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TRẢ HÀNG\FILE NHẬP KHẨU 2022\"/>
    </mc:Choice>
  </mc:AlternateContent>
  <xr:revisionPtr revIDLastSave="0" documentId="13_ncr:1_{34973DD9-9A53-4406-B556-BF6B29E7E2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Sheet1!$A$2:$Y$3362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" i="1" l="1"/>
  <c r="P2120" i="1" l="1"/>
  <c r="Q2120" i="1" s="1"/>
  <c r="Z40" i="1"/>
  <c r="AA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4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39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3" i="1"/>
  <c r="AA2154" i="1"/>
  <c r="AA2155" i="1"/>
  <c r="AA2156" i="1"/>
  <c r="AA2157" i="1"/>
  <c r="AA2158" i="1"/>
  <c r="AA2159" i="1"/>
  <c r="AA2160" i="1"/>
  <c r="AA2161" i="1"/>
  <c r="AA2162" i="1"/>
  <c r="AA2163" i="1"/>
  <c r="AA2164" i="1"/>
  <c r="AA2165" i="1"/>
  <c r="AA2166" i="1"/>
  <c r="AA2167" i="1"/>
  <c r="AA2168" i="1"/>
  <c r="AA2169" i="1"/>
  <c r="AA2170" i="1"/>
  <c r="AA2171" i="1"/>
  <c r="AA2172" i="1"/>
  <c r="AA2173" i="1"/>
  <c r="AA2174" i="1"/>
  <c r="AA2175" i="1"/>
  <c r="AA2176" i="1"/>
  <c r="AA2177" i="1"/>
  <c r="AA2178" i="1"/>
  <c r="AA2179" i="1"/>
  <c r="AA2180" i="1"/>
  <c r="AA2181" i="1"/>
  <c r="AA2182" i="1"/>
  <c r="AA2183" i="1"/>
  <c r="AA2184" i="1"/>
  <c r="AA2185" i="1"/>
  <c r="AA2186" i="1"/>
  <c r="AA2187" i="1"/>
  <c r="AA2188" i="1"/>
  <c r="AA2189" i="1"/>
  <c r="AA2190" i="1"/>
  <c r="AA2191" i="1"/>
  <c r="AA2192" i="1"/>
  <c r="AA2193" i="1"/>
  <c r="AA2194" i="1"/>
  <c r="AA2195" i="1"/>
  <c r="AA2196" i="1"/>
  <c r="AA2197" i="1"/>
  <c r="AA2198" i="1"/>
  <c r="AA2199" i="1"/>
  <c r="AA2200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3" i="1"/>
  <c r="AA2214" i="1"/>
  <c r="AA2215" i="1"/>
  <c r="AA2216" i="1"/>
  <c r="AA2217" i="1"/>
  <c r="AA2218" i="1"/>
  <c r="AA2219" i="1"/>
  <c r="AA2220" i="1"/>
  <c r="AA2221" i="1"/>
  <c r="AA2222" i="1"/>
  <c r="AA2223" i="1"/>
  <c r="AA2224" i="1"/>
  <c r="AA2225" i="1"/>
  <c r="AA2226" i="1"/>
  <c r="AA2227" i="1"/>
  <c r="AA2228" i="1"/>
  <c r="AA2229" i="1"/>
  <c r="AA2230" i="1"/>
  <c r="AA2231" i="1"/>
  <c r="AA2232" i="1"/>
  <c r="AA2233" i="1"/>
  <c r="AA2234" i="1"/>
  <c r="AA2235" i="1"/>
  <c r="AA2236" i="1"/>
  <c r="AA2237" i="1"/>
  <c r="AA2238" i="1"/>
  <c r="AA2239" i="1"/>
  <c r="AA2240" i="1"/>
  <c r="AA2241" i="1"/>
  <c r="AA2242" i="1"/>
  <c r="AA2243" i="1"/>
  <c r="AA2244" i="1"/>
  <c r="AA2245" i="1"/>
  <c r="AA2246" i="1"/>
  <c r="AA2247" i="1"/>
  <c r="AA2248" i="1"/>
  <c r="AA2249" i="1"/>
  <c r="AA2250" i="1"/>
  <c r="AA2251" i="1"/>
  <c r="AA2252" i="1"/>
  <c r="AA2253" i="1"/>
  <c r="AA2254" i="1"/>
  <c r="AA2255" i="1"/>
  <c r="AA2256" i="1"/>
  <c r="AA2257" i="1"/>
  <c r="AA2258" i="1"/>
  <c r="AA2259" i="1"/>
  <c r="AA2260" i="1"/>
  <c r="AA2261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4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8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37" i="1"/>
  <c r="AA2338" i="1"/>
  <c r="AA2339" i="1"/>
  <c r="AA2340" i="1"/>
  <c r="AA2341" i="1"/>
  <c r="AA2342" i="1"/>
  <c r="AA2343" i="1"/>
  <c r="AA2344" i="1"/>
  <c r="AA2345" i="1"/>
  <c r="AA2346" i="1"/>
  <c r="AA2347" i="1"/>
  <c r="AA2348" i="1"/>
  <c r="AA2349" i="1"/>
  <c r="AA2350" i="1"/>
  <c r="AA2351" i="1"/>
  <c r="AA2352" i="1"/>
  <c r="AA2353" i="1"/>
  <c r="AA2354" i="1"/>
  <c r="AA2355" i="1"/>
  <c r="AA2356" i="1"/>
  <c r="AA2357" i="1"/>
  <c r="AA2358" i="1"/>
  <c r="AA2359" i="1"/>
  <c r="AA2360" i="1"/>
  <c r="AA2361" i="1"/>
  <c r="AA2362" i="1"/>
  <c r="AA2363" i="1"/>
  <c r="AA2364" i="1"/>
  <c r="AA2365" i="1"/>
  <c r="AA2366" i="1"/>
  <c r="AA2367" i="1"/>
  <c r="AA2368" i="1"/>
  <c r="AA2369" i="1"/>
  <c r="AA2370" i="1"/>
  <c r="AA2371" i="1"/>
  <c r="AA2372" i="1"/>
  <c r="AA2373" i="1"/>
  <c r="AA2374" i="1"/>
  <c r="AA2375" i="1"/>
  <c r="AA2376" i="1"/>
  <c r="AA2377" i="1"/>
  <c r="AA2378" i="1"/>
  <c r="AA2379" i="1"/>
  <c r="AA2380" i="1"/>
  <c r="AA2381" i="1"/>
  <c r="AA2382" i="1"/>
  <c r="AA2383" i="1"/>
  <c r="AA2384" i="1"/>
  <c r="AA2385" i="1"/>
  <c r="AA2386" i="1"/>
  <c r="AA2387" i="1"/>
  <c r="AA2388" i="1"/>
  <c r="AA2389" i="1"/>
  <c r="AA2390" i="1"/>
  <c r="AA2391" i="1"/>
  <c r="AA2392" i="1"/>
  <c r="AA2393" i="1"/>
  <c r="AA2394" i="1"/>
  <c r="AA2395" i="1"/>
  <c r="AA2396" i="1"/>
  <c r="AA2397" i="1"/>
  <c r="AA2398" i="1"/>
  <c r="AA2399" i="1"/>
  <c r="AA2400" i="1"/>
  <c r="AA2401" i="1"/>
  <c r="AA2402" i="1"/>
  <c r="AA2403" i="1"/>
  <c r="AA2404" i="1"/>
  <c r="AA2405" i="1"/>
  <c r="AA2406" i="1"/>
  <c r="AA2407" i="1"/>
  <c r="AA2408" i="1"/>
  <c r="AA2409" i="1"/>
  <c r="AA2410" i="1"/>
  <c r="AA2411" i="1"/>
  <c r="AA2412" i="1"/>
  <c r="AA2413" i="1"/>
  <c r="AA2414" i="1"/>
  <c r="AA2415" i="1"/>
  <c r="AA2416" i="1"/>
  <c r="AA2417" i="1"/>
  <c r="AA2418" i="1"/>
  <c r="AA2419" i="1"/>
  <c r="AA2420" i="1"/>
  <c r="AA2421" i="1"/>
  <c r="AA2422" i="1"/>
  <c r="AA2423" i="1"/>
  <c r="AA2424" i="1"/>
  <c r="AA2425" i="1"/>
  <c r="AA2426" i="1"/>
  <c r="AA2427" i="1"/>
  <c r="AA2428" i="1"/>
  <c r="AA2429" i="1"/>
  <c r="AA2430" i="1"/>
  <c r="AA2431" i="1"/>
  <c r="AA2432" i="1"/>
  <c r="AA2433" i="1"/>
  <c r="AA2434" i="1"/>
  <c r="AA2435" i="1"/>
  <c r="AA2436" i="1"/>
  <c r="AA2437" i="1"/>
  <c r="AA2438" i="1"/>
  <c r="AA2439" i="1"/>
  <c r="AA2440" i="1"/>
  <c r="AA2441" i="1"/>
  <c r="AA2442" i="1"/>
  <c r="AA2443" i="1"/>
  <c r="AA2444" i="1"/>
  <c r="AA2445" i="1"/>
  <c r="AA2446" i="1"/>
  <c r="AA2447" i="1"/>
  <c r="AA2448" i="1"/>
  <c r="AA2449" i="1"/>
  <c r="AA2450" i="1"/>
  <c r="AA2451" i="1"/>
  <c r="AA2452" i="1"/>
  <c r="AA2453" i="1"/>
  <c r="AA2454" i="1"/>
  <c r="AA2455" i="1"/>
  <c r="AA2456" i="1"/>
  <c r="AA2457" i="1"/>
  <c r="AA2458" i="1"/>
  <c r="AA2459" i="1"/>
  <c r="AA2460" i="1"/>
  <c r="AA2461" i="1"/>
  <c r="AA2462" i="1"/>
  <c r="AA2463" i="1"/>
  <c r="AA2464" i="1"/>
  <c r="AA2465" i="1"/>
  <c r="AA2466" i="1"/>
  <c r="AA2467" i="1"/>
  <c r="AA2468" i="1"/>
  <c r="AA2469" i="1"/>
  <c r="AA2470" i="1"/>
  <c r="AA2471" i="1"/>
  <c r="AA2472" i="1"/>
  <c r="AA2473" i="1"/>
  <c r="AA2474" i="1"/>
  <c r="AA2475" i="1"/>
  <c r="AA2476" i="1"/>
  <c r="AA2477" i="1"/>
  <c r="AA2478" i="1"/>
  <c r="AA2479" i="1"/>
  <c r="AA2480" i="1"/>
  <c r="AA2481" i="1"/>
  <c r="AA2482" i="1"/>
  <c r="AA2483" i="1"/>
  <c r="AA2484" i="1"/>
  <c r="AA2485" i="1"/>
  <c r="AA2486" i="1"/>
  <c r="AA2487" i="1"/>
  <c r="AA2488" i="1"/>
  <c r="AA2489" i="1"/>
  <c r="AA2490" i="1"/>
  <c r="AA2491" i="1"/>
  <c r="AA2492" i="1"/>
  <c r="AA2493" i="1"/>
  <c r="AA2494" i="1"/>
  <c r="AA2495" i="1"/>
  <c r="AA2496" i="1"/>
  <c r="AA2497" i="1"/>
  <c r="AA2498" i="1"/>
  <c r="AA2499" i="1"/>
  <c r="AA2500" i="1"/>
  <c r="AA2501" i="1"/>
  <c r="AA2502" i="1"/>
  <c r="AA2503" i="1"/>
  <c r="AA2504" i="1"/>
  <c r="AA2505" i="1"/>
  <c r="AA2506" i="1"/>
  <c r="AA2507" i="1"/>
  <c r="AA2508" i="1"/>
  <c r="AA2509" i="1"/>
  <c r="AA2510" i="1"/>
  <c r="AA2511" i="1"/>
  <c r="AA2512" i="1"/>
  <c r="AA2513" i="1"/>
  <c r="AA2514" i="1"/>
  <c r="AA2515" i="1"/>
  <c r="AA2516" i="1"/>
  <c r="AA2517" i="1"/>
  <c r="AA2518" i="1"/>
  <c r="AA2519" i="1"/>
  <c r="AA2520" i="1"/>
  <c r="AA2521" i="1"/>
  <c r="AA2522" i="1"/>
  <c r="AA2523" i="1"/>
  <c r="AA2524" i="1"/>
  <c r="AA2525" i="1"/>
  <c r="AA2526" i="1"/>
  <c r="AA2527" i="1"/>
  <c r="AA2528" i="1"/>
  <c r="AA2529" i="1"/>
  <c r="AA2530" i="1"/>
  <c r="AA2531" i="1"/>
  <c r="AA2532" i="1"/>
  <c r="AA2533" i="1"/>
  <c r="AA2534" i="1"/>
  <c r="AA2535" i="1"/>
  <c r="AA2536" i="1"/>
  <c r="AA2537" i="1"/>
  <c r="AA2538" i="1"/>
  <c r="AA2539" i="1"/>
  <c r="AA2540" i="1"/>
  <c r="AA2541" i="1"/>
  <c r="AA2542" i="1"/>
  <c r="AA2543" i="1"/>
  <c r="AA2544" i="1"/>
  <c r="AA2545" i="1"/>
  <c r="AA2546" i="1"/>
  <c r="AA2547" i="1"/>
  <c r="AA2548" i="1"/>
  <c r="AA2549" i="1"/>
  <c r="AA2550" i="1"/>
  <c r="AA2551" i="1"/>
  <c r="AA2552" i="1"/>
  <c r="AA2553" i="1"/>
  <c r="AA2554" i="1"/>
  <c r="AA2555" i="1"/>
  <c r="AA2556" i="1"/>
  <c r="AA2557" i="1"/>
  <c r="AA2558" i="1"/>
  <c r="AA2559" i="1"/>
  <c r="AA2560" i="1"/>
  <c r="AA2561" i="1"/>
  <c r="AA2562" i="1"/>
  <c r="AA2563" i="1"/>
  <c r="AA2564" i="1"/>
  <c r="AA2565" i="1"/>
  <c r="AA2566" i="1"/>
  <c r="AA2567" i="1"/>
  <c r="AA2568" i="1"/>
  <c r="AA2569" i="1"/>
  <c r="AA2570" i="1"/>
  <c r="AA2571" i="1"/>
  <c r="AA2572" i="1"/>
  <c r="AA2573" i="1"/>
  <c r="AA2574" i="1"/>
  <c r="AA2575" i="1"/>
  <c r="AA2576" i="1"/>
  <c r="AA2577" i="1"/>
  <c r="AA2578" i="1"/>
  <c r="AA2579" i="1"/>
  <c r="AA2580" i="1"/>
  <c r="AA2581" i="1"/>
  <c r="AA2582" i="1"/>
  <c r="AA2583" i="1"/>
  <c r="AA2584" i="1"/>
  <c r="AA2585" i="1"/>
  <c r="AA2586" i="1"/>
  <c r="AA2587" i="1"/>
  <c r="AA2588" i="1"/>
  <c r="AA2589" i="1"/>
  <c r="AA2590" i="1"/>
  <c r="AA2591" i="1"/>
  <c r="AA2592" i="1"/>
  <c r="AA2593" i="1"/>
  <c r="AA2594" i="1"/>
  <c r="AA2595" i="1"/>
  <c r="AA2596" i="1"/>
  <c r="AA2597" i="1"/>
  <c r="AA2598" i="1"/>
  <c r="AA2599" i="1"/>
  <c r="AA2600" i="1"/>
  <c r="AA2601" i="1"/>
  <c r="AA2602" i="1"/>
  <c r="AA2603" i="1"/>
  <c r="AA2604" i="1"/>
  <c r="AA2605" i="1"/>
  <c r="AA2606" i="1"/>
  <c r="AA2607" i="1"/>
  <c r="AA2608" i="1"/>
  <c r="AA2609" i="1"/>
  <c r="AA2610" i="1"/>
  <c r="AA2611" i="1"/>
  <c r="AA2612" i="1"/>
  <c r="AA2613" i="1"/>
  <c r="AA2614" i="1"/>
  <c r="AA2615" i="1"/>
  <c r="AA2616" i="1"/>
  <c r="AA2617" i="1"/>
  <c r="AA2618" i="1"/>
  <c r="AA2619" i="1"/>
  <c r="AA2620" i="1"/>
  <c r="AA2621" i="1"/>
  <c r="AA2622" i="1"/>
  <c r="AA2623" i="1"/>
  <c r="AA2624" i="1"/>
  <c r="AA2625" i="1"/>
  <c r="AA2626" i="1"/>
  <c r="AA2627" i="1"/>
  <c r="AA2628" i="1"/>
  <c r="AA2629" i="1"/>
  <c r="AA2630" i="1"/>
  <c r="AA2631" i="1"/>
  <c r="AA2632" i="1"/>
  <c r="AA2633" i="1"/>
  <c r="AA2634" i="1"/>
  <c r="AA2635" i="1"/>
  <c r="AA2636" i="1"/>
  <c r="AA2637" i="1"/>
  <c r="AA2638" i="1"/>
  <c r="AA2639" i="1"/>
  <c r="AA2640" i="1"/>
  <c r="AA2641" i="1"/>
  <c r="AA2642" i="1"/>
  <c r="AA2643" i="1"/>
  <c r="AA2644" i="1"/>
  <c r="AA2645" i="1"/>
  <c r="AA2646" i="1"/>
  <c r="AA2647" i="1"/>
  <c r="AA2648" i="1"/>
  <c r="AA2649" i="1"/>
  <c r="AA2650" i="1"/>
  <c r="AA2651" i="1"/>
  <c r="AA2652" i="1"/>
  <c r="AA2653" i="1"/>
  <c r="AA2654" i="1"/>
  <c r="AA2655" i="1"/>
  <c r="AA2656" i="1"/>
  <c r="AA2657" i="1"/>
  <c r="AA2658" i="1"/>
  <c r="AA2659" i="1"/>
  <c r="AA2660" i="1"/>
  <c r="AA2661" i="1"/>
  <c r="AA2662" i="1"/>
  <c r="AA2663" i="1"/>
  <c r="AA2664" i="1"/>
  <c r="AA2665" i="1"/>
  <c r="AA2666" i="1"/>
  <c r="AA2667" i="1"/>
  <c r="AA2668" i="1"/>
  <c r="AA2669" i="1"/>
  <c r="AA2670" i="1"/>
  <c r="AA2671" i="1"/>
  <c r="AA2672" i="1"/>
  <c r="AA2673" i="1"/>
  <c r="AA2674" i="1"/>
  <c r="AA2675" i="1"/>
  <c r="AA2676" i="1"/>
  <c r="AA2677" i="1"/>
  <c r="AA2678" i="1"/>
  <c r="AA2679" i="1"/>
  <c r="AA2680" i="1"/>
  <c r="AA2681" i="1"/>
  <c r="AA2682" i="1"/>
  <c r="AA2683" i="1"/>
  <c r="AA2684" i="1"/>
  <c r="AA2685" i="1"/>
  <c r="AA2686" i="1"/>
  <c r="AA2687" i="1"/>
  <c r="AA2688" i="1"/>
  <c r="AA2689" i="1"/>
  <c r="AA2690" i="1"/>
  <c r="AA2691" i="1"/>
  <c r="AA2692" i="1"/>
  <c r="AA2693" i="1"/>
  <c r="AA2694" i="1"/>
  <c r="AA2695" i="1"/>
  <c r="AA2696" i="1"/>
  <c r="AA2697" i="1"/>
  <c r="AA2698" i="1"/>
  <c r="AA2699" i="1"/>
  <c r="AA2700" i="1"/>
  <c r="AA2701" i="1"/>
  <c r="AA2702" i="1"/>
  <c r="AA2703" i="1"/>
  <c r="AA2704" i="1"/>
  <c r="AA2705" i="1"/>
  <c r="AA2706" i="1"/>
  <c r="AA2707" i="1"/>
  <c r="AA2708" i="1"/>
  <c r="AA2709" i="1"/>
  <c r="AA2710" i="1"/>
  <c r="AA2711" i="1"/>
  <c r="AA2712" i="1"/>
  <c r="AA2713" i="1"/>
  <c r="AA2714" i="1"/>
  <c r="AA2715" i="1"/>
  <c r="AA2716" i="1"/>
  <c r="AA2717" i="1"/>
  <c r="AA2718" i="1"/>
  <c r="AA2719" i="1"/>
  <c r="AA2720" i="1"/>
  <c r="AA2721" i="1"/>
  <c r="AA2722" i="1"/>
  <c r="AA2723" i="1"/>
  <c r="AA2724" i="1"/>
  <c r="AA2725" i="1"/>
  <c r="AA2726" i="1"/>
  <c r="AA2727" i="1"/>
  <c r="AA2728" i="1"/>
  <c r="AA2729" i="1"/>
  <c r="AA2730" i="1"/>
  <c r="AA2731" i="1"/>
  <c r="AA2732" i="1"/>
  <c r="AA2733" i="1"/>
  <c r="AA2734" i="1"/>
  <c r="AA2735" i="1"/>
  <c r="AA2736" i="1"/>
  <c r="AA2737" i="1"/>
  <c r="AA2738" i="1"/>
  <c r="AA2739" i="1"/>
  <c r="AA2740" i="1"/>
  <c r="AA2741" i="1"/>
  <c r="AA2742" i="1"/>
  <c r="AA2743" i="1"/>
  <c r="AA2744" i="1"/>
  <c r="AA2745" i="1"/>
  <c r="AA2746" i="1"/>
  <c r="AA2747" i="1"/>
  <c r="AA2748" i="1"/>
  <c r="AA2749" i="1"/>
  <c r="AA2750" i="1"/>
  <c r="AA2751" i="1"/>
  <c r="AA2752" i="1"/>
  <c r="AA2753" i="1"/>
  <c r="AA2754" i="1"/>
  <c r="AA2755" i="1"/>
  <c r="AA2756" i="1"/>
  <c r="AA2757" i="1"/>
  <c r="AA2758" i="1"/>
  <c r="AA2759" i="1"/>
  <c r="AA2760" i="1"/>
  <c r="AA2761" i="1"/>
  <c r="AA2762" i="1"/>
  <c r="AA2763" i="1"/>
  <c r="AA2764" i="1"/>
  <c r="AA2765" i="1"/>
  <c r="AA2766" i="1"/>
  <c r="AA2767" i="1"/>
  <c r="AA2768" i="1"/>
  <c r="AA2769" i="1"/>
  <c r="AA2770" i="1"/>
  <c r="AA2771" i="1"/>
  <c r="AA2772" i="1"/>
  <c r="AA2773" i="1"/>
  <c r="AA2774" i="1"/>
  <c r="AA2775" i="1"/>
  <c r="AA2776" i="1"/>
  <c r="AA2777" i="1"/>
  <c r="AA2778" i="1"/>
  <c r="AA2779" i="1"/>
  <c r="AA2780" i="1"/>
  <c r="AA2781" i="1"/>
  <c r="AA2782" i="1"/>
  <c r="AA2783" i="1"/>
  <c r="AA2784" i="1"/>
  <c r="AA2785" i="1"/>
  <c r="AA2786" i="1"/>
  <c r="AA2787" i="1"/>
  <c r="AA2788" i="1"/>
  <c r="AA2789" i="1"/>
  <c r="AA2790" i="1"/>
  <c r="AA2791" i="1"/>
  <c r="AA2792" i="1"/>
  <c r="AA2793" i="1"/>
  <c r="AA2794" i="1"/>
  <c r="AA2795" i="1"/>
  <c r="AA2796" i="1"/>
  <c r="AA2797" i="1"/>
  <c r="AA2798" i="1"/>
  <c r="AA2799" i="1"/>
  <c r="AA2800" i="1"/>
  <c r="AA2801" i="1"/>
  <c r="AA2802" i="1"/>
  <c r="AA2803" i="1"/>
  <c r="AA2804" i="1"/>
  <c r="AA2805" i="1"/>
  <c r="AA2806" i="1"/>
  <c r="AA2807" i="1"/>
  <c r="AA2808" i="1"/>
  <c r="AA2809" i="1"/>
  <c r="AA2810" i="1"/>
  <c r="AA2811" i="1"/>
  <c r="AA2812" i="1"/>
  <c r="AA2813" i="1"/>
  <c r="AA2814" i="1"/>
  <c r="AA2815" i="1"/>
  <c r="AA2816" i="1"/>
  <c r="AA2817" i="1"/>
  <c r="AA2818" i="1"/>
  <c r="AA2819" i="1"/>
  <c r="AA2820" i="1"/>
  <c r="AA2821" i="1"/>
  <c r="AA2822" i="1"/>
  <c r="AA2823" i="1"/>
  <c r="AA2824" i="1"/>
  <c r="AA2825" i="1"/>
  <c r="AA2826" i="1"/>
  <c r="AA2827" i="1"/>
  <c r="AA2828" i="1"/>
  <c r="AA2829" i="1"/>
  <c r="AA2830" i="1"/>
  <c r="AA2831" i="1"/>
  <c r="AA2832" i="1"/>
  <c r="AA2833" i="1"/>
  <c r="AA2834" i="1"/>
  <c r="AA2835" i="1"/>
  <c r="AA2836" i="1"/>
  <c r="AA2837" i="1"/>
  <c r="AA2838" i="1"/>
  <c r="AA2839" i="1"/>
  <c r="AA2840" i="1"/>
  <c r="AA2841" i="1"/>
  <c r="AA2842" i="1"/>
  <c r="AA2843" i="1"/>
  <c r="AA2844" i="1"/>
  <c r="AA2845" i="1"/>
  <c r="AA2846" i="1"/>
  <c r="AA2847" i="1"/>
  <c r="AA2848" i="1"/>
  <c r="AA2849" i="1"/>
  <c r="AA2850" i="1"/>
  <c r="AA2851" i="1"/>
  <c r="AA2852" i="1"/>
  <c r="AA2853" i="1"/>
  <c r="AA2854" i="1"/>
  <c r="AA2855" i="1"/>
  <c r="AA2856" i="1"/>
  <c r="AA2857" i="1"/>
  <c r="AA2858" i="1"/>
  <c r="AA2859" i="1"/>
  <c r="AA2860" i="1"/>
  <c r="AA2861" i="1"/>
  <c r="AA2862" i="1"/>
  <c r="AA2863" i="1"/>
  <c r="AA2864" i="1"/>
  <c r="AA2865" i="1"/>
  <c r="AA2866" i="1"/>
  <c r="AA2867" i="1"/>
  <c r="AA2868" i="1"/>
  <c r="AA2869" i="1"/>
  <c r="AA2870" i="1"/>
  <c r="AA2871" i="1"/>
  <c r="AA2872" i="1"/>
  <c r="AA2873" i="1"/>
  <c r="AA2874" i="1"/>
  <c r="AA2875" i="1"/>
  <c r="AA2876" i="1"/>
  <c r="AA2877" i="1"/>
  <c r="AA2878" i="1"/>
  <c r="AA2879" i="1"/>
  <c r="AA2880" i="1"/>
  <c r="AA2881" i="1"/>
  <c r="AA2882" i="1"/>
  <c r="AA2883" i="1"/>
  <c r="AA2884" i="1"/>
  <c r="AA2885" i="1"/>
  <c r="AA2886" i="1"/>
  <c r="AA2887" i="1"/>
  <c r="AA2888" i="1"/>
  <c r="AA2889" i="1"/>
  <c r="AA2890" i="1"/>
  <c r="AA2891" i="1"/>
  <c r="AA2892" i="1"/>
  <c r="AA2893" i="1"/>
  <c r="AA2894" i="1"/>
  <c r="AA2895" i="1"/>
  <c r="AA2896" i="1"/>
  <c r="AA2897" i="1"/>
  <c r="AA2898" i="1"/>
  <c r="AA2899" i="1"/>
  <c r="AA2900" i="1"/>
  <c r="AA2901" i="1"/>
  <c r="AA2902" i="1"/>
  <c r="AA2903" i="1"/>
  <c r="AA2904" i="1"/>
  <c r="AA2905" i="1"/>
  <c r="AA2906" i="1"/>
  <c r="AA2907" i="1"/>
  <c r="AA2908" i="1"/>
  <c r="AA2909" i="1"/>
  <c r="AA2910" i="1"/>
  <c r="AA2911" i="1"/>
  <c r="AA2912" i="1"/>
  <c r="AA2913" i="1"/>
  <c r="AA2914" i="1"/>
  <c r="AA2915" i="1"/>
  <c r="AA2916" i="1"/>
  <c r="AA2917" i="1"/>
  <c r="AA2918" i="1"/>
  <c r="AA2919" i="1"/>
  <c r="AA2920" i="1"/>
  <c r="AA2921" i="1"/>
  <c r="AA2922" i="1"/>
  <c r="AA2923" i="1"/>
  <c r="AA2924" i="1"/>
  <c r="AA2925" i="1"/>
  <c r="AA2926" i="1"/>
  <c r="AA2927" i="1"/>
  <c r="AA2928" i="1"/>
  <c r="AA2929" i="1"/>
  <c r="AA2930" i="1"/>
  <c r="AA2931" i="1"/>
  <c r="AA2932" i="1"/>
  <c r="AA2933" i="1"/>
  <c r="AA2934" i="1"/>
  <c r="AA2935" i="1"/>
  <c r="AA2936" i="1"/>
  <c r="AA2937" i="1"/>
  <c r="AA2938" i="1"/>
  <c r="AA2939" i="1"/>
  <c r="AA2940" i="1"/>
  <c r="AA2941" i="1"/>
  <c r="AA2942" i="1"/>
  <c r="AA2943" i="1"/>
  <c r="AA2944" i="1"/>
  <c r="AA2945" i="1"/>
  <c r="AA2946" i="1"/>
  <c r="AA2947" i="1"/>
  <c r="AA2948" i="1"/>
  <c r="AA2949" i="1"/>
  <c r="AA2950" i="1"/>
  <c r="AA2951" i="1"/>
  <c r="AA2952" i="1"/>
  <c r="AA2953" i="1"/>
  <c r="AA2954" i="1"/>
  <c r="AA2955" i="1"/>
  <c r="AA2956" i="1"/>
  <c r="AA2957" i="1"/>
  <c r="AA2958" i="1"/>
  <c r="AA2959" i="1"/>
  <c r="AA2960" i="1"/>
  <c r="AA2961" i="1"/>
  <c r="AA2962" i="1"/>
  <c r="AA2963" i="1"/>
  <c r="AA2964" i="1"/>
  <c r="AA2965" i="1"/>
  <c r="AA2966" i="1"/>
  <c r="AA2967" i="1"/>
  <c r="AA2968" i="1"/>
  <c r="AA2969" i="1"/>
  <c r="AA2970" i="1"/>
  <c r="AA2971" i="1"/>
  <c r="AA2972" i="1"/>
  <c r="AA2973" i="1"/>
  <c r="AA2974" i="1"/>
  <c r="AA2975" i="1"/>
  <c r="AA2976" i="1"/>
  <c r="AA2977" i="1"/>
  <c r="AA2978" i="1"/>
  <c r="AA2979" i="1"/>
  <c r="AA2980" i="1"/>
  <c r="AA2981" i="1"/>
  <c r="AA2982" i="1"/>
  <c r="AA2983" i="1"/>
  <c r="AA2984" i="1"/>
  <c r="AA2985" i="1"/>
  <c r="AA2986" i="1"/>
  <c r="AA2987" i="1"/>
  <c r="AA2988" i="1"/>
  <c r="AA2989" i="1"/>
  <c r="AA2990" i="1"/>
  <c r="AA2991" i="1"/>
  <c r="AA2992" i="1"/>
  <c r="AA2993" i="1"/>
  <c r="AA2994" i="1"/>
  <c r="AA2995" i="1"/>
  <c r="AA2996" i="1"/>
  <c r="AA2997" i="1"/>
  <c r="AA2998" i="1"/>
  <c r="AA2999" i="1"/>
  <c r="AA3000" i="1"/>
  <c r="AA3001" i="1"/>
  <c r="AA3002" i="1"/>
  <c r="AA3003" i="1"/>
  <c r="AA3004" i="1"/>
  <c r="AA3005" i="1"/>
  <c r="AA3006" i="1"/>
  <c r="AA3007" i="1"/>
  <c r="AA3008" i="1"/>
  <c r="AA3009" i="1"/>
  <c r="AA3010" i="1"/>
  <c r="AA3011" i="1"/>
  <c r="AA3012" i="1"/>
  <c r="AA3013" i="1"/>
  <c r="AA3014" i="1"/>
  <c r="AA3015" i="1"/>
  <c r="AA3016" i="1"/>
  <c r="AA3017" i="1"/>
  <c r="AA3018" i="1"/>
  <c r="AA3019" i="1"/>
  <c r="AA3020" i="1"/>
  <c r="AA3021" i="1"/>
  <c r="AA3022" i="1"/>
  <c r="AA3023" i="1"/>
  <c r="AA3024" i="1"/>
  <c r="AA3025" i="1"/>
  <c r="AA3026" i="1"/>
  <c r="AA3027" i="1"/>
  <c r="AA3028" i="1"/>
  <c r="AA3029" i="1"/>
  <c r="AA3030" i="1"/>
  <c r="AA3031" i="1"/>
  <c r="AA3032" i="1"/>
  <c r="AA3033" i="1"/>
  <c r="AA3034" i="1"/>
  <c r="AA3035" i="1"/>
  <c r="AA3036" i="1"/>
  <c r="AA3037" i="1"/>
  <c r="AA3038" i="1"/>
  <c r="AA3039" i="1"/>
  <c r="AA3040" i="1"/>
  <c r="AA3041" i="1"/>
  <c r="AA3042" i="1"/>
  <c r="AA3043" i="1"/>
  <c r="AA3044" i="1"/>
  <c r="AA3045" i="1"/>
  <c r="AA3046" i="1"/>
  <c r="AA3047" i="1"/>
  <c r="AA3048" i="1"/>
  <c r="AA3049" i="1"/>
  <c r="AA3050" i="1"/>
  <c r="AA3051" i="1"/>
  <c r="AA3052" i="1"/>
  <c r="AA3053" i="1"/>
  <c r="AA3054" i="1"/>
  <c r="AA3055" i="1"/>
  <c r="AA3056" i="1"/>
  <c r="AA3057" i="1"/>
  <c r="AA3058" i="1"/>
  <c r="AA3059" i="1"/>
  <c r="AA3060" i="1"/>
  <c r="AA3061" i="1"/>
  <c r="AA3062" i="1"/>
  <c r="AA3063" i="1"/>
  <c r="AA3064" i="1"/>
  <c r="AA3065" i="1"/>
  <c r="AA3066" i="1"/>
  <c r="AA3067" i="1"/>
  <c r="AA3068" i="1"/>
  <c r="AA3069" i="1"/>
  <c r="AA3070" i="1"/>
  <c r="AA3071" i="1"/>
  <c r="AA3072" i="1"/>
  <c r="AA3073" i="1"/>
  <c r="AA3074" i="1"/>
  <c r="AA3075" i="1"/>
  <c r="AA3076" i="1"/>
  <c r="AA3077" i="1"/>
  <c r="AA3078" i="1"/>
  <c r="AA3079" i="1"/>
  <c r="AA3080" i="1"/>
  <c r="AA3081" i="1"/>
  <c r="AA3082" i="1"/>
  <c r="AA3083" i="1"/>
  <c r="AA3084" i="1"/>
  <c r="AA3085" i="1"/>
  <c r="AA3086" i="1"/>
  <c r="AA3087" i="1"/>
  <c r="AA3088" i="1"/>
  <c r="AA3089" i="1"/>
  <c r="AA3090" i="1"/>
  <c r="AA3091" i="1"/>
  <c r="AA3092" i="1"/>
  <c r="AA3093" i="1"/>
  <c r="AA3094" i="1"/>
  <c r="AA3095" i="1"/>
  <c r="AA3096" i="1"/>
  <c r="AA3097" i="1"/>
  <c r="AA3098" i="1"/>
  <c r="AA3099" i="1"/>
  <c r="AA3100" i="1"/>
  <c r="AA3101" i="1"/>
  <c r="AA3102" i="1"/>
  <c r="AA3103" i="1"/>
  <c r="AA3104" i="1"/>
  <c r="AA3105" i="1"/>
  <c r="AA3106" i="1"/>
  <c r="AA3107" i="1"/>
  <c r="AA3108" i="1"/>
  <c r="AA3109" i="1"/>
  <c r="AA3110" i="1"/>
  <c r="AA3111" i="1"/>
  <c r="AA3112" i="1"/>
  <c r="AA3113" i="1"/>
  <c r="AA3114" i="1"/>
  <c r="AA3115" i="1"/>
  <c r="AA3116" i="1"/>
  <c r="AA3117" i="1"/>
  <c r="AA3118" i="1"/>
  <c r="AA3119" i="1"/>
  <c r="AA3120" i="1"/>
  <c r="AA3121" i="1"/>
  <c r="AA3122" i="1"/>
  <c r="AA3123" i="1"/>
  <c r="AA3124" i="1"/>
  <c r="AA3125" i="1"/>
  <c r="AA3126" i="1"/>
  <c r="AA3127" i="1"/>
  <c r="AA3128" i="1"/>
  <c r="AA3129" i="1"/>
  <c r="AA3130" i="1"/>
  <c r="AA3131" i="1"/>
  <c r="AA3132" i="1"/>
  <c r="AA3133" i="1"/>
  <c r="AA3134" i="1"/>
  <c r="AA3135" i="1"/>
  <c r="AA3136" i="1"/>
  <c r="AA3137" i="1"/>
  <c r="AA3138" i="1"/>
  <c r="AA3139" i="1"/>
  <c r="AA3140" i="1"/>
  <c r="AA3141" i="1"/>
  <c r="AA3142" i="1"/>
  <c r="AA3143" i="1"/>
  <c r="AA3144" i="1"/>
  <c r="AA3145" i="1"/>
  <c r="AA3146" i="1"/>
  <c r="AA3147" i="1"/>
  <c r="AA3148" i="1"/>
  <c r="AA3149" i="1"/>
  <c r="AA3150" i="1"/>
  <c r="AA3151" i="1"/>
  <c r="AA3152" i="1"/>
  <c r="AA3153" i="1"/>
  <c r="AA3154" i="1"/>
  <c r="AA3155" i="1"/>
  <c r="AA3156" i="1"/>
  <c r="AA3157" i="1"/>
  <c r="AA3158" i="1"/>
  <c r="AA3159" i="1"/>
  <c r="AA3160" i="1"/>
  <c r="AA3161" i="1"/>
  <c r="AA3162" i="1"/>
  <c r="AA3163" i="1"/>
  <c r="AA3164" i="1"/>
  <c r="AA3165" i="1"/>
  <c r="AA3166" i="1"/>
  <c r="AA3167" i="1"/>
  <c r="AA3168" i="1"/>
  <c r="AA3169" i="1"/>
  <c r="AA3170" i="1"/>
  <c r="AA3171" i="1"/>
  <c r="AA3172" i="1"/>
  <c r="AA3173" i="1"/>
  <c r="AA3174" i="1"/>
  <c r="AA3175" i="1"/>
  <c r="AA3176" i="1"/>
  <c r="AA3177" i="1"/>
  <c r="AA3178" i="1"/>
  <c r="AA3179" i="1"/>
  <c r="AA3180" i="1"/>
  <c r="AA3181" i="1"/>
  <c r="AA3182" i="1"/>
  <c r="AA3183" i="1"/>
  <c r="AA3184" i="1"/>
  <c r="AA3185" i="1"/>
  <c r="AA3186" i="1"/>
  <c r="AA3187" i="1"/>
  <c r="AA3188" i="1"/>
  <c r="AA3189" i="1"/>
  <c r="AA3190" i="1"/>
  <c r="AA3191" i="1"/>
  <c r="AA3192" i="1"/>
  <c r="AA3193" i="1"/>
  <c r="AA3194" i="1"/>
  <c r="AA3195" i="1"/>
  <c r="AA3196" i="1"/>
  <c r="AA3197" i="1"/>
  <c r="AA3198" i="1"/>
  <c r="AA3199" i="1"/>
  <c r="AA3200" i="1"/>
  <c r="AA3201" i="1"/>
  <c r="AA3202" i="1"/>
  <c r="AA3203" i="1"/>
  <c r="AA3204" i="1"/>
  <c r="AA3205" i="1"/>
  <c r="AA3206" i="1"/>
  <c r="AA3207" i="1"/>
  <c r="AA3208" i="1"/>
  <c r="AA3209" i="1"/>
  <c r="AA3210" i="1"/>
  <c r="AA3211" i="1"/>
  <c r="AA3212" i="1"/>
  <c r="AA3213" i="1"/>
  <c r="AA3214" i="1"/>
  <c r="AA3215" i="1"/>
  <c r="AA3216" i="1"/>
  <c r="AA3217" i="1"/>
  <c r="AA3218" i="1"/>
  <c r="AA3219" i="1"/>
  <c r="AA3220" i="1"/>
  <c r="AA3221" i="1"/>
  <c r="AA3222" i="1"/>
  <c r="AA3223" i="1"/>
  <c r="AA3224" i="1"/>
  <c r="AA3225" i="1"/>
  <c r="AA3226" i="1"/>
  <c r="AA3227" i="1"/>
  <c r="AA3228" i="1"/>
  <c r="AA3229" i="1"/>
  <c r="AA3230" i="1"/>
  <c r="AA3231" i="1"/>
  <c r="AA3232" i="1"/>
  <c r="AA3233" i="1"/>
  <c r="AA3234" i="1"/>
  <c r="AA3235" i="1"/>
  <c r="AA3236" i="1"/>
  <c r="AA3237" i="1"/>
  <c r="AA3238" i="1"/>
  <c r="AA3239" i="1"/>
  <c r="AA3240" i="1"/>
  <c r="AA3241" i="1"/>
  <c r="AA3242" i="1"/>
  <c r="AA3243" i="1"/>
  <c r="AA3244" i="1"/>
  <c r="AA3245" i="1"/>
  <c r="AA3246" i="1"/>
  <c r="AA3247" i="1"/>
  <c r="AA3248" i="1"/>
  <c r="AA3249" i="1"/>
  <c r="AA3250" i="1"/>
  <c r="AA3251" i="1"/>
  <c r="AA3252" i="1"/>
  <c r="AA3253" i="1"/>
  <c r="AA3254" i="1"/>
  <c r="AA3255" i="1"/>
  <c r="AA3256" i="1"/>
  <c r="AA3257" i="1"/>
  <c r="AA3258" i="1"/>
  <c r="AA3259" i="1"/>
  <c r="AA3260" i="1"/>
  <c r="AA3261" i="1"/>
  <c r="AA3262" i="1"/>
  <c r="AA3263" i="1"/>
  <c r="AA3264" i="1"/>
  <c r="AA3265" i="1"/>
  <c r="AA3266" i="1"/>
  <c r="AA3267" i="1"/>
  <c r="AA3268" i="1"/>
  <c r="AA3269" i="1"/>
  <c r="AA3270" i="1"/>
  <c r="AA3271" i="1"/>
  <c r="AA3272" i="1"/>
  <c r="AA3273" i="1"/>
  <c r="AA3274" i="1"/>
  <c r="AA3275" i="1"/>
  <c r="AA3276" i="1"/>
  <c r="AA3277" i="1"/>
  <c r="AA3278" i="1"/>
  <c r="AA3279" i="1"/>
  <c r="AA3280" i="1"/>
  <c r="AA3281" i="1"/>
  <c r="AA3282" i="1"/>
  <c r="AA3283" i="1"/>
  <c r="AA3284" i="1"/>
  <c r="AA3285" i="1"/>
  <c r="AA3286" i="1"/>
  <c r="AA3287" i="1"/>
  <c r="AA3288" i="1"/>
  <c r="AA3289" i="1"/>
  <c r="AA3290" i="1"/>
  <c r="AA3291" i="1"/>
  <c r="AA3292" i="1"/>
  <c r="AA3293" i="1"/>
  <c r="AA3294" i="1"/>
  <c r="AA3295" i="1"/>
  <c r="AA3296" i="1"/>
  <c r="AA3297" i="1"/>
  <c r="AA3298" i="1"/>
  <c r="AA3299" i="1"/>
  <c r="AA3300" i="1"/>
  <c r="AA3301" i="1"/>
  <c r="AA3302" i="1"/>
  <c r="AA3303" i="1"/>
  <c r="AA3304" i="1"/>
  <c r="AA3305" i="1"/>
  <c r="AA3306" i="1"/>
  <c r="AA3307" i="1"/>
  <c r="AA3308" i="1"/>
  <c r="AA3309" i="1"/>
  <c r="AA3310" i="1"/>
  <c r="AA3311" i="1"/>
  <c r="AA3312" i="1"/>
  <c r="AA3313" i="1"/>
  <c r="AA3314" i="1"/>
  <c r="AA3315" i="1"/>
  <c r="AA3316" i="1"/>
  <c r="AA3317" i="1"/>
  <c r="AA3318" i="1"/>
  <c r="AA3319" i="1"/>
  <c r="AA3320" i="1"/>
  <c r="AA3321" i="1"/>
  <c r="AA3322" i="1"/>
  <c r="AA3323" i="1"/>
  <c r="AA3324" i="1"/>
  <c r="AA3325" i="1"/>
  <c r="AA3326" i="1"/>
  <c r="AA3327" i="1"/>
  <c r="AA3328" i="1"/>
  <c r="AA3329" i="1"/>
  <c r="AA3330" i="1"/>
  <c r="AA3331" i="1"/>
  <c r="AA3332" i="1"/>
  <c r="AA3333" i="1"/>
  <c r="AA3334" i="1"/>
  <c r="AA3335" i="1"/>
  <c r="AA3336" i="1"/>
  <c r="AA3337" i="1"/>
  <c r="AA3338" i="1"/>
  <c r="AA3339" i="1"/>
  <c r="AA3340" i="1"/>
  <c r="AA3341" i="1"/>
  <c r="AA3342" i="1"/>
  <c r="AA3343" i="1"/>
  <c r="AA3344" i="1"/>
  <c r="AA3345" i="1"/>
  <c r="AA3346" i="1"/>
  <c r="AA3347" i="1"/>
  <c r="AA3348" i="1"/>
  <c r="AA3349" i="1"/>
  <c r="AA3350" i="1"/>
  <c r="AA3351" i="1"/>
  <c r="AA3352" i="1"/>
  <c r="AA3353" i="1"/>
  <c r="AA3354" i="1"/>
  <c r="AA3355" i="1"/>
  <c r="AA3356" i="1"/>
  <c r="AA3357" i="1"/>
  <c r="AA3358" i="1"/>
  <c r="AA3359" i="1"/>
  <c r="AA3360" i="1"/>
  <c r="AA3361" i="1"/>
  <c r="AA3362" i="1"/>
  <c r="AA1" i="1"/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6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2907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20" i="1"/>
  <c r="W2921" i="1"/>
  <c r="W2922" i="1"/>
  <c r="W2923" i="1"/>
  <c r="W2924" i="1"/>
  <c r="W2925" i="1"/>
  <c r="W2926" i="1"/>
  <c r="W2927" i="1"/>
  <c r="W2928" i="1"/>
  <c r="W2929" i="1"/>
  <c r="W2930" i="1"/>
  <c r="W2931" i="1"/>
  <c r="W2932" i="1"/>
  <c r="W2933" i="1"/>
  <c r="W2934" i="1"/>
  <c r="W2935" i="1"/>
  <c r="W2936" i="1"/>
  <c r="W2937" i="1"/>
  <c r="W2938" i="1"/>
  <c r="W2939" i="1"/>
  <c r="W2940" i="1"/>
  <c r="W2941" i="1"/>
  <c r="W2942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2955" i="1"/>
  <c r="W2956" i="1"/>
  <c r="W2957" i="1"/>
  <c r="W2958" i="1"/>
  <c r="W2959" i="1"/>
  <c r="W2960" i="1"/>
  <c r="W2961" i="1"/>
  <c r="W2962" i="1"/>
  <c r="W2963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2978" i="1"/>
  <c r="W2979" i="1"/>
  <c r="W2980" i="1"/>
  <c r="W2981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1" i="1"/>
  <c r="W3012" i="1"/>
  <c r="W3013" i="1"/>
  <c r="W3014" i="1"/>
  <c r="W3015" i="1"/>
  <c r="W3016" i="1"/>
  <c r="W3017" i="1"/>
  <c r="W3018" i="1"/>
  <c r="W3019" i="1"/>
  <c r="W3020" i="1"/>
  <c r="W3021" i="1"/>
  <c r="W3022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5" i="1"/>
  <c r="W3036" i="1"/>
  <c r="W3037" i="1"/>
  <c r="W3038" i="1"/>
  <c r="W3039" i="1"/>
  <c r="W3040" i="1"/>
  <c r="W3041" i="1"/>
  <c r="W3042" i="1"/>
  <c r="W3043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3092" i="1"/>
  <c r="W3093" i="1"/>
  <c r="W3094" i="1"/>
  <c r="W3095" i="1"/>
  <c r="W3096" i="1"/>
  <c r="W3097" i="1"/>
  <c r="W3098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12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3140" i="1"/>
  <c r="W3141" i="1"/>
  <c r="W3142" i="1"/>
  <c r="W3143" i="1"/>
  <c r="W3144" i="1"/>
  <c r="W3145" i="1"/>
  <c r="W3146" i="1"/>
  <c r="W3147" i="1"/>
  <c r="W3148" i="1"/>
  <c r="W3149" i="1"/>
  <c r="W3150" i="1"/>
  <c r="W3151" i="1"/>
  <c r="W3152" i="1"/>
  <c r="W3153" i="1"/>
  <c r="W3154" i="1"/>
  <c r="W3155" i="1"/>
  <c r="W3156" i="1"/>
  <c r="W3157" i="1"/>
  <c r="W3158" i="1"/>
  <c r="W3159" i="1"/>
  <c r="W3160" i="1"/>
  <c r="W3161" i="1"/>
  <c r="W3162" i="1"/>
  <c r="W3163" i="1"/>
  <c r="W3164" i="1"/>
  <c r="W3165" i="1"/>
  <c r="W3166" i="1"/>
  <c r="W3167" i="1"/>
  <c r="W3168" i="1"/>
  <c r="W3169" i="1"/>
  <c r="W3170" i="1"/>
  <c r="W3171" i="1"/>
  <c r="W3172" i="1"/>
  <c r="W3173" i="1"/>
  <c r="W3174" i="1"/>
  <c r="W3175" i="1"/>
  <c r="W3176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189" i="1"/>
  <c r="W3190" i="1"/>
  <c r="W3191" i="1"/>
  <c r="W3192" i="1"/>
  <c r="W3193" i="1"/>
  <c r="W3194" i="1"/>
  <c r="W3195" i="1"/>
  <c r="W3196" i="1"/>
  <c r="W3197" i="1"/>
  <c r="W3198" i="1"/>
  <c r="W3199" i="1"/>
  <c r="W3200" i="1"/>
  <c r="W3201" i="1"/>
  <c r="W3202" i="1"/>
  <c r="W3203" i="1"/>
  <c r="W3204" i="1"/>
  <c r="W3205" i="1"/>
  <c r="W3206" i="1"/>
  <c r="W3207" i="1"/>
  <c r="W3208" i="1"/>
  <c r="W3209" i="1"/>
  <c r="W3210" i="1"/>
  <c r="W3211" i="1"/>
  <c r="W3212" i="1"/>
  <c r="W3213" i="1"/>
  <c r="W3214" i="1"/>
  <c r="W3215" i="1"/>
  <c r="W3216" i="1"/>
  <c r="W3217" i="1"/>
  <c r="W3218" i="1"/>
  <c r="W3219" i="1"/>
  <c r="W3220" i="1"/>
  <c r="W3221" i="1"/>
  <c r="W3222" i="1"/>
  <c r="W3223" i="1"/>
  <c r="W3224" i="1"/>
  <c r="W3225" i="1"/>
  <c r="W3226" i="1"/>
  <c r="W3227" i="1"/>
  <c r="W3228" i="1"/>
  <c r="W3229" i="1"/>
  <c r="W3230" i="1"/>
  <c r="W3231" i="1"/>
  <c r="W3232" i="1"/>
  <c r="W3233" i="1"/>
  <c r="W3234" i="1"/>
  <c r="W3235" i="1"/>
  <c r="W3236" i="1"/>
  <c r="W3237" i="1"/>
  <c r="W3238" i="1"/>
  <c r="W3239" i="1"/>
  <c r="W3240" i="1"/>
  <c r="W3241" i="1"/>
  <c r="W3242" i="1"/>
  <c r="W3243" i="1"/>
  <c r="W3244" i="1"/>
  <c r="W3245" i="1"/>
  <c r="W3246" i="1"/>
  <c r="W3247" i="1"/>
  <c r="W3248" i="1"/>
  <c r="W3249" i="1"/>
  <c r="W3250" i="1"/>
  <c r="W3251" i="1"/>
  <c r="W3252" i="1"/>
  <c r="W3253" i="1"/>
  <c r="W3254" i="1"/>
  <c r="W3255" i="1"/>
  <c r="W3256" i="1"/>
  <c r="W3257" i="1"/>
  <c r="W3258" i="1"/>
  <c r="W3259" i="1"/>
  <c r="W3260" i="1"/>
  <c r="W3261" i="1"/>
  <c r="W3262" i="1"/>
  <c r="W3263" i="1"/>
  <c r="W3264" i="1"/>
  <c r="W3265" i="1"/>
  <c r="W3266" i="1"/>
  <c r="W3267" i="1"/>
  <c r="W3268" i="1"/>
  <c r="W3269" i="1"/>
  <c r="W3270" i="1"/>
  <c r="W3271" i="1"/>
  <c r="W3272" i="1"/>
  <c r="W3273" i="1"/>
  <c r="W3274" i="1"/>
  <c r="W3275" i="1"/>
  <c r="W3276" i="1"/>
  <c r="W3277" i="1"/>
  <c r="W3278" i="1"/>
  <c r="W3279" i="1"/>
  <c r="W3280" i="1"/>
  <c r="W3281" i="1"/>
  <c r="W3282" i="1"/>
  <c r="W3283" i="1"/>
  <c r="W3284" i="1"/>
  <c r="W3285" i="1"/>
  <c r="W3286" i="1"/>
  <c r="W3287" i="1"/>
  <c r="W3288" i="1"/>
  <c r="W3289" i="1"/>
  <c r="W3290" i="1"/>
  <c r="W3291" i="1"/>
  <c r="W3292" i="1"/>
  <c r="W3293" i="1"/>
  <c r="W3294" i="1"/>
  <c r="W3295" i="1"/>
  <c r="W3296" i="1"/>
  <c r="W3297" i="1"/>
  <c r="W3298" i="1"/>
  <c r="W3299" i="1"/>
  <c r="W3300" i="1"/>
  <c r="W3301" i="1"/>
  <c r="W3302" i="1"/>
  <c r="W3303" i="1"/>
  <c r="W3304" i="1"/>
  <c r="W3305" i="1"/>
  <c r="W3306" i="1"/>
  <c r="W3307" i="1"/>
  <c r="W3308" i="1"/>
  <c r="W3309" i="1"/>
  <c r="W3310" i="1"/>
  <c r="W3311" i="1"/>
  <c r="W3312" i="1"/>
  <c r="W3313" i="1"/>
  <c r="W3314" i="1"/>
  <c r="W3315" i="1"/>
  <c r="W3316" i="1"/>
  <c r="W3317" i="1"/>
  <c r="W3318" i="1"/>
  <c r="W3319" i="1"/>
  <c r="W3320" i="1"/>
  <c r="W3321" i="1"/>
  <c r="W3322" i="1"/>
  <c r="W3323" i="1"/>
  <c r="W3324" i="1"/>
  <c r="W3325" i="1"/>
  <c r="W3326" i="1"/>
  <c r="W3327" i="1"/>
  <c r="W3328" i="1"/>
  <c r="W3329" i="1"/>
  <c r="W3330" i="1"/>
  <c r="W3331" i="1"/>
  <c r="W3332" i="1"/>
  <c r="W3333" i="1"/>
  <c r="W3334" i="1"/>
  <c r="W3335" i="1"/>
  <c r="W3336" i="1"/>
  <c r="W3337" i="1"/>
  <c r="W3338" i="1"/>
  <c r="W3339" i="1"/>
  <c r="W3340" i="1"/>
  <c r="W3341" i="1"/>
  <c r="W3342" i="1"/>
  <c r="W3343" i="1"/>
  <c r="W3344" i="1"/>
  <c r="W3345" i="1"/>
  <c r="W3346" i="1"/>
  <c r="W3347" i="1"/>
  <c r="W3348" i="1"/>
  <c r="W3349" i="1"/>
  <c r="W3350" i="1"/>
  <c r="W3351" i="1"/>
  <c r="W3352" i="1"/>
  <c r="W3353" i="1"/>
  <c r="W3354" i="1"/>
  <c r="W3355" i="1"/>
  <c r="W3356" i="1"/>
  <c r="W3357" i="1"/>
  <c r="W3358" i="1"/>
  <c r="W3359" i="1"/>
  <c r="W3360" i="1"/>
  <c r="W3361" i="1"/>
  <c r="W3362" i="1"/>
  <c r="W3" i="1"/>
  <c r="T4" i="1" l="1"/>
  <c r="Y4" i="1" s="1"/>
  <c r="T5" i="1"/>
  <c r="Y5" i="1" s="1"/>
  <c r="T6" i="1"/>
  <c r="Y6" i="1" s="1"/>
  <c r="T7" i="1"/>
  <c r="Y7" i="1" s="1"/>
  <c r="T8" i="1"/>
  <c r="Y8" i="1" s="1"/>
  <c r="T9" i="1"/>
  <c r="Y9" i="1" s="1"/>
  <c r="T10" i="1"/>
  <c r="Y10" i="1" s="1"/>
  <c r="T11" i="1"/>
  <c r="Y11" i="1" s="1"/>
  <c r="T12" i="1"/>
  <c r="Y12" i="1" s="1"/>
  <c r="T13" i="1"/>
  <c r="Y13" i="1" s="1"/>
  <c r="T14" i="1"/>
  <c r="Y14" i="1" s="1"/>
  <c r="T15" i="1"/>
  <c r="Y15" i="1" s="1"/>
  <c r="T16" i="1"/>
  <c r="Y16" i="1" s="1"/>
  <c r="T17" i="1"/>
  <c r="Y17" i="1" s="1"/>
  <c r="T18" i="1"/>
  <c r="Y18" i="1" s="1"/>
  <c r="T19" i="1"/>
  <c r="Y19" i="1" s="1"/>
  <c r="T20" i="1"/>
  <c r="Y20" i="1" s="1"/>
  <c r="T21" i="1"/>
  <c r="Y21" i="1" s="1"/>
  <c r="T22" i="1"/>
  <c r="Y22" i="1" s="1"/>
  <c r="T23" i="1"/>
  <c r="Y23" i="1" s="1"/>
  <c r="T24" i="1"/>
  <c r="Y24" i="1" s="1"/>
  <c r="T25" i="1"/>
  <c r="Y25" i="1" s="1"/>
  <c r="T26" i="1"/>
  <c r="Y26" i="1" s="1"/>
  <c r="T27" i="1"/>
  <c r="Y27" i="1" s="1"/>
  <c r="T28" i="1"/>
  <c r="Y28" i="1" s="1"/>
  <c r="T29" i="1"/>
  <c r="Y29" i="1" s="1"/>
  <c r="T30" i="1"/>
  <c r="Y30" i="1" s="1"/>
  <c r="T31" i="1"/>
  <c r="Y31" i="1" s="1"/>
  <c r="T32" i="1"/>
  <c r="Y32" i="1" s="1"/>
  <c r="T33" i="1"/>
  <c r="Y33" i="1" s="1"/>
  <c r="T34" i="1"/>
  <c r="Y34" i="1" s="1"/>
  <c r="T35" i="1"/>
  <c r="Y35" i="1" s="1"/>
  <c r="T36" i="1"/>
  <c r="Y36" i="1" s="1"/>
  <c r="T37" i="1"/>
  <c r="Y37" i="1" s="1"/>
  <c r="T38" i="1"/>
  <c r="Y38" i="1" s="1"/>
  <c r="T39" i="1"/>
  <c r="Y39" i="1" s="1"/>
  <c r="T40" i="1"/>
  <c r="Y40" i="1" s="1"/>
  <c r="T41" i="1"/>
  <c r="Y41" i="1" s="1"/>
  <c r="T42" i="1"/>
  <c r="Y42" i="1" s="1"/>
  <c r="T43" i="1"/>
  <c r="Y43" i="1" s="1"/>
  <c r="T44" i="1"/>
  <c r="Y44" i="1" s="1"/>
  <c r="T45" i="1"/>
  <c r="Y45" i="1" s="1"/>
  <c r="T46" i="1"/>
  <c r="Y46" i="1" s="1"/>
  <c r="T47" i="1"/>
  <c r="Y47" i="1" s="1"/>
  <c r="T48" i="1"/>
  <c r="Y48" i="1" s="1"/>
  <c r="T49" i="1"/>
  <c r="Y49" i="1" s="1"/>
  <c r="T50" i="1"/>
  <c r="Y50" i="1" s="1"/>
  <c r="T51" i="1"/>
  <c r="Y51" i="1" s="1"/>
  <c r="T52" i="1"/>
  <c r="Y52" i="1" s="1"/>
  <c r="T53" i="1"/>
  <c r="Y53" i="1" s="1"/>
  <c r="T54" i="1"/>
  <c r="Y54" i="1" s="1"/>
  <c r="T55" i="1"/>
  <c r="Y55" i="1" s="1"/>
  <c r="T56" i="1"/>
  <c r="Y56" i="1" s="1"/>
  <c r="T57" i="1"/>
  <c r="Y57" i="1" s="1"/>
  <c r="T58" i="1"/>
  <c r="Y58" i="1" s="1"/>
  <c r="T59" i="1"/>
  <c r="Y59" i="1" s="1"/>
  <c r="T60" i="1"/>
  <c r="Y60" i="1" s="1"/>
  <c r="T61" i="1"/>
  <c r="Y61" i="1" s="1"/>
  <c r="T62" i="1"/>
  <c r="Y62" i="1" s="1"/>
  <c r="T63" i="1"/>
  <c r="Y63" i="1" s="1"/>
  <c r="T64" i="1"/>
  <c r="Y64" i="1" s="1"/>
  <c r="T65" i="1"/>
  <c r="Y65" i="1" s="1"/>
  <c r="T66" i="1"/>
  <c r="Y66" i="1" s="1"/>
  <c r="T67" i="1"/>
  <c r="Y67" i="1" s="1"/>
  <c r="T68" i="1"/>
  <c r="Y68" i="1" s="1"/>
  <c r="T69" i="1"/>
  <c r="Y69" i="1" s="1"/>
  <c r="T70" i="1"/>
  <c r="Y70" i="1" s="1"/>
  <c r="T71" i="1"/>
  <c r="Y71" i="1" s="1"/>
  <c r="T72" i="1"/>
  <c r="Y72" i="1" s="1"/>
  <c r="T73" i="1"/>
  <c r="Y73" i="1" s="1"/>
  <c r="T74" i="1"/>
  <c r="Y74" i="1" s="1"/>
  <c r="T75" i="1"/>
  <c r="Y75" i="1" s="1"/>
  <c r="T76" i="1"/>
  <c r="Y76" i="1" s="1"/>
  <c r="T77" i="1"/>
  <c r="Y77" i="1" s="1"/>
  <c r="T78" i="1"/>
  <c r="Y78" i="1" s="1"/>
  <c r="T79" i="1"/>
  <c r="Y79" i="1" s="1"/>
  <c r="T80" i="1"/>
  <c r="Y80" i="1" s="1"/>
  <c r="T81" i="1"/>
  <c r="Y81" i="1" s="1"/>
  <c r="T82" i="1"/>
  <c r="Y82" i="1" s="1"/>
  <c r="T83" i="1"/>
  <c r="Y83" i="1" s="1"/>
  <c r="T84" i="1"/>
  <c r="Y84" i="1" s="1"/>
  <c r="T85" i="1"/>
  <c r="Y85" i="1" s="1"/>
  <c r="T86" i="1"/>
  <c r="Y86" i="1" s="1"/>
  <c r="T87" i="1"/>
  <c r="Y87" i="1" s="1"/>
  <c r="T88" i="1"/>
  <c r="Y88" i="1" s="1"/>
  <c r="T89" i="1"/>
  <c r="Y89" i="1" s="1"/>
  <c r="T90" i="1"/>
  <c r="Y90" i="1" s="1"/>
  <c r="T91" i="1"/>
  <c r="Y91" i="1" s="1"/>
  <c r="T92" i="1"/>
  <c r="Y92" i="1" s="1"/>
  <c r="T93" i="1"/>
  <c r="Y93" i="1" s="1"/>
  <c r="T94" i="1"/>
  <c r="Y94" i="1" s="1"/>
  <c r="T95" i="1"/>
  <c r="Y95" i="1" s="1"/>
  <c r="T96" i="1"/>
  <c r="Y96" i="1" s="1"/>
  <c r="T97" i="1"/>
  <c r="Y97" i="1" s="1"/>
  <c r="T98" i="1"/>
  <c r="Y98" i="1" s="1"/>
  <c r="T99" i="1"/>
  <c r="Y99" i="1" s="1"/>
  <c r="T100" i="1"/>
  <c r="Y100" i="1" s="1"/>
  <c r="T101" i="1"/>
  <c r="Y101" i="1" s="1"/>
  <c r="T102" i="1"/>
  <c r="Y102" i="1" s="1"/>
  <c r="T103" i="1"/>
  <c r="Y103" i="1" s="1"/>
  <c r="T104" i="1"/>
  <c r="Y104" i="1" s="1"/>
  <c r="T105" i="1"/>
  <c r="Y105" i="1" s="1"/>
  <c r="T106" i="1"/>
  <c r="Y106" i="1" s="1"/>
  <c r="T107" i="1"/>
  <c r="Y107" i="1" s="1"/>
  <c r="T108" i="1"/>
  <c r="Y108" i="1" s="1"/>
  <c r="T109" i="1"/>
  <c r="Y109" i="1" s="1"/>
  <c r="T110" i="1"/>
  <c r="Y110" i="1" s="1"/>
  <c r="T111" i="1"/>
  <c r="Y111" i="1" s="1"/>
  <c r="T112" i="1"/>
  <c r="Y112" i="1" s="1"/>
  <c r="T113" i="1"/>
  <c r="Y113" i="1" s="1"/>
  <c r="T114" i="1"/>
  <c r="Y114" i="1" s="1"/>
  <c r="T115" i="1"/>
  <c r="Y115" i="1" s="1"/>
  <c r="T116" i="1"/>
  <c r="Y116" i="1" s="1"/>
  <c r="T117" i="1"/>
  <c r="Y117" i="1" s="1"/>
  <c r="T118" i="1"/>
  <c r="Y118" i="1" s="1"/>
  <c r="T119" i="1"/>
  <c r="Y119" i="1" s="1"/>
  <c r="T120" i="1"/>
  <c r="Y120" i="1" s="1"/>
  <c r="T121" i="1"/>
  <c r="Y121" i="1" s="1"/>
  <c r="T122" i="1"/>
  <c r="Y122" i="1" s="1"/>
  <c r="T123" i="1"/>
  <c r="Y123" i="1" s="1"/>
  <c r="T124" i="1"/>
  <c r="Y124" i="1" s="1"/>
  <c r="T125" i="1"/>
  <c r="Y125" i="1" s="1"/>
  <c r="T126" i="1"/>
  <c r="Y126" i="1" s="1"/>
  <c r="T127" i="1"/>
  <c r="Y127" i="1" s="1"/>
  <c r="T128" i="1"/>
  <c r="Y128" i="1" s="1"/>
  <c r="T129" i="1"/>
  <c r="Y129" i="1" s="1"/>
  <c r="T130" i="1"/>
  <c r="Y130" i="1" s="1"/>
  <c r="T131" i="1"/>
  <c r="Y131" i="1" s="1"/>
  <c r="T132" i="1"/>
  <c r="Y132" i="1" s="1"/>
  <c r="T133" i="1"/>
  <c r="Y133" i="1" s="1"/>
  <c r="T134" i="1"/>
  <c r="Y134" i="1" s="1"/>
  <c r="T135" i="1"/>
  <c r="Y135" i="1" s="1"/>
  <c r="T136" i="1"/>
  <c r="Y136" i="1" s="1"/>
  <c r="T137" i="1"/>
  <c r="Y137" i="1" s="1"/>
  <c r="T138" i="1"/>
  <c r="Y138" i="1" s="1"/>
  <c r="T139" i="1"/>
  <c r="Y139" i="1" s="1"/>
  <c r="T140" i="1"/>
  <c r="Y140" i="1" s="1"/>
  <c r="T141" i="1"/>
  <c r="Y141" i="1" s="1"/>
  <c r="T142" i="1"/>
  <c r="Y142" i="1" s="1"/>
  <c r="T143" i="1"/>
  <c r="Y143" i="1" s="1"/>
  <c r="T144" i="1"/>
  <c r="Y144" i="1" s="1"/>
  <c r="T145" i="1"/>
  <c r="Y145" i="1" s="1"/>
  <c r="T146" i="1"/>
  <c r="Y146" i="1" s="1"/>
  <c r="T147" i="1"/>
  <c r="Y147" i="1" s="1"/>
  <c r="T148" i="1"/>
  <c r="Y148" i="1" s="1"/>
  <c r="T149" i="1"/>
  <c r="Y149" i="1" s="1"/>
  <c r="T150" i="1"/>
  <c r="Y150" i="1" s="1"/>
  <c r="T151" i="1"/>
  <c r="Y151" i="1" s="1"/>
  <c r="T152" i="1"/>
  <c r="Y152" i="1" s="1"/>
  <c r="T153" i="1"/>
  <c r="Y153" i="1" s="1"/>
  <c r="T154" i="1"/>
  <c r="Y154" i="1" s="1"/>
  <c r="T155" i="1"/>
  <c r="Y155" i="1" s="1"/>
  <c r="T156" i="1"/>
  <c r="Y156" i="1" s="1"/>
  <c r="T157" i="1"/>
  <c r="Y157" i="1" s="1"/>
  <c r="T158" i="1"/>
  <c r="Y158" i="1" s="1"/>
  <c r="T159" i="1"/>
  <c r="Y159" i="1" s="1"/>
  <c r="T160" i="1"/>
  <c r="Y160" i="1" s="1"/>
  <c r="T161" i="1"/>
  <c r="Y161" i="1" s="1"/>
  <c r="T162" i="1"/>
  <c r="Y162" i="1" s="1"/>
  <c r="T163" i="1"/>
  <c r="Y163" i="1" s="1"/>
  <c r="T164" i="1"/>
  <c r="Y164" i="1" s="1"/>
  <c r="T165" i="1"/>
  <c r="Y165" i="1" s="1"/>
  <c r="T166" i="1"/>
  <c r="Y166" i="1" s="1"/>
  <c r="T167" i="1"/>
  <c r="Y167" i="1" s="1"/>
  <c r="T168" i="1"/>
  <c r="Y168" i="1" s="1"/>
  <c r="T169" i="1"/>
  <c r="Y169" i="1" s="1"/>
  <c r="T170" i="1"/>
  <c r="Y170" i="1" s="1"/>
  <c r="T171" i="1"/>
  <c r="Y171" i="1" s="1"/>
  <c r="T172" i="1"/>
  <c r="Y172" i="1" s="1"/>
  <c r="T173" i="1"/>
  <c r="Y173" i="1" s="1"/>
  <c r="T174" i="1"/>
  <c r="Y174" i="1" s="1"/>
  <c r="T175" i="1"/>
  <c r="Y175" i="1" s="1"/>
  <c r="T176" i="1"/>
  <c r="Y176" i="1" s="1"/>
  <c r="T177" i="1"/>
  <c r="Y177" i="1" s="1"/>
  <c r="T178" i="1"/>
  <c r="Y178" i="1" s="1"/>
  <c r="T179" i="1"/>
  <c r="Y179" i="1" s="1"/>
  <c r="T180" i="1"/>
  <c r="Y180" i="1" s="1"/>
  <c r="T181" i="1"/>
  <c r="Y181" i="1" s="1"/>
  <c r="T182" i="1"/>
  <c r="Y182" i="1" s="1"/>
  <c r="T183" i="1"/>
  <c r="Y183" i="1" s="1"/>
  <c r="T184" i="1"/>
  <c r="Y184" i="1" s="1"/>
  <c r="T185" i="1"/>
  <c r="Y185" i="1" s="1"/>
  <c r="T186" i="1"/>
  <c r="Y186" i="1" s="1"/>
  <c r="T187" i="1"/>
  <c r="Y187" i="1" s="1"/>
  <c r="T188" i="1"/>
  <c r="Y188" i="1" s="1"/>
  <c r="T189" i="1"/>
  <c r="Y189" i="1" s="1"/>
  <c r="T190" i="1"/>
  <c r="Y190" i="1" s="1"/>
  <c r="T191" i="1"/>
  <c r="Y191" i="1" s="1"/>
  <c r="T192" i="1"/>
  <c r="Y192" i="1" s="1"/>
  <c r="T193" i="1"/>
  <c r="Y193" i="1" s="1"/>
  <c r="T194" i="1"/>
  <c r="Y194" i="1" s="1"/>
  <c r="T195" i="1"/>
  <c r="Y195" i="1" s="1"/>
  <c r="T196" i="1"/>
  <c r="Y196" i="1" s="1"/>
  <c r="T197" i="1"/>
  <c r="Y197" i="1" s="1"/>
  <c r="T198" i="1"/>
  <c r="Y198" i="1" s="1"/>
  <c r="T199" i="1"/>
  <c r="Y199" i="1" s="1"/>
  <c r="T200" i="1"/>
  <c r="Y200" i="1" s="1"/>
  <c r="T201" i="1"/>
  <c r="Y201" i="1" s="1"/>
  <c r="T202" i="1"/>
  <c r="Y202" i="1" s="1"/>
  <c r="T203" i="1"/>
  <c r="Y203" i="1" s="1"/>
  <c r="T204" i="1"/>
  <c r="Y204" i="1" s="1"/>
  <c r="T205" i="1"/>
  <c r="Y205" i="1" s="1"/>
  <c r="T206" i="1"/>
  <c r="Y206" i="1" s="1"/>
  <c r="T207" i="1"/>
  <c r="Y207" i="1" s="1"/>
  <c r="T208" i="1"/>
  <c r="Y208" i="1" s="1"/>
  <c r="T209" i="1"/>
  <c r="Y209" i="1" s="1"/>
  <c r="T210" i="1"/>
  <c r="Y210" i="1" s="1"/>
  <c r="T211" i="1"/>
  <c r="Y211" i="1" s="1"/>
  <c r="T212" i="1"/>
  <c r="Y212" i="1" s="1"/>
  <c r="T213" i="1"/>
  <c r="Y213" i="1" s="1"/>
  <c r="T214" i="1"/>
  <c r="Y214" i="1" s="1"/>
  <c r="T215" i="1"/>
  <c r="Y215" i="1" s="1"/>
  <c r="T216" i="1"/>
  <c r="Y216" i="1" s="1"/>
  <c r="T217" i="1"/>
  <c r="Y217" i="1" s="1"/>
  <c r="T218" i="1"/>
  <c r="Y218" i="1" s="1"/>
  <c r="T219" i="1"/>
  <c r="Y219" i="1" s="1"/>
  <c r="T220" i="1"/>
  <c r="Y220" i="1" s="1"/>
  <c r="T221" i="1"/>
  <c r="Y221" i="1" s="1"/>
  <c r="T222" i="1"/>
  <c r="Y222" i="1" s="1"/>
  <c r="T223" i="1"/>
  <c r="Y223" i="1" s="1"/>
  <c r="T224" i="1"/>
  <c r="Y224" i="1" s="1"/>
  <c r="T225" i="1"/>
  <c r="Y225" i="1" s="1"/>
  <c r="T226" i="1"/>
  <c r="Y226" i="1" s="1"/>
  <c r="T227" i="1"/>
  <c r="Y227" i="1" s="1"/>
  <c r="T228" i="1"/>
  <c r="Y228" i="1" s="1"/>
  <c r="T229" i="1"/>
  <c r="Y229" i="1" s="1"/>
  <c r="T230" i="1"/>
  <c r="Y230" i="1" s="1"/>
  <c r="T231" i="1"/>
  <c r="Y231" i="1" s="1"/>
  <c r="T232" i="1"/>
  <c r="Y232" i="1" s="1"/>
  <c r="T233" i="1"/>
  <c r="Y233" i="1" s="1"/>
  <c r="T234" i="1"/>
  <c r="Y234" i="1" s="1"/>
  <c r="T235" i="1"/>
  <c r="Y235" i="1" s="1"/>
  <c r="T236" i="1"/>
  <c r="Y236" i="1" s="1"/>
  <c r="T237" i="1"/>
  <c r="Y237" i="1" s="1"/>
  <c r="T238" i="1"/>
  <c r="Y238" i="1" s="1"/>
  <c r="T239" i="1"/>
  <c r="Y239" i="1" s="1"/>
  <c r="T240" i="1"/>
  <c r="Y240" i="1" s="1"/>
  <c r="T241" i="1"/>
  <c r="Y241" i="1" s="1"/>
  <c r="T242" i="1"/>
  <c r="Y242" i="1" s="1"/>
  <c r="T243" i="1"/>
  <c r="Y243" i="1" s="1"/>
  <c r="T244" i="1"/>
  <c r="Y244" i="1" s="1"/>
  <c r="T245" i="1"/>
  <c r="Y245" i="1" s="1"/>
  <c r="T246" i="1"/>
  <c r="Y246" i="1" s="1"/>
  <c r="T247" i="1"/>
  <c r="Y247" i="1" s="1"/>
  <c r="T248" i="1"/>
  <c r="Y248" i="1" s="1"/>
  <c r="T249" i="1"/>
  <c r="Y249" i="1" s="1"/>
  <c r="T250" i="1"/>
  <c r="Y250" i="1" s="1"/>
  <c r="T251" i="1"/>
  <c r="Y251" i="1" s="1"/>
  <c r="T252" i="1"/>
  <c r="Y252" i="1" s="1"/>
  <c r="T253" i="1"/>
  <c r="Y253" i="1" s="1"/>
  <c r="T254" i="1"/>
  <c r="Y254" i="1" s="1"/>
  <c r="T255" i="1"/>
  <c r="Y255" i="1" s="1"/>
  <c r="T256" i="1"/>
  <c r="Y256" i="1" s="1"/>
  <c r="T257" i="1"/>
  <c r="Y257" i="1" s="1"/>
  <c r="T258" i="1"/>
  <c r="Y258" i="1" s="1"/>
  <c r="T259" i="1"/>
  <c r="Y259" i="1" s="1"/>
  <c r="T260" i="1"/>
  <c r="Y260" i="1" s="1"/>
  <c r="T261" i="1"/>
  <c r="Y261" i="1" s="1"/>
  <c r="T262" i="1"/>
  <c r="Y262" i="1" s="1"/>
  <c r="T263" i="1"/>
  <c r="Y263" i="1" s="1"/>
  <c r="T264" i="1"/>
  <c r="Y264" i="1" s="1"/>
  <c r="T265" i="1"/>
  <c r="Y265" i="1" s="1"/>
  <c r="T266" i="1"/>
  <c r="Y266" i="1" s="1"/>
  <c r="T267" i="1"/>
  <c r="Y267" i="1" s="1"/>
  <c r="T268" i="1"/>
  <c r="Y268" i="1" s="1"/>
  <c r="T269" i="1"/>
  <c r="Y269" i="1" s="1"/>
  <c r="T270" i="1"/>
  <c r="Y270" i="1" s="1"/>
  <c r="T271" i="1"/>
  <c r="Y271" i="1" s="1"/>
  <c r="T272" i="1"/>
  <c r="Y272" i="1" s="1"/>
  <c r="T273" i="1"/>
  <c r="Y273" i="1" s="1"/>
  <c r="T274" i="1"/>
  <c r="Y274" i="1" s="1"/>
  <c r="T275" i="1"/>
  <c r="Y275" i="1" s="1"/>
  <c r="T276" i="1"/>
  <c r="Y276" i="1" s="1"/>
  <c r="T277" i="1"/>
  <c r="Y277" i="1" s="1"/>
  <c r="T278" i="1"/>
  <c r="Y278" i="1" s="1"/>
  <c r="T279" i="1"/>
  <c r="Y279" i="1" s="1"/>
  <c r="T280" i="1"/>
  <c r="Y280" i="1" s="1"/>
  <c r="T281" i="1"/>
  <c r="Y281" i="1" s="1"/>
  <c r="T282" i="1"/>
  <c r="Y282" i="1" s="1"/>
  <c r="T283" i="1"/>
  <c r="Y283" i="1" s="1"/>
  <c r="T284" i="1"/>
  <c r="Y284" i="1" s="1"/>
  <c r="T285" i="1"/>
  <c r="Y285" i="1" s="1"/>
  <c r="T286" i="1"/>
  <c r="Y286" i="1" s="1"/>
  <c r="T287" i="1"/>
  <c r="Y287" i="1" s="1"/>
  <c r="T288" i="1"/>
  <c r="Y288" i="1" s="1"/>
  <c r="T289" i="1"/>
  <c r="Y289" i="1" s="1"/>
  <c r="T290" i="1"/>
  <c r="Y290" i="1" s="1"/>
  <c r="T291" i="1"/>
  <c r="Y291" i="1" s="1"/>
  <c r="T292" i="1"/>
  <c r="Y292" i="1" s="1"/>
  <c r="T293" i="1"/>
  <c r="Y293" i="1" s="1"/>
  <c r="T294" i="1"/>
  <c r="Y294" i="1" s="1"/>
  <c r="T295" i="1"/>
  <c r="Y295" i="1" s="1"/>
  <c r="T296" i="1"/>
  <c r="Y296" i="1" s="1"/>
  <c r="T297" i="1"/>
  <c r="Y297" i="1" s="1"/>
  <c r="T298" i="1"/>
  <c r="Y298" i="1" s="1"/>
  <c r="T299" i="1"/>
  <c r="Y299" i="1" s="1"/>
  <c r="T300" i="1"/>
  <c r="Y300" i="1" s="1"/>
  <c r="T301" i="1"/>
  <c r="Y301" i="1" s="1"/>
  <c r="T302" i="1"/>
  <c r="Y302" i="1" s="1"/>
  <c r="T303" i="1"/>
  <c r="Y303" i="1" s="1"/>
  <c r="T304" i="1"/>
  <c r="Y304" i="1" s="1"/>
  <c r="T305" i="1"/>
  <c r="Y305" i="1" s="1"/>
  <c r="T306" i="1"/>
  <c r="Y306" i="1" s="1"/>
  <c r="T307" i="1"/>
  <c r="Y307" i="1" s="1"/>
  <c r="T308" i="1"/>
  <c r="Y308" i="1" s="1"/>
  <c r="T309" i="1"/>
  <c r="Y309" i="1" s="1"/>
  <c r="T310" i="1"/>
  <c r="Y310" i="1" s="1"/>
  <c r="T311" i="1"/>
  <c r="Y311" i="1" s="1"/>
  <c r="T312" i="1"/>
  <c r="Y312" i="1" s="1"/>
  <c r="T313" i="1"/>
  <c r="Y313" i="1" s="1"/>
  <c r="T314" i="1"/>
  <c r="Y314" i="1" s="1"/>
  <c r="T315" i="1"/>
  <c r="Y315" i="1" s="1"/>
  <c r="T316" i="1"/>
  <c r="Y316" i="1" s="1"/>
  <c r="T317" i="1"/>
  <c r="Y317" i="1" s="1"/>
  <c r="T318" i="1"/>
  <c r="Y318" i="1" s="1"/>
  <c r="T319" i="1"/>
  <c r="Y319" i="1" s="1"/>
  <c r="T320" i="1"/>
  <c r="Y320" i="1" s="1"/>
  <c r="T321" i="1"/>
  <c r="Y321" i="1" s="1"/>
  <c r="T322" i="1"/>
  <c r="Y322" i="1" s="1"/>
  <c r="T323" i="1"/>
  <c r="Y323" i="1" s="1"/>
  <c r="T324" i="1"/>
  <c r="Y324" i="1" s="1"/>
  <c r="T325" i="1"/>
  <c r="Y325" i="1" s="1"/>
  <c r="T326" i="1"/>
  <c r="Y326" i="1" s="1"/>
  <c r="T327" i="1"/>
  <c r="Y327" i="1" s="1"/>
  <c r="T328" i="1"/>
  <c r="Y328" i="1" s="1"/>
  <c r="T329" i="1"/>
  <c r="Y329" i="1" s="1"/>
  <c r="T330" i="1"/>
  <c r="Y330" i="1" s="1"/>
  <c r="T331" i="1"/>
  <c r="Y331" i="1" s="1"/>
  <c r="T332" i="1"/>
  <c r="Y332" i="1" s="1"/>
  <c r="T333" i="1"/>
  <c r="Y333" i="1" s="1"/>
  <c r="T334" i="1"/>
  <c r="Y334" i="1" s="1"/>
  <c r="T335" i="1"/>
  <c r="Y335" i="1" s="1"/>
  <c r="T336" i="1"/>
  <c r="Y336" i="1" s="1"/>
  <c r="T337" i="1"/>
  <c r="Y337" i="1" s="1"/>
  <c r="T338" i="1"/>
  <c r="Y338" i="1" s="1"/>
  <c r="T339" i="1"/>
  <c r="Y339" i="1" s="1"/>
  <c r="T340" i="1"/>
  <c r="Y340" i="1" s="1"/>
  <c r="T341" i="1"/>
  <c r="Y341" i="1" s="1"/>
  <c r="T342" i="1"/>
  <c r="Y342" i="1" s="1"/>
  <c r="T343" i="1"/>
  <c r="Y343" i="1" s="1"/>
  <c r="T344" i="1"/>
  <c r="Y344" i="1" s="1"/>
  <c r="T345" i="1"/>
  <c r="Y345" i="1" s="1"/>
  <c r="T346" i="1"/>
  <c r="Y346" i="1" s="1"/>
  <c r="T347" i="1"/>
  <c r="Y347" i="1" s="1"/>
  <c r="T348" i="1"/>
  <c r="Y348" i="1" s="1"/>
  <c r="T349" i="1"/>
  <c r="Y349" i="1" s="1"/>
  <c r="T350" i="1"/>
  <c r="Y350" i="1" s="1"/>
  <c r="T351" i="1"/>
  <c r="Y351" i="1" s="1"/>
  <c r="T352" i="1"/>
  <c r="Y352" i="1" s="1"/>
  <c r="T353" i="1"/>
  <c r="Y353" i="1" s="1"/>
  <c r="T354" i="1"/>
  <c r="Y354" i="1" s="1"/>
  <c r="T355" i="1"/>
  <c r="Y355" i="1" s="1"/>
  <c r="T356" i="1"/>
  <c r="Y356" i="1" s="1"/>
  <c r="T357" i="1"/>
  <c r="Y357" i="1" s="1"/>
  <c r="T358" i="1"/>
  <c r="Y358" i="1" s="1"/>
  <c r="T359" i="1"/>
  <c r="Y359" i="1" s="1"/>
  <c r="T360" i="1"/>
  <c r="Y360" i="1" s="1"/>
  <c r="T361" i="1"/>
  <c r="Y361" i="1" s="1"/>
  <c r="T362" i="1"/>
  <c r="Y362" i="1" s="1"/>
  <c r="T363" i="1"/>
  <c r="Y363" i="1" s="1"/>
  <c r="T364" i="1"/>
  <c r="Y364" i="1" s="1"/>
  <c r="T365" i="1"/>
  <c r="Y365" i="1" s="1"/>
  <c r="T366" i="1"/>
  <c r="Y366" i="1" s="1"/>
  <c r="T367" i="1"/>
  <c r="Y367" i="1" s="1"/>
  <c r="T368" i="1"/>
  <c r="Y368" i="1" s="1"/>
  <c r="T369" i="1"/>
  <c r="Y369" i="1" s="1"/>
  <c r="T370" i="1"/>
  <c r="Y370" i="1" s="1"/>
  <c r="T371" i="1"/>
  <c r="Y371" i="1" s="1"/>
  <c r="T372" i="1"/>
  <c r="Y372" i="1" s="1"/>
  <c r="T373" i="1"/>
  <c r="Y373" i="1" s="1"/>
  <c r="T374" i="1"/>
  <c r="Y374" i="1" s="1"/>
  <c r="T375" i="1"/>
  <c r="Y375" i="1" s="1"/>
  <c r="T376" i="1"/>
  <c r="Y376" i="1" s="1"/>
  <c r="T377" i="1"/>
  <c r="Y377" i="1" s="1"/>
  <c r="T378" i="1"/>
  <c r="Y378" i="1" s="1"/>
  <c r="T379" i="1"/>
  <c r="Y379" i="1" s="1"/>
  <c r="T380" i="1"/>
  <c r="Y380" i="1" s="1"/>
  <c r="T381" i="1"/>
  <c r="Y381" i="1" s="1"/>
  <c r="T382" i="1"/>
  <c r="Y382" i="1" s="1"/>
  <c r="T383" i="1"/>
  <c r="Y383" i="1" s="1"/>
  <c r="T384" i="1"/>
  <c r="Y384" i="1" s="1"/>
  <c r="T385" i="1"/>
  <c r="Y385" i="1" s="1"/>
  <c r="T386" i="1"/>
  <c r="Y386" i="1" s="1"/>
  <c r="T387" i="1"/>
  <c r="Y387" i="1" s="1"/>
  <c r="T388" i="1"/>
  <c r="Y388" i="1" s="1"/>
  <c r="T389" i="1"/>
  <c r="Y389" i="1" s="1"/>
  <c r="T390" i="1"/>
  <c r="Y390" i="1" s="1"/>
  <c r="T391" i="1"/>
  <c r="Y391" i="1" s="1"/>
  <c r="T392" i="1"/>
  <c r="Y392" i="1" s="1"/>
  <c r="T393" i="1"/>
  <c r="Y393" i="1" s="1"/>
  <c r="T394" i="1"/>
  <c r="Y394" i="1" s="1"/>
  <c r="T395" i="1"/>
  <c r="Y395" i="1" s="1"/>
  <c r="T396" i="1"/>
  <c r="Y396" i="1" s="1"/>
  <c r="T397" i="1"/>
  <c r="Y397" i="1" s="1"/>
  <c r="T398" i="1"/>
  <c r="Y398" i="1" s="1"/>
  <c r="T399" i="1"/>
  <c r="Y399" i="1" s="1"/>
  <c r="T400" i="1"/>
  <c r="Y400" i="1" s="1"/>
  <c r="T401" i="1"/>
  <c r="Y401" i="1" s="1"/>
  <c r="T402" i="1"/>
  <c r="Y402" i="1" s="1"/>
  <c r="T403" i="1"/>
  <c r="Y403" i="1" s="1"/>
  <c r="T404" i="1"/>
  <c r="Y404" i="1" s="1"/>
  <c r="T405" i="1"/>
  <c r="Y405" i="1" s="1"/>
  <c r="T406" i="1"/>
  <c r="Y406" i="1" s="1"/>
  <c r="T407" i="1"/>
  <c r="Y407" i="1" s="1"/>
  <c r="T408" i="1"/>
  <c r="Y408" i="1" s="1"/>
  <c r="T409" i="1"/>
  <c r="Y409" i="1" s="1"/>
  <c r="T410" i="1"/>
  <c r="Y410" i="1" s="1"/>
  <c r="T411" i="1"/>
  <c r="Y411" i="1" s="1"/>
  <c r="T412" i="1"/>
  <c r="Y412" i="1" s="1"/>
  <c r="T413" i="1"/>
  <c r="Y413" i="1" s="1"/>
  <c r="T414" i="1"/>
  <c r="Y414" i="1" s="1"/>
  <c r="T415" i="1"/>
  <c r="Y415" i="1" s="1"/>
  <c r="T416" i="1"/>
  <c r="Y416" i="1" s="1"/>
  <c r="T417" i="1"/>
  <c r="Y417" i="1" s="1"/>
  <c r="T418" i="1"/>
  <c r="Y418" i="1" s="1"/>
  <c r="T419" i="1"/>
  <c r="Y419" i="1" s="1"/>
  <c r="T420" i="1"/>
  <c r="Y420" i="1" s="1"/>
  <c r="T421" i="1"/>
  <c r="Y421" i="1" s="1"/>
  <c r="T422" i="1"/>
  <c r="Y422" i="1" s="1"/>
  <c r="T423" i="1"/>
  <c r="Y423" i="1" s="1"/>
  <c r="T424" i="1"/>
  <c r="Y424" i="1" s="1"/>
  <c r="T425" i="1"/>
  <c r="Y425" i="1" s="1"/>
  <c r="T426" i="1"/>
  <c r="Y426" i="1" s="1"/>
  <c r="T427" i="1"/>
  <c r="Y427" i="1" s="1"/>
  <c r="T428" i="1"/>
  <c r="Y428" i="1" s="1"/>
  <c r="T429" i="1"/>
  <c r="Y429" i="1" s="1"/>
  <c r="T430" i="1"/>
  <c r="Y430" i="1" s="1"/>
  <c r="T431" i="1"/>
  <c r="Y431" i="1" s="1"/>
  <c r="T432" i="1"/>
  <c r="Y432" i="1" s="1"/>
  <c r="T433" i="1"/>
  <c r="Y433" i="1" s="1"/>
  <c r="T434" i="1"/>
  <c r="Y434" i="1" s="1"/>
  <c r="T435" i="1"/>
  <c r="Y435" i="1" s="1"/>
  <c r="T436" i="1"/>
  <c r="Y436" i="1" s="1"/>
  <c r="T437" i="1"/>
  <c r="Y437" i="1" s="1"/>
  <c r="T438" i="1"/>
  <c r="Y438" i="1" s="1"/>
  <c r="T439" i="1"/>
  <c r="Y439" i="1" s="1"/>
  <c r="T440" i="1"/>
  <c r="Y440" i="1" s="1"/>
  <c r="T441" i="1"/>
  <c r="Y441" i="1" s="1"/>
  <c r="T442" i="1"/>
  <c r="Y442" i="1" s="1"/>
  <c r="T443" i="1"/>
  <c r="Y443" i="1" s="1"/>
  <c r="T444" i="1"/>
  <c r="Y444" i="1" s="1"/>
  <c r="T445" i="1"/>
  <c r="Y445" i="1" s="1"/>
  <c r="T446" i="1"/>
  <c r="Y446" i="1" s="1"/>
  <c r="T447" i="1"/>
  <c r="Y447" i="1" s="1"/>
  <c r="T448" i="1"/>
  <c r="Y448" i="1" s="1"/>
  <c r="T449" i="1"/>
  <c r="Y449" i="1" s="1"/>
  <c r="T450" i="1"/>
  <c r="Y450" i="1" s="1"/>
  <c r="T451" i="1"/>
  <c r="Y451" i="1" s="1"/>
  <c r="T452" i="1"/>
  <c r="Y452" i="1" s="1"/>
  <c r="T453" i="1"/>
  <c r="Y453" i="1" s="1"/>
  <c r="T454" i="1"/>
  <c r="Y454" i="1" s="1"/>
  <c r="T455" i="1"/>
  <c r="Y455" i="1" s="1"/>
  <c r="T456" i="1"/>
  <c r="Y456" i="1" s="1"/>
  <c r="T457" i="1"/>
  <c r="Y457" i="1" s="1"/>
  <c r="T458" i="1"/>
  <c r="Y458" i="1" s="1"/>
  <c r="T459" i="1"/>
  <c r="Y459" i="1" s="1"/>
  <c r="T460" i="1"/>
  <c r="Y460" i="1" s="1"/>
  <c r="T461" i="1"/>
  <c r="Y461" i="1" s="1"/>
  <c r="T462" i="1"/>
  <c r="Y462" i="1" s="1"/>
  <c r="T463" i="1"/>
  <c r="Y463" i="1" s="1"/>
  <c r="T464" i="1"/>
  <c r="Y464" i="1" s="1"/>
  <c r="T465" i="1"/>
  <c r="Y465" i="1" s="1"/>
  <c r="T466" i="1"/>
  <c r="Y466" i="1" s="1"/>
  <c r="T467" i="1"/>
  <c r="Y467" i="1" s="1"/>
  <c r="T468" i="1"/>
  <c r="Y468" i="1" s="1"/>
  <c r="T469" i="1"/>
  <c r="Y469" i="1" s="1"/>
  <c r="T470" i="1"/>
  <c r="Y470" i="1" s="1"/>
  <c r="T471" i="1"/>
  <c r="Y471" i="1" s="1"/>
  <c r="T472" i="1"/>
  <c r="Y472" i="1" s="1"/>
  <c r="T473" i="1"/>
  <c r="Y473" i="1" s="1"/>
  <c r="T474" i="1"/>
  <c r="Y474" i="1" s="1"/>
  <c r="T475" i="1"/>
  <c r="Y475" i="1" s="1"/>
  <c r="T476" i="1"/>
  <c r="Y476" i="1" s="1"/>
  <c r="T477" i="1"/>
  <c r="Y477" i="1" s="1"/>
  <c r="T478" i="1"/>
  <c r="Y478" i="1" s="1"/>
  <c r="T479" i="1"/>
  <c r="Y479" i="1" s="1"/>
  <c r="T480" i="1"/>
  <c r="Y480" i="1" s="1"/>
  <c r="T481" i="1"/>
  <c r="Y481" i="1" s="1"/>
  <c r="T482" i="1"/>
  <c r="Y482" i="1" s="1"/>
  <c r="T483" i="1"/>
  <c r="Y483" i="1" s="1"/>
  <c r="T484" i="1"/>
  <c r="Y484" i="1" s="1"/>
  <c r="T485" i="1"/>
  <c r="Y485" i="1" s="1"/>
  <c r="T486" i="1"/>
  <c r="Y486" i="1" s="1"/>
  <c r="T487" i="1"/>
  <c r="Y487" i="1" s="1"/>
  <c r="T488" i="1"/>
  <c r="Y488" i="1" s="1"/>
  <c r="T489" i="1"/>
  <c r="Y489" i="1" s="1"/>
  <c r="T490" i="1"/>
  <c r="Y490" i="1" s="1"/>
  <c r="T491" i="1"/>
  <c r="Y491" i="1" s="1"/>
  <c r="T492" i="1"/>
  <c r="Y492" i="1" s="1"/>
  <c r="T493" i="1"/>
  <c r="Y493" i="1" s="1"/>
  <c r="T494" i="1"/>
  <c r="Y494" i="1" s="1"/>
  <c r="T495" i="1"/>
  <c r="Y495" i="1" s="1"/>
  <c r="T496" i="1"/>
  <c r="Y496" i="1" s="1"/>
  <c r="T497" i="1"/>
  <c r="Y497" i="1" s="1"/>
  <c r="T498" i="1"/>
  <c r="Y498" i="1" s="1"/>
  <c r="T499" i="1"/>
  <c r="Y499" i="1" s="1"/>
  <c r="T500" i="1"/>
  <c r="Y500" i="1" s="1"/>
  <c r="T501" i="1"/>
  <c r="Y501" i="1" s="1"/>
  <c r="T502" i="1"/>
  <c r="Y502" i="1" s="1"/>
  <c r="T503" i="1"/>
  <c r="Y503" i="1" s="1"/>
  <c r="T504" i="1"/>
  <c r="Y504" i="1" s="1"/>
  <c r="T505" i="1"/>
  <c r="Y505" i="1" s="1"/>
  <c r="T506" i="1"/>
  <c r="Y506" i="1" s="1"/>
  <c r="T507" i="1"/>
  <c r="Y507" i="1" s="1"/>
  <c r="T508" i="1"/>
  <c r="Y508" i="1" s="1"/>
  <c r="T509" i="1"/>
  <c r="Y509" i="1" s="1"/>
  <c r="T510" i="1"/>
  <c r="Y510" i="1" s="1"/>
  <c r="T511" i="1"/>
  <c r="Y511" i="1" s="1"/>
  <c r="T512" i="1"/>
  <c r="Y512" i="1" s="1"/>
  <c r="T513" i="1"/>
  <c r="Y513" i="1" s="1"/>
  <c r="T514" i="1"/>
  <c r="Y514" i="1" s="1"/>
  <c r="T515" i="1"/>
  <c r="Y515" i="1" s="1"/>
  <c r="T516" i="1"/>
  <c r="Y516" i="1" s="1"/>
  <c r="T517" i="1"/>
  <c r="Y517" i="1" s="1"/>
  <c r="T518" i="1"/>
  <c r="Y518" i="1" s="1"/>
  <c r="T519" i="1"/>
  <c r="Y519" i="1" s="1"/>
  <c r="T520" i="1"/>
  <c r="Y520" i="1" s="1"/>
  <c r="T521" i="1"/>
  <c r="Y521" i="1" s="1"/>
  <c r="T522" i="1"/>
  <c r="Y522" i="1" s="1"/>
  <c r="T523" i="1"/>
  <c r="Y523" i="1" s="1"/>
  <c r="T524" i="1"/>
  <c r="Y524" i="1" s="1"/>
  <c r="T525" i="1"/>
  <c r="Y525" i="1" s="1"/>
  <c r="T526" i="1"/>
  <c r="Y526" i="1" s="1"/>
  <c r="T527" i="1"/>
  <c r="Y527" i="1" s="1"/>
  <c r="T528" i="1"/>
  <c r="Y528" i="1" s="1"/>
  <c r="T529" i="1"/>
  <c r="Y529" i="1" s="1"/>
  <c r="T530" i="1"/>
  <c r="Y530" i="1" s="1"/>
  <c r="T531" i="1"/>
  <c r="Y531" i="1" s="1"/>
  <c r="T532" i="1"/>
  <c r="Y532" i="1" s="1"/>
  <c r="T533" i="1"/>
  <c r="Y533" i="1" s="1"/>
  <c r="T534" i="1"/>
  <c r="Y534" i="1" s="1"/>
  <c r="T535" i="1"/>
  <c r="Y535" i="1" s="1"/>
  <c r="T536" i="1"/>
  <c r="Y536" i="1" s="1"/>
  <c r="T537" i="1"/>
  <c r="Y537" i="1" s="1"/>
  <c r="T538" i="1"/>
  <c r="Y538" i="1" s="1"/>
  <c r="T539" i="1"/>
  <c r="Y539" i="1" s="1"/>
  <c r="T540" i="1"/>
  <c r="Y540" i="1" s="1"/>
  <c r="T541" i="1"/>
  <c r="Y541" i="1" s="1"/>
  <c r="T542" i="1"/>
  <c r="Y542" i="1" s="1"/>
  <c r="T543" i="1"/>
  <c r="Y543" i="1" s="1"/>
  <c r="T544" i="1"/>
  <c r="Y544" i="1" s="1"/>
  <c r="T545" i="1"/>
  <c r="Y545" i="1" s="1"/>
  <c r="T546" i="1"/>
  <c r="Y546" i="1" s="1"/>
  <c r="T547" i="1"/>
  <c r="Y547" i="1" s="1"/>
  <c r="T548" i="1"/>
  <c r="Y548" i="1" s="1"/>
  <c r="T549" i="1"/>
  <c r="Y549" i="1" s="1"/>
  <c r="T550" i="1"/>
  <c r="Y550" i="1" s="1"/>
  <c r="T551" i="1"/>
  <c r="Y551" i="1" s="1"/>
  <c r="T552" i="1"/>
  <c r="Y552" i="1" s="1"/>
  <c r="T553" i="1"/>
  <c r="Y553" i="1" s="1"/>
  <c r="T554" i="1"/>
  <c r="Y554" i="1" s="1"/>
  <c r="T555" i="1"/>
  <c r="Y555" i="1" s="1"/>
  <c r="T556" i="1"/>
  <c r="Y556" i="1" s="1"/>
  <c r="T557" i="1"/>
  <c r="Y557" i="1" s="1"/>
  <c r="T558" i="1"/>
  <c r="Y558" i="1" s="1"/>
  <c r="T559" i="1"/>
  <c r="Y559" i="1" s="1"/>
  <c r="T560" i="1"/>
  <c r="Y560" i="1" s="1"/>
  <c r="T561" i="1"/>
  <c r="Y561" i="1" s="1"/>
  <c r="T562" i="1"/>
  <c r="Y562" i="1" s="1"/>
  <c r="T563" i="1"/>
  <c r="Y563" i="1" s="1"/>
  <c r="T564" i="1"/>
  <c r="Y564" i="1" s="1"/>
  <c r="T565" i="1"/>
  <c r="Y565" i="1" s="1"/>
  <c r="T566" i="1"/>
  <c r="Y566" i="1" s="1"/>
  <c r="T567" i="1"/>
  <c r="Y567" i="1" s="1"/>
  <c r="T568" i="1"/>
  <c r="Y568" i="1" s="1"/>
  <c r="T569" i="1"/>
  <c r="Y569" i="1" s="1"/>
  <c r="T570" i="1"/>
  <c r="Y570" i="1" s="1"/>
  <c r="T571" i="1"/>
  <c r="Y571" i="1" s="1"/>
  <c r="T572" i="1"/>
  <c r="Y572" i="1" s="1"/>
  <c r="T573" i="1"/>
  <c r="Y573" i="1" s="1"/>
  <c r="T574" i="1"/>
  <c r="Y574" i="1" s="1"/>
  <c r="T575" i="1"/>
  <c r="Y575" i="1" s="1"/>
  <c r="T576" i="1"/>
  <c r="Y576" i="1" s="1"/>
  <c r="T577" i="1"/>
  <c r="Y577" i="1" s="1"/>
  <c r="T578" i="1"/>
  <c r="Y578" i="1" s="1"/>
  <c r="T579" i="1"/>
  <c r="Y579" i="1" s="1"/>
  <c r="T580" i="1"/>
  <c r="Y580" i="1" s="1"/>
  <c r="T581" i="1"/>
  <c r="Y581" i="1" s="1"/>
  <c r="T582" i="1"/>
  <c r="Y582" i="1" s="1"/>
  <c r="T583" i="1"/>
  <c r="Y583" i="1" s="1"/>
  <c r="T584" i="1"/>
  <c r="Y584" i="1" s="1"/>
  <c r="T585" i="1"/>
  <c r="Y585" i="1" s="1"/>
  <c r="T586" i="1"/>
  <c r="Y586" i="1" s="1"/>
  <c r="T587" i="1"/>
  <c r="Y587" i="1" s="1"/>
  <c r="T588" i="1"/>
  <c r="Y588" i="1" s="1"/>
  <c r="T589" i="1"/>
  <c r="Y589" i="1" s="1"/>
  <c r="T590" i="1"/>
  <c r="Y590" i="1" s="1"/>
  <c r="T591" i="1"/>
  <c r="Y591" i="1" s="1"/>
  <c r="T592" i="1"/>
  <c r="Y592" i="1" s="1"/>
  <c r="T593" i="1"/>
  <c r="Y593" i="1" s="1"/>
  <c r="T594" i="1"/>
  <c r="Y594" i="1" s="1"/>
  <c r="T595" i="1"/>
  <c r="Y595" i="1" s="1"/>
  <c r="T596" i="1"/>
  <c r="Y596" i="1" s="1"/>
  <c r="T597" i="1"/>
  <c r="Y597" i="1" s="1"/>
  <c r="T598" i="1"/>
  <c r="Y598" i="1" s="1"/>
  <c r="T599" i="1"/>
  <c r="Y599" i="1" s="1"/>
  <c r="T600" i="1"/>
  <c r="Y600" i="1" s="1"/>
  <c r="T601" i="1"/>
  <c r="Y601" i="1" s="1"/>
  <c r="T602" i="1"/>
  <c r="Y602" i="1" s="1"/>
  <c r="T603" i="1"/>
  <c r="Y603" i="1" s="1"/>
  <c r="T604" i="1"/>
  <c r="Y604" i="1" s="1"/>
  <c r="T605" i="1"/>
  <c r="Y605" i="1" s="1"/>
  <c r="T606" i="1"/>
  <c r="Y606" i="1" s="1"/>
  <c r="T607" i="1"/>
  <c r="Y607" i="1" s="1"/>
  <c r="T608" i="1"/>
  <c r="Y608" i="1" s="1"/>
  <c r="T609" i="1"/>
  <c r="Y609" i="1" s="1"/>
  <c r="T610" i="1"/>
  <c r="Y610" i="1" s="1"/>
  <c r="T611" i="1"/>
  <c r="Y611" i="1" s="1"/>
  <c r="T612" i="1"/>
  <c r="Y612" i="1" s="1"/>
  <c r="T613" i="1"/>
  <c r="Y613" i="1" s="1"/>
  <c r="T614" i="1"/>
  <c r="Y614" i="1" s="1"/>
  <c r="T615" i="1"/>
  <c r="Y615" i="1" s="1"/>
  <c r="T616" i="1"/>
  <c r="Y616" i="1" s="1"/>
  <c r="T617" i="1"/>
  <c r="Y617" i="1" s="1"/>
  <c r="T618" i="1"/>
  <c r="Y618" i="1" s="1"/>
  <c r="T619" i="1"/>
  <c r="Y619" i="1" s="1"/>
  <c r="T620" i="1"/>
  <c r="Y620" i="1" s="1"/>
  <c r="T621" i="1"/>
  <c r="Y621" i="1" s="1"/>
  <c r="T622" i="1"/>
  <c r="Y622" i="1" s="1"/>
  <c r="T623" i="1"/>
  <c r="Y623" i="1" s="1"/>
  <c r="T624" i="1"/>
  <c r="Y624" i="1" s="1"/>
  <c r="T625" i="1"/>
  <c r="Y625" i="1" s="1"/>
  <c r="T626" i="1"/>
  <c r="Y626" i="1" s="1"/>
  <c r="T627" i="1"/>
  <c r="Y627" i="1" s="1"/>
  <c r="T628" i="1"/>
  <c r="Y628" i="1" s="1"/>
  <c r="T629" i="1"/>
  <c r="Y629" i="1" s="1"/>
  <c r="T630" i="1"/>
  <c r="Y630" i="1" s="1"/>
  <c r="T631" i="1"/>
  <c r="Y631" i="1" s="1"/>
  <c r="T632" i="1"/>
  <c r="Y632" i="1" s="1"/>
  <c r="T633" i="1"/>
  <c r="Y633" i="1" s="1"/>
  <c r="T634" i="1"/>
  <c r="Y634" i="1" s="1"/>
  <c r="T635" i="1"/>
  <c r="Y635" i="1" s="1"/>
  <c r="T636" i="1"/>
  <c r="Y636" i="1" s="1"/>
  <c r="T637" i="1"/>
  <c r="Y637" i="1" s="1"/>
  <c r="T638" i="1"/>
  <c r="Y638" i="1" s="1"/>
  <c r="T639" i="1"/>
  <c r="Y639" i="1" s="1"/>
  <c r="T640" i="1"/>
  <c r="Y640" i="1" s="1"/>
  <c r="T641" i="1"/>
  <c r="Y641" i="1" s="1"/>
  <c r="T642" i="1"/>
  <c r="Y642" i="1" s="1"/>
  <c r="T643" i="1"/>
  <c r="Y643" i="1" s="1"/>
  <c r="T644" i="1"/>
  <c r="Y644" i="1" s="1"/>
  <c r="T645" i="1"/>
  <c r="Y645" i="1" s="1"/>
  <c r="T646" i="1"/>
  <c r="Y646" i="1" s="1"/>
  <c r="T647" i="1"/>
  <c r="Y647" i="1" s="1"/>
  <c r="T648" i="1"/>
  <c r="Y648" i="1" s="1"/>
  <c r="T649" i="1"/>
  <c r="Y649" i="1" s="1"/>
  <c r="T650" i="1"/>
  <c r="Y650" i="1" s="1"/>
  <c r="T651" i="1"/>
  <c r="Y651" i="1" s="1"/>
  <c r="T652" i="1"/>
  <c r="Y652" i="1" s="1"/>
  <c r="T653" i="1"/>
  <c r="Y653" i="1" s="1"/>
  <c r="T654" i="1"/>
  <c r="Y654" i="1" s="1"/>
  <c r="T655" i="1"/>
  <c r="Y655" i="1" s="1"/>
  <c r="T656" i="1"/>
  <c r="Y656" i="1" s="1"/>
  <c r="T657" i="1"/>
  <c r="Y657" i="1" s="1"/>
  <c r="T658" i="1"/>
  <c r="Y658" i="1" s="1"/>
  <c r="T659" i="1"/>
  <c r="Y659" i="1" s="1"/>
  <c r="T660" i="1"/>
  <c r="Y660" i="1" s="1"/>
  <c r="T661" i="1"/>
  <c r="Y661" i="1" s="1"/>
  <c r="T662" i="1"/>
  <c r="Y662" i="1" s="1"/>
  <c r="T663" i="1"/>
  <c r="Y663" i="1" s="1"/>
  <c r="T664" i="1"/>
  <c r="Y664" i="1" s="1"/>
  <c r="T665" i="1"/>
  <c r="Y665" i="1" s="1"/>
  <c r="T666" i="1"/>
  <c r="Y666" i="1" s="1"/>
  <c r="T667" i="1"/>
  <c r="Y667" i="1" s="1"/>
  <c r="T668" i="1"/>
  <c r="Y668" i="1" s="1"/>
  <c r="T669" i="1"/>
  <c r="Y669" i="1" s="1"/>
  <c r="T670" i="1"/>
  <c r="Y670" i="1" s="1"/>
  <c r="T671" i="1"/>
  <c r="Y671" i="1" s="1"/>
  <c r="T672" i="1"/>
  <c r="Y672" i="1" s="1"/>
  <c r="T673" i="1"/>
  <c r="Y673" i="1" s="1"/>
  <c r="T674" i="1"/>
  <c r="Y674" i="1" s="1"/>
  <c r="T675" i="1"/>
  <c r="Y675" i="1" s="1"/>
  <c r="T676" i="1"/>
  <c r="Y676" i="1" s="1"/>
  <c r="T677" i="1"/>
  <c r="Y677" i="1" s="1"/>
  <c r="T678" i="1"/>
  <c r="Y678" i="1" s="1"/>
  <c r="T679" i="1"/>
  <c r="Y679" i="1" s="1"/>
  <c r="T680" i="1"/>
  <c r="Y680" i="1" s="1"/>
  <c r="T681" i="1"/>
  <c r="Y681" i="1" s="1"/>
  <c r="T682" i="1"/>
  <c r="Y682" i="1" s="1"/>
  <c r="T683" i="1"/>
  <c r="Y683" i="1" s="1"/>
  <c r="T684" i="1"/>
  <c r="Y684" i="1" s="1"/>
  <c r="T685" i="1"/>
  <c r="Y685" i="1" s="1"/>
  <c r="T686" i="1"/>
  <c r="Y686" i="1" s="1"/>
  <c r="T687" i="1"/>
  <c r="Y687" i="1" s="1"/>
  <c r="T688" i="1"/>
  <c r="Y688" i="1" s="1"/>
  <c r="T689" i="1"/>
  <c r="Y689" i="1" s="1"/>
  <c r="T690" i="1"/>
  <c r="Y690" i="1" s="1"/>
  <c r="T691" i="1"/>
  <c r="Y691" i="1" s="1"/>
  <c r="T692" i="1"/>
  <c r="Y692" i="1" s="1"/>
  <c r="T693" i="1"/>
  <c r="Y693" i="1" s="1"/>
  <c r="T694" i="1"/>
  <c r="Y694" i="1" s="1"/>
  <c r="T695" i="1"/>
  <c r="Y695" i="1" s="1"/>
  <c r="T696" i="1"/>
  <c r="Y696" i="1" s="1"/>
  <c r="T697" i="1"/>
  <c r="Y697" i="1" s="1"/>
  <c r="T698" i="1"/>
  <c r="Y698" i="1" s="1"/>
  <c r="T699" i="1"/>
  <c r="Y699" i="1" s="1"/>
  <c r="T700" i="1"/>
  <c r="Y700" i="1" s="1"/>
  <c r="T701" i="1"/>
  <c r="Y701" i="1" s="1"/>
  <c r="T702" i="1"/>
  <c r="Y702" i="1" s="1"/>
  <c r="T703" i="1"/>
  <c r="Y703" i="1" s="1"/>
  <c r="T704" i="1"/>
  <c r="Y704" i="1" s="1"/>
  <c r="T705" i="1"/>
  <c r="Y705" i="1" s="1"/>
  <c r="T706" i="1"/>
  <c r="Y706" i="1" s="1"/>
  <c r="T707" i="1"/>
  <c r="Y707" i="1" s="1"/>
  <c r="T708" i="1"/>
  <c r="Y708" i="1" s="1"/>
  <c r="T709" i="1"/>
  <c r="Y709" i="1" s="1"/>
  <c r="T710" i="1"/>
  <c r="Y710" i="1" s="1"/>
  <c r="T711" i="1"/>
  <c r="Y711" i="1" s="1"/>
  <c r="T712" i="1"/>
  <c r="Y712" i="1" s="1"/>
  <c r="T713" i="1"/>
  <c r="Y713" i="1" s="1"/>
  <c r="T714" i="1"/>
  <c r="Y714" i="1" s="1"/>
  <c r="T715" i="1"/>
  <c r="Y715" i="1" s="1"/>
  <c r="T716" i="1"/>
  <c r="Y716" i="1" s="1"/>
  <c r="T717" i="1"/>
  <c r="Y717" i="1" s="1"/>
  <c r="T718" i="1"/>
  <c r="Y718" i="1" s="1"/>
  <c r="T719" i="1"/>
  <c r="Y719" i="1" s="1"/>
  <c r="T720" i="1"/>
  <c r="Y720" i="1" s="1"/>
  <c r="T721" i="1"/>
  <c r="Y721" i="1" s="1"/>
  <c r="T722" i="1"/>
  <c r="Y722" i="1" s="1"/>
  <c r="T723" i="1"/>
  <c r="Y723" i="1" s="1"/>
  <c r="T724" i="1"/>
  <c r="Y724" i="1" s="1"/>
  <c r="T725" i="1"/>
  <c r="Y725" i="1" s="1"/>
  <c r="T726" i="1"/>
  <c r="Y726" i="1" s="1"/>
  <c r="T727" i="1"/>
  <c r="Y727" i="1" s="1"/>
  <c r="T728" i="1"/>
  <c r="Y728" i="1" s="1"/>
  <c r="T729" i="1"/>
  <c r="Y729" i="1" s="1"/>
  <c r="T730" i="1"/>
  <c r="Y730" i="1" s="1"/>
  <c r="T731" i="1"/>
  <c r="Y731" i="1" s="1"/>
  <c r="T732" i="1"/>
  <c r="Y732" i="1" s="1"/>
  <c r="T733" i="1"/>
  <c r="Y733" i="1" s="1"/>
  <c r="T734" i="1"/>
  <c r="Y734" i="1" s="1"/>
  <c r="T735" i="1"/>
  <c r="Y735" i="1" s="1"/>
  <c r="T736" i="1"/>
  <c r="Y736" i="1" s="1"/>
  <c r="T737" i="1"/>
  <c r="Y737" i="1" s="1"/>
  <c r="T738" i="1"/>
  <c r="Y738" i="1" s="1"/>
  <c r="T739" i="1"/>
  <c r="Y739" i="1" s="1"/>
  <c r="T740" i="1"/>
  <c r="Y740" i="1" s="1"/>
  <c r="T741" i="1"/>
  <c r="Y741" i="1" s="1"/>
  <c r="T742" i="1"/>
  <c r="Y742" i="1" s="1"/>
  <c r="T743" i="1"/>
  <c r="Y743" i="1" s="1"/>
  <c r="T744" i="1"/>
  <c r="Y744" i="1" s="1"/>
  <c r="T745" i="1"/>
  <c r="Y745" i="1" s="1"/>
  <c r="T746" i="1"/>
  <c r="Y746" i="1" s="1"/>
  <c r="T747" i="1"/>
  <c r="Y747" i="1" s="1"/>
  <c r="T748" i="1"/>
  <c r="Y748" i="1" s="1"/>
  <c r="T749" i="1"/>
  <c r="Y749" i="1" s="1"/>
  <c r="T750" i="1"/>
  <c r="Y750" i="1" s="1"/>
  <c r="T751" i="1"/>
  <c r="T752" i="1"/>
  <c r="T753" i="1"/>
  <c r="Y753" i="1" s="1"/>
  <c r="T754" i="1"/>
  <c r="Y754" i="1" s="1"/>
  <c r="T755" i="1"/>
  <c r="Y755" i="1" s="1"/>
  <c r="T756" i="1"/>
  <c r="Y756" i="1" s="1"/>
  <c r="T757" i="1"/>
  <c r="Y757" i="1" s="1"/>
  <c r="T758" i="1"/>
  <c r="Y758" i="1" s="1"/>
  <c r="T759" i="1"/>
  <c r="Y759" i="1" s="1"/>
  <c r="T760" i="1"/>
  <c r="Y760" i="1" s="1"/>
  <c r="T761" i="1"/>
  <c r="Y761" i="1" s="1"/>
  <c r="T762" i="1"/>
  <c r="Y762" i="1" s="1"/>
  <c r="T763" i="1"/>
  <c r="Y763" i="1" s="1"/>
  <c r="T764" i="1"/>
  <c r="Y764" i="1" s="1"/>
  <c r="T765" i="1"/>
  <c r="Y765" i="1" s="1"/>
  <c r="T766" i="1"/>
  <c r="Y766" i="1" s="1"/>
  <c r="T767" i="1"/>
  <c r="Y767" i="1" s="1"/>
  <c r="T768" i="1"/>
  <c r="Y768" i="1" s="1"/>
  <c r="T769" i="1"/>
  <c r="Y769" i="1" s="1"/>
  <c r="T770" i="1"/>
  <c r="Y770" i="1" s="1"/>
  <c r="T771" i="1"/>
  <c r="Y771" i="1" s="1"/>
  <c r="T772" i="1"/>
  <c r="Y772" i="1" s="1"/>
  <c r="T773" i="1"/>
  <c r="Y773" i="1" s="1"/>
  <c r="T774" i="1"/>
  <c r="Y774" i="1" s="1"/>
  <c r="T775" i="1"/>
  <c r="Y775" i="1" s="1"/>
  <c r="T776" i="1"/>
  <c r="Y776" i="1" s="1"/>
  <c r="T777" i="1"/>
  <c r="Y777" i="1" s="1"/>
  <c r="T778" i="1"/>
  <c r="Y778" i="1" s="1"/>
  <c r="T779" i="1"/>
  <c r="Y779" i="1" s="1"/>
  <c r="T780" i="1"/>
  <c r="Y780" i="1" s="1"/>
  <c r="T781" i="1"/>
  <c r="Y781" i="1" s="1"/>
  <c r="T782" i="1"/>
  <c r="Y782" i="1" s="1"/>
  <c r="T783" i="1"/>
  <c r="Y783" i="1" s="1"/>
  <c r="T784" i="1"/>
  <c r="Y784" i="1" s="1"/>
  <c r="T785" i="1"/>
  <c r="Y785" i="1" s="1"/>
  <c r="T786" i="1"/>
  <c r="Y786" i="1" s="1"/>
  <c r="T787" i="1"/>
  <c r="Y787" i="1" s="1"/>
  <c r="T788" i="1"/>
  <c r="Y788" i="1" s="1"/>
  <c r="T789" i="1"/>
  <c r="Y789" i="1" s="1"/>
  <c r="T790" i="1"/>
  <c r="Y790" i="1" s="1"/>
  <c r="T791" i="1"/>
  <c r="Y791" i="1" s="1"/>
  <c r="T792" i="1"/>
  <c r="Y792" i="1" s="1"/>
  <c r="T793" i="1"/>
  <c r="Y793" i="1" s="1"/>
  <c r="T794" i="1"/>
  <c r="Y794" i="1" s="1"/>
  <c r="T795" i="1"/>
  <c r="Y795" i="1" s="1"/>
  <c r="T796" i="1"/>
  <c r="Y796" i="1" s="1"/>
  <c r="T797" i="1"/>
  <c r="Y797" i="1" s="1"/>
  <c r="T798" i="1"/>
  <c r="Y798" i="1" s="1"/>
  <c r="T799" i="1"/>
  <c r="Y799" i="1" s="1"/>
  <c r="T800" i="1"/>
  <c r="Y800" i="1" s="1"/>
  <c r="T801" i="1"/>
  <c r="Y801" i="1" s="1"/>
  <c r="T802" i="1"/>
  <c r="Y802" i="1" s="1"/>
  <c r="T803" i="1"/>
  <c r="Y803" i="1" s="1"/>
  <c r="T804" i="1"/>
  <c r="Y804" i="1" s="1"/>
  <c r="T805" i="1"/>
  <c r="Y805" i="1" s="1"/>
  <c r="T806" i="1"/>
  <c r="Y806" i="1" s="1"/>
  <c r="T807" i="1"/>
  <c r="Y807" i="1" s="1"/>
  <c r="T808" i="1"/>
  <c r="Y808" i="1" s="1"/>
  <c r="T809" i="1"/>
  <c r="Y809" i="1" s="1"/>
  <c r="T810" i="1"/>
  <c r="Y810" i="1" s="1"/>
  <c r="T811" i="1"/>
  <c r="Y811" i="1" s="1"/>
  <c r="T812" i="1"/>
  <c r="Y812" i="1" s="1"/>
  <c r="T813" i="1"/>
  <c r="Y813" i="1" s="1"/>
  <c r="T814" i="1"/>
  <c r="Y814" i="1" s="1"/>
  <c r="T815" i="1"/>
  <c r="Y815" i="1" s="1"/>
  <c r="T816" i="1"/>
  <c r="Y816" i="1" s="1"/>
  <c r="T817" i="1"/>
  <c r="Y817" i="1" s="1"/>
  <c r="T818" i="1"/>
  <c r="Y818" i="1" s="1"/>
  <c r="T819" i="1"/>
  <c r="Y819" i="1" s="1"/>
  <c r="T820" i="1"/>
  <c r="Y820" i="1" s="1"/>
  <c r="T821" i="1"/>
  <c r="Y821" i="1" s="1"/>
  <c r="T822" i="1"/>
  <c r="Y822" i="1" s="1"/>
  <c r="T823" i="1"/>
  <c r="Y823" i="1" s="1"/>
  <c r="T824" i="1"/>
  <c r="Y824" i="1" s="1"/>
  <c r="T825" i="1"/>
  <c r="Y825" i="1" s="1"/>
  <c r="T826" i="1"/>
  <c r="Y826" i="1" s="1"/>
  <c r="T827" i="1"/>
  <c r="Y827" i="1" s="1"/>
  <c r="T828" i="1"/>
  <c r="Y828" i="1" s="1"/>
  <c r="T829" i="1"/>
  <c r="Y829" i="1" s="1"/>
  <c r="T830" i="1"/>
  <c r="Y830" i="1" s="1"/>
  <c r="T831" i="1"/>
  <c r="Y831" i="1" s="1"/>
  <c r="T832" i="1"/>
  <c r="Y832" i="1" s="1"/>
  <c r="T833" i="1"/>
  <c r="Y833" i="1" s="1"/>
  <c r="T834" i="1"/>
  <c r="Y834" i="1" s="1"/>
  <c r="T835" i="1"/>
  <c r="Y835" i="1" s="1"/>
  <c r="T836" i="1"/>
  <c r="Y836" i="1" s="1"/>
  <c r="T837" i="1"/>
  <c r="Y837" i="1" s="1"/>
  <c r="T838" i="1"/>
  <c r="Y838" i="1" s="1"/>
  <c r="T839" i="1"/>
  <c r="Y839" i="1" s="1"/>
  <c r="T840" i="1"/>
  <c r="Y840" i="1" s="1"/>
  <c r="T841" i="1"/>
  <c r="Y841" i="1" s="1"/>
  <c r="T842" i="1"/>
  <c r="Y842" i="1" s="1"/>
  <c r="T843" i="1"/>
  <c r="Y843" i="1" s="1"/>
  <c r="T844" i="1"/>
  <c r="Y844" i="1" s="1"/>
  <c r="T845" i="1"/>
  <c r="Y845" i="1" s="1"/>
  <c r="T846" i="1"/>
  <c r="Y846" i="1" s="1"/>
  <c r="T847" i="1"/>
  <c r="Y847" i="1" s="1"/>
  <c r="T848" i="1"/>
  <c r="Y848" i="1" s="1"/>
  <c r="T849" i="1"/>
  <c r="Y849" i="1" s="1"/>
  <c r="T850" i="1"/>
  <c r="Y850" i="1" s="1"/>
  <c r="T851" i="1"/>
  <c r="Y851" i="1" s="1"/>
  <c r="T852" i="1"/>
  <c r="Y852" i="1" s="1"/>
  <c r="T853" i="1"/>
  <c r="Y853" i="1" s="1"/>
  <c r="T854" i="1"/>
  <c r="Y854" i="1" s="1"/>
  <c r="T855" i="1"/>
  <c r="Y855" i="1" s="1"/>
  <c r="T856" i="1"/>
  <c r="Y856" i="1" s="1"/>
  <c r="T857" i="1"/>
  <c r="Y857" i="1" s="1"/>
  <c r="T858" i="1"/>
  <c r="Y858" i="1" s="1"/>
  <c r="T859" i="1"/>
  <c r="Y859" i="1" s="1"/>
  <c r="T860" i="1"/>
  <c r="Y860" i="1" s="1"/>
  <c r="T861" i="1"/>
  <c r="Y861" i="1" s="1"/>
  <c r="T862" i="1"/>
  <c r="Y862" i="1" s="1"/>
  <c r="T863" i="1"/>
  <c r="Y863" i="1" s="1"/>
  <c r="T864" i="1"/>
  <c r="Y864" i="1" s="1"/>
  <c r="T865" i="1"/>
  <c r="Y865" i="1" s="1"/>
  <c r="T866" i="1"/>
  <c r="Y866" i="1" s="1"/>
  <c r="T867" i="1"/>
  <c r="Y867" i="1" s="1"/>
  <c r="T868" i="1"/>
  <c r="Y868" i="1" s="1"/>
  <c r="T869" i="1"/>
  <c r="Y869" i="1" s="1"/>
  <c r="T870" i="1"/>
  <c r="Y870" i="1" s="1"/>
  <c r="T871" i="1"/>
  <c r="Y871" i="1" s="1"/>
  <c r="T872" i="1"/>
  <c r="Y872" i="1" s="1"/>
  <c r="T873" i="1"/>
  <c r="Y873" i="1" s="1"/>
  <c r="T874" i="1"/>
  <c r="Y874" i="1" s="1"/>
  <c r="T875" i="1"/>
  <c r="Y875" i="1" s="1"/>
  <c r="T876" i="1"/>
  <c r="Y876" i="1" s="1"/>
  <c r="T877" i="1"/>
  <c r="Y877" i="1" s="1"/>
  <c r="T878" i="1"/>
  <c r="Y878" i="1" s="1"/>
  <c r="T879" i="1"/>
  <c r="Y879" i="1" s="1"/>
  <c r="T880" i="1"/>
  <c r="Y880" i="1" s="1"/>
  <c r="T881" i="1"/>
  <c r="Y881" i="1" s="1"/>
  <c r="T882" i="1"/>
  <c r="Y882" i="1" s="1"/>
  <c r="T883" i="1"/>
  <c r="Y883" i="1" s="1"/>
  <c r="T884" i="1"/>
  <c r="Y884" i="1" s="1"/>
  <c r="T885" i="1"/>
  <c r="Y885" i="1" s="1"/>
  <c r="T886" i="1"/>
  <c r="Y886" i="1" s="1"/>
  <c r="T887" i="1"/>
  <c r="Y887" i="1" s="1"/>
  <c r="T888" i="1"/>
  <c r="Y888" i="1" s="1"/>
  <c r="T889" i="1"/>
  <c r="Y889" i="1" s="1"/>
  <c r="T890" i="1"/>
  <c r="Y890" i="1" s="1"/>
  <c r="T891" i="1"/>
  <c r="Y891" i="1" s="1"/>
  <c r="T892" i="1"/>
  <c r="Y892" i="1" s="1"/>
  <c r="T893" i="1"/>
  <c r="Y893" i="1" s="1"/>
  <c r="T894" i="1"/>
  <c r="Y894" i="1" s="1"/>
  <c r="T895" i="1"/>
  <c r="Y895" i="1" s="1"/>
  <c r="T896" i="1"/>
  <c r="Y896" i="1" s="1"/>
  <c r="T897" i="1"/>
  <c r="Y897" i="1" s="1"/>
  <c r="T898" i="1"/>
  <c r="Y898" i="1" s="1"/>
  <c r="T899" i="1"/>
  <c r="Y899" i="1" s="1"/>
  <c r="T900" i="1"/>
  <c r="Y900" i="1" s="1"/>
  <c r="T901" i="1"/>
  <c r="Y901" i="1" s="1"/>
  <c r="T902" i="1"/>
  <c r="Y902" i="1" s="1"/>
  <c r="T903" i="1"/>
  <c r="Y903" i="1" s="1"/>
  <c r="T904" i="1"/>
  <c r="Y904" i="1" s="1"/>
  <c r="T905" i="1"/>
  <c r="Y905" i="1" s="1"/>
  <c r="T906" i="1"/>
  <c r="Y906" i="1" s="1"/>
  <c r="T907" i="1"/>
  <c r="Y907" i="1" s="1"/>
  <c r="T908" i="1"/>
  <c r="Y908" i="1" s="1"/>
  <c r="T909" i="1"/>
  <c r="Y909" i="1" s="1"/>
  <c r="T910" i="1"/>
  <c r="Y910" i="1" s="1"/>
  <c r="T911" i="1"/>
  <c r="Y911" i="1" s="1"/>
  <c r="T912" i="1"/>
  <c r="Y912" i="1" s="1"/>
  <c r="T913" i="1"/>
  <c r="Y913" i="1" s="1"/>
  <c r="T914" i="1"/>
  <c r="Y914" i="1" s="1"/>
  <c r="T915" i="1"/>
  <c r="Y915" i="1" s="1"/>
  <c r="T916" i="1"/>
  <c r="Y916" i="1" s="1"/>
  <c r="T917" i="1"/>
  <c r="Y917" i="1" s="1"/>
  <c r="T918" i="1"/>
  <c r="Y918" i="1" s="1"/>
  <c r="T919" i="1"/>
  <c r="Y919" i="1" s="1"/>
  <c r="T920" i="1"/>
  <c r="Y920" i="1" s="1"/>
  <c r="T921" i="1"/>
  <c r="Y921" i="1" s="1"/>
  <c r="T922" i="1"/>
  <c r="Y922" i="1" s="1"/>
  <c r="T923" i="1"/>
  <c r="Y923" i="1" s="1"/>
  <c r="T924" i="1"/>
  <c r="Y924" i="1" s="1"/>
  <c r="T925" i="1"/>
  <c r="Y925" i="1" s="1"/>
  <c r="T926" i="1"/>
  <c r="Y926" i="1" s="1"/>
  <c r="T927" i="1"/>
  <c r="Y927" i="1" s="1"/>
  <c r="T928" i="1"/>
  <c r="Y928" i="1" s="1"/>
  <c r="T929" i="1"/>
  <c r="Y929" i="1" s="1"/>
  <c r="T930" i="1"/>
  <c r="Y930" i="1" s="1"/>
  <c r="T931" i="1"/>
  <c r="Y931" i="1" s="1"/>
  <c r="T932" i="1"/>
  <c r="Y932" i="1" s="1"/>
  <c r="T933" i="1"/>
  <c r="Y933" i="1" s="1"/>
  <c r="T934" i="1"/>
  <c r="Y934" i="1" s="1"/>
  <c r="T935" i="1"/>
  <c r="Y935" i="1" s="1"/>
  <c r="T936" i="1"/>
  <c r="Y936" i="1" s="1"/>
  <c r="T937" i="1"/>
  <c r="Y937" i="1" s="1"/>
  <c r="T938" i="1"/>
  <c r="Y938" i="1" s="1"/>
  <c r="T939" i="1"/>
  <c r="Y939" i="1" s="1"/>
  <c r="T940" i="1"/>
  <c r="Y940" i="1" s="1"/>
  <c r="T941" i="1"/>
  <c r="Y941" i="1" s="1"/>
  <c r="T942" i="1"/>
  <c r="Y942" i="1" s="1"/>
  <c r="T943" i="1"/>
  <c r="Y943" i="1" s="1"/>
  <c r="T944" i="1"/>
  <c r="Y944" i="1" s="1"/>
  <c r="T945" i="1"/>
  <c r="Y945" i="1" s="1"/>
  <c r="T946" i="1"/>
  <c r="Y946" i="1" s="1"/>
  <c r="T947" i="1"/>
  <c r="Y947" i="1" s="1"/>
  <c r="T948" i="1"/>
  <c r="Y948" i="1" s="1"/>
  <c r="T949" i="1"/>
  <c r="Y949" i="1" s="1"/>
  <c r="T950" i="1"/>
  <c r="Y950" i="1" s="1"/>
  <c r="T951" i="1"/>
  <c r="Y951" i="1" s="1"/>
  <c r="T952" i="1"/>
  <c r="Y952" i="1" s="1"/>
  <c r="T953" i="1"/>
  <c r="Y953" i="1" s="1"/>
  <c r="T954" i="1"/>
  <c r="Y954" i="1" s="1"/>
  <c r="T955" i="1"/>
  <c r="Y955" i="1" s="1"/>
  <c r="T956" i="1"/>
  <c r="Y956" i="1" s="1"/>
  <c r="T957" i="1"/>
  <c r="Y957" i="1" s="1"/>
  <c r="T958" i="1"/>
  <c r="Y958" i="1" s="1"/>
  <c r="T959" i="1"/>
  <c r="Y959" i="1" s="1"/>
  <c r="T960" i="1"/>
  <c r="Y960" i="1" s="1"/>
  <c r="T961" i="1"/>
  <c r="Y961" i="1" s="1"/>
  <c r="T962" i="1"/>
  <c r="Y962" i="1" s="1"/>
  <c r="T963" i="1"/>
  <c r="Y963" i="1" s="1"/>
  <c r="T964" i="1"/>
  <c r="Y964" i="1" s="1"/>
  <c r="T965" i="1"/>
  <c r="Y965" i="1" s="1"/>
  <c r="T966" i="1"/>
  <c r="Y966" i="1" s="1"/>
  <c r="T967" i="1"/>
  <c r="Y967" i="1" s="1"/>
  <c r="T968" i="1"/>
  <c r="Y968" i="1" s="1"/>
  <c r="T969" i="1"/>
  <c r="Y969" i="1" s="1"/>
  <c r="T970" i="1"/>
  <c r="Y970" i="1" s="1"/>
  <c r="T971" i="1"/>
  <c r="Y971" i="1" s="1"/>
  <c r="T972" i="1"/>
  <c r="Y972" i="1" s="1"/>
  <c r="T973" i="1"/>
  <c r="Y973" i="1" s="1"/>
  <c r="T974" i="1"/>
  <c r="Y974" i="1" s="1"/>
  <c r="T975" i="1"/>
  <c r="Y975" i="1" s="1"/>
  <c r="T976" i="1"/>
  <c r="Y976" i="1" s="1"/>
  <c r="T977" i="1"/>
  <c r="Y977" i="1" s="1"/>
  <c r="T978" i="1"/>
  <c r="Y978" i="1" s="1"/>
  <c r="T979" i="1"/>
  <c r="Y979" i="1" s="1"/>
  <c r="T980" i="1"/>
  <c r="Y980" i="1" s="1"/>
  <c r="T981" i="1"/>
  <c r="Y981" i="1" s="1"/>
  <c r="T982" i="1"/>
  <c r="Y982" i="1" s="1"/>
  <c r="T983" i="1"/>
  <c r="Y983" i="1" s="1"/>
  <c r="T984" i="1"/>
  <c r="Y984" i="1" s="1"/>
  <c r="T985" i="1"/>
  <c r="Y985" i="1" s="1"/>
  <c r="T986" i="1"/>
  <c r="Y986" i="1" s="1"/>
  <c r="T987" i="1"/>
  <c r="Y987" i="1" s="1"/>
  <c r="T988" i="1"/>
  <c r="Y988" i="1" s="1"/>
  <c r="T989" i="1"/>
  <c r="Y989" i="1" s="1"/>
  <c r="T990" i="1"/>
  <c r="Y990" i="1" s="1"/>
  <c r="T991" i="1"/>
  <c r="Y991" i="1" s="1"/>
  <c r="T992" i="1"/>
  <c r="Y992" i="1" s="1"/>
  <c r="T993" i="1"/>
  <c r="Y993" i="1" s="1"/>
  <c r="T994" i="1"/>
  <c r="Y994" i="1" s="1"/>
  <c r="T995" i="1"/>
  <c r="Y995" i="1" s="1"/>
  <c r="T996" i="1"/>
  <c r="Y996" i="1" s="1"/>
  <c r="T997" i="1"/>
  <c r="Y997" i="1" s="1"/>
  <c r="T998" i="1"/>
  <c r="Y998" i="1" s="1"/>
  <c r="T999" i="1"/>
  <c r="Y999" i="1" s="1"/>
  <c r="T1000" i="1"/>
  <c r="Y1000" i="1" s="1"/>
  <c r="T1001" i="1"/>
  <c r="Y1001" i="1" s="1"/>
  <c r="T1002" i="1"/>
  <c r="Y1002" i="1" s="1"/>
  <c r="T1003" i="1"/>
  <c r="Y1003" i="1" s="1"/>
  <c r="T1004" i="1"/>
  <c r="Y1004" i="1" s="1"/>
  <c r="T1005" i="1"/>
  <c r="Y1005" i="1" s="1"/>
  <c r="T1006" i="1"/>
  <c r="Y1006" i="1" s="1"/>
  <c r="T1007" i="1"/>
  <c r="Y1007" i="1" s="1"/>
  <c r="T1008" i="1"/>
  <c r="Y1008" i="1" s="1"/>
  <c r="T1009" i="1"/>
  <c r="Y1009" i="1" s="1"/>
  <c r="T1010" i="1"/>
  <c r="Y1010" i="1" s="1"/>
  <c r="T1011" i="1"/>
  <c r="Y1011" i="1" s="1"/>
  <c r="T1012" i="1"/>
  <c r="Y1012" i="1" s="1"/>
  <c r="T1013" i="1"/>
  <c r="Y1013" i="1" s="1"/>
  <c r="T1014" i="1"/>
  <c r="Y1014" i="1" s="1"/>
  <c r="T1015" i="1"/>
  <c r="Y1015" i="1" s="1"/>
  <c r="T1016" i="1"/>
  <c r="Y1016" i="1" s="1"/>
  <c r="T1017" i="1"/>
  <c r="Y1017" i="1" s="1"/>
  <c r="T1018" i="1"/>
  <c r="Y1018" i="1" s="1"/>
  <c r="T1019" i="1"/>
  <c r="Y1019" i="1" s="1"/>
  <c r="T1020" i="1"/>
  <c r="Y1020" i="1" s="1"/>
  <c r="T1021" i="1"/>
  <c r="Y1021" i="1" s="1"/>
  <c r="T1022" i="1"/>
  <c r="Y1022" i="1" s="1"/>
  <c r="T1023" i="1"/>
  <c r="Y1023" i="1" s="1"/>
  <c r="T1024" i="1"/>
  <c r="Y1024" i="1" s="1"/>
  <c r="T1025" i="1"/>
  <c r="Y1025" i="1" s="1"/>
  <c r="T1026" i="1"/>
  <c r="Y1026" i="1" s="1"/>
  <c r="T1027" i="1"/>
  <c r="Y1027" i="1" s="1"/>
  <c r="T1028" i="1"/>
  <c r="Y1028" i="1" s="1"/>
  <c r="T1029" i="1"/>
  <c r="Y1029" i="1" s="1"/>
  <c r="T1030" i="1"/>
  <c r="Y1030" i="1" s="1"/>
  <c r="T1031" i="1"/>
  <c r="Y1031" i="1" s="1"/>
  <c r="T1032" i="1"/>
  <c r="Y1032" i="1" s="1"/>
  <c r="T1033" i="1"/>
  <c r="Y1033" i="1" s="1"/>
  <c r="T1034" i="1"/>
  <c r="Y1034" i="1" s="1"/>
  <c r="T1035" i="1"/>
  <c r="Y1035" i="1" s="1"/>
  <c r="T1036" i="1"/>
  <c r="Y1036" i="1" s="1"/>
  <c r="T1037" i="1"/>
  <c r="Y1037" i="1" s="1"/>
  <c r="T1038" i="1"/>
  <c r="Y1038" i="1" s="1"/>
  <c r="T1039" i="1"/>
  <c r="Y1039" i="1" s="1"/>
  <c r="T1040" i="1"/>
  <c r="Y1040" i="1" s="1"/>
  <c r="T1041" i="1"/>
  <c r="Y1041" i="1" s="1"/>
  <c r="T1042" i="1"/>
  <c r="Y1042" i="1" s="1"/>
  <c r="T1043" i="1"/>
  <c r="Y1043" i="1" s="1"/>
  <c r="T1044" i="1"/>
  <c r="Y1044" i="1" s="1"/>
  <c r="T1045" i="1"/>
  <c r="Y1045" i="1" s="1"/>
  <c r="T1046" i="1"/>
  <c r="Y1046" i="1" s="1"/>
  <c r="T1047" i="1"/>
  <c r="Y1047" i="1" s="1"/>
  <c r="T1048" i="1"/>
  <c r="Y1048" i="1" s="1"/>
  <c r="T1049" i="1"/>
  <c r="Y1049" i="1" s="1"/>
  <c r="T1050" i="1"/>
  <c r="Y1050" i="1" s="1"/>
  <c r="T1051" i="1"/>
  <c r="Y1051" i="1" s="1"/>
  <c r="T1052" i="1"/>
  <c r="Y1052" i="1" s="1"/>
  <c r="T1053" i="1"/>
  <c r="Y1053" i="1" s="1"/>
  <c r="T1054" i="1"/>
  <c r="Y1054" i="1" s="1"/>
  <c r="T1055" i="1"/>
  <c r="Y1055" i="1" s="1"/>
  <c r="T1056" i="1"/>
  <c r="Y1056" i="1" s="1"/>
  <c r="T1057" i="1"/>
  <c r="Y1057" i="1" s="1"/>
  <c r="T1058" i="1"/>
  <c r="Y1058" i="1" s="1"/>
  <c r="T1059" i="1"/>
  <c r="Y1059" i="1" s="1"/>
  <c r="T1060" i="1"/>
  <c r="Y1060" i="1" s="1"/>
  <c r="T1061" i="1"/>
  <c r="Y1061" i="1" s="1"/>
  <c r="T1062" i="1"/>
  <c r="Y1062" i="1" s="1"/>
  <c r="T1063" i="1"/>
  <c r="Y1063" i="1" s="1"/>
  <c r="T1064" i="1"/>
  <c r="Y1064" i="1" s="1"/>
  <c r="T1065" i="1"/>
  <c r="Y1065" i="1" s="1"/>
  <c r="T1066" i="1"/>
  <c r="Y1066" i="1" s="1"/>
  <c r="T1067" i="1"/>
  <c r="Y1067" i="1" s="1"/>
  <c r="T1068" i="1"/>
  <c r="Y1068" i="1" s="1"/>
  <c r="T1069" i="1"/>
  <c r="Y1069" i="1" s="1"/>
  <c r="T1070" i="1"/>
  <c r="Y1070" i="1" s="1"/>
  <c r="T1071" i="1"/>
  <c r="Y1071" i="1" s="1"/>
  <c r="T1072" i="1"/>
  <c r="Y1072" i="1" s="1"/>
  <c r="T1073" i="1"/>
  <c r="Y1073" i="1" s="1"/>
  <c r="T1074" i="1"/>
  <c r="Y1074" i="1" s="1"/>
  <c r="T1075" i="1"/>
  <c r="Y1075" i="1" s="1"/>
  <c r="T1076" i="1"/>
  <c r="Y1076" i="1" s="1"/>
  <c r="T1077" i="1"/>
  <c r="Y1077" i="1" s="1"/>
  <c r="T1078" i="1"/>
  <c r="Y1078" i="1" s="1"/>
  <c r="T1079" i="1"/>
  <c r="Y1079" i="1" s="1"/>
  <c r="T1080" i="1"/>
  <c r="Y1080" i="1" s="1"/>
  <c r="T1081" i="1"/>
  <c r="Y1081" i="1" s="1"/>
  <c r="T1082" i="1"/>
  <c r="Y1082" i="1" s="1"/>
  <c r="T1083" i="1"/>
  <c r="Y1083" i="1" s="1"/>
  <c r="T1084" i="1"/>
  <c r="Y1084" i="1" s="1"/>
  <c r="T1085" i="1"/>
  <c r="Y1085" i="1" s="1"/>
  <c r="T1086" i="1"/>
  <c r="Y1086" i="1" s="1"/>
  <c r="T1087" i="1"/>
  <c r="Y1087" i="1" s="1"/>
  <c r="T1088" i="1"/>
  <c r="Y1088" i="1" s="1"/>
  <c r="T1089" i="1"/>
  <c r="Y1089" i="1" s="1"/>
  <c r="T1090" i="1"/>
  <c r="Y1090" i="1" s="1"/>
  <c r="T1091" i="1"/>
  <c r="Y1091" i="1" s="1"/>
  <c r="T1092" i="1"/>
  <c r="Y1092" i="1" s="1"/>
  <c r="T1093" i="1"/>
  <c r="Y1093" i="1" s="1"/>
  <c r="T1094" i="1"/>
  <c r="Y1094" i="1" s="1"/>
  <c r="T1095" i="1"/>
  <c r="Y1095" i="1" s="1"/>
  <c r="T1096" i="1"/>
  <c r="Y1096" i="1" s="1"/>
  <c r="T1097" i="1"/>
  <c r="Y1097" i="1" s="1"/>
  <c r="T1098" i="1"/>
  <c r="Y1098" i="1" s="1"/>
  <c r="T1099" i="1"/>
  <c r="Y1099" i="1" s="1"/>
  <c r="T1100" i="1"/>
  <c r="Y1100" i="1" s="1"/>
  <c r="T1101" i="1"/>
  <c r="Y1101" i="1" s="1"/>
  <c r="T1102" i="1"/>
  <c r="Y1102" i="1" s="1"/>
  <c r="T1103" i="1"/>
  <c r="Y1103" i="1" s="1"/>
  <c r="T1104" i="1"/>
  <c r="Y1104" i="1" s="1"/>
  <c r="T1105" i="1"/>
  <c r="Y1105" i="1" s="1"/>
  <c r="T1106" i="1"/>
  <c r="Y1106" i="1" s="1"/>
  <c r="T1107" i="1"/>
  <c r="Y1107" i="1" s="1"/>
  <c r="T1108" i="1"/>
  <c r="Y1108" i="1" s="1"/>
  <c r="T1109" i="1"/>
  <c r="Y1109" i="1" s="1"/>
  <c r="T1110" i="1"/>
  <c r="Y1110" i="1" s="1"/>
  <c r="T1111" i="1"/>
  <c r="Y1111" i="1" s="1"/>
  <c r="T1112" i="1"/>
  <c r="Y1112" i="1" s="1"/>
  <c r="T1113" i="1"/>
  <c r="Y1113" i="1" s="1"/>
  <c r="T1114" i="1"/>
  <c r="Y1114" i="1" s="1"/>
  <c r="T1115" i="1"/>
  <c r="Y1115" i="1" s="1"/>
  <c r="T1116" i="1"/>
  <c r="Y1116" i="1" s="1"/>
  <c r="T1117" i="1"/>
  <c r="Y1117" i="1" s="1"/>
  <c r="T1118" i="1"/>
  <c r="Y1118" i="1" s="1"/>
  <c r="T1119" i="1"/>
  <c r="Y1119" i="1" s="1"/>
  <c r="T1120" i="1"/>
  <c r="Y1120" i="1" s="1"/>
  <c r="T1121" i="1"/>
  <c r="Y1121" i="1" s="1"/>
  <c r="T1122" i="1"/>
  <c r="Y1122" i="1" s="1"/>
  <c r="T1123" i="1"/>
  <c r="Y1123" i="1" s="1"/>
  <c r="T1124" i="1"/>
  <c r="Y1124" i="1" s="1"/>
  <c r="T1125" i="1"/>
  <c r="Y1125" i="1" s="1"/>
  <c r="T1126" i="1"/>
  <c r="Y1126" i="1" s="1"/>
  <c r="T1127" i="1"/>
  <c r="Y1127" i="1" s="1"/>
  <c r="T1128" i="1"/>
  <c r="Y1128" i="1" s="1"/>
  <c r="T1129" i="1"/>
  <c r="Y1129" i="1" s="1"/>
  <c r="T1130" i="1"/>
  <c r="Y1130" i="1" s="1"/>
  <c r="T1131" i="1"/>
  <c r="Y1131" i="1" s="1"/>
  <c r="T1132" i="1"/>
  <c r="Y1132" i="1" s="1"/>
  <c r="T1133" i="1"/>
  <c r="Y1133" i="1" s="1"/>
  <c r="T1134" i="1"/>
  <c r="Y1134" i="1" s="1"/>
  <c r="T1135" i="1"/>
  <c r="Y1135" i="1" s="1"/>
  <c r="T1136" i="1"/>
  <c r="Y1136" i="1" s="1"/>
  <c r="T1137" i="1"/>
  <c r="Y1137" i="1" s="1"/>
  <c r="T1138" i="1"/>
  <c r="Y1138" i="1" s="1"/>
  <c r="T1139" i="1"/>
  <c r="Y1139" i="1" s="1"/>
  <c r="T1140" i="1"/>
  <c r="Y1140" i="1" s="1"/>
  <c r="T1141" i="1"/>
  <c r="Y1141" i="1" s="1"/>
  <c r="T1142" i="1"/>
  <c r="Y1142" i="1" s="1"/>
  <c r="T1143" i="1"/>
  <c r="Y1143" i="1" s="1"/>
  <c r="T1144" i="1"/>
  <c r="Y1144" i="1" s="1"/>
  <c r="T1145" i="1"/>
  <c r="Y1145" i="1" s="1"/>
  <c r="T1146" i="1"/>
  <c r="Y1146" i="1" s="1"/>
  <c r="T1147" i="1"/>
  <c r="Y1147" i="1" s="1"/>
  <c r="T1148" i="1"/>
  <c r="Y1148" i="1" s="1"/>
  <c r="T1149" i="1"/>
  <c r="Y1149" i="1" s="1"/>
  <c r="T1150" i="1"/>
  <c r="Y1150" i="1" s="1"/>
  <c r="T1151" i="1"/>
  <c r="Y1151" i="1" s="1"/>
  <c r="T1152" i="1"/>
  <c r="Y1152" i="1" s="1"/>
  <c r="T1153" i="1"/>
  <c r="Y1153" i="1" s="1"/>
  <c r="T1154" i="1"/>
  <c r="Y1154" i="1" s="1"/>
  <c r="T1155" i="1"/>
  <c r="Y1155" i="1" s="1"/>
  <c r="T1156" i="1"/>
  <c r="Y1156" i="1" s="1"/>
  <c r="T1157" i="1"/>
  <c r="Y1157" i="1" s="1"/>
  <c r="T1158" i="1"/>
  <c r="Y1158" i="1" s="1"/>
  <c r="T1159" i="1"/>
  <c r="Y1159" i="1" s="1"/>
  <c r="T1160" i="1"/>
  <c r="Y1160" i="1" s="1"/>
  <c r="T1161" i="1"/>
  <c r="Y1161" i="1" s="1"/>
  <c r="T1162" i="1"/>
  <c r="Y1162" i="1" s="1"/>
  <c r="T1163" i="1"/>
  <c r="Y1163" i="1" s="1"/>
  <c r="T1164" i="1"/>
  <c r="Y1164" i="1" s="1"/>
  <c r="T1165" i="1"/>
  <c r="Y1165" i="1" s="1"/>
  <c r="T1166" i="1"/>
  <c r="Y1166" i="1" s="1"/>
  <c r="T1167" i="1"/>
  <c r="Y1167" i="1" s="1"/>
  <c r="T1168" i="1"/>
  <c r="Y1168" i="1" s="1"/>
  <c r="T1169" i="1"/>
  <c r="Y1169" i="1" s="1"/>
  <c r="T1170" i="1"/>
  <c r="Y1170" i="1" s="1"/>
  <c r="T1171" i="1"/>
  <c r="Y1171" i="1" s="1"/>
  <c r="T1172" i="1"/>
  <c r="Y1172" i="1" s="1"/>
  <c r="T1173" i="1"/>
  <c r="Y1173" i="1" s="1"/>
  <c r="T1174" i="1"/>
  <c r="Y1174" i="1" s="1"/>
  <c r="T1175" i="1"/>
  <c r="Y1175" i="1" s="1"/>
  <c r="T1176" i="1"/>
  <c r="Y1176" i="1" s="1"/>
  <c r="T1177" i="1"/>
  <c r="Y1177" i="1" s="1"/>
  <c r="T1178" i="1"/>
  <c r="Y1178" i="1" s="1"/>
  <c r="T1179" i="1"/>
  <c r="Y1179" i="1" s="1"/>
  <c r="T1180" i="1"/>
  <c r="Y1180" i="1" s="1"/>
  <c r="T1181" i="1"/>
  <c r="Y1181" i="1" s="1"/>
  <c r="T1182" i="1"/>
  <c r="Y1182" i="1" s="1"/>
  <c r="T1183" i="1"/>
  <c r="Y1183" i="1" s="1"/>
  <c r="T1184" i="1"/>
  <c r="Y1184" i="1" s="1"/>
  <c r="T1185" i="1"/>
  <c r="Y1185" i="1" s="1"/>
  <c r="T1186" i="1"/>
  <c r="Y1186" i="1" s="1"/>
  <c r="T1187" i="1"/>
  <c r="Y1187" i="1" s="1"/>
  <c r="T1188" i="1"/>
  <c r="Y1188" i="1" s="1"/>
  <c r="T1189" i="1"/>
  <c r="Y1189" i="1" s="1"/>
  <c r="T1190" i="1"/>
  <c r="Y1190" i="1" s="1"/>
  <c r="T1191" i="1"/>
  <c r="Y1191" i="1" s="1"/>
  <c r="T1192" i="1"/>
  <c r="Y1192" i="1" s="1"/>
  <c r="T1193" i="1"/>
  <c r="Y1193" i="1" s="1"/>
  <c r="T1194" i="1"/>
  <c r="Y1194" i="1" s="1"/>
  <c r="T1195" i="1"/>
  <c r="Y1195" i="1" s="1"/>
  <c r="T1196" i="1"/>
  <c r="Y1196" i="1" s="1"/>
  <c r="T1197" i="1"/>
  <c r="Y1197" i="1" s="1"/>
  <c r="T1198" i="1"/>
  <c r="Y1198" i="1" s="1"/>
  <c r="T1199" i="1"/>
  <c r="Y1199" i="1" s="1"/>
  <c r="T1200" i="1"/>
  <c r="Y1200" i="1" s="1"/>
  <c r="T1201" i="1"/>
  <c r="Y1201" i="1" s="1"/>
  <c r="T1202" i="1"/>
  <c r="Y1202" i="1" s="1"/>
  <c r="T1203" i="1"/>
  <c r="Y1203" i="1" s="1"/>
  <c r="T1204" i="1"/>
  <c r="Y1204" i="1" s="1"/>
  <c r="T1205" i="1"/>
  <c r="Y1205" i="1" s="1"/>
  <c r="T1206" i="1"/>
  <c r="Y1206" i="1" s="1"/>
  <c r="T1207" i="1"/>
  <c r="Y1207" i="1" s="1"/>
  <c r="T1208" i="1"/>
  <c r="Y1208" i="1" s="1"/>
  <c r="T1209" i="1"/>
  <c r="Y1209" i="1" s="1"/>
  <c r="T1210" i="1"/>
  <c r="Y1210" i="1" s="1"/>
  <c r="T1211" i="1"/>
  <c r="Y1211" i="1" s="1"/>
  <c r="T1212" i="1"/>
  <c r="Y1212" i="1" s="1"/>
  <c r="T1213" i="1"/>
  <c r="Y1213" i="1" s="1"/>
  <c r="T1214" i="1"/>
  <c r="Y1214" i="1" s="1"/>
  <c r="T1215" i="1"/>
  <c r="Y1215" i="1" s="1"/>
  <c r="T1216" i="1"/>
  <c r="Y1216" i="1" s="1"/>
  <c r="T1217" i="1"/>
  <c r="Y1217" i="1" s="1"/>
  <c r="T1218" i="1"/>
  <c r="Y1218" i="1" s="1"/>
  <c r="T1219" i="1"/>
  <c r="Y1219" i="1" s="1"/>
  <c r="T1220" i="1"/>
  <c r="Y1220" i="1" s="1"/>
  <c r="T1221" i="1"/>
  <c r="Y1221" i="1" s="1"/>
  <c r="T1222" i="1"/>
  <c r="Y1222" i="1" s="1"/>
  <c r="T1223" i="1"/>
  <c r="Y1223" i="1" s="1"/>
  <c r="T1224" i="1"/>
  <c r="Y1224" i="1" s="1"/>
  <c r="T1225" i="1"/>
  <c r="Y1225" i="1" s="1"/>
  <c r="T1226" i="1"/>
  <c r="Y1226" i="1" s="1"/>
  <c r="T1227" i="1"/>
  <c r="Y1227" i="1" s="1"/>
  <c r="T1228" i="1"/>
  <c r="Y1228" i="1" s="1"/>
  <c r="T1229" i="1"/>
  <c r="Y1229" i="1" s="1"/>
  <c r="T1230" i="1"/>
  <c r="Y1230" i="1" s="1"/>
  <c r="T1231" i="1"/>
  <c r="Y1231" i="1" s="1"/>
  <c r="T1232" i="1"/>
  <c r="Y1232" i="1" s="1"/>
  <c r="T1233" i="1"/>
  <c r="Y1233" i="1" s="1"/>
  <c r="T1234" i="1"/>
  <c r="Y1234" i="1" s="1"/>
  <c r="T1235" i="1"/>
  <c r="Y1235" i="1" s="1"/>
  <c r="T1236" i="1"/>
  <c r="Y1236" i="1" s="1"/>
  <c r="T1237" i="1"/>
  <c r="Y1237" i="1" s="1"/>
  <c r="T1238" i="1"/>
  <c r="Y1238" i="1" s="1"/>
  <c r="T1239" i="1"/>
  <c r="Y1239" i="1" s="1"/>
  <c r="T1240" i="1"/>
  <c r="Y1240" i="1" s="1"/>
  <c r="T1241" i="1"/>
  <c r="Y1241" i="1" s="1"/>
  <c r="T1242" i="1"/>
  <c r="Y1242" i="1" s="1"/>
  <c r="T1243" i="1"/>
  <c r="Y1243" i="1" s="1"/>
  <c r="T1244" i="1"/>
  <c r="Y1244" i="1" s="1"/>
  <c r="T1245" i="1"/>
  <c r="Y1245" i="1" s="1"/>
  <c r="T1246" i="1"/>
  <c r="Y1246" i="1" s="1"/>
  <c r="T1247" i="1"/>
  <c r="Y1247" i="1" s="1"/>
  <c r="T1248" i="1"/>
  <c r="Y1248" i="1" s="1"/>
  <c r="T1249" i="1"/>
  <c r="Y1249" i="1" s="1"/>
  <c r="T1250" i="1"/>
  <c r="Y1250" i="1" s="1"/>
  <c r="T1251" i="1"/>
  <c r="Y1251" i="1" s="1"/>
  <c r="T1252" i="1"/>
  <c r="Y1252" i="1" s="1"/>
  <c r="T1253" i="1"/>
  <c r="Y1253" i="1" s="1"/>
  <c r="T1254" i="1"/>
  <c r="Y1254" i="1" s="1"/>
  <c r="T1255" i="1"/>
  <c r="Y1255" i="1" s="1"/>
  <c r="T1256" i="1"/>
  <c r="Y1256" i="1" s="1"/>
  <c r="T1257" i="1"/>
  <c r="Y1257" i="1" s="1"/>
  <c r="T1258" i="1"/>
  <c r="Y1258" i="1" s="1"/>
  <c r="T1259" i="1"/>
  <c r="Y1259" i="1" s="1"/>
  <c r="T1260" i="1"/>
  <c r="Y1260" i="1" s="1"/>
  <c r="T1261" i="1"/>
  <c r="Y1261" i="1" s="1"/>
  <c r="T1262" i="1"/>
  <c r="Y1262" i="1" s="1"/>
  <c r="T1263" i="1"/>
  <c r="Y1263" i="1" s="1"/>
  <c r="T1264" i="1"/>
  <c r="Y1264" i="1" s="1"/>
  <c r="T1265" i="1"/>
  <c r="Y1265" i="1" s="1"/>
  <c r="T1266" i="1"/>
  <c r="Y1266" i="1" s="1"/>
  <c r="T1267" i="1"/>
  <c r="Y1267" i="1" s="1"/>
  <c r="T1268" i="1"/>
  <c r="Y1268" i="1" s="1"/>
  <c r="T1269" i="1"/>
  <c r="Y1269" i="1" s="1"/>
  <c r="T1270" i="1"/>
  <c r="Y1270" i="1" s="1"/>
  <c r="T1271" i="1"/>
  <c r="Y1271" i="1" s="1"/>
  <c r="T1272" i="1"/>
  <c r="Y1272" i="1" s="1"/>
  <c r="T1273" i="1"/>
  <c r="Y1273" i="1" s="1"/>
  <c r="T1274" i="1"/>
  <c r="Y1274" i="1" s="1"/>
  <c r="T1275" i="1"/>
  <c r="Y1275" i="1" s="1"/>
  <c r="T1276" i="1"/>
  <c r="Y1276" i="1" s="1"/>
  <c r="T1277" i="1"/>
  <c r="Y1277" i="1" s="1"/>
  <c r="T1278" i="1"/>
  <c r="Y1278" i="1" s="1"/>
  <c r="T1279" i="1"/>
  <c r="Y1279" i="1" s="1"/>
  <c r="T1280" i="1"/>
  <c r="Y1280" i="1" s="1"/>
  <c r="T1281" i="1"/>
  <c r="Y1281" i="1" s="1"/>
  <c r="T1282" i="1"/>
  <c r="Y1282" i="1" s="1"/>
  <c r="T1283" i="1"/>
  <c r="Y1283" i="1" s="1"/>
  <c r="T1284" i="1"/>
  <c r="Y1284" i="1" s="1"/>
  <c r="T1285" i="1"/>
  <c r="Y1285" i="1" s="1"/>
  <c r="T1286" i="1"/>
  <c r="Y1286" i="1" s="1"/>
  <c r="T1287" i="1"/>
  <c r="Y1287" i="1" s="1"/>
  <c r="T1288" i="1"/>
  <c r="Y1288" i="1" s="1"/>
  <c r="T1289" i="1"/>
  <c r="Y1289" i="1" s="1"/>
  <c r="T1290" i="1"/>
  <c r="Y1290" i="1" s="1"/>
  <c r="T1291" i="1"/>
  <c r="Y1291" i="1" s="1"/>
  <c r="T1292" i="1"/>
  <c r="Y1292" i="1" s="1"/>
  <c r="T1293" i="1"/>
  <c r="Y1293" i="1" s="1"/>
  <c r="T1294" i="1"/>
  <c r="Y1294" i="1" s="1"/>
  <c r="T1295" i="1"/>
  <c r="Y1295" i="1" s="1"/>
  <c r="T1296" i="1"/>
  <c r="Y1296" i="1" s="1"/>
  <c r="T1297" i="1"/>
  <c r="Y1297" i="1" s="1"/>
  <c r="T1298" i="1"/>
  <c r="Y1298" i="1" s="1"/>
  <c r="T1299" i="1"/>
  <c r="Y1299" i="1" s="1"/>
  <c r="T1300" i="1"/>
  <c r="Y1300" i="1" s="1"/>
  <c r="T1301" i="1"/>
  <c r="Y1301" i="1" s="1"/>
  <c r="T1302" i="1"/>
  <c r="Y1302" i="1" s="1"/>
  <c r="T1303" i="1"/>
  <c r="Y1303" i="1" s="1"/>
  <c r="T1304" i="1"/>
  <c r="Y1304" i="1" s="1"/>
  <c r="T1305" i="1"/>
  <c r="Y1305" i="1" s="1"/>
  <c r="T1306" i="1"/>
  <c r="Y1306" i="1" s="1"/>
  <c r="T1307" i="1"/>
  <c r="Y1307" i="1" s="1"/>
  <c r="T1308" i="1"/>
  <c r="Y1308" i="1" s="1"/>
  <c r="T1309" i="1"/>
  <c r="Y1309" i="1" s="1"/>
  <c r="T1310" i="1"/>
  <c r="Y1310" i="1" s="1"/>
  <c r="T1311" i="1"/>
  <c r="Y1311" i="1" s="1"/>
  <c r="T1312" i="1"/>
  <c r="Y1312" i="1" s="1"/>
  <c r="T1313" i="1"/>
  <c r="Y1313" i="1" s="1"/>
  <c r="T1314" i="1"/>
  <c r="Y1314" i="1" s="1"/>
  <c r="T1315" i="1"/>
  <c r="Y1315" i="1" s="1"/>
  <c r="T1316" i="1"/>
  <c r="Y1316" i="1" s="1"/>
  <c r="T1317" i="1"/>
  <c r="Y1317" i="1" s="1"/>
  <c r="T1318" i="1"/>
  <c r="Y1318" i="1" s="1"/>
  <c r="T1319" i="1"/>
  <c r="Y1319" i="1" s="1"/>
  <c r="T1320" i="1"/>
  <c r="Y1320" i="1" s="1"/>
  <c r="T1321" i="1"/>
  <c r="Y1321" i="1" s="1"/>
  <c r="T1322" i="1"/>
  <c r="Y1322" i="1" s="1"/>
  <c r="T1323" i="1"/>
  <c r="Y1323" i="1" s="1"/>
  <c r="T1324" i="1"/>
  <c r="Y1324" i="1" s="1"/>
  <c r="T1325" i="1"/>
  <c r="Y1325" i="1" s="1"/>
  <c r="T1326" i="1"/>
  <c r="Y1326" i="1" s="1"/>
  <c r="T1327" i="1"/>
  <c r="Y1327" i="1" s="1"/>
  <c r="T1328" i="1"/>
  <c r="Y1328" i="1" s="1"/>
  <c r="T1329" i="1"/>
  <c r="Y1329" i="1" s="1"/>
  <c r="T1330" i="1"/>
  <c r="Y1330" i="1" s="1"/>
  <c r="T1331" i="1"/>
  <c r="Y1331" i="1" s="1"/>
  <c r="T1332" i="1"/>
  <c r="Y1332" i="1" s="1"/>
  <c r="T1333" i="1"/>
  <c r="Y1333" i="1" s="1"/>
  <c r="T1334" i="1"/>
  <c r="Y1334" i="1" s="1"/>
  <c r="T1335" i="1"/>
  <c r="Y1335" i="1" s="1"/>
  <c r="T1336" i="1"/>
  <c r="Y1336" i="1" s="1"/>
  <c r="T1337" i="1"/>
  <c r="Y1337" i="1" s="1"/>
  <c r="T1338" i="1"/>
  <c r="Y1338" i="1" s="1"/>
  <c r="T1339" i="1"/>
  <c r="Y1339" i="1" s="1"/>
  <c r="T1340" i="1"/>
  <c r="Y1340" i="1" s="1"/>
  <c r="T1341" i="1"/>
  <c r="Y1341" i="1" s="1"/>
  <c r="T1342" i="1"/>
  <c r="Y1342" i="1" s="1"/>
  <c r="T1343" i="1"/>
  <c r="Y1343" i="1" s="1"/>
  <c r="T1344" i="1"/>
  <c r="Y1344" i="1" s="1"/>
  <c r="T1345" i="1"/>
  <c r="Y1345" i="1" s="1"/>
  <c r="T1346" i="1"/>
  <c r="Y1346" i="1" s="1"/>
  <c r="T1347" i="1"/>
  <c r="Y1347" i="1" s="1"/>
  <c r="T1348" i="1"/>
  <c r="Y1348" i="1" s="1"/>
  <c r="T1349" i="1"/>
  <c r="Y1349" i="1" s="1"/>
  <c r="T1350" i="1"/>
  <c r="Y1350" i="1" s="1"/>
  <c r="T1351" i="1"/>
  <c r="Y1351" i="1" s="1"/>
  <c r="T1352" i="1"/>
  <c r="Y1352" i="1" s="1"/>
  <c r="T1353" i="1"/>
  <c r="Y1353" i="1" s="1"/>
  <c r="T1354" i="1"/>
  <c r="Y1354" i="1" s="1"/>
  <c r="T1355" i="1"/>
  <c r="Y1355" i="1" s="1"/>
  <c r="T1356" i="1"/>
  <c r="Y1356" i="1" s="1"/>
  <c r="T1357" i="1"/>
  <c r="Y1357" i="1" s="1"/>
  <c r="T1358" i="1"/>
  <c r="Y1358" i="1" s="1"/>
  <c r="T1359" i="1"/>
  <c r="Y1359" i="1" s="1"/>
  <c r="T1360" i="1"/>
  <c r="Y1360" i="1" s="1"/>
  <c r="T1361" i="1"/>
  <c r="Y1361" i="1" s="1"/>
  <c r="T1362" i="1"/>
  <c r="Y1362" i="1" s="1"/>
  <c r="T1363" i="1"/>
  <c r="Y1363" i="1" s="1"/>
  <c r="T1364" i="1"/>
  <c r="Y1364" i="1" s="1"/>
  <c r="T1365" i="1"/>
  <c r="Y1365" i="1" s="1"/>
  <c r="T1366" i="1"/>
  <c r="Y1366" i="1" s="1"/>
  <c r="T1367" i="1"/>
  <c r="Y1367" i="1" s="1"/>
  <c r="T1368" i="1"/>
  <c r="Y1368" i="1" s="1"/>
  <c r="T1369" i="1"/>
  <c r="Y1369" i="1" s="1"/>
  <c r="T1370" i="1"/>
  <c r="Y1370" i="1" s="1"/>
  <c r="T1371" i="1"/>
  <c r="Y1371" i="1" s="1"/>
  <c r="T1372" i="1"/>
  <c r="Y1372" i="1" s="1"/>
  <c r="T1373" i="1"/>
  <c r="Y1373" i="1" s="1"/>
  <c r="T1374" i="1"/>
  <c r="Y1374" i="1" s="1"/>
  <c r="T1375" i="1"/>
  <c r="Y1375" i="1" s="1"/>
  <c r="T1376" i="1"/>
  <c r="Y1376" i="1" s="1"/>
  <c r="T1377" i="1"/>
  <c r="Y1377" i="1" s="1"/>
  <c r="T1378" i="1"/>
  <c r="Y1378" i="1" s="1"/>
  <c r="T1379" i="1"/>
  <c r="Y1379" i="1" s="1"/>
  <c r="T1380" i="1"/>
  <c r="Y1380" i="1" s="1"/>
  <c r="T1381" i="1"/>
  <c r="Y1381" i="1" s="1"/>
  <c r="T1382" i="1"/>
  <c r="Y1382" i="1" s="1"/>
  <c r="T1383" i="1"/>
  <c r="Y1383" i="1" s="1"/>
  <c r="T1384" i="1"/>
  <c r="Y1384" i="1" s="1"/>
  <c r="T1385" i="1"/>
  <c r="Y1385" i="1" s="1"/>
  <c r="T1386" i="1"/>
  <c r="Y1386" i="1" s="1"/>
  <c r="T1387" i="1"/>
  <c r="Y1387" i="1" s="1"/>
  <c r="T1388" i="1"/>
  <c r="Y1388" i="1" s="1"/>
  <c r="T1389" i="1"/>
  <c r="Y1389" i="1" s="1"/>
  <c r="T1390" i="1"/>
  <c r="Y1390" i="1" s="1"/>
  <c r="T1391" i="1"/>
  <c r="Y1391" i="1" s="1"/>
  <c r="T1392" i="1"/>
  <c r="Y1392" i="1" s="1"/>
  <c r="T1393" i="1"/>
  <c r="Y1393" i="1" s="1"/>
  <c r="T1394" i="1"/>
  <c r="Y1394" i="1" s="1"/>
  <c r="T1395" i="1"/>
  <c r="Y1395" i="1" s="1"/>
  <c r="T1396" i="1"/>
  <c r="Y1396" i="1" s="1"/>
  <c r="T1397" i="1"/>
  <c r="Y1397" i="1" s="1"/>
  <c r="T1398" i="1"/>
  <c r="Y1398" i="1" s="1"/>
  <c r="T1399" i="1"/>
  <c r="Y1399" i="1" s="1"/>
  <c r="T1400" i="1"/>
  <c r="Y1400" i="1" s="1"/>
  <c r="T1401" i="1"/>
  <c r="Y1401" i="1" s="1"/>
  <c r="T1402" i="1"/>
  <c r="Y1402" i="1" s="1"/>
  <c r="T1403" i="1"/>
  <c r="Y1403" i="1" s="1"/>
  <c r="T1404" i="1"/>
  <c r="Y1404" i="1" s="1"/>
  <c r="T1405" i="1"/>
  <c r="Y1405" i="1" s="1"/>
  <c r="T1406" i="1"/>
  <c r="Y1406" i="1" s="1"/>
  <c r="T1407" i="1"/>
  <c r="Y1407" i="1" s="1"/>
  <c r="T1408" i="1"/>
  <c r="Y1408" i="1" s="1"/>
  <c r="T1409" i="1"/>
  <c r="Y1409" i="1" s="1"/>
  <c r="T1410" i="1"/>
  <c r="Y1410" i="1" s="1"/>
  <c r="T1411" i="1"/>
  <c r="Y1411" i="1" s="1"/>
  <c r="T1412" i="1"/>
  <c r="Y1412" i="1" s="1"/>
  <c r="T1413" i="1"/>
  <c r="Y1413" i="1" s="1"/>
  <c r="T1414" i="1"/>
  <c r="Y1414" i="1" s="1"/>
  <c r="T1415" i="1"/>
  <c r="Y1415" i="1" s="1"/>
  <c r="T1416" i="1"/>
  <c r="Y1416" i="1" s="1"/>
  <c r="T1417" i="1"/>
  <c r="Y1417" i="1" s="1"/>
  <c r="T1418" i="1"/>
  <c r="Y1418" i="1" s="1"/>
  <c r="T1419" i="1"/>
  <c r="Y1419" i="1" s="1"/>
  <c r="T1420" i="1"/>
  <c r="Y1420" i="1" s="1"/>
  <c r="T1421" i="1"/>
  <c r="Y1421" i="1" s="1"/>
  <c r="T1422" i="1"/>
  <c r="T1423" i="1"/>
  <c r="T1424" i="1"/>
  <c r="Y1424" i="1" s="1"/>
  <c r="T1425" i="1"/>
  <c r="Y1425" i="1" s="1"/>
  <c r="T1426" i="1"/>
  <c r="Y1426" i="1" s="1"/>
  <c r="T1427" i="1"/>
  <c r="Y1427" i="1" s="1"/>
  <c r="T1428" i="1"/>
  <c r="Y1428" i="1" s="1"/>
  <c r="T1429" i="1"/>
  <c r="Y1429" i="1" s="1"/>
  <c r="T1430" i="1"/>
  <c r="Y1430" i="1" s="1"/>
  <c r="T1431" i="1"/>
  <c r="Y1431" i="1" s="1"/>
  <c r="T1432" i="1"/>
  <c r="Y1432" i="1" s="1"/>
  <c r="T1433" i="1"/>
  <c r="Y1433" i="1" s="1"/>
  <c r="T1434" i="1"/>
  <c r="Y1434" i="1" s="1"/>
  <c r="T1435" i="1"/>
  <c r="Y1435" i="1" s="1"/>
  <c r="T1436" i="1"/>
  <c r="Y1436" i="1" s="1"/>
  <c r="T1437" i="1"/>
  <c r="Y1437" i="1" s="1"/>
  <c r="T1438" i="1"/>
  <c r="Y1438" i="1" s="1"/>
  <c r="T1439" i="1"/>
  <c r="Y1439" i="1" s="1"/>
  <c r="T1440" i="1"/>
  <c r="Y1440" i="1" s="1"/>
  <c r="T1441" i="1"/>
  <c r="Y1441" i="1" s="1"/>
  <c r="T1442" i="1"/>
  <c r="Y1442" i="1" s="1"/>
  <c r="T1443" i="1"/>
  <c r="Y1443" i="1" s="1"/>
  <c r="T1444" i="1"/>
  <c r="Y1444" i="1" s="1"/>
  <c r="T1445" i="1"/>
  <c r="Y1445" i="1" s="1"/>
  <c r="T1446" i="1"/>
  <c r="Y1446" i="1" s="1"/>
  <c r="T1447" i="1"/>
  <c r="Y1447" i="1" s="1"/>
  <c r="T1448" i="1"/>
  <c r="Y1448" i="1" s="1"/>
  <c r="T1449" i="1"/>
  <c r="Y1449" i="1" s="1"/>
  <c r="T1450" i="1"/>
  <c r="Y1450" i="1" s="1"/>
  <c r="T1451" i="1"/>
  <c r="Y1451" i="1" s="1"/>
  <c r="T1452" i="1"/>
  <c r="Y1452" i="1" s="1"/>
  <c r="T1453" i="1"/>
  <c r="Y1453" i="1" s="1"/>
  <c r="T1454" i="1"/>
  <c r="Y1454" i="1" s="1"/>
  <c r="T1455" i="1"/>
  <c r="Y1455" i="1" s="1"/>
  <c r="T1456" i="1"/>
  <c r="Y1456" i="1" s="1"/>
  <c r="T1457" i="1"/>
  <c r="Y1457" i="1" s="1"/>
  <c r="T1458" i="1"/>
  <c r="Y1458" i="1" s="1"/>
  <c r="T1459" i="1"/>
  <c r="Y1459" i="1" s="1"/>
  <c r="T1460" i="1"/>
  <c r="Y1460" i="1" s="1"/>
  <c r="T1461" i="1"/>
  <c r="Y1461" i="1" s="1"/>
  <c r="T1462" i="1"/>
  <c r="Y1462" i="1" s="1"/>
  <c r="T1463" i="1"/>
  <c r="Y1463" i="1" s="1"/>
  <c r="T1464" i="1"/>
  <c r="Y1464" i="1" s="1"/>
  <c r="T1465" i="1"/>
  <c r="Y1465" i="1" s="1"/>
  <c r="T1466" i="1"/>
  <c r="Y1466" i="1" s="1"/>
  <c r="T1467" i="1"/>
  <c r="Y1467" i="1" s="1"/>
  <c r="T1468" i="1"/>
  <c r="Y1468" i="1" s="1"/>
  <c r="T1469" i="1"/>
  <c r="Y1469" i="1" s="1"/>
  <c r="T1470" i="1"/>
  <c r="Y1470" i="1" s="1"/>
  <c r="T1471" i="1"/>
  <c r="Y1471" i="1" s="1"/>
  <c r="T1472" i="1"/>
  <c r="Y1472" i="1" s="1"/>
  <c r="T1473" i="1"/>
  <c r="Y1473" i="1" s="1"/>
  <c r="T1474" i="1"/>
  <c r="Y1474" i="1" s="1"/>
  <c r="T1475" i="1"/>
  <c r="Y1475" i="1" s="1"/>
  <c r="T1476" i="1"/>
  <c r="Y1476" i="1" s="1"/>
  <c r="T1477" i="1"/>
  <c r="Y1477" i="1" s="1"/>
  <c r="T1478" i="1"/>
  <c r="Y1478" i="1" s="1"/>
  <c r="T1479" i="1"/>
  <c r="Y1479" i="1" s="1"/>
  <c r="T1480" i="1"/>
  <c r="Y1480" i="1" s="1"/>
  <c r="T1481" i="1"/>
  <c r="Y1481" i="1" s="1"/>
  <c r="T1482" i="1"/>
  <c r="Y1482" i="1" s="1"/>
  <c r="T1483" i="1"/>
  <c r="Y1483" i="1" s="1"/>
  <c r="T1484" i="1"/>
  <c r="Y1484" i="1" s="1"/>
  <c r="T1485" i="1"/>
  <c r="Y1485" i="1" s="1"/>
  <c r="T1486" i="1"/>
  <c r="Y1486" i="1" s="1"/>
  <c r="T1487" i="1"/>
  <c r="Y1487" i="1" s="1"/>
  <c r="T1488" i="1"/>
  <c r="Y1488" i="1" s="1"/>
  <c r="T1489" i="1"/>
  <c r="Y1489" i="1" s="1"/>
  <c r="T1490" i="1"/>
  <c r="Y1490" i="1" s="1"/>
  <c r="T1491" i="1"/>
  <c r="Y1491" i="1" s="1"/>
  <c r="T1492" i="1"/>
  <c r="Y1492" i="1" s="1"/>
  <c r="T1493" i="1"/>
  <c r="Y1493" i="1" s="1"/>
  <c r="T1494" i="1"/>
  <c r="Y1494" i="1" s="1"/>
  <c r="T1495" i="1"/>
  <c r="Y1495" i="1" s="1"/>
  <c r="T1496" i="1"/>
  <c r="Y1496" i="1" s="1"/>
  <c r="T1497" i="1"/>
  <c r="Y1497" i="1" s="1"/>
  <c r="T1498" i="1"/>
  <c r="Y1498" i="1" s="1"/>
  <c r="T1499" i="1"/>
  <c r="Y1499" i="1" s="1"/>
  <c r="T1500" i="1"/>
  <c r="Y1500" i="1" s="1"/>
  <c r="T1501" i="1"/>
  <c r="Y1501" i="1" s="1"/>
  <c r="T1502" i="1"/>
  <c r="Y1502" i="1" s="1"/>
  <c r="T1503" i="1"/>
  <c r="Y1503" i="1" s="1"/>
  <c r="T1504" i="1"/>
  <c r="Y1504" i="1" s="1"/>
  <c r="T1505" i="1"/>
  <c r="Y1505" i="1" s="1"/>
  <c r="T1506" i="1"/>
  <c r="Y1506" i="1" s="1"/>
  <c r="T1507" i="1"/>
  <c r="Y1507" i="1" s="1"/>
  <c r="T1508" i="1"/>
  <c r="Y1508" i="1" s="1"/>
  <c r="T1509" i="1"/>
  <c r="Y1509" i="1" s="1"/>
  <c r="T1510" i="1"/>
  <c r="Y1510" i="1" s="1"/>
  <c r="T1511" i="1"/>
  <c r="Y1511" i="1" s="1"/>
  <c r="T1512" i="1"/>
  <c r="Y1512" i="1" s="1"/>
  <c r="T1513" i="1"/>
  <c r="Y1513" i="1" s="1"/>
  <c r="T1514" i="1"/>
  <c r="Y1514" i="1" s="1"/>
  <c r="T1515" i="1"/>
  <c r="Y1515" i="1" s="1"/>
  <c r="T1516" i="1"/>
  <c r="Y1516" i="1" s="1"/>
  <c r="T1517" i="1"/>
  <c r="Y1517" i="1" s="1"/>
  <c r="T1518" i="1"/>
  <c r="Y1518" i="1" s="1"/>
  <c r="T1519" i="1"/>
  <c r="Y1519" i="1" s="1"/>
  <c r="T1520" i="1"/>
  <c r="Y1520" i="1" s="1"/>
  <c r="T1521" i="1"/>
  <c r="Y1521" i="1" s="1"/>
  <c r="T1522" i="1"/>
  <c r="Y1522" i="1" s="1"/>
  <c r="T1523" i="1"/>
  <c r="Y1523" i="1" s="1"/>
  <c r="T1524" i="1"/>
  <c r="Y1524" i="1" s="1"/>
  <c r="T1525" i="1"/>
  <c r="Y1525" i="1" s="1"/>
  <c r="T1526" i="1"/>
  <c r="Y1526" i="1" s="1"/>
  <c r="T1527" i="1"/>
  <c r="Y1527" i="1" s="1"/>
  <c r="T1528" i="1"/>
  <c r="Y1528" i="1" s="1"/>
  <c r="T1529" i="1"/>
  <c r="Y1529" i="1" s="1"/>
  <c r="T1530" i="1"/>
  <c r="Y1530" i="1" s="1"/>
  <c r="T1531" i="1"/>
  <c r="Y1531" i="1" s="1"/>
  <c r="T1532" i="1"/>
  <c r="Y1532" i="1" s="1"/>
  <c r="T1533" i="1"/>
  <c r="Y1533" i="1" s="1"/>
  <c r="T1534" i="1"/>
  <c r="Y1534" i="1" s="1"/>
  <c r="T1535" i="1"/>
  <c r="Y1535" i="1" s="1"/>
  <c r="T1536" i="1"/>
  <c r="Y1536" i="1" s="1"/>
  <c r="T1537" i="1"/>
  <c r="Y1537" i="1" s="1"/>
  <c r="T1538" i="1"/>
  <c r="Y1538" i="1" s="1"/>
  <c r="T1539" i="1"/>
  <c r="Y1539" i="1" s="1"/>
  <c r="T1540" i="1"/>
  <c r="Y1540" i="1" s="1"/>
  <c r="T1541" i="1"/>
  <c r="Y1541" i="1" s="1"/>
  <c r="T1542" i="1"/>
  <c r="Y1542" i="1" s="1"/>
  <c r="T1543" i="1"/>
  <c r="Y1543" i="1" s="1"/>
  <c r="T1544" i="1"/>
  <c r="Y1544" i="1" s="1"/>
  <c r="T1545" i="1"/>
  <c r="Y1545" i="1" s="1"/>
  <c r="T1546" i="1"/>
  <c r="Y1546" i="1" s="1"/>
  <c r="T1547" i="1"/>
  <c r="Y1547" i="1" s="1"/>
  <c r="T1548" i="1"/>
  <c r="Y1548" i="1" s="1"/>
  <c r="T1549" i="1"/>
  <c r="Y1549" i="1" s="1"/>
  <c r="T1550" i="1"/>
  <c r="Y1550" i="1" s="1"/>
  <c r="T1551" i="1"/>
  <c r="Y1551" i="1" s="1"/>
  <c r="T1552" i="1"/>
  <c r="Y1552" i="1" s="1"/>
  <c r="T1553" i="1"/>
  <c r="Y1553" i="1" s="1"/>
  <c r="T1554" i="1"/>
  <c r="Y1554" i="1" s="1"/>
  <c r="T1555" i="1"/>
  <c r="Y1555" i="1" s="1"/>
  <c r="T1556" i="1"/>
  <c r="Y1556" i="1" s="1"/>
  <c r="T1557" i="1"/>
  <c r="Y1557" i="1" s="1"/>
  <c r="T1558" i="1"/>
  <c r="Y1558" i="1" s="1"/>
  <c r="T1559" i="1"/>
  <c r="Y1559" i="1" s="1"/>
  <c r="T1560" i="1"/>
  <c r="Y1560" i="1" s="1"/>
  <c r="T1561" i="1"/>
  <c r="Y1561" i="1" s="1"/>
  <c r="T1562" i="1"/>
  <c r="Y1562" i="1" s="1"/>
  <c r="T1563" i="1"/>
  <c r="Y1563" i="1" s="1"/>
  <c r="T1564" i="1"/>
  <c r="Y1564" i="1" s="1"/>
  <c r="T1565" i="1"/>
  <c r="Y1565" i="1" s="1"/>
  <c r="T1566" i="1"/>
  <c r="Y1566" i="1" s="1"/>
  <c r="T1567" i="1"/>
  <c r="Y1567" i="1" s="1"/>
  <c r="T1568" i="1"/>
  <c r="Y1568" i="1" s="1"/>
  <c r="T1569" i="1"/>
  <c r="Y1569" i="1" s="1"/>
  <c r="T1570" i="1"/>
  <c r="Y1570" i="1" s="1"/>
  <c r="T1571" i="1"/>
  <c r="Y1571" i="1" s="1"/>
  <c r="T1572" i="1"/>
  <c r="Y1572" i="1" s="1"/>
  <c r="T1573" i="1"/>
  <c r="Y1573" i="1" s="1"/>
  <c r="T1574" i="1"/>
  <c r="Y1574" i="1" s="1"/>
  <c r="T1575" i="1"/>
  <c r="Y1575" i="1" s="1"/>
  <c r="T1576" i="1"/>
  <c r="Y1576" i="1" s="1"/>
  <c r="T1577" i="1"/>
  <c r="Y1577" i="1" s="1"/>
  <c r="T1578" i="1"/>
  <c r="Y1578" i="1" s="1"/>
  <c r="T1579" i="1"/>
  <c r="Y1579" i="1" s="1"/>
  <c r="T1580" i="1"/>
  <c r="Y1580" i="1" s="1"/>
  <c r="T1581" i="1"/>
  <c r="Y1581" i="1" s="1"/>
  <c r="T1582" i="1"/>
  <c r="Y1582" i="1" s="1"/>
  <c r="T1583" i="1"/>
  <c r="Y1583" i="1" s="1"/>
  <c r="T1584" i="1"/>
  <c r="Y1584" i="1" s="1"/>
  <c r="T1585" i="1"/>
  <c r="Y1585" i="1" s="1"/>
  <c r="T1586" i="1"/>
  <c r="Y1586" i="1" s="1"/>
  <c r="T1587" i="1"/>
  <c r="Y1587" i="1" s="1"/>
  <c r="T1588" i="1"/>
  <c r="Y1588" i="1" s="1"/>
  <c r="T1589" i="1"/>
  <c r="Y1589" i="1" s="1"/>
  <c r="T1590" i="1"/>
  <c r="Y1590" i="1" s="1"/>
  <c r="T1591" i="1"/>
  <c r="Y1591" i="1" s="1"/>
  <c r="T1592" i="1"/>
  <c r="Y1592" i="1" s="1"/>
  <c r="T1593" i="1"/>
  <c r="Y1593" i="1" s="1"/>
  <c r="T1594" i="1"/>
  <c r="Y1594" i="1" s="1"/>
  <c r="T1595" i="1"/>
  <c r="Y1595" i="1" s="1"/>
  <c r="T1596" i="1"/>
  <c r="Y1596" i="1" s="1"/>
  <c r="T1597" i="1"/>
  <c r="Y1597" i="1" s="1"/>
  <c r="T1598" i="1"/>
  <c r="Y1598" i="1" s="1"/>
  <c r="T1599" i="1"/>
  <c r="Y1599" i="1" s="1"/>
  <c r="T1600" i="1"/>
  <c r="Y1600" i="1" s="1"/>
  <c r="T1601" i="1"/>
  <c r="Y1601" i="1" s="1"/>
  <c r="T1602" i="1"/>
  <c r="Y1602" i="1" s="1"/>
  <c r="T1603" i="1"/>
  <c r="Y1603" i="1" s="1"/>
  <c r="T1604" i="1"/>
  <c r="Y1604" i="1" s="1"/>
  <c r="T1605" i="1"/>
  <c r="Y1605" i="1" s="1"/>
  <c r="T1606" i="1"/>
  <c r="Y1606" i="1" s="1"/>
  <c r="T1607" i="1"/>
  <c r="Y1607" i="1" s="1"/>
  <c r="T1608" i="1"/>
  <c r="Y1608" i="1" s="1"/>
  <c r="T1609" i="1"/>
  <c r="Y1609" i="1" s="1"/>
  <c r="T1610" i="1"/>
  <c r="Y1610" i="1" s="1"/>
  <c r="T1611" i="1"/>
  <c r="Y1611" i="1" s="1"/>
  <c r="T1612" i="1"/>
  <c r="Y1612" i="1" s="1"/>
  <c r="T1613" i="1"/>
  <c r="Y1613" i="1" s="1"/>
  <c r="T1614" i="1"/>
  <c r="Y1614" i="1" s="1"/>
  <c r="T1615" i="1"/>
  <c r="Y1615" i="1" s="1"/>
  <c r="T1616" i="1"/>
  <c r="Y1616" i="1" s="1"/>
  <c r="T1617" i="1"/>
  <c r="Y1617" i="1" s="1"/>
  <c r="T1618" i="1"/>
  <c r="Y1618" i="1" s="1"/>
  <c r="T1619" i="1"/>
  <c r="Y1619" i="1" s="1"/>
  <c r="T1620" i="1"/>
  <c r="Y1620" i="1" s="1"/>
  <c r="T1621" i="1"/>
  <c r="Y1621" i="1" s="1"/>
  <c r="T1622" i="1"/>
  <c r="Y1622" i="1" s="1"/>
  <c r="T1623" i="1"/>
  <c r="Y1623" i="1" s="1"/>
  <c r="T1624" i="1"/>
  <c r="Y1624" i="1" s="1"/>
  <c r="T1625" i="1"/>
  <c r="Y1625" i="1" s="1"/>
  <c r="T1626" i="1"/>
  <c r="Y1626" i="1" s="1"/>
  <c r="T1627" i="1"/>
  <c r="Y1627" i="1" s="1"/>
  <c r="T1628" i="1"/>
  <c r="Y1628" i="1" s="1"/>
  <c r="T1629" i="1"/>
  <c r="Y1629" i="1" s="1"/>
  <c r="T1630" i="1"/>
  <c r="Y1630" i="1" s="1"/>
  <c r="T1631" i="1"/>
  <c r="Y1631" i="1" s="1"/>
  <c r="T1632" i="1"/>
  <c r="Y1632" i="1" s="1"/>
  <c r="T1633" i="1"/>
  <c r="Y1633" i="1" s="1"/>
  <c r="T1634" i="1"/>
  <c r="Y1634" i="1" s="1"/>
  <c r="T1635" i="1"/>
  <c r="Y1635" i="1" s="1"/>
  <c r="T1636" i="1"/>
  <c r="Y1636" i="1" s="1"/>
  <c r="T1637" i="1"/>
  <c r="Y1637" i="1" s="1"/>
  <c r="T1638" i="1"/>
  <c r="Y1638" i="1" s="1"/>
  <c r="T1639" i="1"/>
  <c r="Y1639" i="1" s="1"/>
  <c r="T1640" i="1"/>
  <c r="Y1640" i="1" s="1"/>
  <c r="T1641" i="1"/>
  <c r="Y1641" i="1" s="1"/>
  <c r="T1642" i="1"/>
  <c r="Y1642" i="1" s="1"/>
  <c r="T1643" i="1"/>
  <c r="Y1643" i="1" s="1"/>
  <c r="T1644" i="1"/>
  <c r="Y1644" i="1" s="1"/>
  <c r="T1645" i="1"/>
  <c r="Y1645" i="1" s="1"/>
  <c r="T1646" i="1"/>
  <c r="Y1646" i="1" s="1"/>
  <c r="T1647" i="1"/>
  <c r="Y1647" i="1" s="1"/>
  <c r="T1648" i="1"/>
  <c r="Y1648" i="1" s="1"/>
  <c r="T1649" i="1"/>
  <c r="Y1649" i="1" s="1"/>
  <c r="T1650" i="1"/>
  <c r="Y1650" i="1" s="1"/>
  <c r="T1651" i="1"/>
  <c r="Y1651" i="1" s="1"/>
  <c r="T1652" i="1"/>
  <c r="Y1652" i="1" s="1"/>
  <c r="T1653" i="1"/>
  <c r="Y1653" i="1" s="1"/>
  <c r="T1654" i="1"/>
  <c r="Y1654" i="1" s="1"/>
  <c r="T1655" i="1"/>
  <c r="Y1655" i="1" s="1"/>
  <c r="T1656" i="1"/>
  <c r="Y1656" i="1" s="1"/>
  <c r="T1657" i="1"/>
  <c r="Y1657" i="1" s="1"/>
  <c r="T1658" i="1"/>
  <c r="Y1658" i="1" s="1"/>
  <c r="T1659" i="1"/>
  <c r="Y1659" i="1" s="1"/>
  <c r="T1660" i="1"/>
  <c r="Y1660" i="1" s="1"/>
  <c r="T1661" i="1"/>
  <c r="Y1661" i="1" s="1"/>
  <c r="T1662" i="1"/>
  <c r="Y1662" i="1" s="1"/>
  <c r="T1663" i="1"/>
  <c r="Y1663" i="1" s="1"/>
  <c r="T1664" i="1"/>
  <c r="Y1664" i="1" s="1"/>
  <c r="T1665" i="1"/>
  <c r="Y1665" i="1" s="1"/>
  <c r="T1666" i="1"/>
  <c r="Y1666" i="1" s="1"/>
  <c r="T1667" i="1"/>
  <c r="Y1667" i="1" s="1"/>
  <c r="T1668" i="1"/>
  <c r="Y1668" i="1" s="1"/>
  <c r="T1669" i="1"/>
  <c r="Y1669" i="1" s="1"/>
  <c r="T1670" i="1"/>
  <c r="Y1670" i="1" s="1"/>
  <c r="T1671" i="1"/>
  <c r="Y1671" i="1" s="1"/>
  <c r="T1672" i="1"/>
  <c r="Y1672" i="1" s="1"/>
  <c r="T1673" i="1"/>
  <c r="Y1673" i="1" s="1"/>
  <c r="T1674" i="1"/>
  <c r="Y1674" i="1" s="1"/>
  <c r="T1675" i="1"/>
  <c r="Y1675" i="1" s="1"/>
  <c r="T1676" i="1"/>
  <c r="Y1676" i="1" s="1"/>
  <c r="T1677" i="1"/>
  <c r="Y1677" i="1" s="1"/>
  <c r="T1678" i="1"/>
  <c r="Y1678" i="1" s="1"/>
  <c r="T1679" i="1"/>
  <c r="Y1679" i="1" s="1"/>
  <c r="T1680" i="1"/>
  <c r="Y1680" i="1" s="1"/>
  <c r="T1681" i="1"/>
  <c r="Y1681" i="1" s="1"/>
  <c r="T1682" i="1"/>
  <c r="Y1682" i="1" s="1"/>
  <c r="T1683" i="1"/>
  <c r="Y1683" i="1" s="1"/>
  <c r="T1684" i="1"/>
  <c r="Y1684" i="1" s="1"/>
  <c r="T1685" i="1"/>
  <c r="Y1685" i="1" s="1"/>
  <c r="T1686" i="1"/>
  <c r="Y1686" i="1" s="1"/>
  <c r="T1687" i="1"/>
  <c r="Y1687" i="1" s="1"/>
  <c r="T1688" i="1"/>
  <c r="Y1688" i="1" s="1"/>
  <c r="T1689" i="1"/>
  <c r="Y1689" i="1" s="1"/>
  <c r="T1690" i="1"/>
  <c r="Y1690" i="1" s="1"/>
  <c r="T1691" i="1"/>
  <c r="Y1691" i="1" s="1"/>
  <c r="T1692" i="1"/>
  <c r="Y1692" i="1" s="1"/>
  <c r="T1693" i="1"/>
  <c r="Y1693" i="1" s="1"/>
  <c r="T1694" i="1"/>
  <c r="Y1694" i="1" s="1"/>
  <c r="T1695" i="1"/>
  <c r="Y1695" i="1" s="1"/>
  <c r="T1696" i="1"/>
  <c r="Y1696" i="1" s="1"/>
  <c r="T1697" i="1"/>
  <c r="Y1697" i="1" s="1"/>
  <c r="T1698" i="1"/>
  <c r="Y1698" i="1" s="1"/>
  <c r="T1699" i="1"/>
  <c r="Y1699" i="1" s="1"/>
  <c r="T1700" i="1"/>
  <c r="Y1700" i="1" s="1"/>
  <c r="T1701" i="1"/>
  <c r="Y1701" i="1" s="1"/>
  <c r="T1702" i="1"/>
  <c r="Y1702" i="1" s="1"/>
  <c r="T1703" i="1"/>
  <c r="Y1703" i="1" s="1"/>
  <c r="T1704" i="1"/>
  <c r="Y1704" i="1" s="1"/>
  <c r="T1705" i="1"/>
  <c r="Y1705" i="1" s="1"/>
  <c r="T1706" i="1"/>
  <c r="Y1706" i="1" s="1"/>
  <c r="T1707" i="1"/>
  <c r="Y1707" i="1" s="1"/>
  <c r="T1708" i="1"/>
  <c r="Y1708" i="1" s="1"/>
  <c r="T1709" i="1"/>
  <c r="Y1709" i="1" s="1"/>
  <c r="T1710" i="1"/>
  <c r="Y1710" i="1" s="1"/>
  <c r="T1711" i="1"/>
  <c r="Y1711" i="1" s="1"/>
  <c r="T1712" i="1"/>
  <c r="Y1712" i="1" s="1"/>
  <c r="T1713" i="1"/>
  <c r="Y1713" i="1" s="1"/>
  <c r="T1714" i="1"/>
  <c r="Y1714" i="1" s="1"/>
  <c r="T1715" i="1"/>
  <c r="Y1715" i="1" s="1"/>
  <c r="T1716" i="1"/>
  <c r="Y1716" i="1" s="1"/>
  <c r="T1717" i="1"/>
  <c r="Y1717" i="1" s="1"/>
  <c r="T1718" i="1"/>
  <c r="Y1718" i="1" s="1"/>
  <c r="T1719" i="1"/>
  <c r="Y1719" i="1" s="1"/>
  <c r="T1720" i="1"/>
  <c r="Y1720" i="1" s="1"/>
  <c r="T1721" i="1"/>
  <c r="Y1721" i="1" s="1"/>
  <c r="T1722" i="1"/>
  <c r="Y1722" i="1" s="1"/>
  <c r="T1723" i="1"/>
  <c r="Y1723" i="1" s="1"/>
  <c r="T1724" i="1"/>
  <c r="Y1724" i="1" s="1"/>
  <c r="T1725" i="1"/>
  <c r="Y1725" i="1" s="1"/>
  <c r="T1726" i="1"/>
  <c r="Y1726" i="1" s="1"/>
  <c r="T1727" i="1"/>
  <c r="Y1727" i="1" s="1"/>
  <c r="T1728" i="1"/>
  <c r="Y1728" i="1" s="1"/>
  <c r="T1729" i="1"/>
  <c r="Y1729" i="1" s="1"/>
  <c r="T1730" i="1"/>
  <c r="Y1730" i="1" s="1"/>
  <c r="T1731" i="1"/>
  <c r="Y1731" i="1" s="1"/>
  <c r="T1732" i="1"/>
  <c r="Y1732" i="1" s="1"/>
  <c r="T1733" i="1"/>
  <c r="Y1733" i="1" s="1"/>
  <c r="T1734" i="1"/>
  <c r="Y1734" i="1" s="1"/>
  <c r="T1735" i="1"/>
  <c r="Y1735" i="1" s="1"/>
  <c r="T1736" i="1"/>
  <c r="Y1736" i="1" s="1"/>
  <c r="T1737" i="1"/>
  <c r="Y1737" i="1" s="1"/>
  <c r="T1738" i="1"/>
  <c r="Y1738" i="1" s="1"/>
  <c r="T1739" i="1"/>
  <c r="Y1739" i="1" s="1"/>
  <c r="T1740" i="1"/>
  <c r="Y1740" i="1" s="1"/>
  <c r="T1741" i="1"/>
  <c r="Y1741" i="1" s="1"/>
  <c r="T1742" i="1"/>
  <c r="Y1742" i="1" s="1"/>
  <c r="T1743" i="1"/>
  <c r="Y1743" i="1" s="1"/>
  <c r="T1744" i="1"/>
  <c r="Y1744" i="1" s="1"/>
  <c r="T1745" i="1"/>
  <c r="Y1745" i="1" s="1"/>
  <c r="T1746" i="1"/>
  <c r="Y1746" i="1" s="1"/>
  <c r="T1747" i="1"/>
  <c r="Y1747" i="1" s="1"/>
  <c r="T1748" i="1"/>
  <c r="Y1748" i="1" s="1"/>
  <c r="T1749" i="1"/>
  <c r="Y1749" i="1" s="1"/>
  <c r="T1750" i="1"/>
  <c r="Y1750" i="1" s="1"/>
  <c r="T1751" i="1"/>
  <c r="Y1751" i="1" s="1"/>
  <c r="T1752" i="1"/>
  <c r="Y1752" i="1" s="1"/>
  <c r="T1753" i="1"/>
  <c r="Y1753" i="1" s="1"/>
  <c r="T1754" i="1"/>
  <c r="Y1754" i="1" s="1"/>
  <c r="T1755" i="1"/>
  <c r="Y1755" i="1" s="1"/>
  <c r="T1756" i="1"/>
  <c r="Y1756" i="1" s="1"/>
  <c r="T1757" i="1"/>
  <c r="Y1757" i="1" s="1"/>
  <c r="T1758" i="1"/>
  <c r="Y1758" i="1" s="1"/>
  <c r="T1759" i="1"/>
  <c r="Y1759" i="1" s="1"/>
  <c r="T1760" i="1"/>
  <c r="Y1760" i="1" s="1"/>
  <c r="T1761" i="1"/>
  <c r="Y1761" i="1" s="1"/>
  <c r="T1762" i="1"/>
  <c r="Y1762" i="1" s="1"/>
  <c r="T1763" i="1"/>
  <c r="Y1763" i="1" s="1"/>
  <c r="T1764" i="1"/>
  <c r="Y1764" i="1" s="1"/>
  <c r="T1765" i="1"/>
  <c r="Y1765" i="1" s="1"/>
  <c r="T1766" i="1"/>
  <c r="Y1766" i="1" s="1"/>
  <c r="T1767" i="1"/>
  <c r="Y1767" i="1" s="1"/>
  <c r="T1768" i="1"/>
  <c r="Y1768" i="1" s="1"/>
  <c r="T1769" i="1"/>
  <c r="Y1769" i="1" s="1"/>
  <c r="T1770" i="1"/>
  <c r="Y1770" i="1" s="1"/>
  <c r="T1771" i="1"/>
  <c r="Y1771" i="1" s="1"/>
  <c r="T1772" i="1"/>
  <c r="Y1772" i="1" s="1"/>
  <c r="T1773" i="1"/>
  <c r="Y1773" i="1" s="1"/>
  <c r="T1774" i="1"/>
  <c r="Y1774" i="1" s="1"/>
  <c r="T1775" i="1"/>
  <c r="Y1775" i="1" s="1"/>
  <c r="T1776" i="1"/>
  <c r="Y1776" i="1" s="1"/>
  <c r="T1777" i="1"/>
  <c r="Y1777" i="1" s="1"/>
  <c r="T1778" i="1"/>
  <c r="Y1778" i="1" s="1"/>
  <c r="T1779" i="1"/>
  <c r="Y1779" i="1" s="1"/>
  <c r="T1780" i="1"/>
  <c r="Y1780" i="1" s="1"/>
  <c r="T1781" i="1"/>
  <c r="Y1781" i="1" s="1"/>
  <c r="T1782" i="1"/>
  <c r="Y1782" i="1" s="1"/>
  <c r="T1783" i="1"/>
  <c r="Y1783" i="1" s="1"/>
  <c r="T1784" i="1"/>
  <c r="Y1784" i="1" s="1"/>
  <c r="T1785" i="1"/>
  <c r="Y1785" i="1" s="1"/>
  <c r="T1786" i="1"/>
  <c r="Y1786" i="1" s="1"/>
  <c r="T1787" i="1"/>
  <c r="Y1787" i="1" s="1"/>
  <c r="T1788" i="1"/>
  <c r="Y1788" i="1" s="1"/>
  <c r="T1789" i="1"/>
  <c r="Y1789" i="1" s="1"/>
  <c r="T1790" i="1"/>
  <c r="Y1790" i="1" s="1"/>
  <c r="T1791" i="1"/>
  <c r="Y1791" i="1" s="1"/>
  <c r="T1792" i="1"/>
  <c r="Y1792" i="1" s="1"/>
  <c r="T1793" i="1"/>
  <c r="Y1793" i="1" s="1"/>
  <c r="T1794" i="1"/>
  <c r="Y1794" i="1" s="1"/>
  <c r="T1795" i="1"/>
  <c r="Y1795" i="1" s="1"/>
  <c r="T1796" i="1"/>
  <c r="Y1796" i="1" s="1"/>
  <c r="T1797" i="1"/>
  <c r="Y1797" i="1" s="1"/>
  <c r="T1798" i="1"/>
  <c r="Y1798" i="1" s="1"/>
  <c r="T1799" i="1"/>
  <c r="Y1799" i="1" s="1"/>
  <c r="T1800" i="1"/>
  <c r="Y1800" i="1" s="1"/>
  <c r="T1801" i="1"/>
  <c r="Y1801" i="1" s="1"/>
  <c r="T1802" i="1"/>
  <c r="Y1802" i="1" s="1"/>
  <c r="T1803" i="1"/>
  <c r="Y1803" i="1" s="1"/>
  <c r="T1804" i="1"/>
  <c r="Y1804" i="1" s="1"/>
  <c r="T1805" i="1"/>
  <c r="Y1805" i="1" s="1"/>
  <c r="T1806" i="1"/>
  <c r="Y1806" i="1" s="1"/>
  <c r="T1807" i="1"/>
  <c r="Y1807" i="1" s="1"/>
  <c r="T1808" i="1"/>
  <c r="Y1808" i="1" s="1"/>
  <c r="T1809" i="1"/>
  <c r="Y1809" i="1" s="1"/>
  <c r="T1810" i="1"/>
  <c r="Y1810" i="1" s="1"/>
  <c r="T1811" i="1"/>
  <c r="Y1811" i="1" s="1"/>
  <c r="T1812" i="1"/>
  <c r="Y1812" i="1" s="1"/>
  <c r="T1813" i="1"/>
  <c r="Y1813" i="1" s="1"/>
  <c r="T1814" i="1"/>
  <c r="Y1814" i="1" s="1"/>
  <c r="T1815" i="1"/>
  <c r="Y1815" i="1" s="1"/>
  <c r="T1816" i="1"/>
  <c r="Y1816" i="1" s="1"/>
  <c r="T1817" i="1"/>
  <c r="Y1817" i="1" s="1"/>
  <c r="T1818" i="1"/>
  <c r="Y1818" i="1" s="1"/>
  <c r="T1819" i="1"/>
  <c r="Y1819" i="1" s="1"/>
  <c r="T1820" i="1"/>
  <c r="Y1820" i="1" s="1"/>
  <c r="T1821" i="1"/>
  <c r="Y1821" i="1" s="1"/>
  <c r="T1822" i="1"/>
  <c r="Y1822" i="1" s="1"/>
  <c r="T1823" i="1"/>
  <c r="Y1823" i="1" s="1"/>
  <c r="T1824" i="1"/>
  <c r="Y1824" i="1" s="1"/>
  <c r="T1825" i="1"/>
  <c r="Y1825" i="1" s="1"/>
  <c r="T1826" i="1"/>
  <c r="Y1826" i="1" s="1"/>
  <c r="T1827" i="1"/>
  <c r="Y1827" i="1" s="1"/>
  <c r="T1828" i="1"/>
  <c r="Y1828" i="1" s="1"/>
  <c r="T1829" i="1"/>
  <c r="Y1829" i="1" s="1"/>
  <c r="T1830" i="1"/>
  <c r="Y1830" i="1" s="1"/>
  <c r="T1831" i="1"/>
  <c r="Y1831" i="1" s="1"/>
  <c r="T1832" i="1"/>
  <c r="Y1832" i="1" s="1"/>
  <c r="T1833" i="1"/>
  <c r="Y1833" i="1" s="1"/>
  <c r="T1834" i="1"/>
  <c r="Y1834" i="1" s="1"/>
  <c r="T1835" i="1"/>
  <c r="Y1835" i="1" s="1"/>
  <c r="T1836" i="1"/>
  <c r="Y1836" i="1" s="1"/>
  <c r="T1837" i="1"/>
  <c r="Y1837" i="1" s="1"/>
  <c r="T1838" i="1"/>
  <c r="Y1838" i="1" s="1"/>
  <c r="T1839" i="1"/>
  <c r="Y1839" i="1" s="1"/>
  <c r="T1840" i="1"/>
  <c r="Y1840" i="1" s="1"/>
  <c r="T1841" i="1"/>
  <c r="Y1841" i="1" s="1"/>
  <c r="T1842" i="1"/>
  <c r="Y1842" i="1" s="1"/>
  <c r="T1843" i="1"/>
  <c r="Y1843" i="1" s="1"/>
  <c r="T1844" i="1"/>
  <c r="Y1844" i="1" s="1"/>
  <c r="T1845" i="1"/>
  <c r="Y1845" i="1" s="1"/>
  <c r="T1846" i="1"/>
  <c r="Y1846" i="1" s="1"/>
  <c r="T1847" i="1"/>
  <c r="Y1847" i="1" s="1"/>
  <c r="T1848" i="1"/>
  <c r="Y1848" i="1" s="1"/>
  <c r="T1849" i="1"/>
  <c r="Y1849" i="1" s="1"/>
  <c r="T1850" i="1"/>
  <c r="Y1850" i="1" s="1"/>
  <c r="T1851" i="1"/>
  <c r="Y1851" i="1" s="1"/>
  <c r="T1852" i="1"/>
  <c r="Y1852" i="1" s="1"/>
  <c r="T1853" i="1"/>
  <c r="Y1853" i="1" s="1"/>
  <c r="T1854" i="1"/>
  <c r="Y1854" i="1" s="1"/>
  <c r="T1855" i="1"/>
  <c r="Y1855" i="1" s="1"/>
  <c r="T1856" i="1"/>
  <c r="Y1856" i="1" s="1"/>
  <c r="T1857" i="1"/>
  <c r="Y1857" i="1" s="1"/>
  <c r="T1858" i="1"/>
  <c r="Y1858" i="1" s="1"/>
  <c r="T1859" i="1"/>
  <c r="Y1859" i="1" s="1"/>
  <c r="T1860" i="1"/>
  <c r="Y1860" i="1" s="1"/>
  <c r="T1861" i="1"/>
  <c r="Y1861" i="1" s="1"/>
  <c r="T1862" i="1"/>
  <c r="Y1862" i="1" s="1"/>
  <c r="T1863" i="1"/>
  <c r="Y1863" i="1" s="1"/>
  <c r="T1864" i="1"/>
  <c r="Y1864" i="1" s="1"/>
  <c r="T1865" i="1"/>
  <c r="Y1865" i="1" s="1"/>
  <c r="T1866" i="1"/>
  <c r="Y1866" i="1" s="1"/>
  <c r="T1867" i="1"/>
  <c r="Y1867" i="1" s="1"/>
  <c r="T1868" i="1"/>
  <c r="Y1868" i="1" s="1"/>
  <c r="T1869" i="1"/>
  <c r="Y1869" i="1" s="1"/>
  <c r="T1870" i="1"/>
  <c r="Y1870" i="1" s="1"/>
  <c r="T1871" i="1"/>
  <c r="Y1871" i="1" s="1"/>
  <c r="T1872" i="1"/>
  <c r="Y1872" i="1" s="1"/>
  <c r="T1873" i="1"/>
  <c r="Y1873" i="1" s="1"/>
  <c r="T1874" i="1"/>
  <c r="Y1874" i="1" s="1"/>
  <c r="T1875" i="1"/>
  <c r="Y1875" i="1" s="1"/>
  <c r="T1876" i="1"/>
  <c r="Y1876" i="1" s="1"/>
  <c r="T1877" i="1"/>
  <c r="Y1877" i="1" s="1"/>
  <c r="T1878" i="1"/>
  <c r="Y1878" i="1" s="1"/>
  <c r="T1879" i="1"/>
  <c r="Y1879" i="1" s="1"/>
  <c r="T1880" i="1"/>
  <c r="Y1880" i="1" s="1"/>
  <c r="T1881" i="1"/>
  <c r="Y1881" i="1" s="1"/>
  <c r="T1882" i="1"/>
  <c r="Y1882" i="1" s="1"/>
  <c r="T1883" i="1"/>
  <c r="Y1883" i="1" s="1"/>
  <c r="T1884" i="1"/>
  <c r="Y1884" i="1" s="1"/>
  <c r="T1885" i="1"/>
  <c r="Y1885" i="1" s="1"/>
  <c r="T1886" i="1"/>
  <c r="Y1886" i="1" s="1"/>
  <c r="T1887" i="1"/>
  <c r="Y1887" i="1" s="1"/>
  <c r="T1888" i="1"/>
  <c r="Y1888" i="1" s="1"/>
  <c r="T1889" i="1"/>
  <c r="Y1889" i="1" s="1"/>
  <c r="T1890" i="1"/>
  <c r="Y1890" i="1" s="1"/>
  <c r="T1891" i="1"/>
  <c r="Y1891" i="1" s="1"/>
  <c r="T1892" i="1"/>
  <c r="Y1892" i="1" s="1"/>
  <c r="T1893" i="1"/>
  <c r="Y1893" i="1" s="1"/>
  <c r="T1894" i="1"/>
  <c r="Y1894" i="1" s="1"/>
  <c r="T1895" i="1"/>
  <c r="Y1895" i="1" s="1"/>
  <c r="T1896" i="1"/>
  <c r="Y1896" i="1" s="1"/>
  <c r="T1897" i="1"/>
  <c r="Y1897" i="1" s="1"/>
  <c r="T1898" i="1"/>
  <c r="Y1898" i="1" s="1"/>
  <c r="T1899" i="1"/>
  <c r="Y1899" i="1" s="1"/>
  <c r="T1900" i="1"/>
  <c r="Y1900" i="1" s="1"/>
  <c r="T1901" i="1"/>
  <c r="Y1901" i="1" s="1"/>
  <c r="T1902" i="1"/>
  <c r="Y1902" i="1" s="1"/>
  <c r="T1903" i="1"/>
  <c r="Y1903" i="1" s="1"/>
  <c r="T1904" i="1"/>
  <c r="Y1904" i="1" s="1"/>
  <c r="T1905" i="1"/>
  <c r="Y1905" i="1" s="1"/>
  <c r="T1906" i="1"/>
  <c r="Y1906" i="1" s="1"/>
  <c r="T1907" i="1"/>
  <c r="Y1907" i="1" s="1"/>
  <c r="T1908" i="1"/>
  <c r="Y1908" i="1" s="1"/>
  <c r="T1909" i="1"/>
  <c r="Y1909" i="1" s="1"/>
  <c r="T1910" i="1"/>
  <c r="Y1910" i="1" s="1"/>
  <c r="T1911" i="1"/>
  <c r="Y1911" i="1" s="1"/>
  <c r="T1912" i="1"/>
  <c r="Y1912" i="1" s="1"/>
  <c r="T1913" i="1"/>
  <c r="Y1913" i="1" s="1"/>
  <c r="T1914" i="1"/>
  <c r="Y1914" i="1" s="1"/>
  <c r="T1915" i="1"/>
  <c r="Y1915" i="1" s="1"/>
  <c r="T1916" i="1"/>
  <c r="Y1916" i="1" s="1"/>
  <c r="T1917" i="1"/>
  <c r="Y1917" i="1" s="1"/>
  <c r="T1918" i="1"/>
  <c r="Y1918" i="1" s="1"/>
  <c r="T1919" i="1"/>
  <c r="Y1919" i="1" s="1"/>
  <c r="T1920" i="1"/>
  <c r="Y1920" i="1" s="1"/>
  <c r="T1921" i="1"/>
  <c r="Y1921" i="1" s="1"/>
  <c r="T1922" i="1"/>
  <c r="Y1922" i="1" s="1"/>
  <c r="T1923" i="1"/>
  <c r="Y1923" i="1" s="1"/>
  <c r="T1924" i="1"/>
  <c r="Y1924" i="1" s="1"/>
  <c r="T1925" i="1"/>
  <c r="Y1925" i="1" s="1"/>
  <c r="T1926" i="1"/>
  <c r="Y1926" i="1" s="1"/>
  <c r="T1927" i="1"/>
  <c r="Y1927" i="1" s="1"/>
  <c r="T1928" i="1"/>
  <c r="Y1928" i="1" s="1"/>
  <c r="T1929" i="1"/>
  <c r="Y1929" i="1" s="1"/>
  <c r="T1930" i="1"/>
  <c r="Y1930" i="1" s="1"/>
  <c r="T1931" i="1"/>
  <c r="Y1931" i="1" s="1"/>
  <c r="T1932" i="1"/>
  <c r="Y1932" i="1" s="1"/>
  <c r="T1933" i="1"/>
  <c r="Y1933" i="1" s="1"/>
  <c r="T1934" i="1"/>
  <c r="Y1934" i="1" s="1"/>
  <c r="T1935" i="1"/>
  <c r="Y1935" i="1" s="1"/>
  <c r="T1936" i="1"/>
  <c r="Y1936" i="1" s="1"/>
  <c r="T1937" i="1"/>
  <c r="Y1937" i="1" s="1"/>
  <c r="T1938" i="1"/>
  <c r="Y1938" i="1" s="1"/>
  <c r="T1939" i="1"/>
  <c r="Y1939" i="1" s="1"/>
  <c r="T1940" i="1"/>
  <c r="Y1940" i="1" s="1"/>
  <c r="T1941" i="1"/>
  <c r="Y1941" i="1" s="1"/>
  <c r="T1942" i="1"/>
  <c r="Y1942" i="1" s="1"/>
  <c r="T1943" i="1"/>
  <c r="Y1943" i="1" s="1"/>
  <c r="T1944" i="1"/>
  <c r="Y1944" i="1" s="1"/>
  <c r="T1945" i="1"/>
  <c r="Y1945" i="1" s="1"/>
  <c r="T1946" i="1"/>
  <c r="Y1946" i="1" s="1"/>
  <c r="T1947" i="1"/>
  <c r="Y1947" i="1" s="1"/>
  <c r="T1948" i="1"/>
  <c r="Y1948" i="1" s="1"/>
  <c r="T1949" i="1"/>
  <c r="Y1949" i="1" s="1"/>
  <c r="T1950" i="1"/>
  <c r="Y1950" i="1" s="1"/>
  <c r="T1951" i="1"/>
  <c r="Y1951" i="1" s="1"/>
  <c r="T1952" i="1"/>
  <c r="Y1952" i="1" s="1"/>
  <c r="T1953" i="1"/>
  <c r="Y1953" i="1" s="1"/>
  <c r="T1954" i="1"/>
  <c r="Y1954" i="1" s="1"/>
  <c r="T1955" i="1"/>
  <c r="Y1955" i="1" s="1"/>
  <c r="T1956" i="1"/>
  <c r="Y1956" i="1" s="1"/>
  <c r="T1957" i="1"/>
  <c r="Y1957" i="1" s="1"/>
  <c r="T1958" i="1"/>
  <c r="Y1958" i="1" s="1"/>
  <c r="T1959" i="1"/>
  <c r="Y1959" i="1" s="1"/>
  <c r="T1960" i="1"/>
  <c r="Y1960" i="1" s="1"/>
  <c r="T1961" i="1"/>
  <c r="Y1961" i="1" s="1"/>
  <c r="T1962" i="1"/>
  <c r="Y1962" i="1" s="1"/>
  <c r="T1963" i="1"/>
  <c r="Y1963" i="1" s="1"/>
  <c r="T1964" i="1"/>
  <c r="Y1964" i="1" s="1"/>
  <c r="T1965" i="1"/>
  <c r="Y1965" i="1" s="1"/>
  <c r="T1966" i="1"/>
  <c r="Y1966" i="1" s="1"/>
  <c r="T1967" i="1"/>
  <c r="Y1967" i="1" s="1"/>
  <c r="T1968" i="1"/>
  <c r="Y1968" i="1" s="1"/>
  <c r="T1969" i="1"/>
  <c r="Y1969" i="1" s="1"/>
  <c r="T1970" i="1"/>
  <c r="Y1970" i="1" s="1"/>
  <c r="T1971" i="1"/>
  <c r="Y1971" i="1" s="1"/>
  <c r="T1972" i="1"/>
  <c r="Y1972" i="1" s="1"/>
  <c r="T1973" i="1"/>
  <c r="Y1973" i="1" s="1"/>
  <c r="T1974" i="1"/>
  <c r="Y1974" i="1" s="1"/>
  <c r="T1975" i="1"/>
  <c r="Y1975" i="1" s="1"/>
  <c r="T1976" i="1"/>
  <c r="Y1976" i="1" s="1"/>
  <c r="T1977" i="1"/>
  <c r="Y1977" i="1" s="1"/>
  <c r="T1978" i="1"/>
  <c r="Y1978" i="1" s="1"/>
  <c r="T1979" i="1"/>
  <c r="Y1979" i="1" s="1"/>
  <c r="T1980" i="1"/>
  <c r="Y1980" i="1" s="1"/>
  <c r="T1981" i="1"/>
  <c r="Y1981" i="1" s="1"/>
  <c r="T1982" i="1"/>
  <c r="Y1982" i="1" s="1"/>
  <c r="T1983" i="1"/>
  <c r="Y1983" i="1" s="1"/>
  <c r="T1984" i="1"/>
  <c r="Y1984" i="1" s="1"/>
  <c r="T1985" i="1"/>
  <c r="Y1985" i="1" s="1"/>
  <c r="T1986" i="1"/>
  <c r="Y1986" i="1" s="1"/>
  <c r="T1987" i="1"/>
  <c r="Y1987" i="1" s="1"/>
  <c r="T1988" i="1"/>
  <c r="Y1988" i="1" s="1"/>
  <c r="T1989" i="1"/>
  <c r="Y1989" i="1" s="1"/>
  <c r="T1990" i="1"/>
  <c r="Y1990" i="1" s="1"/>
  <c r="T1991" i="1"/>
  <c r="Y1991" i="1" s="1"/>
  <c r="T1992" i="1"/>
  <c r="Y1992" i="1" s="1"/>
  <c r="T1993" i="1"/>
  <c r="Y1993" i="1" s="1"/>
  <c r="T1994" i="1"/>
  <c r="Y1994" i="1" s="1"/>
  <c r="T1995" i="1"/>
  <c r="Y1995" i="1" s="1"/>
  <c r="T1996" i="1"/>
  <c r="Y1996" i="1" s="1"/>
  <c r="T1997" i="1"/>
  <c r="Y1997" i="1" s="1"/>
  <c r="T1998" i="1"/>
  <c r="Y1998" i="1" s="1"/>
  <c r="T1999" i="1"/>
  <c r="Y1999" i="1" s="1"/>
  <c r="T2000" i="1"/>
  <c r="Y2000" i="1" s="1"/>
  <c r="T2001" i="1"/>
  <c r="Y2001" i="1" s="1"/>
  <c r="T2002" i="1"/>
  <c r="Y2002" i="1" s="1"/>
  <c r="T2003" i="1"/>
  <c r="Y2003" i="1" s="1"/>
  <c r="T2004" i="1"/>
  <c r="Y2004" i="1" s="1"/>
  <c r="T2005" i="1"/>
  <c r="Y2005" i="1" s="1"/>
  <c r="T2006" i="1"/>
  <c r="Y2006" i="1" s="1"/>
  <c r="T2007" i="1"/>
  <c r="Y2007" i="1" s="1"/>
  <c r="T2008" i="1"/>
  <c r="Y2008" i="1" s="1"/>
  <c r="T2009" i="1"/>
  <c r="Y2009" i="1" s="1"/>
  <c r="T2010" i="1"/>
  <c r="Y2010" i="1" s="1"/>
  <c r="T2011" i="1"/>
  <c r="Y2011" i="1" s="1"/>
  <c r="T2012" i="1"/>
  <c r="Y2012" i="1" s="1"/>
  <c r="T2013" i="1"/>
  <c r="Y2013" i="1" s="1"/>
  <c r="T2014" i="1"/>
  <c r="Y2014" i="1" s="1"/>
  <c r="T2015" i="1"/>
  <c r="Y2015" i="1" s="1"/>
  <c r="T2016" i="1"/>
  <c r="Y2016" i="1" s="1"/>
  <c r="T2017" i="1"/>
  <c r="Y2017" i="1" s="1"/>
  <c r="T2018" i="1"/>
  <c r="Y2018" i="1" s="1"/>
  <c r="T2019" i="1"/>
  <c r="Y2019" i="1" s="1"/>
  <c r="T2020" i="1"/>
  <c r="Y2020" i="1" s="1"/>
  <c r="T2021" i="1"/>
  <c r="Y2021" i="1" s="1"/>
  <c r="T2022" i="1"/>
  <c r="Y2022" i="1" s="1"/>
  <c r="T2023" i="1"/>
  <c r="Y2023" i="1" s="1"/>
  <c r="T2024" i="1"/>
  <c r="Y2024" i="1" s="1"/>
  <c r="T2025" i="1"/>
  <c r="Y2025" i="1" s="1"/>
  <c r="T2026" i="1"/>
  <c r="Y2026" i="1" s="1"/>
  <c r="T2027" i="1"/>
  <c r="Y2027" i="1" s="1"/>
  <c r="T2028" i="1"/>
  <c r="Y2028" i="1" s="1"/>
  <c r="T2029" i="1"/>
  <c r="Y2029" i="1" s="1"/>
  <c r="T2030" i="1"/>
  <c r="Y2030" i="1" s="1"/>
  <c r="T2031" i="1"/>
  <c r="Y2031" i="1" s="1"/>
  <c r="T2032" i="1"/>
  <c r="Y2032" i="1" s="1"/>
  <c r="T2033" i="1"/>
  <c r="Y2033" i="1" s="1"/>
  <c r="T2034" i="1"/>
  <c r="Y2034" i="1" s="1"/>
  <c r="T2035" i="1"/>
  <c r="Y2035" i="1" s="1"/>
  <c r="T2036" i="1"/>
  <c r="Y2036" i="1" s="1"/>
  <c r="T2037" i="1"/>
  <c r="Y2037" i="1" s="1"/>
  <c r="T2038" i="1"/>
  <c r="Y2038" i="1" s="1"/>
  <c r="T2039" i="1"/>
  <c r="Y2039" i="1" s="1"/>
  <c r="T2040" i="1"/>
  <c r="Y2040" i="1" s="1"/>
  <c r="T2041" i="1"/>
  <c r="Y2041" i="1" s="1"/>
  <c r="T2042" i="1"/>
  <c r="Y2042" i="1" s="1"/>
  <c r="T2043" i="1"/>
  <c r="Y2043" i="1" s="1"/>
  <c r="T2044" i="1"/>
  <c r="Y2044" i="1" s="1"/>
  <c r="T2045" i="1"/>
  <c r="Y2045" i="1" s="1"/>
  <c r="T2046" i="1"/>
  <c r="Y2046" i="1" s="1"/>
  <c r="T2047" i="1"/>
  <c r="Y2047" i="1" s="1"/>
  <c r="T2048" i="1"/>
  <c r="Y2048" i="1" s="1"/>
  <c r="T2049" i="1"/>
  <c r="Y2049" i="1" s="1"/>
  <c r="T2050" i="1"/>
  <c r="Y2050" i="1" s="1"/>
  <c r="T2051" i="1"/>
  <c r="Y2051" i="1" s="1"/>
  <c r="T2052" i="1"/>
  <c r="Y2052" i="1" s="1"/>
  <c r="T2053" i="1"/>
  <c r="Y2053" i="1" s="1"/>
  <c r="T2054" i="1"/>
  <c r="Y2054" i="1" s="1"/>
  <c r="T2055" i="1"/>
  <c r="Y2055" i="1" s="1"/>
  <c r="T2056" i="1"/>
  <c r="Y2056" i="1" s="1"/>
  <c r="T2057" i="1"/>
  <c r="Y2057" i="1" s="1"/>
  <c r="T2058" i="1"/>
  <c r="Y2058" i="1" s="1"/>
  <c r="T2059" i="1"/>
  <c r="Y2059" i="1" s="1"/>
  <c r="T2060" i="1"/>
  <c r="Y2060" i="1" s="1"/>
  <c r="T2061" i="1"/>
  <c r="Y2061" i="1" s="1"/>
  <c r="T2062" i="1"/>
  <c r="Y2062" i="1" s="1"/>
  <c r="T2063" i="1"/>
  <c r="Y2063" i="1" s="1"/>
  <c r="T2064" i="1"/>
  <c r="Y2064" i="1" s="1"/>
  <c r="T2065" i="1"/>
  <c r="Y2065" i="1" s="1"/>
  <c r="T2066" i="1"/>
  <c r="Y2066" i="1" s="1"/>
  <c r="T2067" i="1"/>
  <c r="Y2067" i="1" s="1"/>
  <c r="T2068" i="1"/>
  <c r="Y2068" i="1" s="1"/>
  <c r="T2069" i="1"/>
  <c r="Y2069" i="1" s="1"/>
  <c r="T2070" i="1"/>
  <c r="Y2070" i="1" s="1"/>
  <c r="T2071" i="1"/>
  <c r="Y2071" i="1" s="1"/>
  <c r="T2072" i="1"/>
  <c r="Y2072" i="1" s="1"/>
  <c r="T2073" i="1"/>
  <c r="Y2073" i="1" s="1"/>
  <c r="T2074" i="1"/>
  <c r="Y2074" i="1" s="1"/>
  <c r="T2075" i="1"/>
  <c r="Y2075" i="1" s="1"/>
  <c r="T2076" i="1"/>
  <c r="Y2076" i="1" s="1"/>
  <c r="T2077" i="1"/>
  <c r="Y2077" i="1" s="1"/>
  <c r="T2078" i="1"/>
  <c r="Y2078" i="1" s="1"/>
  <c r="T2079" i="1"/>
  <c r="Y2079" i="1" s="1"/>
  <c r="T2080" i="1"/>
  <c r="Y2080" i="1" s="1"/>
  <c r="T2081" i="1"/>
  <c r="Y2081" i="1" s="1"/>
  <c r="T2082" i="1"/>
  <c r="Y2082" i="1" s="1"/>
  <c r="T2083" i="1"/>
  <c r="Y2083" i="1" s="1"/>
  <c r="T2084" i="1"/>
  <c r="Y2084" i="1" s="1"/>
  <c r="T2085" i="1"/>
  <c r="Y2085" i="1" s="1"/>
  <c r="T2086" i="1"/>
  <c r="Y2086" i="1" s="1"/>
  <c r="T2087" i="1"/>
  <c r="Y2087" i="1" s="1"/>
  <c r="T2088" i="1"/>
  <c r="Y2088" i="1" s="1"/>
  <c r="T2089" i="1"/>
  <c r="Y2089" i="1" s="1"/>
  <c r="T2090" i="1"/>
  <c r="Y2090" i="1" s="1"/>
  <c r="T2091" i="1"/>
  <c r="Y2091" i="1" s="1"/>
  <c r="T2092" i="1"/>
  <c r="Y2092" i="1" s="1"/>
  <c r="T2093" i="1"/>
  <c r="Y2093" i="1" s="1"/>
  <c r="T2094" i="1"/>
  <c r="Y2094" i="1" s="1"/>
  <c r="T2095" i="1"/>
  <c r="Y2095" i="1" s="1"/>
  <c r="T2096" i="1"/>
  <c r="Y2096" i="1" s="1"/>
  <c r="T2097" i="1"/>
  <c r="Y2097" i="1" s="1"/>
  <c r="T2098" i="1"/>
  <c r="Y2098" i="1" s="1"/>
  <c r="T2099" i="1"/>
  <c r="Y2099" i="1" s="1"/>
  <c r="T2100" i="1"/>
  <c r="Y2100" i="1" s="1"/>
  <c r="T2101" i="1"/>
  <c r="Y2101" i="1" s="1"/>
  <c r="T2102" i="1"/>
  <c r="Y2102" i="1" s="1"/>
  <c r="T2103" i="1"/>
  <c r="Y2103" i="1" s="1"/>
  <c r="T2104" i="1"/>
  <c r="Y2104" i="1" s="1"/>
  <c r="T2105" i="1"/>
  <c r="Y2105" i="1" s="1"/>
  <c r="T2106" i="1"/>
  <c r="Y2106" i="1" s="1"/>
  <c r="T2107" i="1"/>
  <c r="Y2107" i="1" s="1"/>
  <c r="T2108" i="1"/>
  <c r="Y2108" i="1" s="1"/>
  <c r="T2109" i="1"/>
  <c r="Y2109" i="1" s="1"/>
  <c r="T2110" i="1"/>
  <c r="Y2110" i="1" s="1"/>
  <c r="T2111" i="1"/>
  <c r="Y2111" i="1" s="1"/>
  <c r="T2112" i="1"/>
  <c r="Y2112" i="1" s="1"/>
  <c r="T2113" i="1"/>
  <c r="Y2113" i="1" s="1"/>
  <c r="T2114" i="1"/>
  <c r="Y2114" i="1" s="1"/>
  <c r="T2115" i="1"/>
  <c r="Y2115" i="1" s="1"/>
  <c r="T2116" i="1"/>
  <c r="Y2116" i="1" s="1"/>
  <c r="T2117" i="1"/>
  <c r="Y2117" i="1" s="1"/>
  <c r="T2118" i="1"/>
  <c r="Y2118" i="1" s="1"/>
  <c r="T2119" i="1"/>
  <c r="Y2119" i="1" s="1"/>
  <c r="T2120" i="1"/>
  <c r="Y2120" i="1" s="1"/>
  <c r="T2121" i="1"/>
  <c r="Y2121" i="1" s="1"/>
  <c r="T2122" i="1"/>
  <c r="Y2122" i="1" s="1"/>
  <c r="T2123" i="1"/>
  <c r="Y2123" i="1" s="1"/>
  <c r="T2124" i="1"/>
  <c r="Y2124" i="1" s="1"/>
  <c r="T2125" i="1"/>
  <c r="Y2125" i="1" s="1"/>
  <c r="T2126" i="1"/>
  <c r="Y2126" i="1" s="1"/>
  <c r="T2127" i="1"/>
  <c r="Y2127" i="1" s="1"/>
  <c r="T2128" i="1"/>
  <c r="Y2128" i="1" s="1"/>
  <c r="T2129" i="1"/>
  <c r="Y2129" i="1" s="1"/>
  <c r="T2130" i="1"/>
  <c r="Y2130" i="1" s="1"/>
  <c r="T2131" i="1"/>
  <c r="Y2131" i="1" s="1"/>
  <c r="T2132" i="1"/>
  <c r="Y2132" i="1" s="1"/>
  <c r="T2133" i="1"/>
  <c r="Y2133" i="1" s="1"/>
  <c r="T2134" i="1"/>
  <c r="Y2134" i="1" s="1"/>
  <c r="T2135" i="1"/>
  <c r="Y2135" i="1" s="1"/>
  <c r="T2136" i="1"/>
  <c r="Y2136" i="1" s="1"/>
  <c r="T2137" i="1"/>
  <c r="Y2137" i="1" s="1"/>
  <c r="T2138" i="1"/>
  <c r="Y2138" i="1" s="1"/>
  <c r="T2139" i="1"/>
  <c r="Y2139" i="1" s="1"/>
  <c r="T2140" i="1"/>
  <c r="Y2140" i="1" s="1"/>
  <c r="T2141" i="1"/>
  <c r="Y2141" i="1" s="1"/>
  <c r="T2142" i="1"/>
  <c r="Y2142" i="1" s="1"/>
  <c r="T2143" i="1"/>
  <c r="Y2143" i="1" s="1"/>
  <c r="T2144" i="1"/>
  <c r="Y2144" i="1" s="1"/>
  <c r="T2145" i="1"/>
  <c r="Y2145" i="1" s="1"/>
  <c r="T2146" i="1"/>
  <c r="Y2146" i="1" s="1"/>
  <c r="T2147" i="1"/>
  <c r="Y2147" i="1" s="1"/>
  <c r="T2148" i="1"/>
  <c r="Y2148" i="1" s="1"/>
  <c r="T2149" i="1"/>
  <c r="Y2149" i="1" s="1"/>
  <c r="T2150" i="1"/>
  <c r="Y2150" i="1" s="1"/>
  <c r="T2151" i="1"/>
  <c r="Y2151" i="1" s="1"/>
  <c r="T2152" i="1"/>
  <c r="Y2152" i="1" s="1"/>
  <c r="T2153" i="1"/>
  <c r="Y2153" i="1" s="1"/>
  <c r="T2154" i="1"/>
  <c r="Y2154" i="1" s="1"/>
  <c r="T2155" i="1"/>
  <c r="Y2155" i="1" s="1"/>
  <c r="T2156" i="1"/>
  <c r="Y2156" i="1" s="1"/>
  <c r="T2157" i="1"/>
  <c r="Y2157" i="1" s="1"/>
  <c r="T2158" i="1"/>
  <c r="Y2158" i="1" s="1"/>
  <c r="T2159" i="1"/>
  <c r="Y2159" i="1" s="1"/>
  <c r="T2160" i="1"/>
  <c r="Y2160" i="1" s="1"/>
  <c r="T2161" i="1"/>
  <c r="Y2161" i="1" s="1"/>
  <c r="T2162" i="1"/>
  <c r="Y2162" i="1" s="1"/>
  <c r="T2163" i="1"/>
  <c r="Y2163" i="1" s="1"/>
  <c r="T2164" i="1"/>
  <c r="Y2164" i="1" s="1"/>
  <c r="T2165" i="1"/>
  <c r="Y2165" i="1" s="1"/>
  <c r="T2166" i="1"/>
  <c r="Y2166" i="1" s="1"/>
  <c r="T2167" i="1"/>
  <c r="Y2167" i="1" s="1"/>
  <c r="T2168" i="1"/>
  <c r="Y2168" i="1" s="1"/>
  <c r="T2169" i="1"/>
  <c r="Y2169" i="1" s="1"/>
  <c r="T2170" i="1"/>
  <c r="Y2170" i="1" s="1"/>
  <c r="T2171" i="1"/>
  <c r="Y2171" i="1" s="1"/>
  <c r="T2172" i="1"/>
  <c r="Y2172" i="1" s="1"/>
  <c r="T2173" i="1"/>
  <c r="Y2173" i="1" s="1"/>
  <c r="T2174" i="1"/>
  <c r="Y2174" i="1" s="1"/>
  <c r="T2175" i="1"/>
  <c r="Y2175" i="1" s="1"/>
  <c r="T2176" i="1"/>
  <c r="Y2176" i="1" s="1"/>
  <c r="T2177" i="1"/>
  <c r="Y2177" i="1" s="1"/>
  <c r="T2178" i="1"/>
  <c r="Y2178" i="1" s="1"/>
  <c r="T2179" i="1"/>
  <c r="Y2179" i="1" s="1"/>
  <c r="T2180" i="1"/>
  <c r="Y2180" i="1" s="1"/>
  <c r="T2181" i="1"/>
  <c r="Y2181" i="1" s="1"/>
  <c r="T2182" i="1"/>
  <c r="Y2182" i="1" s="1"/>
  <c r="T2183" i="1"/>
  <c r="Y2183" i="1" s="1"/>
  <c r="T2184" i="1"/>
  <c r="Y2184" i="1" s="1"/>
  <c r="T2185" i="1"/>
  <c r="Y2185" i="1" s="1"/>
  <c r="T2186" i="1"/>
  <c r="Y2186" i="1" s="1"/>
  <c r="T2187" i="1"/>
  <c r="Y2187" i="1" s="1"/>
  <c r="T2188" i="1"/>
  <c r="Y2188" i="1" s="1"/>
  <c r="T2189" i="1"/>
  <c r="Y2189" i="1" s="1"/>
  <c r="T2190" i="1"/>
  <c r="Y2190" i="1" s="1"/>
  <c r="T2191" i="1"/>
  <c r="Y2191" i="1" s="1"/>
  <c r="T2192" i="1"/>
  <c r="Y2192" i="1" s="1"/>
  <c r="T2193" i="1"/>
  <c r="Y2193" i="1" s="1"/>
  <c r="T2194" i="1"/>
  <c r="Y2194" i="1" s="1"/>
  <c r="T2195" i="1"/>
  <c r="Y2195" i="1" s="1"/>
  <c r="T2196" i="1"/>
  <c r="Y2196" i="1" s="1"/>
  <c r="T2197" i="1"/>
  <c r="Y2197" i="1" s="1"/>
  <c r="T2198" i="1"/>
  <c r="Y2198" i="1" s="1"/>
  <c r="T2199" i="1"/>
  <c r="Y2199" i="1" s="1"/>
  <c r="T2200" i="1"/>
  <c r="Y2200" i="1" s="1"/>
  <c r="T2201" i="1"/>
  <c r="Y2201" i="1" s="1"/>
  <c r="T2202" i="1"/>
  <c r="Y2202" i="1" s="1"/>
  <c r="T2203" i="1"/>
  <c r="Y2203" i="1" s="1"/>
  <c r="T2204" i="1"/>
  <c r="Y2204" i="1" s="1"/>
  <c r="T2205" i="1"/>
  <c r="Y2205" i="1" s="1"/>
  <c r="T2206" i="1"/>
  <c r="Y2206" i="1" s="1"/>
  <c r="T2207" i="1"/>
  <c r="Y2207" i="1" s="1"/>
  <c r="T2208" i="1"/>
  <c r="Y2208" i="1" s="1"/>
  <c r="T2209" i="1"/>
  <c r="Y2209" i="1" s="1"/>
  <c r="T2210" i="1"/>
  <c r="Y2210" i="1" s="1"/>
  <c r="T2211" i="1"/>
  <c r="Y2211" i="1" s="1"/>
  <c r="T2212" i="1"/>
  <c r="Y2212" i="1" s="1"/>
  <c r="T2213" i="1"/>
  <c r="Y2213" i="1" s="1"/>
  <c r="T2214" i="1"/>
  <c r="Y2214" i="1" s="1"/>
  <c r="T2215" i="1"/>
  <c r="Y2215" i="1" s="1"/>
  <c r="T2216" i="1"/>
  <c r="Y2216" i="1" s="1"/>
  <c r="T2217" i="1"/>
  <c r="Y2217" i="1" s="1"/>
  <c r="T2218" i="1"/>
  <c r="Y2218" i="1" s="1"/>
  <c r="T2219" i="1"/>
  <c r="Y2219" i="1" s="1"/>
  <c r="T2220" i="1"/>
  <c r="Y2220" i="1" s="1"/>
  <c r="T2221" i="1"/>
  <c r="Y2221" i="1" s="1"/>
  <c r="T2222" i="1"/>
  <c r="Y2222" i="1" s="1"/>
  <c r="T2223" i="1"/>
  <c r="Y2223" i="1" s="1"/>
  <c r="T2224" i="1"/>
  <c r="Y2224" i="1" s="1"/>
  <c r="T2225" i="1"/>
  <c r="Y2225" i="1" s="1"/>
  <c r="T2226" i="1"/>
  <c r="Y2226" i="1" s="1"/>
  <c r="T2227" i="1"/>
  <c r="Y2227" i="1" s="1"/>
  <c r="T2228" i="1"/>
  <c r="Y2228" i="1" s="1"/>
  <c r="T2229" i="1"/>
  <c r="Y2229" i="1" s="1"/>
  <c r="T2230" i="1"/>
  <c r="Y2230" i="1" s="1"/>
  <c r="T2231" i="1"/>
  <c r="Y2231" i="1" s="1"/>
  <c r="T2232" i="1"/>
  <c r="Y2232" i="1" s="1"/>
  <c r="T2233" i="1"/>
  <c r="Y2233" i="1" s="1"/>
  <c r="T2234" i="1"/>
  <c r="Y2234" i="1" s="1"/>
  <c r="T2235" i="1"/>
  <c r="Y2235" i="1" s="1"/>
  <c r="T2236" i="1"/>
  <c r="Y2236" i="1" s="1"/>
  <c r="T2237" i="1"/>
  <c r="Y2237" i="1" s="1"/>
  <c r="T2238" i="1"/>
  <c r="Y2238" i="1" s="1"/>
  <c r="T2239" i="1"/>
  <c r="Y2239" i="1" s="1"/>
  <c r="T2240" i="1"/>
  <c r="Y2240" i="1" s="1"/>
  <c r="T2241" i="1"/>
  <c r="Y2241" i="1" s="1"/>
  <c r="T2242" i="1"/>
  <c r="Y2242" i="1" s="1"/>
  <c r="T2243" i="1"/>
  <c r="Y2243" i="1" s="1"/>
  <c r="T2244" i="1"/>
  <c r="Y2244" i="1" s="1"/>
  <c r="T2245" i="1"/>
  <c r="Y2245" i="1" s="1"/>
  <c r="T2246" i="1"/>
  <c r="Y2246" i="1" s="1"/>
  <c r="T2247" i="1"/>
  <c r="Y2247" i="1" s="1"/>
  <c r="T2248" i="1"/>
  <c r="Y2248" i="1" s="1"/>
  <c r="T2249" i="1"/>
  <c r="Y2249" i="1" s="1"/>
  <c r="T2250" i="1"/>
  <c r="Y2250" i="1" s="1"/>
  <c r="T2251" i="1"/>
  <c r="Y2251" i="1" s="1"/>
  <c r="T2252" i="1"/>
  <c r="Y2252" i="1" s="1"/>
  <c r="T2253" i="1"/>
  <c r="Y2253" i="1" s="1"/>
  <c r="T2254" i="1"/>
  <c r="Y2254" i="1" s="1"/>
  <c r="T2255" i="1"/>
  <c r="Y2255" i="1" s="1"/>
  <c r="T2256" i="1"/>
  <c r="Y2256" i="1" s="1"/>
  <c r="T2257" i="1"/>
  <c r="Y2257" i="1" s="1"/>
  <c r="T2258" i="1"/>
  <c r="Y2258" i="1" s="1"/>
  <c r="T2259" i="1"/>
  <c r="Y2259" i="1" s="1"/>
  <c r="T2260" i="1"/>
  <c r="Y2260" i="1" s="1"/>
  <c r="T2261" i="1"/>
  <c r="Y2261" i="1" s="1"/>
  <c r="T2262" i="1"/>
  <c r="Y2262" i="1" s="1"/>
  <c r="T2263" i="1"/>
  <c r="Y2263" i="1" s="1"/>
  <c r="T2264" i="1"/>
  <c r="Y2264" i="1" s="1"/>
  <c r="T2265" i="1"/>
  <c r="Y2265" i="1" s="1"/>
  <c r="T2266" i="1"/>
  <c r="Y2266" i="1" s="1"/>
  <c r="T2267" i="1"/>
  <c r="Y2267" i="1" s="1"/>
  <c r="T2268" i="1"/>
  <c r="Y2268" i="1" s="1"/>
  <c r="T2269" i="1"/>
  <c r="Y2269" i="1" s="1"/>
  <c r="T2270" i="1"/>
  <c r="Y2270" i="1" s="1"/>
  <c r="T2271" i="1"/>
  <c r="Y2271" i="1" s="1"/>
  <c r="T2272" i="1"/>
  <c r="Y2272" i="1" s="1"/>
  <c r="T2273" i="1"/>
  <c r="Y2273" i="1" s="1"/>
  <c r="T2274" i="1"/>
  <c r="Y2274" i="1" s="1"/>
  <c r="T2275" i="1"/>
  <c r="Y2275" i="1" s="1"/>
  <c r="T2276" i="1"/>
  <c r="Y2276" i="1" s="1"/>
  <c r="T2277" i="1"/>
  <c r="Y2277" i="1" s="1"/>
  <c r="T2278" i="1"/>
  <c r="Y2278" i="1" s="1"/>
  <c r="T2279" i="1"/>
  <c r="Y2279" i="1" s="1"/>
  <c r="T2280" i="1"/>
  <c r="Y2280" i="1" s="1"/>
  <c r="T2281" i="1"/>
  <c r="Y2281" i="1" s="1"/>
  <c r="T2282" i="1"/>
  <c r="Y2282" i="1" s="1"/>
  <c r="T2283" i="1"/>
  <c r="Y2283" i="1" s="1"/>
  <c r="T2284" i="1"/>
  <c r="Y2284" i="1" s="1"/>
  <c r="T2285" i="1"/>
  <c r="Y2285" i="1" s="1"/>
  <c r="T2286" i="1"/>
  <c r="Y2286" i="1" s="1"/>
  <c r="T2287" i="1"/>
  <c r="Y2287" i="1" s="1"/>
  <c r="T2288" i="1"/>
  <c r="Y2288" i="1" s="1"/>
  <c r="T2289" i="1"/>
  <c r="Y2289" i="1" s="1"/>
  <c r="T2290" i="1"/>
  <c r="Y2290" i="1" s="1"/>
  <c r="T2291" i="1"/>
  <c r="Y2291" i="1" s="1"/>
  <c r="T2292" i="1"/>
  <c r="Y2292" i="1" s="1"/>
  <c r="T2293" i="1"/>
  <c r="Y2293" i="1" s="1"/>
  <c r="T2294" i="1"/>
  <c r="Y2294" i="1" s="1"/>
  <c r="T2295" i="1"/>
  <c r="Y2295" i="1" s="1"/>
  <c r="T2296" i="1"/>
  <c r="Y2296" i="1" s="1"/>
  <c r="T2297" i="1"/>
  <c r="Y2297" i="1" s="1"/>
  <c r="T2298" i="1"/>
  <c r="Y2298" i="1" s="1"/>
  <c r="T2299" i="1"/>
  <c r="Y2299" i="1" s="1"/>
  <c r="T2300" i="1"/>
  <c r="Y2300" i="1" s="1"/>
  <c r="T2301" i="1"/>
  <c r="Y2301" i="1" s="1"/>
  <c r="T2302" i="1"/>
  <c r="Y2302" i="1" s="1"/>
  <c r="T2303" i="1"/>
  <c r="Y2303" i="1" s="1"/>
  <c r="T2304" i="1"/>
  <c r="Y2304" i="1" s="1"/>
  <c r="T2305" i="1"/>
  <c r="Y2305" i="1" s="1"/>
  <c r="T2306" i="1"/>
  <c r="Y2306" i="1" s="1"/>
  <c r="T2307" i="1"/>
  <c r="Y2307" i="1" s="1"/>
  <c r="T2308" i="1"/>
  <c r="Y2308" i="1" s="1"/>
  <c r="T2309" i="1"/>
  <c r="Y2309" i="1" s="1"/>
  <c r="T2310" i="1"/>
  <c r="Y2310" i="1" s="1"/>
  <c r="T2311" i="1"/>
  <c r="Y2311" i="1" s="1"/>
  <c r="T2312" i="1"/>
  <c r="Y2312" i="1" s="1"/>
  <c r="T2313" i="1"/>
  <c r="Y2313" i="1" s="1"/>
  <c r="T2314" i="1"/>
  <c r="Y2314" i="1" s="1"/>
  <c r="T2315" i="1"/>
  <c r="Y2315" i="1" s="1"/>
  <c r="T2316" i="1"/>
  <c r="Y2316" i="1" s="1"/>
  <c r="T2317" i="1"/>
  <c r="Y2317" i="1" s="1"/>
  <c r="T2318" i="1"/>
  <c r="Y2318" i="1" s="1"/>
  <c r="T2319" i="1"/>
  <c r="Y2319" i="1" s="1"/>
  <c r="T2320" i="1"/>
  <c r="Y2320" i="1" s="1"/>
  <c r="T2321" i="1"/>
  <c r="Y2321" i="1" s="1"/>
  <c r="T2322" i="1"/>
  <c r="Y2322" i="1" s="1"/>
  <c r="T2323" i="1"/>
  <c r="Y2323" i="1" s="1"/>
  <c r="T2324" i="1"/>
  <c r="Y2324" i="1" s="1"/>
  <c r="T2325" i="1"/>
  <c r="Y2325" i="1" s="1"/>
  <c r="T2326" i="1"/>
  <c r="Y2326" i="1" s="1"/>
  <c r="T2327" i="1"/>
  <c r="Y2327" i="1" s="1"/>
  <c r="T2328" i="1"/>
  <c r="Y2328" i="1" s="1"/>
  <c r="T2329" i="1"/>
  <c r="Y2329" i="1" s="1"/>
  <c r="T2330" i="1"/>
  <c r="Y2330" i="1" s="1"/>
  <c r="T2331" i="1"/>
  <c r="Y2331" i="1" s="1"/>
  <c r="T2332" i="1"/>
  <c r="Y2332" i="1" s="1"/>
  <c r="T2333" i="1"/>
  <c r="Y2333" i="1" s="1"/>
  <c r="T2334" i="1"/>
  <c r="Y2334" i="1" s="1"/>
  <c r="T2335" i="1"/>
  <c r="Y2335" i="1" s="1"/>
  <c r="T2336" i="1"/>
  <c r="Y2336" i="1" s="1"/>
  <c r="T2337" i="1"/>
  <c r="T2338" i="1"/>
  <c r="T2339" i="1"/>
  <c r="T2340" i="1"/>
  <c r="T2341" i="1"/>
  <c r="T2342" i="1"/>
  <c r="Y2342" i="1" s="1"/>
  <c r="T2343" i="1"/>
  <c r="Y2343" i="1" s="1"/>
  <c r="T2344" i="1"/>
  <c r="Y2344" i="1" s="1"/>
  <c r="T2345" i="1"/>
  <c r="Y2345" i="1" s="1"/>
  <c r="T2346" i="1"/>
  <c r="Y2346" i="1" s="1"/>
  <c r="T2347" i="1"/>
  <c r="Y2347" i="1" s="1"/>
  <c r="T2348" i="1"/>
  <c r="Y2348" i="1" s="1"/>
  <c r="T2349" i="1"/>
  <c r="Y2349" i="1" s="1"/>
  <c r="T2350" i="1"/>
  <c r="Y2350" i="1" s="1"/>
  <c r="T2351" i="1"/>
  <c r="Y2351" i="1" s="1"/>
  <c r="T2352" i="1"/>
  <c r="Y2352" i="1" s="1"/>
  <c r="T2353" i="1"/>
  <c r="Y2353" i="1" s="1"/>
  <c r="T2354" i="1"/>
  <c r="Y2354" i="1" s="1"/>
  <c r="T2355" i="1"/>
  <c r="Y2355" i="1" s="1"/>
  <c r="T2356" i="1"/>
  <c r="Y2356" i="1" s="1"/>
  <c r="T2357" i="1"/>
  <c r="Y2357" i="1" s="1"/>
  <c r="T2358" i="1"/>
  <c r="Y2358" i="1" s="1"/>
  <c r="T2359" i="1"/>
  <c r="Y2359" i="1" s="1"/>
  <c r="T2360" i="1"/>
  <c r="Y2360" i="1" s="1"/>
  <c r="T2361" i="1"/>
  <c r="Y2361" i="1" s="1"/>
  <c r="T2362" i="1"/>
  <c r="Y2362" i="1" s="1"/>
  <c r="T2363" i="1"/>
  <c r="Y2363" i="1" s="1"/>
  <c r="T2364" i="1"/>
  <c r="Y2364" i="1" s="1"/>
  <c r="T2365" i="1"/>
  <c r="Y2365" i="1" s="1"/>
  <c r="T2366" i="1"/>
  <c r="Y2366" i="1" s="1"/>
  <c r="T2367" i="1"/>
  <c r="Y2367" i="1" s="1"/>
  <c r="T2368" i="1"/>
  <c r="Y2368" i="1" s="1"/>
  <c r="T2369" i="1"/>
  <c r="Y2369" i="1" s="1"/>
  <c r="T2370" i="1"/>
  <c r="Y2370" i="1" s="1"/>
  <c r="T2371" i="1"/>
  <c r="Y2371" i="1" s="1"/>
  <c r="T2372" i="1"/>
  <c r="Y2372" i="1" s="1"/>
  <c r="T2373" i="1"/>
  <c r="Y2373" i="1" s="1"/>
  <c r="T2374" i="1"/>
  <c r="Y2374" i="1" s="1"/>
  <c r="T2375" i="1"/>
  <c r="Y2375" i="1" s="1"/>
  <c r="T2376" i="1"/>
  <c r="Y2376" i="1" s="1"/>
  <c r="T2377" i="1"/>
  <c r="Y2377" i="1" s="1"/>
  <c r="T2378" i="1"/>
  <c r="Y2378" i="1" s="1"/>
  <c r="T2379" i="1"/>
  <c r="Y2379" i="1" s="1"/>
  <c r="T2380" i="1"/>
  <c r="Y2380" i="1" s="1"/>
  <c r="T2381" i="1"/>
  <c r="Y2381" i="1" s="1"/>
  <c r="T2382" i="1"/>
  <c r="Y2382" i="1" s="1"/>
  <c r="T2383" i="1"/>
  <c r="Y2383" i="1" s="1"/>
  <c r="T2384" i="1"/>
  <c r="Y2384" i="1" s="1"/>
  <c r="T2385" i="1"/>
  <c r="Y2385" i="1" s="1"/>
  <c r="T2386" i="1"/>
  <c r="Y2386" i="1" s="1"/>
  <c r="T2387" i="1"/>
  <c r="Y2387" i="1" s="1"/>
  <c r="T2388" i="1"/>
  <c r="Y2388" i="1" s="1"/>
  <c r="T2389" i="1"/>
  <c r="Y2389" i="1" s="1"/>
  <c r="T2390" i="1"/>
  <c r="Y2390" i="1" s="1"/>
  <c r="T2391" i="1"/>
  <c r="Y2391" i="1" s="1"/>
  <c r="T2392" i="1"/>
  <c r="Y2392" i="1" s="1"/>
  <c r="T2393" i="1"/>
  <c r="Y2393" i="1" s="1"/>
  <c r="T2394" i="1"/>
  <c r="Y2394" i="1" s="1"/>
  <c r="T2395" i="1"/>
  <c r="Y2395" i="1" s="1"/>
  <c r="T2396" i="1"/>
  <c r="Y2396" i="1" s="1"/>
  <c r="T2397" i="1"/>
  <c r="Y2397" i="1" s="1"/>
  <c r="T2398" i="1"/>
  <c r="Y2398" i="1" s="1"/>
  <c r="T2399" i="1"/>
  <c r="Y2399" i="1" s="1"/>
  <c r="T2400" i="1"/>
  <c r="Y2400" i="1" s="1"/>
  <c r="T2401" i="1"/>
  <c r="Y2401" i="1" s="1"/>
  <c r="T2402" i="1"/>
  <c r="Y2402" i="1" s="1"/>
  <c r="T2403" i="1"/>
  <c r="Y2403" i="1" s="1"/>
  <c r="T2404" i="1"/>
  <c r="Y2404" i="1" s="1"/>
  <c r="T2405" i="1"/>
  <c r="Y2405" i="1" s="1"/>
  <c r="T2406" i="1"/>
  <c r="Y2406" i="1" s="1"/>
  <c r="T2407" i="1"/>
  <c r="Y2407" i="1" s="1"/>
  <c r="T2408" i="1"/>
  <c r="Y2408" i="1" s="1"/>
  <c r="T2409" i="1"/>
  <c r="Y2409" i="1" s="1"/>
  <c r="T2410" i="1"/>
  <c r="Y2410" i="1" s="1"/>
  <c r="T2411" i="1"/>
  <c r="Y2411" i="1" s="1"/>
  <c r="T2412" i="1"/>
  <c r="Y2412" i="1" s="1"/>
  <c r="T2413" i="1"/>
  <c r="Y2413" i="1" s="1"/>
  <c r="T2414" i="1"/>
  <c r="Y2414" i="1" s="1"/>
  <c r="T2415" i="1"/>
  <c r="Y2415" i="1" s="1"/>
  <c r="T2416" i="1"/>
  <c r="Y2416" i="1" s="1"/>
  <c r="T2417" i="1"/>
  <c r="Y2417" i="1" s="1"/>
  <c r="T2418" i="1"/>
  <c r="Y2418" i="1" s="1"/>
  <c r="T2419" i="1"/>
  <c r="Y2419" i="1" s="1"/>
  <c r="T2420" i="1"/>
  <c r="Y2420" i="1" s="1"/>
  <c r="T2421" i="1"/>
  <c r="Y2421" i="1" s="1"/>
  <c r="T2422" i="1"/>
  <c r="Y2422" i="1" s="1"/>
  <c r="T2423" i="1"/>
  <c r="Y2423" i="1" s="1"/>
  <c r="T2424" i="1"/>
  <c r="Y2424" i="1" s="1"/>
  <c r="T2425" i="1"/>
  <c r="Y2425" i="1" s="1"/>
  <c r="T2426" i="1"/>
  <c r="Y2426" i="1" s="1"/>
  <c r="T2427" i="1"/>
  <c r="Y2427" i="1" s="1"/>
  <c r="T2428" i="1"/>
  <c r="Y2428" i="1" s="1"/>
  <c r="T2429" i="1"/>
  <c r="Y2429" i="1" s="1"/>
  <c r="T2430" i="1"/>
  <c r="Y2430" i="1" s="1"/>
  <c r="T2431" i="1"/>
  <c r="Y2431" i="1" s="1"/>
  <c r="T2432" i="1"/>
  <c r="Y2432" i="1" s="1"/>
  <c r="T2433" i="1"/>
  <c r="Y2433" i="1" s="1"/>
  <c r="T2434" i="1"/>
  <c r="Y2434" i="1" s="1"/>
  <c r="T2435" i="1"/>
  <c r="Y2435" i="1" s="1"/>
  <c r="T2436" i="1"/>
  <c r="Y2436" i="1" s="1"/>
  <c r="T2437" i="1"/>
  <c r="Y2437" i="1" s="1"/>
  <c r="T2438" i="1"/>
  <c r="Y2438" i="1" s="1"/>
  <c r="T2439" i="1"/>
  <c r="Y2439" i="1" s="1"/>
  <c r="T2440" i="1"/>
  <c r="Y2440" i="1" s="1"/>
  <c r="T2441" i="1"/>
  <c r="Y2441" i="1" s="1"/>
  <c r="T2442" i="1"/>
  <c r="Y2442" i="1" s="1"/>
  <c r="T2443" i="1"/>
  <c r="Y2443" i="1" s="1"/>
  <c r="T2444" i="1"/>
  <c r="Y2444" i="1" s="1"/>
  <c r="T2445" i="1"/>
  <c r="Y2445" i="1" s="1"/>
  <c r="T2446" i="1"/>
  <c r="Y2446" i="1" s="1"/>
  <c r="T2447" i="1"/>
  <c r="Y2447" i="1" s="1"/>
  <c r="T2448" i="1"/>
  <c r="Y2448" i="1" s="1"/>
  <c r="T2449" i="1"/>
  <c r="Y2449" i="1" s="1"/>
  <c r="T2450" i="1"/>
  <c r="Y2450" i="1" s="1"/>
  <c r="T2451" i="1"/>
  <c r="Y2451" i="1" s="1"/>
  <c r="T2452" i="1"/>
  <c r="Y2452" i="1" s="1"/>
  <c r="T2453" i="1"/>
  <c r="Y2453" i="1" s="1"/>
  <c r="T2454" i="1"/>
  <c r="Y2454" i="1" s="1"/>
  <c r="T2455" i="1"/>
  <c r="Y2455" i="1" s="1"/>
  <c r="T2456" i="1"/>
  <c r="Y2456" i="1" s="1"/>
  <c r="T2457" i="1"/>
  <c r="Y2457" i="1" s="1"/>
  <c r="T2458" i="1"/>
  <c r="Y2458" i="1" s="1"/>
  <c r="T2459" i="1"/>
  <c r="Y2459" i="1" s="1"/>
  <c r="T2460" i="1"/>
  <c r="Y2460" i="1" s="1"/>
  <c r="T2461" i="1"/>
  <c r="Y2461" i="1" s="1"/>
  <c r="T2462" i="1"/>
  <c r="Y2462" i="1" s="1"/>
  <c r="T2463" i="1"/>
  <c r="Y2463" i="1" s="1"/>
  <c r="T2464" i="1"/>
  <c r="Y2464" i="1" s="1"/>
  <c r="T2465" i="1"/>
  <c r="Y2465" i="1" s="1"/>
  <c r="T2466" i="1"/>
  <c r="Y2466" i="1" s="1"/>
  <c r="T2467" i="1"/>
  <c r="Y2467" i="1" s="1"/>
  <c r="T2468" i="1"/>
  <c r="Y2468" i="1" s="1"/>
  <c r="T2469" i="1"/>
  <c r="Y2469" i="1" s="1"/>
  <c r="T2470" i="1"/>
  <c r="Y2470" i="1" s="1"/>
  <c r="T2471" i="1"/>
  <c r="Y2471" i="1" s="1"/>
  <c r="T2472" i="1"/>
  <c r="Y2472" i="1" s="1"/>
  <c r="T2473" i="1"/>
  <c r="Y2473" i="1" s="1"/>
  <c r="T2474" i="1"/>
  <c r="Y2474" i="1" s="1"/>
  <c r="T2475" i="1"/>
  <c r="Y2475" i="1" s="1"/>
  <c r="T2476" i="1"/>
  <c r="Y2476" i="1" s="1"/>
  <c r="T2477" i="1"/>
  <c r="Y2477" i="1" s="1"/>
  <c r="T2478" i="1"/>
  <c r="Y2478" i="1" s="1"/>
  <c r="T2479" i="1"/>
  <c r="Y2479" i="1" s="1"/>
  <c r="T2480" i="1"/>
  <c r="Y2480" i="1" s="1"/>
  <c r="T2481" i="1"/>
  <c r="Y2481" i="1" s="1"/>
  <c r="T2482" i="1"/>
  <c r="Y2482" i="1" s="1"/>
  <c r="T2483" i="1"/>
  <c r="Y2483" i="1" s="1"/>
  <c r="T2484" i="1"/>
  <c r="Y2484" i="1" s="1"/>
  <c r="T2485" i="1"/>
  <c r="Y2485" i="1" s="1"/>
  <c r="T2486" i="1"/>
  <c r="Y2486" i="1" s="1"/>
  <c r="T2487" i="1"/>
  <c r="Y2487" i="1" s="1"/>
  <c r="T2488" i="1"/>
  <c r="Y2488" i="1" s="1"/>
  <c r="T2489" i="1"/>
  <c r="Y2489" i="1" s="1"/>
  <c r="T2490" i="1"/>
  <c r="Y2490" i="1" s="1"/>
  <c r="T2491" i="1"/>
  <c r="Y2491" i="1" s="1"/>
  <c r="T2492" i="1"/>
  <c r="Y2492" i="1" s="1"/>
  <c r="T2493" i="1"/>
  <c r="Y2493" i="1" s="1"/>
  <c r="T2494" i="1"/>
  <c r="Y2494" i="1" s="1"/>
  <c r="T2495" i="1"/>
  <c r="Y2495" i="1" s="1"/>
  <c r="T2496" i="1"/>
  <c r="Y2496" i="1" s="1"/>
  <c r="T2497" i="1"/>
  <c r="Y2497" i="1" s="1"/>
  <c r="T2498" i="1"/>
  <c r="Y2498" i="1" s="1"/>
  <c r="T2499" i="1"/>
  <c r="Y2499" i="1" s="1"/>
  <c r="T2500" i="1"/>
  <c r="Y2500" i="1" s="1"/>
  <c r="T2501" i="1"/>
  <c r="Y2501" i="1" s="1"/>
  <c r="T2502" i="1"/>
  <c r="Y2502" i="1" s="1"/>
  <c r="T2503" i="1"/>
  <c r="Y2503" i="1" s="1"/>
  <c r="T2504" i="1"/>
  <c r="Y2504" i="1" s="1"/>
  <c r="T2505" i="1"/>
  <c r="Y2505" i="1" s="1"/>
  <c r="T2506" i="1"/>
  <c r="Y2506" i="1" s="1"/>
  <c r="T2507" i="1"/>
  <c r="Y2507" i="1" s="1"/>
  <c r="T2508" i="1"/>
  <c r="Y2508" i="1" s="1"/>
  <c r="T2509" i="1"/>
  <c r="Y2509" i="1" s="1"/>
  <c r="T2510" i="1"/>
  <c r="Y2510" i="1" s="1"/>
  <c r="T2511" i="1"/>
  <c r="Y2511" i="1" s="1"/>
  <c r="T2512" i="1"/>
  <c r="Y2512" i="1" s="1"/>
  <c r="T2513" i="1"/>
  <c r="Y2513" i="1" s="1"/>
  <c r="T2514" i="1"/>
  <c r="Y2514" i="1" s="1"/>
  <c r="T2515" i="1"/>
  <c r="Y2515" i="1" s="1"/>
  <c r="T2516" i="1"/>
  <c r="Y2516" i="1" s="1"/>
  <c r="T2517" i="1"/>
  <c r="Y2517" i="1" s="1"/>
  <c r="T2518" i="1"/>
  <c r="Y2518" i="1" s="1"/>
  <c r="T2519" i="1"/>
  <c r="Y2519" i="1" s="1"/>
  <c r="T2520" i="1"/>
  <c r="Y2520" i="1" s="1"/>
  <c r="T2521" i="1"/>
  <c r="Y2521" i="1" s="1"/>
  <c r="T2522" i="1"/>
  <c r="Y2522" i="1" s="1"/>
  <c r="T2523" i="1"/>
  <c r="Y2523" i="1" s="1"/>
  <c r="T2524" i="1"/>
  <c r="Y2524" i="1" s="1"/>
  <c r="T2525" i="1"/>
  <c r="Y2525" i="1" s="1"/>
  <c r="T2526" i="1"/>
  <c r="Y2526" i="1" s="1"/>
  <c r="T2527" i="1"/>
  <c r="Y2527" i="1" s="1"/>
  <c r="T2528" i="1"/>
  <c r="Y2528" i="1" s="1"/>
  <c r="T2529" i="1"/>
  <c r="Y2529" i="1" s="1"/>
  <c r="T2530" i="1"/>
  <c r="Y2530" i="1" s="1"/>
  <c r="T2531" i="1"/>
  <c r="Y2531" i="1" s="1"/>
  <c r="T2532" i="1"/>
  <c r="Y2532" i="1" s="1"/>
  <c r="T2533" i="1"/>
  <c r="Y2533" i="1" s="1"/>
  <c r="T2534" i="1"/>
  <c r="Y2534" i="1" s="1"/>
  <c r="T2535" i="1"/>
  <c r="Y2535" i="1" s="1"/>
  <c r="T2536" i="1"/>
  <c r="Y2536" i="1" s="1"/>
  <c r="T2537" i="1"/>
  <c r="Y2537" i="1" s="1"/>
  <c r="T2538" i="1"/>
  <c r="Y2538" i="1" s="1"/>
  <c r="T2539" i="1"/>
  <c r="Y2539" i="1" s="1"/>
  <c r="T2540" i="1"/>
  <c r="Y2540" i="1" s="1"/>
  <c r="T2541" i="1"/>
  <c r="Y2541" i="1" s="1"/>
  <c r="T2542" i="1"/>
  <c r="Y2542" i="1" s="1"/>
  <c r="T2543" i="1"/>
  <c r="Y2543" i="1" s="1"/>
  <c r="T2544" i="1"/>
  <c r="Y2544" i="1" s="1"/>
  <c r="T2545" i="1"/>
  <c r="Y2545" i="1" s="1"/>
  <c r="T2546" i="1"/>
  <c r="Y2546" i="1" s="1"/>
  <c r="T2547" i="1"/>
  <c r="Y2547" i="1" s="1"/>
  <c r="T2548" i="1"/>
  <c r="Y2548" i="1" s="1"/>
  <c r="T2549" i="1"/>
  <c r="Y2549" i="1" s="1"/>
  <c r="T2550" i="1"/>
  <c r="Y2550" i="1" s="1"/>
  <c r="T2551" i="1"/>
  <c r="Y2551" i="1" s="1"/>
  <c r="T2552" i="1"/>
  <c r="Y2552" i="1" s="1"/>
  <c r="T2553" i="1"/>
  <c r="Y2553" i="1" s="1"/>
  <c r="T2554" i="1"/>
  <c r="Y2554" i="1" s="1"/>
  <c r="T2555" i="1"/>
  <c r="Y2555" i="1" s="1"/>
  <c r="T2556" i="1"/>
  <c r="Y2556" i="1" s="1"/>
  <c r="T2557" i="1"/>
  <c r="Y2557" i="1" s="1"/>
  <c r="T2558" i="1"/>
  <c r="Y2558" i="1" s="1"/>
  <c r="T2559" i="1"/>
  <c r="Y2559" i="1" s="1"/>
  <c r="T2560" i="1"/>
  <c r="Y2560" i="1" s="1"/>
  <c r="T2561" i="1"/>
  <c r="Y2561" i="1" s="1"/>
  <c r="T2562" i="1"/>
  <c r="Y2562" i="1" s="1"/>
  <c r="T2563" i="1"/>
  <c r="Y2563" i="1" s="1"/>
  <c r="T2564" i="1"/>
  <c r="Y2564" i="1" s="1"/>
  <c r="T2565" i="1"/>
  <c r="Y2565" i="1" s="1"/>
  <c r="T2566" i="1"/>
  <c r="Y2566" i="1" s="1"/>
  <c r="T2567" i="1"/>
  <c r="Y2567" i="1" s="1"/>
  <c r="T2568" i="1"/>
  <c r="Y2568" i="1" s="1"/>
  <c r="T2569" i="1"/>
  <c r="Y2569" i="1" s="1"/>
  <c r="T2570" i="1"/>
  <c r="Y2570" i="1" s="1"/>
  <c r="T2571" i="1"/>
  <c r="Y2571" i="1" s="1"/>
  <c r="T2572" i="1"/>
  <c r="Y2572" i="1" s="1"/>
  <c r="T2573" i="1"/>
  <c r="Y2573" i="1" s="1"/>
  <c r="T2574" i="1"/>
  <c r="Y2574" i="1" s="1"/>
  <c r="T2575" i="1"/>
  <c r="Y2575" i="1" s="1"/>
  <c r="T2576" i="1"/>
  <c r="Y2576" i="1" s="1"/>
  <c r="T2577" i="1"/>
  <c r="Y2577" i="1" s="1"/>
  <c r="T2578" i="1"/>
  <c r="Y2578" i="1" s="1"/>
  <c r="T2579" i="1"/>
  <c r="Y2579" i="1" s="1"/>
  <c r="T2580" i="1"/>
  <c r="Y2580" i="1" s="1"/>
  <c r="T2581" i="1"/>
  <c r="Y2581" i="1" s="1"/>
  <c r="T2582" i="1"/>
  <c r="Y2582" i="1" s="1"/>
  <c r="T2583" i="1"/>
  <c r="Y2583" i="1" s="1"/>
  <c r="T2584" i="1"/>
  <c r="Y2584" i="1" s="1"/>
  <c r="T2585" i="1"/>
  <c r="Y2585" i="1" s="1"/>
  <c r="T2586" i="1"/>
  <c r="Y2586" i="1" s="1"/>
  <c r="T2587" i="1"/>
  <c r="Y2587" i="1" s="1"/>
  <c r="T2588" i="1"/>
  <c r="Y2588" i="1" s="1"/>
  <c r="T2589" i="1"/>
  <c r="Y2589" i="1" s="1"/>
  <c r="T2590" i="1"/>
  <c r="Y2590" i="1" s="1"/>
  <c r="T2591" i="1"/>
  <c r="Y2591" i="1" s="1"/>
  <c r="T2592" i="1"/>
  <c r="Y2592" i="1" s="1"/>
  <c r="T2593" i="1"/>
  <c r="Y2593" i="1" s="1"/>
  <c r="T2594" i="1"/>
  <c r="Y2594" i="1" s="1"/>
  <c r="T2595" i="1"/>
  <c r="Y2595" i="1" s="1"/>
  <c r="T2596" i="1"/>
  <c r="Y2596" i="1" s="1"/>
  <c r="T2597" i="1"/>
  <c r="Y2597" i="1" s="1"/>
  <c r="T2598" i="1"/>
  <c r="Y2598" i="1" s="1"/>
  <c r="T2599" i="1"/>
  <c r="Y2599" i="1" s="1"/>
  <c r="T2600" i="1"/>
  <c r="Y2600" i="1" s="1"/>
  <c r="T2601" i="1"/>
  <c r="Y2601" i="1" s="1"/>
  <c r="T2602" i="1"/>
  <c r="Y2602" i="1" s="1"/>
  <c r="T2603" i="1"/>
  <c r="Y2603" i="1" s="1"/>
  <c r="T2604" i="1"/>
  <c r="Y2604" i="1" s="1"/>
  <c r="T2605" i="1"/>
  <c r="Y2605" i="1" s="1"/>
  <c r="T2606" i="1"/>
  <c r="Y2606" i="1" s="1"/>
  <c r="T2607" i="1"/>
  <c r="Y2607" i="1" s="1"/>
  <c r="T2608" i="1"/>
  <c r="Y2608" i="1" s="1"/>
  <c r="T2609" i="1"/>
  <c r="Y2609" i="1" s="1"/>
  <c r="T2610" i="1"/>
  <c r="Y2610" i="1" s="1"/>
  <c r="T2611" i="1"/>
  <c r="Y2611" i="1" s="1"/>
  <c r="T2612" i="1"/>
  <c r="Y2612" i="1" s="1"/>
  <c r="T2613" i="1"/>
  <c r="Y2613" i="1" s="1"/>
  <c r="T2614" i="1"/>
  <c r="Y2614" i="1" s="1"/>
  <c r="T2615" i="1"/>
  <c r="Y2615" i="1" s="1"/>
  <c r="T2616" i="1"/>
  <c r="Y2616" i="1" s="1"/>
  <c r="T2617" i="1"/>
  <c r="Y2617" i="1" s="1"/>
  <c r="T2618" i="1"/>
  <c r="Y2618" i="1" s="1"/>
  <c r="T2619" i="1"/>
  <c r="Y2619" i="1" s="1"/>
  <c r="T2620" i="1"/>
  <c r="Y2620" i="1" s="1"/>
  <c r="T2621" i="1"/>
  <c r="Y2621" i="1" s="1"/>
  <c r="T2622" i="1"/>
  <c r="Y2622" i="1" s="1"/>
  <c r="T2623" i="1"/>
  <c r="Y2623" i="1" s="1"/>
  <c r="T2624" i="1"/>
  <c r="Y2624" i="1" s="1"/>
  <c r="T2625" i="1"/>
  <c r="Y2625" i="1" s="1"/>
  <c r="T2626" i="1"/>
  <c r="Y2626" i="1" s="1"/>
  <c r="T2627" i="1"/>
  <c r="Y2627" i="1" s="1"/>
  <c r="T2628" i="1"/>
  <c r="Y2628" i="1" s="1"/>
  <c r="T2629" i="1"/>
  <c r="Y2629" i="1" s="1"/>
  <c r="T2630" i="1"/>
  <c r="Y2630" i="1" s="1"/>
  <c r="T2631" i="1"/>
  <c r="Y2631" i="1" s="1"/>
  <c r="T2632" i="1"/>
  <c r="Y2632" i="1" s="1"/>
  <c r="T2633" i="1"/>
  <c r="Y2633" i="1" s="1"/>
  <c r="T2634" i="1"/>
  <c r="Y2634" i="1" s="1"/>
  <c r="T2635" i="1"/>
  <c r="Y2635" i="1" s="1"/>
  <c r="T2636" i="1"/>
  <c r="Y2636" i="1" s="1"/>
  <c r="T2637" i="1"/>
  <c r="Y2637" i="1" s="1"/>
  <c r="T2638" i="1"/>
  <c r="Y2638" i="1" s="1"/>
  <c r="T2639" i="1"/>
  <c r="Y2639" i="1" s="1"/>
  <c r="T2640" i="1"/>
  <c r="Y2640" i="1" s="1"/>
  <c r="T2641" i="1"/>
  <c r="Y2641" i="1" s="1"/>
  <c r="T2642" i="1"/>
  <c r="Y2642" i="1" s="1"/>
  <c r="T2643" i="1"/>
  <c r="Y2643" i="1" s="1"/>
  <c r="T2644" i="1"/>
  <c r="Y2644" i="1" s="1"/>
  <c r="T2645" i="1"/>
  <c r="Y2645" i="1" s="1"/>
  <c r="T2646" i="1"/>
  <c r="Y2646" i="1" s="1"/>
  <c r="T2647" i="1"/>
  <c r="Y2647" i="1" s="1"/>
  <c r="T2648" i="1"/>
  <c r="Y2648" i="1" s="1"/>
  <c r="T2649" i="1"/>
  <c r="Y2649" i="1" s="1"/>
  <c r="T2650" i="1"/>
  <c r="Y2650" i="1" s="1"/>
  <c r="T2651" i="1"/>
  <c r="Y2651" i="1" s="1"/>
  <c r="T2652" i="1"/>
  <c r="Y2652" i="1" s="1"/>
  <c r="T2653" i="1"/>
  <c r="Y2653" i="1" s="1"/>
  <c r="T2654" i="1"/>
  <c r="Y2654" i="1" s="1"/>
  <c r="T2655" i="1"/>
  <c r="Y2655" i="1" s="1"/>
  <c r="T2656" i="1"/>
  <c r="Y2656" i="1" s="1"/>
  <c r="T2657" i="1"/>
  <c r="Y2657" i="1" s="1"/>
  <c r="T2658" i="1"/>
  <c r="Y2658" i="1" s="1"/>
  <c r="T2659" i="1"/>
  <c r="Y2659" i="1" s="1"/>
  <c r="T2660" i="1"/>
  <c r="Y2660" i="1" s="1"/>
  <c r="T2661" i="1"/>
  <c r="Y2661" i="1" s="1"/>
  <c r="T2662" i="1"/>
  <c r="Y2662" i="1" s="1"/>
  <c r="T2663" i="1"/>
  <c r="Y2663" i="1" s="1"/>
  <c r="T2664" i="1"/>
  <c r="Y2664" i="1" s="1"/>
  <c r="T2665" i="1"/>
  <c r="Y2665" i="1" s="1"/>
  <c r="T2666" i="1"/>
  <c r="Y2666" i="1" s="1"/>
  <c r="T2667" i="1"/>
  <c r="Y2667" i="1" s="1"/>
  <c r="T2668" i="1"/>
  <c r="Y2668" i="1" s="1"/>
  <c r="T2669" i="1"/>
  <c r="Y2669" i="1" s="1"/>
  <c r="T2670" i="1"/>
  <c r="Y2670" i="1" s="1"/>
  <c r="T2671" i="1"/>
  <c r="Y2671" i="1" s="1"/>
  <c r="T2672" i="1"/>
  <c r="Y2672" i="1" s="1"/>
  <c r="T2673" i="1"/>
  <c r="Y2673" i="1" s="1"/>
  <c r="T2674" i="1"/>
  <c r="Y2674" i="1" s="1"/>
  <c r="T2675" i="1"/>
  <c r="Y2675" i="1" s="1"/>
  <c r="T2676" i="1"/>
  <c r="Y2676" i="1" s="1"/>
  <c r="T2677" i="1"/>
  <c r="Y2677" i="1" s="1"/>
  <c r="T2678" i="1"/>
  <c r="Y2678" i="1" s="1"/>
  <c r="T2679" i="1"/>
  <c r="Y2679" i="1" s="1"/>
  <c r="T2680" i="1"/>
  <c r="Y2680" i="1" s="1"/>
  <c r="T2681" i="1"/>
  <c r="Y2681" i="1" s="1"/>
  <c r="T2682" i="1"/>
  <c r="Y2682" i="1" s="1"/>
  <c r="T2683" i="1"/>
  <c r="Y2683" i="1" s="1"/>
  <c r="T2684" i="1"/>
  <c r="Y2684" i="1" s="1"/>
  <c r="T2685" i="1"/>
  <c r="Y2685" i="1" s="1"/>
  <c r="T2686" i="1"/>
  <c r="Y2686" i="1" s="1"/>
  <c r="T2687" i="1"/>
  <c r="Y2687" i="1" s="1"/>
  <c r="T2688" i="1"/>
  <c r="Y2688" i="1" s="1"/>
  <c r="T2689" i="1"/>
  <c r="Y2689" i="1" s="1"/>
  <c r="T2690" i="1"/>
  <c r="Y2690" i="1" s="1"/>
  <c r="T2691" i="1"/>
  <c r="Y2691" i="1" s="1"/>
  <c r="T2692" i="1"/>
  <c r="Y2692" i="1" s="1"/>
  <c r="T2693" i="1"/>
  <c r="Y2693" i="1" s="1"/>
  <c r="T2694" i="1"/>
  <c r="Y2694" i="1" s="1"/>
  <c r="T2695" i="1"/>
  <c r="Y2695" i="1" s="1"/>
  <c r="T2696" i="1"/>
  <c r="Y2696" i="1" s="1"/>
  <c r="T2697" i="1"/>
  <c r="Y2697" i="1" s="1"/>
  <c r="T2698" i="1"/>
  <c r="Y2698" i="1" s="1"/>
  <c r="T2699" i="1"/>
  <c r="Y2699" i="1" s="1"/>
  <c r="T2700" i="1"/>
  <c r="Y2700" i="1" s="1"/>
  <c r="T2701" i="1"/>
  <c r="Y2701" i="1" s="1"/>
  <c r="T2702" i="1"/>
  <c r="Y2702" i="1" s="1"/>
  <c r="T2703" i="1"/>
  <c r="Y2703" i="1" s="1"/>
  <c r="T2704" i="1"/>
  <c r="Y2704" i="1" s="1"/>
  <c r="T2705" i="1"/>
  <c r="Y2705" i="1" s="1"/>
  <c r="T2706" i="1"/>
  <c r="Y2706" i="1" s="1"/>
  <c r="T2707" i="1"/>
  <c r="Y2707" i="1" s="1"/>
  <c r="T2708" i="1"/>
  <c r="Y2708" i="1" s="1"/>
  <c r="T2709" i="1"/>
  <c r="Y2709" i="1" s="1"/>
  <c r="T2710" i="1"/>
  <c r="Y2710" i="1" s="1"/>
  <c r="T2711" i="1"/>
  <c r="Y2711" i="1" s="1"/>
  <c r="T2712" i="1"/>
  <c r="Y2712" i="1" s="1"/>
  <c r="T2713" i="1"/>
  <c r="Y2713" i="1" s="1"/>
  <c r="T2714" i="1"/>
  <c r="Y2714" i="1" s="1"/>
  <c r="T2715" i="1"/>
  <c r="Y2715" i="1" s="1"/>
  <c r="T2716" i="1"/>
  <c r="Y2716" i="1" s="1"/>
  <c r="T2717" i="1"/>
  <c r="Y2717" i="1" s="1"/>
  <c r="T2718" i="1"/>
  <c r="Y2718" i="1" s="1"/>
  <c r="T2719" i="1"/>
  <c r="Y2719" i="1" s="1"/>
  <c r="T2720" i="1"/>
  <c r="Y2720" i="1" s="1"/>
  <c r="T2721" i="1"/>
  <c r="Y2721" i="1" s="1"/>
  <c r="T2722" i="1"/>
  <c r="Y2722" i="1" s="1"/>
  <c r="T2723" i="1"/>
  <c r="Y2723" i="1" s="1"/>
  <c r="T2724" i="1"/>
  <c r="Y2724" i="1" s="1"/>
  <c r="T2725" i="1"/>
  <c r="Y2725" i="1" s="1"/>
  <c r="T2726" i="1"/>
  <c r="Y2726" i="1" s="1"/>
  <c r="T2727" i="1"/>
  <c r="Y2727" i="1" s="1"/>
  <c r="T2728" i="1"/>
  <c r="Y2728" i="1" s="1"/>
  <c r="T2729" i="1"/>
  <c r="Y2729" i="1" s="1"/>
  <c r="T2730" i="1"/>
  <c r="Y2730" i="1" s="1"/>
  <c r="T2731" i="1"/>
  <c r="Y2731" i="1" s="1"/>
  <c r="T2732" i="1"/>
  <c r="Y2732" i="1" s="1"/>
  <c r="T2733" i="1"/>
  <c r="Y2733" i="1" s="1"/>
  <c r="T2734" i="1"/>
  <c r="Y2734" i="1" s="1"/>
  <c r="T2735" i="1"/>
  <c r="Y2735" i="1" s="1"/>
  <c r="T2736" i="1"/>
  <c r="Y2736" i="1" s="1"/>
  <c r="T2737" i="1"/>
  <c r="Y2737" i="1" s="1"/>
  <c r="T2738" i="1"/>
  <c r="Y2738" i="1" s="1"/>
  <c r="T2739" i="1"/>
  <c r="Y2739" i="1" s="1"/>
  <c r="T2740" i="1"/>
  <c r="Y2740" i="1" s="1"/>
  <c r="T2741" i="1"/>
  <c r="Y2741" i="1" s="1"/>
  <c r="T2742" i="1"/>
  <c r="Y2742" i="1" s="1"/>
  <c r="T2743" i="1"/>
  <c r="Y2743" i="1" s="1"/>
  <c r="T2744" i="1"/>
  <c r="Y2744" i="1" s="1"/>
  <c r="T2745" i="1"/>
  <c r="Y2745" i="1" s="1"/>
  <c r="T2746" i="1"/>
  <c r="Y2746" i="1" s="1"/>
  <c r="T2747" i="1"/>
  <c r="Y2747" i="1" s="1"/>
  <c r="T2748" i="1"/>
  <c r="Y2748" i="1" s="1"/>
  <c r="T2749" i="1"/>
  <c r="Y2749" i="1" s="1"/>
  <c r="T2750" i="1"/>
  <c r="Y2750" i="1" s="1"/>
  <c r="T2751" i="1"/>
  <c r="Y2751" i="1" s="1"/>
  <c r="T2752" i="1"/>
  <c r="Y2752" i="1" s="1"/>
  <c r="T2753" i="1"/>
  <c r="Y2753" i="1" s="1"/>
  <c r="T2754" i="1"/>
  <c r="Y2754" i="1" s="1"/>
  <c r="T2755" i="1"/>
  <c r="Y2755" i="1" s="1"/>
  <c r="T2756" i="1"/>
  <c r="Y2756" i="1" s="1"/>
  <c r="T2757" i="1"/>
  <c r="Y2757" i="1" s="1"/>
  <c r="T2758" i="1"/>
  <c r="Y2758" i="1" s="1"/>
  <c r="T2759" i="1"/>
  <c r="Y2759" i="1" s="1"/>
  <c r="T2760" i="1"/>
  <c r="Y2760" i="1" s="1"/>
  <c r="T2761" i="1"/>
  <c r="Y2761" i="1" s="1"/>
  <c r="T2762" i="1"/>
  <c r="Y2762" i="1" s="1"/>
  <c r="T2763" i="1"/>
  <c r="Y2763" i="1" s="1"/>
  <c r="T2764" i="1"/>
  <c r="Y2764" i="1" s="1"/>
  <c r="T2765" i="1"/>
  <c r="Y2765" i="1" s="1"/>
  <c r="T2766" i="1"/>
  <c r="Y2766" i="1" s="1"/>
  <c r="T2767" i="1"/>
  <c r="Y2767" i="1" s="1"/>
  <c r="T2768" i="1"/>
  <c r="Y2768" i="1" s="1"/>
  <c r="T2769" i="1"/>
  <c r="Y2769" i="1" s="1"/>
  <c r="T2770" i="1"/>
  <c r="Y2770" i="1" s="1"/>
  <c r="T2771" i="1"/>
  <c r="Y2771" i="1" s="1"/>
  <c r="T2772" i="1"/>
  <c r="Y2772" i="1" s="1"/>
  <c r="T2773" i="1"/>
  <c r="Y2773" i="1" s="1"/>
  <c r="T2774" i="1"/>
  <c r="Y2774" i="1" s="1"/>
  <c r="T2775" i="1"/>
  <c r="Y2775" i="1" s="1"/>
  <c r="T2776" i="1"/>
  <c r="Y2776" i="1" s="1"/>
  <c r="T2777" i="1"/>
  <c r="Y2777" i="1" s="1"/>
  <c r="T2778" i="1"/>
  <c r="Y2778" i="1" s="1"/>
  <c r="T2779" i="1"/>
  <c r="Y2779" i="1" s="1"/>
  <c r="T2780" i="1"/>
  <c r="Y2780" i="1" s="1"/>
  <c r="T2781" i="1"/>
  <c r="Y2781" i="1" s="1"/>
  <c r="T2782" i="1"/>
  <c r="Y2782" i="1" s="1"/>
  <c r="T2783" i="1"/>
  <c r="Y2783" i="1" s="1"/>
  <c r="T2784" i="1"/>
  <c r="Y2784" i="1" s="1"/>
  <c r="T2785" i="1"/>
  <c r="Y2785" i="1" s="1"/>
  <c r="T2786" i="1"/>
  <c r="Y2786" i="1" s="1"/>
  <c r="T2787" i="1"/>
  <c r="Y2787" i="1" s="1"/>
  <c r="T2788" i="1"/>
  <c r="Y2788" i="1" s="1"/>
  <c r="T2789" i="1"/>
  <c r="Y2789" i="1" s="1"/>
  <c r="T2790" i="1"/>
  <c r="Y2790" i="1" s="1"/>
  <c r="T2791" i="1"/>
  <c r="Y2791" i="1" s="1"/>
  <c r="T2792" i="1"/>
  <c r="Y2792" i="1" s="1"/>
  <c r="T2793" i="1"/>
  <c r="Y2793" i="1" s="1"/>
  <c r="T2794" i="1"/>
  <c r="Y2794" i="1" s="1"/>
  <c r="T2795" i="1"/>
  <c r="Y2795" i="1" s="1"/>
  <c r="T2796" i="1"/>
  <c r="Y2796" i="1" s="1"/>
  <c r="T2797" i="1"/>
  <c r="Y2797" i="1" s="1"/>
  <c r="T2798" i="1"/>
  <c r="Y2798" i="1" s="1"/>
  <c r="T2799" i="1"/>
  <c r="Y2799" i="1" s="1"/>
  <c r="T2800" i="1"/>
  <c r="Y2800" i="1" s="1"/>
  <c r="T2801" i="1"/>
  <c r="Y2801" i="1" s="1"/>
  <c r="T2802" i="1"/>
  <c r="Y2802" i="1" s="1"/>
  <c r="T2803" i="1"/>
  <c r="Y2803" i="1" s="1"/>
  <c r="T2804" i="1"/>
  <c r="Y2804" i="1" s="1"/>
  <c r="T2805" i="1"/>
  <c r="Y2805" i="1" s="1"/>
  <c r="T2806" i="1"/>
  <c r="Y2806" i="1" s="1"/>
  <c r="T2807" i="1"/>
  <c r="Y2807" i="1" s="1"/>
  <c r="T2808" i="1"/>
  <c r="Y2808" i="1" s="1"/>
  <c r="T2809" i="1"/>
  <c r="Y2809" i="1" s="1"/>
  <c r="T2810" i="1"/>
  <c r="Y2810" i="1" s="1"/>
  <c r="T2811" i="1"/>
  <c r="Y2811" i="1" s="1"/>
  <c r="T2812" i="1"/>
  <c r="Y2812" i="1" s="1"/>
  <c r="T2813" i="1"/>
  <c r="Y2813" i="1" s="1"/>
  <c r="T2814" i="1"/>
  <c r="Y2814" i="1" s="1"/>
  <c r="T2815" i="1"/>
  <c r="Y2815" i="1" s="1"/>
  <c r="T2816" i="1"/>
  <c r="Y2816" i="1" s="1"/>
  <c r="T2817" i="1"/>
  <c r="Y2817" i="1" s="1"/>
  <c r="T2818" i="1"/>
  <c r="Y2818" i="1" s="1"/>
  <c r="T2819" i="1"/>
  <c r="Y2819" i="1" s="1"/>
  <c r="T2820" i="1"/>
  <c r="Y2820" i="1" s="1"/>
  <c r="T2821" i="1"/>
  <c r="Y2821" i="1" s="1"/>
  <c r="T2822" i="1"/>
  <c r="Y2822" i="1" s="1"/>
  <c r="T2823" i="1"/>
  <c r="Y2823" i="1" s="1"/>
  <c r="T2824" i="1"/>
  <c r="Y2824" i="1" s="1"/>
  <c r="T2825" i="1"/>
  <c r="Y2825" i="1" s="1"/>
  <c r="T2826" i="1"/>
  <c r="Y2826" i="1" s="1"/>
  <c r="T2827" i="1"/>
  <c r="Y2827" i="1" s="1"/>
  <c r="T2828" i="1"/>
  <c r="Y2828" i="1" s="1"/>
  <c r="T2829" i="1"/>
  <c r="Y2829" i="1" s="1"/>
  <c r="T2830" i="1"/>
  <c r="Y2830" i="1" s="1"/>
  <c r="T2831" i="1"/>
  <c r="Y2831" i="1" s="1"/>
  <c r="T2832" i="1"/>
  <c r="Y2832" i="1" s="1"/>
  <c r="T2833" i="1"/>
  <c r="Y2833" i="1" s="1"/>
  <c r="T2834" i="1"/>
  <c r="Y2834" i="1" s="1"/>
  <c r="T2835" i="1"/>
  <c r="Y2835" i="1" s="1"/>
  <c r="T2836" i="1"/>
  <c r="Y2836" i="1" s="1"/>
  <c r="T2837" i="1"/>
  <c r="Y2837" i="1" s="1"/>
  <c r="T2838" i="1"/>
  <c r="Y2838" i="1" s="1"/>
  <c r="T2839" i="1"/>
  <c r="Y2839" i="1" s="1"/>
  <c r="T2840" i="1"/>
  <c r="Y2840" i="1" s="1"/>
  <c r="T2841" i="1"/>
  <c r="Y2841" i="1" s="1"/>
  <c r="T2842" i="1"/>
  <c r="Y2842" i="1" s="1"/>
  <c r="T2843" i="1"/>
  <c r="Y2843" i="1" s="1"/>
  <c r="T2844" i="1"/>
  <c r="Y2844" i="1" s="1"/>
  <c r="T2845" i="1"/>
  <c r="Y2845" i="1" s="1"/>
  <c r="T2846" i="1"/>
  <c r="Y2846" i="1" s="1"/>
  <c r="T2847" i="1"/>
  <c r="Y2847" i="1" s="1"/>
  <c r="T2848" i="1"/>
  <c r="Y2848" i="1" s="1"/>
  <c r="T2849" i="1"/>
  <c r="Y2849" i="1" s="1"/>
  <c r="T2850" i="1"/>
  <c r="Y2850" i="1" s="1"/>
  <c r="T2851" i="1"/>
  <c r="Y2851" i="1" s="1"/>
  <c r="T2852" i="1"/>
  <c r="Y2852" i="1" s="1"/>
  <c r="T2853" i="1"/>
  <c r="Y2853" i="1" s="1"/>
  <c r="T2854" i="1"/>
  <c r="Y2854" i="1" s="1"/>
  <c r="T2855" i="1"/>
  <c r="Y2855" i="1" s="1"/>
  <c r="T2856" i="1"/>
  <c r="Y2856" i="1" s="1"/>
  <c r="T2857" i="1"/>
  <c r="Y2857" i="1" s="1"/>
  <c r="T2858" i="1"/>
  <c r="Y2858" i="1" s="1"/>
  <c r="T2859" i="1"/>
  <c r="Y2859" i="1" s="1"/>
  <c r="T2860" i="1"/>
  <c r="Y2860" i="1" s="1"/>
  <c r="T2861" i="1"/>
  <c r="Y2861" i="1" s="1"/>
  <c r="T2862" i="1"/>
  <c r="Y2862" i="1" s="1"/>
  <c r="T2863" i="1"/>
  <c r="Y2863" i="1" s="1"/>
  <c r="T2864" i="1"/>
  <c r="Y2864" i="1" s="1"/>
  <c r="T2865" i="1"/>
  <c r="Y2865" i="1" s="1"/>
  <c r="T2866" i="1"/>
  <c r="Y2866" i="1" s="1"/>
  <c r="T2867" i="1"/>
  <c r="Y2867" i="1" s="1"/>
  <c r="T2868" i="1"/>
  <c r="Y2868" i="1" s="1"/>
  <c r="T2869" i="1"/>
  <c r="Y2869" i="1" s="1"/>
  <c r="T2870" i="1"/>
  <c r="Y2870" i="1" s="1"/>
  <c r="T2871" i="1"/>
  <c r="Y2871" i="1" s="1"/>
  <c r="T2872" i="1"/>
  <c r="Y2872" i="1" s="1"/>
  <c r="T2873" i="1"/>
  <c r="Y2873" i="1" s="1"/>
  <c r="T2874" i="1"/>
  <c r="Y2874" i="1" s="1"/>
  <c r="T2875" i="1"/>
  <c r="Y2875" i="1" s="1"/>
  <c r="T2876" i="1"/>
  <c r="Y2876" i="1" s="1"/>
  <c r="T2877" i="1"/>
  <c r="Y2877" i="1" s="1"/>
  <c r="T2878" i="1"/>
  <c r="Y2878" i="1" s="1"/>
  <c r="T2879" i="1"/>
  <c r="Y2879" i="1" s="1"/>
  <c r="T2880" i="1"/>
  <c r="Y2880" i="1" s="1"/>
  <c r="T2881" i="1"/>
  <c r="Y2881" i="1" s="1"/>
  <c r="T2882" i="1"/>
  <c r="Y2882" i="1" s="1"/>
  <c r="T2883" i="1"/>
  <c r="Y2883" i="1" s="1"/>
  <c r="T2884" i="1"/>
  <c r="Y2884" i="1" s="1"/>
  <c r="T2885" i="1"/>
  <c r="Y2885" i="1" s="1"/>
  <c r="T2886" i="1"/>
  <c r="Y2886" i="1" s="1"/>
  <c r="T2887" i="1"/>
  <c r="Y2887" i="1" s="1"/>
  <c r="T2888" i="1"/>
  <c r="Y2888" i="1" s="1"/>
  <c r="T2889" i="1"/>
  <c r="Y2889" i="1" s="1"/>
  <c r="T2890" i="1"/>
  <c r="Y2890" i="1" s="1"/>
  <c r="T2891" i="1"/>
  <c r="Y2891" i="1" s="1"/>
  <c r="T2892" i="1"/>
  <c r="Y2892" i="1" s="1"/>
  <c r="T2893" i="1"/>
  <c r="Y2893" i="1" s="1"/>
  <c r="T2894" i="1"/>
  <c r="Y2894" i="1" s="1"/>
  <c r="T2895" i="1"/>
  <c r="Y2895" i="1" s="1"/>
  <c r="T2896" i="1"/>
  <c r="Y2896" i="1" s="1"/>
  <c r="T2897" i="1"/>
  <c r="Y2897" i="1" s="1"/>
  <c r="T2898" i="1"/>
  <c r="Y2898" i="1" s="1"/>
  <c r="T2899" i="1"/>
  <c r="Y2899" i="1" s="1"/>
  <c r="T2900" i="1"/>
  <c r="Y2900" i="1" s="1"/>
  <c r="T2901" i="1"/>
  <c r="Y2901" i="1" s="1"/>
  <c r="T2902" i="1"/>
  <c r="Y2902" i="1" s="1"/>
  <c r="T2903" i="1"/>
  <c r="Y2903" i="1" s="1"/>
  <c r="T2904" i="1"/>
  <c r="Y2904" i="1" s="1"/>
  <c r="T2905" i="1"/>
  <c r="Y2905" i="1" s="1"/>
  <c r="T2906" i="1"/>
  <c r="Y2906" i="1" s="1"/>
  <c r="T2907" i="1"/>
  <c r="Y2907" i="1" s="1"/>
  <c r="T2908" i="1"/>
  <c r="Y2908" i="1" s="1"/>
  <c r="T2909" i="1"/>
  <c r="Y2909" i="1" s="1"/>
  <c r="T2910" i="1"/>
  <c r="Y2910" i="1" s="1"/>
  <c r="T2911" i="1"/>
  <c r="Y2911" i="1" s="1"/>
  <c r="T2912" i="1"/>
  <c r="Y2912" i="1" s="1"/>
  <c r="T2913" i="1"/>
  <c r="Y2913" i="1" s="1"/>
  <c r="T2914" i="1"/>
  <c r="Y2914" i="1" s="1"/>
  <c r="T2915" i="1"/>
  <c r="Y2915" i="1" s="1"/>
  <c r="T2916" i="1"/>
  <c r="Y2916" i="1" s="1"/>
  <c r="T2917" i="1"/>
  <c r="Y2917" i="1" s="1"/>
  <c r="T2918" i="1"/>
  <c r="Y2918" i="1" s="1"/>
  <c r="T2919" i="1"/>
  <c r="Y2919" i="1" s="1"/>
  <c r="T2920" i="1"/>
  <c r="Y2920" i="1" s="1"/>
  <c r="T2921" i="1"/>
  <c r="Y2921" i="1" s="1"/>
  <c r="T2922" i="1"/>
  <c r="Y2922" i="1" s="1"/>
  <c r="T2923" i="1"/>
  <c r="Y2923" i="1" s="1"/>
  <c r="T2924" i="1"/>
  <c r="Y2924" i="1" s="1"/>
  <c r="T2925" i="1"/>
  <c r="Y2925" i="1" s="1"/>
  <c r="T2926" i="1"/>
  <c r="Y2926" i="1" s="1"/>
  <c r="T2927" i="1"/>
  <c r="Y2927" i="1" s="1"/>
  <c r="T2928" i="1"/>
  <c r="Y2928" i="1" s="1"/>
  <c r="T2929" i="1"/>
  <c r="Y2929" i="1" s="1"/>
  <c r="T2930" i="1"/>
  <c r="Y2930" i="1" s="1"/>
  <c r="T2931" i="1"/>
  <c r="Y2931" i="1" s="1"/>
  <c r="T2932" i="1"/>
  <c r="Y2932" i="1" s="1"/>
  <c r="T2933" i="1"/>
  <c r="Y2933" i="1" s="1"/>
  <c r="T2934" i="1"/>
  <c r="Y2934" i="1" s="1"/>
  <c r="T2935" i="1"/>
  <c r="Y2935" i="1" s="1"/>
  <c r="T2936" i="1"/>
  <c r="Y2936" i="1" s="1"/>
  <c r="T2937" i="1"/>
  <c r="Y2937" i="1" s="1"/>
  <c r="T2938" i="1"/>
  <c r="Y2938" i="1" s="1"/>
  <c r="T2939" i="1"/>
  <c r="Y2939" i="1" s="1"/>
  <c r="T2940" i="1"/>
  <c r="Y2940" i="1" s="1"/>
  <c r="T2941" i="1"/>
  <c r="Y2941" i="1" s="1"/>
  <c r="T2942" i="1"/>
  <c r="Y2942" i="1" s="1"/>
  <c r="T2943" i="1"/>
  <c r="Y2943" i="1" s="1"/>
  <c r="T2944" i="1"/>
  <c r="Y2944" i="1" s="1"/>
  <c r="T2945" i="1"/>
  <c r="Y2945" i="1" s="1"/>
  <c r="T2946" i="1"/>
  <c r="Y2946" i="1" s="1"/>
  <c r="T2947" i="1"/>
  <c r="Y2947" i="1" s="1"/>
  <c r="T2948" i="1"/>
  <c r="Y2948" i="1" s="1"/>
  <c r="T2949" i="1"/>
  <c r="Y2949" i="1" s="1"/>
  <c r="T2950" i="1"/>
  <c r="Y2950" i="1" s="1"/>
  <c r="T2951" i="1"/>
  <c r="Y2951" i="1" s="1"/>
  <c r="T2952" i="1"/>
  <c r="Y2952" i="1" s="1"/>
  <c r="T2953" i="1"/>
  <c r="Y2953" i="1" s="1"/>
  <c r="T2954" i="1"/>
  <c r="Y2954" i="1" s="1"/>
  <c r="T2955" i="1"/>
  <c r="Y2955" i="1" s="1"/>
  <c r="T2956" i="1"/>
  <c r="Y2956" i="1" s="1"/>
  <c r="T2957" i="1"/>
  <c r="Y2957" i="1" s="1"/>
  <c r="T2958" i="1"/>
  <c r="Y2958" i="1" s="1"/>
  <c r="T2959" i="1"/>
  <c r="Y2959" i="1" s="1"/>
  <c r="T2960" i="1"/>
  <c r="Y2960" i="1" s="1"/>
  <c r="T2961" i="1"/>
  <c r="Y2961" i="1" s="1"/>
  <c r="T2962" i="1"/>
  <c r="Y2962" i="1" s="1"/>
  <c r="T2963" i="1"/>
  <c r="Y2963" i="1" s="1"/>
  <c r="T2964" i="1"/>
  <c r="Y2964" i="1" s="1"/>
  <c r="T2965" i="1"/>
  <c r="Y2965" i="1" s="1"/>
  <c r="T2966" i="1"/>
  <c r="Y2966" i="1" s="1"/>
  <c r="T2967" i="1"/>
  <c r="Y2967" i="1" s="1"/>
  <c r="T2968" i="1"/>
  <c r="Y2968" i="1" s="1"/>
  <c r="T2969" i="1"/>
  <c r="Y2969" i="1" s="1"/>
  <c r="T2970" i="1"/>
  <c r="Y2970" i="1" s="1"/>
  <c r="T2971" i="1"/>
  <c r="Y2971" i="1" s="1"/>
  <c r="T2972" i="1"/>
  <c r="Y2972" i="1" s="1"/>
  <c r="T2973" i="1"/>
  <c r="Y2973" i="1" s="1"/>
  <c r="T2974" i="1"/>
  <c r="Y2974" i="1" s="1"/>
  <c r="T2975" i="1"/>
  <c r="Y2975" i="1" s="1"/>
  <c r="T2976" i="1"/>
  <c r="Y2976" i="1" s="1"/>
  <c r="T2977" i="1"/>
  <c r="Y2977" i="1" s="1"/>
  <c r="T2978" i="1"/>
  <c r="Y2978" i="1" s="1"/>
  <c r="T2979" i="1"/>
  <c r="Y2979" i="1" s="1"/>
  <c r="T2980" i="1"/>
  <c r="Y2980" i="1" s="1"/>
  <c r="T2981" i="1"/>
  <c r="Y2981" i="1" s="1"/>
  <c r="T2982" i="1"/>
  <c r="Y2982" i="1" s="1"/>
  <c r="T2983" i="1"/>
  <c r="Y2983" i="1" s="1"/>
  <c r="T2984" i="1"/>
  <c r="Y2984" i="1" s="1"/>
  <c r="T2985" i="1"/>
  <c r="Y2985" i="1" s="1"/>
  <c r="T2986" i="1"/>
  <c r="Y2986" i="1" s="1"/>
  <c r="T2987" i="1"/>
  <c r="Y2987" i="1" s="1"/>
  <c r="T2988" i="1"/>
  <c r="Y2988" i="1" s="1"/>
  <c r="T2989" i="1"/>
  <c r="Y2989" i="1" s="1"/>
  <c r="T2990" i="1"/>
  <c r="Y2990" i="1" s="1"/>
  <c r="T2991" i="1"/>
  <c r="Y2991" i="1" s="1"/>
  <c r="T2992" i="1"/>
  <c r="Y2992" i="1" s="1"/>
  <c r="T2993" i="1"/>
  <c r="Y2993" i="1" s="1"/>
  <c r="T2994" i="1"/>
  <c r="Y2994" i="1" s="1"/>
  <c r="T2995" i="1"/>
  <c r="Y2995" i="1" s="1"/>
  <c r="T2996" i="1"/>
  <c r="Y2996" i="1" s="1"/>
  <c r="T2997" i="1"/>
  <c r="Y2997" i="1" s="1"/>
  <c r="T2998" i="1"/>
  <c r="Y2998" i="1" s="1"/>
  <c r="T2999" i="1"/>
  <c r="Y2999" i="1" s="1"/>
  <c r="T3000" i="1"/>
  <c r="Y3000" i="1" s="1"/>
  <c r="T3001" i="1"/>
  <c r="Y3001" i="1" s="1"/>
  <c r="T3002" i="1"/>
  <c r="Y3002" i="1" s="1"/>
  <c r="T3003" i="1"/>
  <c r="Y3003" i="1" s="1"/>
  <c r="T3004" i="1"/>
  <c r="Y3004" i="1" s="1"/>
  <c r="T3005" i="1"/>
  <c r="Y3005" i="1" s="1"/>
  <c r="T3006" i="1"/>
  <c r="Y3006" i="1" s="1"/>
  <c r="T3007" i="1"/>
  <c r="Y3007" i="1" s="1"/>
  <c r="T3008" i="1"/>
  <c r="Y3008" i="1" s="1"/>
  <c r="T3009" i="1"/>
  <c r="Y3009" i="1" s="1"/>
  <c r="T3010" i="1"/>
  <c r="Y3010" i="1" s="1"/>
  <c r="T3011" i="1"/>
  <c r="Y3011" i="1" s="1"/>
  <c r="T3012" i="1"/>
  <c r="Y3012" i="1" s="1"/>
  <c r="T3013" i="1"/>
  <c r="Y3013" i="1" s="1"/>
  <c r="T3014" i="1"/>
  <c r="Y3014" i="1" s="1"/>
  <c r="T3015" i="1"/>
  <c r="Y3015" i="1" s="1"/>
  <c r="T3016" i="1"/>
  <c r="Y3016" i="1" s="1"/>
  <c r="T3017" i="1"/>
  <c r="Y3017" i="1" s="1"/>
  <c r="T3018" i="1"/>
  <c r="Y3018" i="1" s="1"/>
  <c r="T3019" i="1"/>
  <c r="Y3019" i="1" s="1"/>
  <c r="T3020" i="1"/>
  <c r="Y3020" i="1" s="1"/>
  <c r="T3021" i="1"/>
  <c r="Y3021" i="1" s="1"/>
  <c r="T3022" i="1"/>
  <c r="Y3022" i="1" s="1"/>
  <c r="T3023" i="1"/>
  <c r="Y3023" i="1" s="1"/>
  <c r="T3024" i="1"/>
  <c r="Y3024" i="1" s="1"/>
  <c r="T3025" i="1"/>
  <c r="Y3025" i="1" s="1"/>
  <c r="T3026" i="1"/>
  <c r="Y3026" i="1" s="1"/>
  <c r="T3027" i="1"/>
  <c r="Y3027" i="1" s="1"/>
  <c r="T3028" i="1"/>
  <c r="Y3028" i="1" s="1"/>
  <c r="T3029" i="1"/>
  <c r="Y3029" i="1" s="1"/>
  <c r="T3030" i="1"/>
  <c r="Y3030" i="1" s="1"/>
  <c r="T3031" i="1"/>
  <c r="Y3031" i="1" s="1"/>
  <c r="T3032" i="1"/>
  <c r="Y3032" i="1" s="1"/>
  <c r="T3033" i="1"/>
  <c r="Y3033" i="1" s="1"/>
  <c r="T3034" i="1"/>
  <c r="Y3034" i="1" s="1"/>
  <c r="T3035" i="1"/>
  <c r="Y3035" i="1" s="1"/>
  <c r="T3036" i="1"/>
  <c r="Y3036" i="1" s="1"/>
  <c r="T3037" i="1"/>
  <c r="Y3037" i="1" s="1"/>
  <c r="T3038" i="1"/>
  <c r="Y3038" i="1" s="1"/>
  <c r="T3039" i="1"/>
  <c r="Y3039" i="1" s="1"/>
  <c r="T3040" i="1"/>
  <c r="Y3040" i="1" s="1"/>
  <c r="T3041" i="1"/>
  <c r="Y3041" i="1" s="1"/>
  <c r="T3042" i="1"/>
  <c r="Y3042" i="1" s="1"/>
  <c r="T3043" i="1"/>
  <c r="Y3043" i="1" s="1"/>
  <c r="T3044" i="1"/>
  <c r="Y3044" i="1" s="1"/>
  <c r="T3045" i="1"/>
  <c r="Y3045" i="1" s="1"/>
  <c r="T3046" i="1"/>
  <c r="Y3046" i="1" s="1"/>
  <c r="T3047" i="1"/>
  <c r="Y3047" i="1" s="1"/>
  <c r="T3048" i="1"/>
  <c r="Y3048" i="1" s="1"/>
  <c r="T3049" i="1"/>
  <c r="Y3049" i="1" s="1"/>
  <c r="T3050" i="1"/>
  <c r="Y3050" i="1" s="1"/>
  <c r="T3051" i="1"/>
  <c r="Y3051" i="1" s="1"/>
  <c r="T3052" i="1"/>
  <c r="Y3052" i="1" s="1"/>
  <c r="T3053" i="1"/>
  <c r="Y3053" i="1" s="1"/>
  <c r="T3054" i="1"/>
  <c r="Y3054" i="1" s="1"/>
  <c r="T3055" i="1"/>
  <c r="Y3055" i="1" s="1"/>
  <c r="T3056" i="1"/>
  <c r="Y3056" i="1" s="1"/>
  <c r="T3057" i="1"/>
  <c r="Y3057" i="1" s="1"/>
  <c r="T3058" i="1"/>
  <c r="Y3058" i="1" s="1"/>
  <c r="T3059" i="1"/>
  <c r="Y3059" i="1" s="1"/>
  <c r="T3060" i="1"/>
  <c r="Y3060" i="1" s="1"/>
  <c r="T3061" i="1"/>
  <c r="Y3061" i="1" s="1"/>
  <c r="T3062" i="1"/>
  <c r="Y3062" i="1" s="1"/>
  <c r="T3063" i="1"/>
  <c r="Y3063" i="1" s="1"/>
  <c r="T3064" i="1"/>
  <c r="Y3064" i="1" s="1"/>
  <c r="T3065" i="1"/>
  <c r="Y3065" i="1" s="1"/>
  <c r="T3066" i="1"/>
  <c r="Y3066" i="1" s="1"/>
  <c r="T3067" i="1"/>
  <c r="Y3067" i="1" s="1"/>
  <c r="T3068" i="1"/>
  <c r="Y3068" i="1" s="1"/>
  <c r="T3069" i="1"/>
  <c r="Y3069" i="1" s="1"/>
  <c r="T3070" i="1"/>
  <c r="Y3070" i="1" s="1"/>
  <c r="T3071" i="1"/>
  <c r="Y3071" i="1" s="1"/>
  <c r="T3072" i="1"/>
  <c r="Y3072" i="1" s="1"/>
  <c r="T3073" i="1"/>
  <c r="Y3073" i="1" s="1"/>
  <c r="T3074" i="1"/>
  <c r="Y3074" i="1" s="1"/>
  <c r="T3075" i="1"/>
  <c r="Y3075" i="1" s="1"/>
  <c r="T3076" i="1"/>
  <c r="Y3076" i="1" s="1"/>
  <c r="T3077" i="1"/>
  <c r="Y3077" i="1" s="1"/>
  <c r="T3078" i="1"/>
  <c r="Y3078" i="1" s="1"/>
  <c r="T3079" i="1"/>
  <c r="Y3079" i="1" s="1"/>
  <c r="T3080" i="1"/>
  <c r="Y3080" i="1" s="1"/>
  <c r="T3081" i="1"/>
  <c r="Y3081" i="1" s="1"/>
  <c r="T3082" i="1"/>
  <c r="Y3082" i="1" s="1"/>
  <c r="T3083" i="1"/>
  <c r="Y3083" i="1" s="1"/>
  <c r="T3084" i="1"/>
  <c r="Y3084" i="1" s="1"/>
  <c r="T3085" i="1"/>
  <c r="Y3085" i="1" s="1"/>
  <c r="T3086" i="1"/>
  <c r="Y3086" i="1" s="1"/>
  <c r="T3087" i="1"/>
  <c r="Y3087" i="1" s="1"/>
  <c r="T3088" i="1"/>
  <c r="Y3088" i="1" s="1"/>
  <c r="T3089" i="1"/>
  <c r="Y3089" i="1" s="1"/>
  <c r="T3090" i="1"/>
  <c r="Y3090" i="1" s="1"/>
  <c r="T3091" i="1"/>
  <c r="Y3091" i="1" s="1"/>
  <c r="T3092" i="1"/>
  <c r="Y3092" i="1" s="1"/>
  <c r="T3093" i="1"/>
  <c r="Y3093" i="1" s="1"/>
  <c r="T3094" i="1"/>
  <c r="Y3094" i="1" s="1"/>
  <c r="T3095" i="1"/>
  <c r="Y3095" i="1" s="1"/>
  <c r="T3096" i="1"/>
  <c r="Y3096" i="1" s="1"/>
  <c r="T3097" i="1"/>
  <c r="Y3097" i="1" s="1"/>
  <c r="T3098" i="1"/>
  <c r="Y3098" i="1" s="1"/>
  <c r="T3099" i="1"/>
  <c r="Y3099" i="1" s="1"/>
  <c r="T3100" i="1"/>
  <c r="Y3100" i="1" s="1"/>
  <c r="T3101" i="1"/>
  <c r="Y3101" i="1" s="1"/>
  <c r="T3102" i="1"/>
  <c r="Y3102" i="1" s="1"/>
  <c r="T3103" i="1"/>
  <c r="Y3103" i="1" s="1"/>
  <c r="T3104" i="1"/>
  <c r="Y3104" i="1" s="1"/>
  <c r="T3105" i="1"/>
  <c r="Y3105" i="1" s="1"/>
  <c r="T3106" i="1"/>
  <c r="Y3106" i="1" s="1"/>
  <c r="T3107" i="1"/>
  <c r="Y3107" i="1" s="1"/>
  <c r="T3108" i="1"/>
  <c r="Y3108" i="1" s="1"/>
  <c r="T3109" i="1"/>
  <c r="Y3109" i="1" s="1"/>
  <c r="T3110" i="1"/>
  <c r="Y3110" i="1" s="1"/>
  <c r="T3111" i="1"/>
  <c r="Y3111" i="1" s="1"/>
  <c r="T3112" i="1"/>
  <c r="Y3112" i="1" s="1"/>
  <c r="T3113" i="1"/>
  <c r="Y3113" i="1" s="1"/>
  <c r="T3114" i="1"/>
  <c r="Y3114" i="1" s="1"/>
  <c r="T3115" i="1"/>
  <c r="Y3115" i="1" s="1"/>
  <c r="T3116" i="1"/>
  <c r="Y3116" i="1" s="1"/>
  <c r="T3117" i="1"/>
  <c r="Y3117" i="1" s="1"/>
  <c r="T3118" i="1"/>
  <c r="Y3118" i="1" s="1"/>
  <c r="T3119" i="1"/>
  <c r="Y3119" i="1" s="1"/>
  <c r="T3120" i="1"/>
  <c r="Y3120" i="1" s="1"/>
  <c r="T3121" i="1"/>
  <c r="Y3121" i="1" s="1"/>
  <c r="T3122" i="1"/>
  <c r="Y3122" i="1" s="1"/>
  <c r="T3123" i="1"/>
  <c r="Y3123" i="1" s="1"/>
  <c r="T3124" i="1"/>
  <c r="Y3124" i="1" s="1"/>
  <c r="T3125" i="1"/>
  <c r="Y3125" i="1" s="1"/>
  <c r="T3126" i="1"/>
  <c r="Y3126" i="1" s="1"/>
  <c r="T3127" i="1"/>
  <c r="Y3127" i="1" s="1"/>
  <c r="T3128" i="1"/>
  <c r="Y3128" i="1" s="1"/>
  <c r="T3129" i="1"/>
  <c r="Y3129" i="1" s="1"/>
  <c r="T3130" i="1"/>
  <c r="Y3130" i="1" s="1"/>
  <c r="T3131" i="1"/>
  <c r="Y3131" i="1" s="1"/>
  <c r="T3132" i="1"/>
  <c r="Y3132" i="1" s="1"/>
  <c r="T3133" i="1"/>
  <c r="Y3133" i="1" s="1"/>
  <c r="T3134" i="1"/>
  <c r="Y3134" i="1" s="1"/>
  <c r="T3135" i="1"/>
  <c r="Y3135" i="1" s="1"/>
  <c r="T3136" i="1"/>
  <c r="Y3136" i="1" s="1"/>
  <c r="T3137" i="1"/>
  <c r="Y3137" i="1" s="1"/>
  <c r="T3138" i="1"/>
  <c r="Y3138" i="1" s="1"/>
  <c r="T3139" i="1"/>
  <c r="Y3139" i="1" s="1"/>
  <c r="T3140" i="1"/>
  <c r="Y3140" i="1" s="1"/>
  <c r="T3141" i="1"/>
  <c r="Y3141" i="1" s="1"/>
  <c r="T3142" i="1"/>
  <c r="Y3142" i="1" s="1"/>
  <c r="T3143" i="1"/>
  <c r="Y3143" i="1" s="1"/>
  <c r="T3144" i="1"/>
  <c r="Y3144" i="1" s="1"/>
  <c r="T3145" i="1"/>
  <c r="Y3145" i="1" s="1"/>
  <c r="T3146" i="1"/>
  <c r="Y3146" i="1" s="1"/>
  <c r="T3147" i="1"/>
  <c r="Y3147" i="1" s="1"/>
  <c r="T3148" i="1"/>
  <c r="Y3148" i="1" s="1"/>
  <c r="T3149" i="1"/>
  <c r="Y3149" i="1" s="1"/>
  <c r="T3150" i="1"/>
  <c r="Y3150" i="1" s="1"/>
  <c r="T3151" i="1"/>
  <c r="Y3151" i="1" s="1"/>
  <c r="T3152" i="1"/>
  <c r="Y3152" i="1" s="1"/>
  <c r="T3153" i="1"/>
  <c r="Y3153" i="1" s="1"/>
  <c r="T3154" i="1"/>
  <c r="Y3154" i="1" s="1"/>
  <c r="T3155" i="1"/>
  <c r="Y3155" i="1" s="1"/>
  <c r="T3156" i="1"/>
  <c r="Y3156" i="1" s="1"/>
  <c r="T3157" i="1"/>
  <c r="Y3157" i="1" s="1"/>
  <c r="T3158" i="1"/>
  <c r="Y3158" i="1" s="1"/>
  <c r="T3159" i="1"/>
  <c r="Y3159" i="1" s="1"/>
  <c r="T3160" i="1"/>
  <c r="Y3160" i="1" s="1"/>
  <c r="T3161" i="1"/>
  <c r="Y3161" i="1" s="1"/>
  <c r="T3162" i="1"/>
  <c r="Y3162" i="1" s="1"/>
  <c r="T3163" i="1"/>
  <c r="Y3163" i="1" s="1"/>
  <c r="T3164" i="1"/>
  <c r="Y3164" i="1" s="1"/>
  <c r="T3165" i="1"/>
  <c r="Y3165" i="1" s="1"/>
  <c r="T3166" i="1"/>
  <c r="Y3166" i="1" s="1"/>
  <c r="T3167" i="1"/>
  <c r="Y3167" i="1" s="1"/>
  <c r="T3168" i="1"/>
  <c r="Y3168" i="1" s="1"/>
  <c r="T3169" i="1"/>
  <c r="Y3169" i="1" s="1"/>
  <c r="T3170" i="1"/>
  <c r="Y3170" i="1" s="1"/>
  <c r="T3171" i="1"/>
  <c r="Y3171" i="1" s="1"/>
  <c r="T3172" i="1"/>
  <c r="Y3172" i="1" s="1"/>
  <c r="T3173" i="1"/>
  <c r="Y3173" i="1" s="1"/>
  <c r="T3174" i="1"/>
  <c r="Y3174" i="1" s="1"/>
  <c r="T3175" i="1"/>
  <c r="Y3175" i="1" s="1"/>
  <c r="T3176" i="1"/>
  <c r="Y3176" i="1" s="1"/>
  <c r="T3177" i="1"/>
  <c r="Y3177" i="1" s="1"/>
  <c r="T3178" i="1"/>
  <c r="Y3178" i="1" s="1"/>
  <c r="T3179" i="1"/>
  <c r="Y3179" i="1" s="1"/>
  <c r="T3180" i="1"/>
  <c r="Y3180" i="1" s="1"/>
  <c r="T3181" i="1"/>
  <c r="Y3181" i="1" s="1"/>
  <c r="T3182" i="1"/>
  <c r="Y3182" i="1" s="1"/>
  <c r="T3183" i="1"/>
  <c r="Y3183" i="1" s="1"/>
  <c r="T3184" i="1"/>
  <c r="Y3184" i="1" s="1"/>
  <c r="T3185" i="1"/>
  <c r="Y3185" i="1" s="1"/>
  <c r="T3186" i="1"/>
  <c r="Y3186" i="1" s="1"/>
  <c r="T3187" i="1"/>
  <c r="Y3187" i="1" s="1"/>
  <c r="T3188" i="1"/>
  <c r="Y3188" i="1" s="1"/>
  <c r="T3189" i="1"/>
  <c r="Y3189" i="1" s="1"/>
  <c r="T3190" i="1"/>
  <c r="Y3190" i="1" s="1"/>
  <c r="T3191" i="1"/>
  <c r="Y3191" i="1" s="1"/>
  <c r="T3192" i="1"/>
  <c r="Y3192" i="1" s="1"/>
  <c r="T3193" i="1"/>
  <c r="Y3193" i="1" s="1"/>
  <c r="T3194" i="1"/>
  <c r="Y3194" i="1" s="1"/>
  <c r="T3195" i="1"/>
  <c r="Y3195" i="1" s="1"/>
  <c r="T3196" i="1"/>
  <c r="Y3196" i="1" s="1"/>
  <c r="T3197" i="1"/>
  <c r="Y3197" i="1" s="1"/>
  <c r="T3198" i="1"/>
  <c r="Y3198" i="1" s="1"/>
  <c r="T3199" i="1"/>
  <c r="Y3199" i="1" s="1"/>
  <c r="T3200" i="1"/>
  <c r="Y3200" i="1" s="1"/>
  <c r="T3201" i="1"/>
  <c r="Y3201" i="1" s="1"/>
  <c r="T3202" i="1"/>
  <c r="Y3202" i="1" s="1"/>
  <c r="T3203" i="1"/>
  <c r="Y3203" i="1" s="1"/>
  <c r="T3204" i="1"/>
  <c r="Y3204" i="1" s="1"/>
  <c r="T3205" i="1"/>
  <c r="Y3205" i="1" s="1"/>
  <c r="T3206" i="1"/>
  <c r="Y3206" i="1" s="1"/>
  <c r="T3207" i="1"/>
  <c r="Y3207" i="1" s="1"/>
  <c r="T3208" i="1"/>
  <c r="Y3208" i="1" s="1"/>
  <c r="T3209" i="1"/>
  <c r="Y3209" i="1" s="1"/>
  <c r="T3210" i="1"/>
  <c r="Y3210" i="1" s="1"/>
  <c r="T3211" i="1"/>
  <c r="Y3211" i="1" s="1"/>
  <c r="T3212" i="1"/>
  <c r="Y3212" i="1" s="1"/>
  <c r="T3213" i="1"/>
  <c r="Y3213" i="1" s="1"/>
  <c r="T3214" i="1"/>
  <c r="Y3214" i="1" s="1"/>
  <c r="T3215" i="1"/>
  <c r="Y3215" i="1" s="1"/>
  <c r="T3216" i="1"/>
  <c r="Y3216" i="1" s="1"/>
  <c r="T3217" i="1"/>
  <c r="Y3217" i="1" s="1"/>
  <c r="T3218" i="1"/>
  <c r="Y3218" i="1" s="1"/>
  <c r="T3219" i="1"/>
  <c r="Y3219" i="1" s="1"/>
  <c r="T3220" i="1"/>
  <c r="Y3220" i="1" s="1"/>
  <c r="T3221" i="1"/>
  <c r="Y3221" i="1" s="1"/>
  <c r="T3222" i="1"/>
  <c r="Y3222" i="1" s="1"/>
  <c r="T3223" i="1"/>
  <c r="Y3223" i="1" s="1"/>
  <c r="T3224" i="1"/>
  <c r="Y3224" i="1" s="1"/>
  <c r="T3225" i="1"/>
  <c r="Y3225" i="1" s="1"/>
  <c r="T3226" i="1"/>
  <c r="Y3226" i="1" s="1"/>
  <c r="T3227" i="1"/>
  <c r="Y3227" i="1" s="1"/>
  <c r="T3228" i="1"/>
  <c r="Y3228" i="1" s="1"/>
  <c r="T3229" i="1"/>
  <c r="Y3229" i="1" s="1"/>
  <c r="T3230" i="1"/>
  <c r="Y3230" i="1" s="1"/>
  <c r="T3231" i="1"/>
  <c r="Y3231" i="1" s="1"/>
  <c r="T3232" i="1"/>
  <c r="Y3232" i="1" s="1"/>
  <c r="T3233" i="1"/>
  <c r="Y3233" i="1" s="1"/>
  <c r="T3234" i="1"/>
  <c r="Y3234" i="1" s="1"/>
  <c r="T3235" i="1"/>
  <c r="Y3235" i="1" s="1"/>
  <c r="T3236" i="1"/>
  <c r="Y3236" i="1" s="1"/>
  <c r="T3237" i="1"/>
  <c r="Y3237" i="1" s="1"/>
  <c r="T3238" i="1"/>
  <c r="Y3238" i="1" s="1"/>
  <c r="T3239" i="1"/>
  <c r="Y3239" i="1" s="1"/>
  <c r="T3240" i="1"/>
  <c r="Y3240" i="1" s="1"/>
  <c r="T3241" i="1"/>
  <c r="Y3241" i="1" s="1"/>
  <c r="T3242" i="1"/>
  <c r="Y3242" i="1" s="1"/>
  <c r="T3243" i="1"/>
  <c r="Y3243" i="1" s="1"/>
  <c r="T3244" i="1"/>
  <c r="Y3244" i="1" s="1"/>
  <c r="T3245" i="1"/>
  <c r="Y3245" i="1" s="1"/>
  <c r="T3246" i="1"/>
  <c r="Y3246" i="1" s="1"/>
  <c r="T3247" i="1"/>
  <c r="Y3247" i="1" s="1"/>
  <c r="T3248" i="1"/>
  <c r="Y3248" i="1" s="1"/>
  <c r="T3249" i="1"/>
  <c r="Y3249" i="1" s="1"/>
  <c r="T3250" i="1"/>
  <c r="Y3250" i="1" s="1"/>
  <c r="T3251" i="1"/>
  <c r="Y3251" i="1" s="1"/>
  <c r="T3252" i="1"/>
  <c r="Y3252" i="1" s="1"/>
  <c r="T3253" i="1"/>
  <c r="Y3253" i="1" s="1"/>
  <c r="T3254" i="1"/>
  <c r="Y3254" i="1" s="1"/>
  <c r="T3255" i="1"/>
  <c r="Y3255" i="1" s="1"/>
  <c r="T3256" i="1"/>
  <c r="Y3256" i="1" s="1"/>
  <c r="T3257" i="1"/>
  <c r="Y3257" i="1" s="1"/>
  <c r="T3258" i="1"/>
  <c r="Y3258" i="1" s="1"/>
  <c r="T3259" i="1"/>
  <c r="Y3259" i="1" s="1"/>
  <c r="T3260" i="1"/>
  <c r="Y3260" i="1" s="1"/>
  <c r="T3261" i="1"/>
  <c r="Y3261" i="1" s="1"/>
  <c r="T3262" i="1"/>
  <c r="Y3262" i="1" s="1"/>
  <c r="T3263" i="1"/>
  <c r="Y3263" i="1" s="1"/>
  <c r="T3264" i="1"/>
  <c r="Y3264" i="1" s="1"/>
  <c r="T3265" i="1"/>
  <c r="Y3265" i="1" s="1"/>
  <c r="T3266" i="1"/>
  <c r="Y3266" i="1" s="1"/>
  <c r="T3267" i="1"/>
  <c r="Y3267" i="1" s="1"/>
  <c r="T3268" i="1"/>
  <c r="Y3268" i="1" s="1"/>
  <c r="T3269" i="1"/>
  <c r="Y3269" i="1" s="1"/>
  <c r="T3270" i="1"/>
  <c r="Y3270" i="1" s="1"/>
  <c r="T3271" i="1"/>
  <c r="Y3271" i="1" s="1"/>
  <c r="T3272" i="1"/>
  <c r="Y3272" i="1" s="1"/>
  <c r="T3273" i="1"/>
  <c r="Y3273" i="1" s="1"/>
  <c r="T3274" i="1"/>
  <c r="Y3274" i="1" s="1"/>
  <c r="T3275" i="1"/>
  <c r="Y3275" i="1" s="1"/>
  <c r="T3276" i="1"/>
  <c r="Y3276" i="1" s="1"/>
  <c r="T3277" i="1"/>
  <c r="Y3277" i="1" s="1"/>
  <c r="T3278" i="1"/>
  <c r="Y3278" i="1" s="1"/>
  <c r="T3279" i="1"/>
  <c r="Y3279" i="1" s="1"/>
  <c r="T3280" i="1"/>
  <c r="Y3280" i="1" s="1"/>
  <c r="T3281" i="1"/>
  <c r="Y3281" i="1" s="1"/>
  <c r="T3282" i="1"/>
  <c r="Y3282" i="1" s="1"/>
  <c r="T3283" i="1"/>
  <c r="Y3283" i="1" s="1"/>
  <c r="T3284" i="1"/>
  <c r="Y3284" i="1" s="1"/>
  <c r="T3285" i="1"/>
  <c r="Y3285" i="1" s="1"/>
  <c r="T3286" i="1"/>
  <c r="Y3286" i="1" s="1"/>
  <c r="T3287" i="1"/>
  <c r="Y3287" i="1" s="1"/>
  <c r="T3288" i="1"/>
  <c r="Y3288" i="1" s="1"/>
  <c r="T3289" i="1"/>
  <c r="Y3289" i="1" s="1"/>
  <c r="T3290" i="1"/>
  <c r="Y3290" i="1" s="1"/>
  <c r="T3291" i="1"/>
  <c r="Y3291" i="1" s="1"/>
  <c r="T3292" i="1"/>
  <c r="Y3292" i="1" s="1"/>
  <c r="T3293" i="1"/>
  <c r="Y3293" i="1" s="1"/>
  <c r="T3294" i="1"/>
  <c r="Y3294" i="1" s="1"/>
  <c r="T3295" i="1"/>
  <c r="Y3295" i="1" s="1"/>
  <c r="T3296" i="1"/>
  <c r="Y3296" i="1" s="1"/>
  <c r="T3297" i="1"/>
  <c r="Y3297" i="1" s="1"/>
  <c r="T3298" i="1"/>
  <c r="Y3298" i="1" s="1"/>
  <c r="T3299" i="1"/>
  <c r="Y3299" i="1" s="1"/>
  <c r="T3300" i="1"/>
  <c r="Y3300" i="1" s="1"/>
  <c r="T3301" i="1"/>
  <c r="Y3301" i="1" s="1"/>
  <c r="T3302" i="1"/>
  <c r="Y3302" i="1" s="1"/>
  <c r="T3303" i="1"/>
  <c r="Y3303" i="1" s="1"/>
  <c r="T3304" i="1"/>
  <c r="Y3304" i="1" s="1"/>
  <c r="T3305" i="1"/>
  <c r="Y3305" i="1" s="1"/>
  <c r="T3306" i="1"/>
  <c r="Y3306" i="1" s="1"/>
  <c r="T3307" i="1"/>
  <c r="Y3307" i="1" s="1"/>
  <c r="T3308" i="1"/>
  <c r="Y3308" i="1" s="1"/>
  <c r="T3309" i="1"/>
  <c r="Y3309" i="1" s="1"/>
  <c r="T3310" i="1"/>
  <c r="Y3310" i="1" s="1"/>
  <c r="T3311" i="1"/>
  <c r="Y3311" i="1" s="1"/>
  <c r="T3312" i="1"/>
  <c r="Y3312" i="1" s="1"/>
  <c r="T3313" i="1"/>
  <c r="Y3313" i="1" s="1"/>
  <c r="T3314" i="1"/>
  <c r="Y3314" i="1" s="1"/>
  <c r="T3315" i="1"/>
  <c r="Y3315" i="1" s="1"/>
  <c r="T3316" i="1"/>
  <c r="Y3316" i="1" s="1"/>
  <c r="T3317" i="1"/>
  <c r="Y3317" i="1" s="1"/>
  <c r="T3318" i="1"/>
  <c r="Y3318" i="1" s="1"/>
  <c r="T3319" i="1"/>
  <c r="Y3319" i="1" s="1"/>
  <c r="T3320" i="1"/>
  <c r="Y3320" i="1" s="1"/>
  <c r="T3321" i="1"/>
  <c r="Y3321" i="1" s="1"/>
  <c r="T3322" i="1"/>
  <c r="Y3322" i="1" s="1"/>
  <c r="T3323" i="1"/>
  <c r="Y3323" i="1" s="1"/>
  <c r="T3324" i="1"/>
  <c r="Y3324" i="1" s="1"/>
  <c r="T3325" i="1"/>
  <c r="Y3325" i="1" s="1"/>
  <c r="T3326" i="1"/>
  <c r="Y3326" i="1" s="1"/>
  <c r="T3327" i="1"/>
  <c r="Y3327" i="1" s="1"/>
  <c r="T3328" i="1"/>
  <c r="Y3328" i="1" s="1"/>
  <c r="T3329" i="1"/>
  <c r="Y3329" i="1" s="1"/>
  <c r="T3330" i="1"/>
  <c r="Y3330" i="1" s="1"/>
  <c r="T3331" i="1"/>
  <c r="Y3331" i="1" s="1"/>
  <c r="T3332" i="1"/>
  <c r="Y3332" i="1" s="1"/>
  <c r="T3333" i="1"/>
  <c r="Y3333" i="1" s="1"/>
  <c r="T3334" i="1"/>
  <c r="Y3334" i="1" s="1"/>
  <c r="T3335" i="1"/>
  <c r="Y3335" i="1" s="1"/>
  <c r="T3336" i="1"/>
  <c r="Y3336" i="1" s="1"/>
  <c r="T3337" i="1"/>
  <c r="Y3337" i="1" s="1"/>
  <c r="T3338" i="1"/>
  <c r="Y3338" i="1" s="1"/>
  <c r="T3339" i="1"/>
  <c r="Y3339" i="1" s="1"/>
  <c r="T3340" i="1"/>
  <c r="Y3340" i="1" s="1"/>
  <c r="T3341" i="1"/>
  <c r="Y3341" i="1" s="1"/>
  <c r="T3342" i="1"/>
  <c r="Y3342" i="1" s="1"/>
  <c r="T3343" i="1"/>
  <c r="Y3343" i="1" s="1"/>
  <c r="T3344" i="1"/>
  <c r="Y3344" i="1" s="1"/>
  <c r="T3345" i="1"/>
  <c r="Y3345" i="1" s="1"/>
  <c r="T3346" i="1"/>
  <c r="Y3346" i="1" s="1"/>
  <c r="T3347" i="1"/>
  <c r="Y3347" i="1" s="1"/>
  <c r="T3348" i="1"/>
  <c r="Y3348" i="1" s="1"/>
  <c r="T3349" i="1"/>
  <c r="Y3349" i="1" s="1"/>
  <c r="T3350" i="1"/>
  <c r="Y3350" i="1" s="1"/>
  <c r="T3351" i="1"/>
  <c r="Y3351" i="1" s="1"/>
  <c r="T3352" i="1"/>
  <c r="Y3352" i="1" s="1"/>
  <c r="T3353" i="1"/>
  <c r="Y3353" i="1" s="1"/>
  <c r="T3354" i="1"/>
  <c r="Y3354" i="1" s="1"/>
  <c r="T3355" i="1"/>
  <c r="Y3355" i="1" s="1"/>
  <c r="T3356" i="1"/>
  <c r="Y3356" i="1" s="1"/>
  <c r="T3357" i="1"/>
  <c r="Y3357" i="1" s="1"/>
  <c r="T3358" i="1"/>
  <c r="Y3358" i="1" s="1"/>
  <c r="T3359" i="1"/>
  <c r="Y3359" i="1" s="1"/>
  <c r="T3360" i="1"/>
  <c r="Y3360" i="1" s="1"/>
  <c r="T3361" i="1"/>
  <c r="Y3361" i="1" s="1"/>
  <c r="T3362" i="1"/>
  <c r="Y3362" i="1" s="1"/>
  <c r="T3" i="1"/>
  <c r="Y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7" i="1"/>
  <c r="Q477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2" i="1"/>
  <c r="Q492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Q503" i="1" s="1"/>
  <c r="P504" i="1"/>
  <c r="Q504" i="1" s="1"/>
  <c r="P505" i="1"/>
  <c r="Q505" i="1" s="1"/>
  <c r="P506" i="1"/>
  <c r="Q506" i="1" s="1"/>
  <c r="P507" i="1"/>
  <c r="Q507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Q519" i="1" s="1"/>
  <c r="P520" i="1"/>
  <c r="Q520" i="1" s="1"/>
  <c r="P521" i="1"/>
  <c r="Q521" i="1" s="1"/>
  <c r="P522" i="1"/>
  <c r="Q522" i="1" s="1"/>
  <c r="P523" i="1"/>
  <c r="Q523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5" i="1"/>
  <c r="Q535" i="1" s="1"/>
  <c r="P536" i="1"/>
  <c r="Q536" i="1" s="1"/>
  <c r="P537" i="1"/>
  <c r="Q537" i="1" s="1"/>
  <c r="P538" i="1"/>
  <c r="Q538" i="1" s="1"/>
  <c r="P539" i="1"/>
  <c r="Q539" i="1" s="1"/>
  <c r="P540" i="1"/>
  <c r="Q540" i="1" s="1"/>
  <c r="P541" i="1"/>
  <c r="Q541" i="1" s="1"/>
  <c r="P542" i="1"/>
  <c r="Q542" i="1" s="1"/>
  <c r="P543" i="1"/>
  <c r="Q543" i="1" s="1"/>
  <c r="P544" i="1"/>
  <c r="Q544" i="1" s="1"/>
  <c r="P545" i="1"/>
  <c r="Q545" i="1" s="1"/>
  <c r="P546" i="1"/>
  <c r="Q546" i="1" s="1"/>
  <c r="P547" i="1"/>
  <c r="Q547" i="1" s="1"/>
  <c r="P548" i="1"/>
  <c r="Q548" i="1" s="1"/>
  <c r="P549" i="1"/>
  <c r="Q549" i="1" s="1"/>
  <c r="P550" i="1"/>
  <c r="Q550" i="1" s="1"/>
  <c r="P551" i="1"/>
  <c r="Q551" i="1" s="1"/>
  <c r="P552" i="1"/>
  <c r="Q552" i="1" s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4" i="1"/>
  <c r="Q564" i="1" s="1"/>
  <c r="P565" i="1"/>
  <c r="Q565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2" i="1"/>
  <c r="Q572" i="1" s="1"/>
  <c r="P573" i="1"/>
  <c r="Q573" i="1" s="1"/>
  <c r="P574" i="1"/>
  <c r="Q574" i="1" s="1"/>
  <c r="P575" i="1"/>
  <c r="Q575" i="1" s="1"/>
  <c r="P576" i="1"/>
  <c r="Q576" i="1" s="1"/>
  <c r="P577" i="1"/>
  <c r="Q577" i="1" s="1"/>
  <c r="P578" i="1"/>
  <c r="Q578" i="1" s="1"/>
  <c r="P579" i="1"/>
  <c r="Q579" i="1" s="1"/>
  <c r="P580" i="1"/>
  <c r="Q580" i="1" s="1"/>
  <c r="P581" i="1"/>
  <c r="Q581" i="1" s="1"/>
  <c r="P582" i="1"/>
  <c r="Q582" i="1" s="1"/>
  <c r="P583" i="1"/>
  <c r="Q583" i="1" s="1"/>
  <c r="P584" i="1"/>
  <c r="Q584" i="1" s="1"/>
  <c r="P585" i="1"/>
  <c r="Q585" i="1" s="1"/>
  <c r="P586" i="1"/>
  <c r="Q586" i="1" s="1"/>
  <c r="P587" i="1"/>
  <c r="Q587" i="1" s="1"/>
  <c r="P588" i="1"/>
  <c r="Q588" i="1" s="1"/>
  <c r="P589" i="1"/>
  <c r="Q589" i="1" s="1"/>
  <c r="P590" i="1"/>
  <c r="Q590" i="1" s="1"/>
  <c r="P591" i="1"/>
  <c r="Q591" i="1" s="1"/>
  <c r="P592" i="1"/>
  <c r="Q592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0" i="1"/>
  <c r="Q600" i="1" s="1"/>
  <c r="P601" i="1"/>
  <c r="Q601" i="1" s="1"/>
  <c r="P602" i="1"/>
  <c r="Q602" i="1" s="1"/>
  <c r="P603" i="1"/>
  <c r="Q603" i="1" s="1"/>
  <c r="P604" i="1"/>
  <c r="Q604" i="1" s="1"/>
  <c r="P605" i="1"/>
  <c r="Q605" i="1" s="1"/>
  <c r="P606" i="1"/>
  <c r="Q606" i="1" s="1"/>
  <c r="P607" i="1"/>
  <c r="Q607" i="1" s="1"/>
  <c r="P608" i="1"/>
  <c r="Q608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7" i="1"/>
  <c r="Q617" i="1" s="1"/>
  <c r="P618" i="1"/>
  <c r="Q618" i="1" s="1"/>
  <c r="P619" i="1"/>
  <c r="Q619" i="1" s="1"/>
  <c r="P620" i="1"/>
  <c r="Q620" i="1" s="1"/>
  <c r="P621" i="1"/>
  <c r="Q621" i="1" s="1"/>
  <c r="P622" i="1"/>
  <c r="Q622" i="1" s="1"/>
  <c r="P623" i="1"/>
  <c r="Q623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0" i="1"/>
  <c r="Q630" i="1" s="1"/>
  <c r="P631" i="1"/>
  <c r="Q631" i="1" s="1"/>
  <c r="P632" i="1"/>
  <c r="Q632" i="1" s="1"/>
  <c r="P633" i="1"/>
  <c r="Q633" i="1" s="1"/>
  <c r="P634" i="1"/>
  <c r="Q634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1" i="1"/>
  <c r="Q641" i="1" s="1"/>
  <c r="P642" i="1"/>
  <c r="Q642" i="1" s="1"/>
  <c r="P643" i="1"/>
  <c r="Q643" i="1" s="1"/>
  <c r="P644" i="1"/>
  <c r="Q644" i="1" s="1"/>
  <c r="P645" i="1"/>
  <c r="Q645" i="1" s="1"/>
  <c r="P646" i="1"/>
  <c r="Q646" i="1" s="1"/>
  <c r="P647" i="1"/>
  <c r="Q647" i="1" s="1"/>
  <c r="P648" i="1"/>
  <c r="Q648" i="1" s="1"/>
  <c r="P649" i="1"/>
  <c r="Q649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Q655" i="1" s="1"/>
  <c r="P656" i="1"/>
  <c r="Q656" i="1" s="1"/>
  <c r="P657" i="1"/>
  <c r="Q657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Q663" i="1" s="1"/>
  <c r="P664" i="1"/>
  <c r="Q664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1" i="1"/>
  <c r="Q671" i="1" s="1"/>
  <c r="P672" i="1"/>
  <c r="Q672" i="1" s="1"/>
  <c r="P673" i="1"/>
  <c r="Q673" i="1" s="1"/>
  <c r="P674" i="1"/>
  <c r="Q674" i="1" s="1"/>
  <c r="P675" i="1"/>
  <c r="Q675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3" i="1"/>
  <c r="Q703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7" i="1"/>
  <c r="Q727" i="1" s="1"/>
  <c r="P728" i="1"/>
  <c r="Q728" i="1" s="1"/>
  <c r="P729" i="1"/>
  <c r="Q729" i="1" s="1"/>
  <c r="P730" i="1"/>
  <c r="Q730" i="1" s="1"/>
  <c r="P731" i="1"/>
  <c r="Q731" i="1" s="1"/>
  <c r="P732" i="1"/>
  <c r="Q732" i="1" s="1"/>
  <c r="P733" i="1"/>
  <c r="Q733" i="1" s="1"/>
  <c r="P734" i="1"/>
  <c r="Q734" i="1" s="1"/>
  <c r="P735" i="1"/>
  <c r="Q735" i="1" s="1"/>
  <c r="P736" i="1"/>
  <c r="Q736" i="1" s="1"/>
  <c r="P737" i="1"/>
  <c r="Q737" i="1" s="1"/>
  <c r="P738" i="1"/>
  <c r="Q738" i="1" s="1"/>
  <c r="P739" i="1"/>
  <c r="Q739" i="1" s="1"/>
  <c r="P740" i="1"/>
  <c r="Q740" i="1" s="1"/>
  <c r="P741" i="1"/>
  <c r="Q741" i="1" s="1"/>
  <c r="P742" i="1"/>
  <c r="Q742" i="1" s="1"/>
  <c r="P743" i="1"/>
  <c r="Q743" i="1" s="1"/>
  <c r="P744" i="1"/>
  <c r="Q744" i="1" s="1"/>
  <c r="P745" i="1"/>
  <c r="Q745" i="1" s="1"/>
  <c r="P746" i="1"/>
  <c r="Q746" i="1" s="1"/>
  <c r="P747" i="1"/>
  <c r="Q747" i="1" s="1"/>
  <c r="P748" i="1"/>
  <c r="Q748" i="1" s="1"/>
  <c r="P749" i="1"/>
  <c r="Q749" i="1" s="1"/>
  <c r="P750" i="1"/>
  <c r="Q750" i="1" s="1"/>
  <c r="P751" i="1"/>
  <c r="Q751" i="1" s="1"/>
  <c r="P752" i="1"/>
  <c r="Q752" i="1" s="1"/>
  <c r="P753" i="1"/>
  <c r="Q753" i="1" s="1"/>
  <c r="P754" i="1"/>
  <c r="Q754" i="1" s="1"/>
  <c r="P755" i="1"/>
  <c r="Q755" i="1" s="1"/>
  <c r="P756" i="1"/>
  <c r="Q756" i="1" s="1"/>
  <c r="P757" i="1"/>
  <c r="Q757" i="1" s="1"/>
  <c r="P758" i="1"/>
  <c r="Q758" i="1" s="1"/>
  <c r="P759" i="1"/>
  <c r="Q759" i="1" s="1"/>
  <c r="P760" i="1"/>
  <c r="Q760" i="1" s="1"/>
  <c r="P761" i="1"/>
  <c r="Q761" i="1" s="1"/>
  <c r="P762" i="1"/>
  <c r="Q762" i="1" s="1"/>
  <c r="P763" i="1"/>
  <c r="Q763" i="1" s="1"/>
  <c r="P764" i="1"/>
  <c r="Q764" i="1" s="1"/>
  <c r="P765" i="1"/>
  <c r="Q765" i="1" s="1"/>
  <c r="P766" i="1"/>
  <c r="Q766" i="1" s="1"/>
  <c r="P767" i="1"/>
  <c r="Q767" i="1" s="1"/>
  <c r="P768" i="1"/>
  <c r="Q768" i="1" s="1"/>
  <c r="P769" i="1"/>
  <c r="Q769" i="1" s="1"/>
  <c r="P770" i="1"/>
  <c r="Q770" i="1" s="1"/>
  <c r="P771" i="1"/>
  <c r="Q771" i="1" s="1"/>
  <c r="P772" i="1"/>
  <c r="Q772" i="1" s="1"/>
  <c r="P773" i="1"/>
  <c r="Q773" i="1" s="1"/>
  <c r="P774" i="1"/>
  <c r="Q774" i="1" s="1"/>
  <c r="P775" i="1"/>
  <c r="Q775" i="1" s="1"/>
  <c r="P776" i="1"/>
  <c r="Q776" i="1" s="1"/>
  <c r="P777" i="1"/>
  <c r="Q777" i="1" s="1"/>
  <c r="P778" i="1"/>
  <c r="Q778" i="1" s="1"/>
  <c r="P779" i="1"/>
  <c r="Q779" i="1" s="1"/>
  <c r="P780" i="1"/>
  <c r="Q780" i="1" s="1"/>
  <c r="P781" i="1"/>
  <c r="Q781" i="1" s="1"/>
  <c r="P782" i="1"/>
  <c r="Q782" i="1" s="1"/>
  <c r="P783" i="1"/>
  <c r="Q783" i="1" s="1"/>
  <c r="P784" i="1"/>
  <c r="Q784" i="1" s="1"/>
  <c r="P785" i="1"/>
  <c r="Q785" i="1" s="1"/>
  <c r="P786" i="1"/>
  <c r="Q786" i="1" s="1"/>
  <c r="P787" i="1"/>
  <c r="Q787" i="1" s="1"/>
  <c r="P788" i="1"/>
  <c r="Q788" i="1" s="1"/>
  <c r="P789" i="1"/>
  <c r="Q789" i="1" s="1"/>
  <c r="P790" i="1"/>
  <c r="Q790" i="1" s="1"/>
  <c r="P791" i="1"/>
  <c r="Q791" i="1" s="1"/>
  <c r="P792" i="1"/>
  <c r="Q792" i="1" s="1"/>
  <c r="P793" i="1"/>
  <c r="Q793" i="1" s="1"/>
  <c r="P794" i="1"/>
  <c r="Q794" i="1" s="1"/>
  <c r="P795" i="1"/>
  <c r="Q795" i="1" s="1"/>
  <c r="P796" i="1"/>
  <c r="Q796" i="1" s="1"/>
  <c r="P797" i="1"/>
  <c r="Q797" i="1" s="1"/>
  <c r="P798" i="1"/>
  <c r="Q798" i="1" s="1"/>
  <c r="P799" i="1"/>
  <c r="Q799" i="1" s="1"/>
  <c r="P800" i="1"/>
  <c r="Q800" i="1" s="1"/>
  <c r="P801" i="1"/>
  <c r="Q801" i="1" s="1"/>
  <c r="P802" i="1"/>
  <c r="Q802" i="1" s="1"/>
  <c r="P803" i="1"/>
  <c r="Q803" i="1" s="1"/>
  <c r="P804" i="1"/>
  <c r="Q804" i="1" s="1"/>
  <c r="P805" i="1"/>
  <c r="Q805" i="1" s="1"/>
  <c r="P806" i="1"/>
  <c r="Q806" i="1" s="1"/>
  <c r="P807" i="1"/>
  <c r="Q807" i="1" s="1"/>
  <c r="P808" i="1"/>
  <c r="Q808" i="1" s="1"/>
  <c r="P809" i="1"/>
  <c r="Q809" i="1" s="1"/>
  <c r="P810" i="1"/>
  <c r="Q810" i="1" s="1"/>
  <c r="P811" i="1"/>
  <c r="Q811" i="1" s="1"/>
  <c r="P812" i="1"/>
  <c r="Q812" i="1" s="1"/>
  <c r="P813" i="1"/>
  <c r="Q813" i="1" s="1"/>
  <c r="P814" i="1"/>
  <c r="Q814" i="1" s="1"/>
  <c r="P815" i="1"/>
  <c r="Q815" i="1" s="1"/>
  <c r="P816" i="1"/>
  <c r="Q816" i="1" s="1"/>
  <c r="P817" i="1"/>
  <c r="Q817" i="1" s="1"/>
  <c r="P818" i="1"/>
  <c r="Q818" i="1" s="1"/>
  <c r="P819" i="1"/>
  <c r="Q819" i="1" s="1"/>
  <c r="P820" i="1"/>
  <c r="Q820" i="1" s="1"/>
  <c r="P821" i="1"/>
  <c r="Q821" i="1" s="1"/>
  <c r="P822" i="1"/>
  <c r="Q822" i="1" s="1"/>
  <c r="P823" i="1"/>
  <c r="Q823" i="1" s="1"/>
  <c r="P824" i="1"/>
  <c r="Q824" i="1" s="1"/>
  <c r="P825" i="1"/>
  <c r="Q825" i="1" s="1"/>
  <c r="P826" i="1"/>
  <c r="Q826" i="1" s="1"/>
  <c r="P827" i="1"/>
  <c r="Q827" i="1" s="1"/>
  <c r="P828" i="1"/>
  <c r="Q828" i="1" s="1"/>
  <c r="P829" i="1"/>
  <c r="Q829" i="1" s="1"/>
  <c r="P830" i="1"/>
  <c r="Q830" i="1" s="1"/>
  <c r="P831" i="1"/>
  <c r="Q831" i="1" s="1"/>
  <c r="P832" i="1"/>
  <c r="Q832" i="1" s="1"/>
  <c r="P833" i="1"/>
  <c r="Q833" i="1" s="1"/>
  <c r="P834" i="1"/>
  <c r="Q834" i="1" s="1"/>
  <c r="P835" i="1"/>
  <c r="Q835" i="1" s="1"/>
  <c r="P836" i="1"/>
  <c r="Q836" i="1" s="1"/>
  <c r="P837" i="1"/>
  <c r="Q837" i="1" s="1"/>
  <c r="P838" i="1"/>
  <c r="Q838" i="1" s="1"/>
  <c r="P839" i="1"/>
  <c r="Q839" i="1" s="1"/>
  <c r="P840" i="1"/>
  <c r="Q840" i="1" s="1"/>
  <c r="P841" i="1"/>
  <c r="Q841" i="1" s="1"/>
  <c r="P842" i="1"/>
  <c r="Q842" i="1" s="1"/>
  <c r="P843" i="1"/>
  <c r="Q843" i="1" s="1"/>
  <c r="P844" i="1"/>
  <c r="Q844" i="1" s="1"/>
  <c r="P845" i="1"/>
  <c r="Q845" i="1" s="1"/>
  <c r="P846" i="1"/>
  <c r="Q846" i="1" s="1"/>
  <c r="P847" i="1"/>
  <c r="Q847" i="1" s="1"/>
  <c r="P848" i="1"/>
  <c r="Q848" i="1" s="1"/>
  <c r="P849" i="1"/>
  <c r="Q849" i="1" s="1"/>
  <c r="P850" i="1"/>
  <c r="Q850" i="1" s="1"/>
  <c r="P851" i="1"/>
  <c r="Q851" i="1" s="1"/>
  <c r="P852" i="1"/>
  <c r="Q852" i="1" s="1"/>
  <c r="P853" i="1"/>
  <c r="Q853" i="1" s="1"/>
  <c r="P854" i="1"/>
  <c r="Q854" i="1" s="1"/>
  <c r="P855" i="1"/>
  <c r="Q855" i="1" s="1"/>
  <c r="P856" i="1"/>
  <c r="Q856" i="1" s="1"/>
  <c r="P857" i="1"/>
  <c r="Q857" i="1" s="1"/>
  <c r="P858" i="1"/>
  <c r="Q858" i="1" s="1"/>
  <c r="P859" i="1"/>
  <c r="Q859" i="1" s="1"/>
  <c r="P860" i="1"/>
  <c r="Q860" i="1" s="1"/>
  <c r="P861" i="1"/>
  <c r="Q861" i="1" s="1"/>
  <c r="P862" i="1"/>
  <c r="Q862" i="1" s="1"/>
  <c r="P863" i="1"/>
  <c r="Q863" i="1" s="1"/>
  <c r="P864" i="1"/>
  <c r="Q864" i="1" s="1"/>
  <c r="P865" i="1"/>
  <c r="Q865" i="1" s="1"/>
  <c r="P866" i="1"/>
  <c r="Q866" i="1" s="1"/>
  <c r="P867" i="1"/>
  <c r="Q867" i="1" s="1"/>
  <c r="P868" i="1"/>
  <c r="Q868" i="1" s="1"/>
  <c r="P869" i="1"/>
  <c r="Q869" i="1" s="1"/>
  <c r="P870" i="1"/>
  <c r="Q870" i="1" s="1"/>
  <c r="P871" i="1"/>
  <c r="Q871" i="1" s="1"/>
  <c r="P872" i="1"/>
  <c r="Q872" i="1" s="1"/>
  <c r="P873" i="1"/>
  <c r="Q873" i="1" s="1"/>
  <c r="P874" i="1"/>
  <c r="Q874" i="1" s="1"/>
  <c r="P875" i="1"/>
  <c r="Q875" i="1" s="1"/>
  <c r="P876" i="1"/>
  <c r="Q876" i="1" s="1"/>
  <c r="P877" i="1"/>
  <c r="Q877" i="1" s="1"/>
  <c r="P878" i="1"/>
  <c r="Q878" i="1" s="1"/>
  <c r="P879" i="1"/>
  <c r="Q879" i="1" s="1"/>
  <c r="P880" i="1"/>
  <c r="Q880" i="1" s="1"/>
  <c r="P881" i="1"/>
  <c r="Q881" i="1" s="1"/>
  <c r="P882" i="1"/>
  <c r="Q882" i="1" s="1"/>
  <c r="P883" i="1"/>
  <c r="Q883" i="1" s="1"/>
  <c r="P884" i="1"/>
  <c r="Q884" i="1" s="1"/>
  <c r="P885" i="1"/>
  <c r="Q885" i="1" s="1"/>
  <c r="P886" i="1"/>
  <c r="Q886" i="1" s="1"/>
  <c r="P887" i="1"/>
  <c r="Q887" i="1" s="1"/>
  <c r="P888" i="1"/>
  <c r="Q888" i="1" s="1"/>
  <c r="P889" i="1"/>
  <c r="Q889" i="1" s="1"/>
  <c r="P890" i="1"/>
  <c r="Q890" i="1" s="1"/>
  <c r="P891" i="1"/>
  <c r="Q891" i="1" s="1"/>
  <c r="P892" i="1"/>
  <c r="Q892" i="1" s="1"/>
  <c r="P893" i="1"/>
  <c r="Q893" i="1" s="1"/>
  <c r="P894" i="1"/>
  <c r="Q894" i="1" s="1"/>
  <c r="P895" i="1"/>
  <c r="Q895" i="1" s="1"/>
  <c r="P896" i="1"/>
  <c r="Q896" i="1" s="1"/>
  <c r="P897" i="1"/>
  <c r="Q897" i="1" s="1"/>
  <c r="P898" i="1"/>
  <c r="Q898" i="1" s="1"/>
  <c r="P899" i="1"/>
  <c r="Q899" i="1" s="1"/>
  <c r="P900" i="1"/>
  <c r="Q900" i="1" s="1"/>
  <c r="P901" i="1"/>
  <c r="Q901" i="1" s="1"/>
  <c r="P902" i="1"/>
  <c r="Q902" i="1" s="1"/>
  <c r="P903" i="1"/>
  <c r="Q903" i="1" s="1"/>
  <c r="P904" i="1"/>
  <c r="Q904" i="1" s="1"/>
  <c r="P905" i="1"/>
  <c r="Q905" i="1" s="1"/>
  <c r="P906" i="1"/>
  <c r="Q906" i="1" s="1"/>
  <c r="P907" i="1"/>
  <c r="Q907" i="1" s="1"/>
  <c r="P908" i="1"/>
  <c r="Q908" i="1" s="1"/>
  <c r="P909" i="1"/>
  <c r="Q909" i="1" s="1"/>
  <c r="P910" i="1"/>
  <c r="Q910" i="1" s="1"/>
  <c r="P911" i="1"/>
  <c r="Q911" i="1" s="1"/>
  <c r="P912" i="1"/>
  <c r="Q912" i="1" s="1"/>
  <c r="P913" i="1"/>
  <c r="Q913" i="1" s="1"/>
  <c r="P914" i="1"/>
  <c r="Q914" i="1" s="1"/>
  <c r="P915" i="1"/>
  <c r="Q915" i="1" s="1"/>
  <c r="P916" i="1"/>
  <c r="Q916" i="1" s="1"/>
  <c r="P917" i="1"/>
  <c r="Q917" i="1" s="1"/>
  <c r="P918" i="1"/>
  <c r="Q918" i="1" s="1"/>
  <c r="P919" i="1"/>
  <c r="Q919" i="1" s="1"/>
  <c r="P920" i="1"/>
  <c r="Q920" i="1" s="1"/>
  <c r="P921" i="1"/>
  <c r="Q921" i="1" s="1"/>
  <c r="P922" i="1"/>
  <c r="Q922" i="1" s="1"/>
  <c r="P923" i="1"/>
  <c r="Q923" i="1" s="1"/>
  <c r="P924" i="1"/>
  <c r="Q924" i="1" s="1"/>
  <c r="P925" i="1"/>
  <c r="Q925" i="1" s="1"/>
  <c r="P926" i="1"/>
  <c r="Q926" i="1" s="1"/>
  <c r="P927" i="1"/>
  <c r="Q927" i="1" s="1"/>
  <c r="P928" i="1"/>
  <c r="Q928" i="1" s="1"/>
  <c r="P929" i="1"/>
  <c r="Q929" i="1" s="1"/>
  <c r="P930" i="1"/>
  <c r="Q930" i="1" s="1"/>
  <c r="P931" i="1"/>
  <c r="Q931" i="1" s="1"/>
  <c r="P932" i="1"/>
  <c r="Q932" i="1" s="1"/>
  <c r="P933" i="1"/>
  <c r="Q933" i="1" s="1"/>
  <c r="P934" i="1"/>
  <c r="Q934" i="1" s="1"/>
  <c r="P935" i="1"/>
  <c r="Q935" i="1" s="1"/>
  <c r="P936" i="1"/>
  <c r="Q936" i="1" s="1"/>
  <c r="P937" i="1"/>
  <c r="Q937" i="1" s="1"/>
  <c r="P938" i="1"/>
  <c r="Q938" i="1" s="1"/>
  <c r="P939" i="1"/>
  <c r="Q939" i="1" s="1"/>
  <c r="P940" i="1"/>
  <c r="Q940" i="1" s="1"/>
  <c r="P941" i="1"/>
  <c r="Q941" i="1" s="1"/>
  <c r="P942" i="1"/>
  <c r="Q942" i="1" s="1"/>
  <c r="P943" i="1"/>
  <c r="Q943" i="1" s="1"/>
  <c r="P944" i="1"/>
  <c r="Q944" i="1" s="1"/>
  <c r="P945" i="1"/>
  <c r="Q945" i="1" s="1"/>
  <c r="P946" i="1"/>
  <c r="Q946" i="1" s="1"/>
  <c r="P947" i="1"/>
  <c r="Q947" i="1" s="1"/>
  <c r="P948" i="1"/>
  <c r="Q948" i="1" s="1"/>
  <c r="P949" i="1"/>
  <c r="Q949" i="1" s="1"/>
  <c r="P950" i="1"/>
  <c r="Q950" i="1" s="1"/>
  <c r="P951" i="1"/>
  <c r="Q951" i="1" s="1"/>
  <c r="P952" i="1"/>
  <c r="Q952" i="1" s="1"/>
  <c r="P953" i="1"/>
  <c r="Q953" i="1" s="1"/>
  <c r="P954" i="1"/>
  <c r="Q954" i="1" s="1"/>
  <c r="P955" i="1"/>
  <c r="Q955" i="1" s="1"/>
  <c r="P956" i="1"/>
  <c r="Q956" i="1" s="1"/>
  <c r="P957" i="1"/>
  <c r="Q957" i="1" s="1"/>
  <c r="P958" i="1"/>
  <c r="Q958" i="1" s="1"/>
  <c r="P959" i="1"/>
  <c r="Q959" i="1" s="1"/>
  <c r="P960" i="1"/>
  <c r="Q960" i="1" s="1"/>
  <c r="P961" i="1"/>
  <c r="Q961" i="1" s="1"/>
  <c r="P962" i="1"/>
  <c r="Q962" i="1" s="1"/>
  <c r="P963" i="1"/>
  <c r="Q963" i="1" s="1"/>
  <c r="P964" i="1"/>
  <c r="Q964" i="1" s="1"/>
  <c r="P965" i="1"/>
  <c r="Q965" i="1" s="1"/>
  <c r="P966" i="1"/>
  <c r="Q966" i="1" s="1"/>
  <c r="P967" i="1"/>
  <c r="Q967" i="1" s="1"/>
  <c r="P968" i="1"/>
  <c r="Q968" i="1" s="1"/>
  <c r="P969" i="1"/>
  <c r="Q969" i="1" s="1"/>
  <c r="P970" i="1"/>
  <c r="Q970" i="1" s="1"/>
  <c r="P971" i="1"/>
  <c r="Q971" i="1" s="1"/>
  <c r="P972" i="1"/>
  <c r="Q972" i="1" s="1"/>
  <c r="P973" i="1"/>
  <c r="Q973" i="1" s="1"/>
  <c r="P974" i="1"/>
  <c r="Q974" i="1" s="1"/>
  <c r="P975" i="1"/>
  <c r="Q975" i="1" s="1"/>
  <c r="P976" i="1"/>
  <c r="Q976" i="1" s="1"/>
  <c r="P977" i="1"/>
  <c r="Q977" i="1" s="1"/>
  <c r="P978" i="1"/>
  <c r="Q978" i="1" s="1"/>
  <c r="P979" i="1"/>
  <c r="Q979" i="1" s="1"/>
  <c r="P980" i="1"/>
  <c r="Q980" i="1" s="1"/>
  <c r="P981" i="1"/>
  <c r="Q981" i="1" s="1"/>
  <c r="P982" i="1"/>
  <c r="Q982" i="1" s="1"/>
  <c r="P983" i="1"/>
  <c r="Q983" i="1" s="1"/>
  <c r="P984" i="1"/>
  <c r="Q984" i="1" s="1"/>
  <c r="P985" i="1"/>
  <c r="Q985" i="1" s="1"/>
  <c r="P986" i="1"/>
  <c r="Q986" i="1" s="1"/>
  <c r="P987" i="1"/>
  <c r="Q987" i="1" s="1"/>
  <c r="P988" i="1"/>
  <c r="Q988" i="1" s="1"/>
  <c r="P989" i="1"/>
  <c r="Q989" i="1" s="1"/>
  <c r="P990" i="1"/>
  <c r="Q990" i="1" s="1"/>
  <c r="P991" i="1"/>
  <c r="Q991" i="1" s="1"/>
  <c r="P992" i="1"/>
  <c r="Q992" i="1" s="1"/>
  <c r="P993" i="1"/>
  <c r="Q993" i="1" s="1"/>
  <c r="P994" i="1"/>
  <c r="Q994" i="1" s="1"/>
  <c r="P995" i="1"/>
  <c r="Q995" i="1" s="1"/>
  <c r="P996" i="1"/>
  <c r="Q996" i="1" s="1"/>
  <c r="P997" i="1"/>
  <c r="Q997" i="1" s="1"/>
  <c r="P998" i="1"/>
  <c r="Q998" i="1" s="1"/>
  <c r="P999" i="1"/>
  <c r="Q999" i="1" s="1"/>
  <c r="P1000" i="1"/>
  <c r="Q1000" i="1" s="1"/>
  <c r="P1001" i="1"/>
  <c r="Q1001" i="1" s="1"/>
  <c r="P1002" i="1"/>
  <c r="Q1002" i="1" s="1"/>
  <c r="P1003" i="1"/>
  <c r="Q1003" i="1" s="1"/>
  <c r="P1004" i="1"/>
  <c r="Q1004" i="1" s="1"/>
  <c r="P1005" i="1"/>
  <c r="Q1005" i="1" s="1"/>
  <c r="P1006" i="1"/>
  <c r="Q1006" i="1" s="1"/>
  <c r="P1007" i="1"/>
  <c r="Q1007" i="1" s="1"/>
  <c r="P1008" i="1"/>
  <c r="Q1008" i="1" s="1"/>
  <c r="P1009" i="1"/>
  <c r="Q1009" i="1" s="1"/>
  <c r="P1010" i="1"/>
  <c r="Q1010" i="1" s="1"/>
  <c r="P1011" i="1"/>
  <c r="Q1011" i="1" s="1"/>
  <c r="P1012" i="1"/>
  <c r="Q1012" i="1" s="1"/>
  <c r="P1013" i="1"/>
  <c r="Q1013" i="1" s="1"/>
  <c r="P1014" i="1"/>
  <c r="Q1014" i="1" s="1"/>
  <c r="P1015" i="1"/>
  <c r="Q1015" i="1" s="1"/>
  <c r="P1016" i="1"/>
  <c r="Q1016" i="1" s="1"/>
  <c r="P1017" i="1"/>
  <c r="Q1017" i="1" s="1"/>
  <c r="P1018" i="1"/>
  <c r="Q1018" i="1" s="1"/>
  <c r="P1019" i="1"/>
  <c r="Q1019" i="1" s="1"/>
  <c r="P1020" i="1"/>
  <c r="Q1020" i="1" s="1"/>
  <c r="P1021" i="1"/>
  <c r="Q1021" i="1" s="1"/>
  <c r="P1022" i="1"/>
  <c r="Q1022" i="1" s="1"/>
  <c r="P1023" i="1"/>
  <c r="Q1023" i="1" s="1"/>
  <c r="P1024" i="1"/>
  <c r="Q1024" i="1" s="1"/>
  <c r="P1025" i="1"/>
  <c r="Q1025" i="1" s="1"/>
  <c r="P1026" i="1"/>
  <c r="Q1026" i="1" s="1"/>
  <c r="P1027" i="1"/>
  <c r="Q1027" i="1" s="1"/>
  <c r="P1028" i="1"/>
  <c r="Q1028" i="1" s="1"/>
  <c r="P1029" i="1"/>
  <c r="Q1029" i="1" s="1"/>
  <c r="P1030" i="1"/>
  <c r="Q1030" i="1" s="1"/>
  <c r="P1031" i="1"/>
  <c r="Q1031" i="1" s="1"/>
  <c r="P1032" i="1"/>
  <c r="Q1032" i="1" s="1"/>
  <c r="P1033" i="1"/>
  <c r="Q1033" i="1" s="1"/>
  <c r="P1034" i="1"/>
  <c r="Q1034" i="1" s="1"/>
  <c r="P1035" i="1"/>
  <c r="Q1035" i="1" s="1"/>
  <c r="P1036" i="1"/>
  <c r="Q1036" i="1" s="1"/>
  <c r="P1037" i="1"/>
  <c r="Q1037" i="1" s="1"/>
  <c r="P1038" i="1"/>
  <c r="Q1038" i="1" s="1"/>
  <c r="P1039" i="1"/>
  <c r="Q1039" i="1" s="1"/>
  <c r="P1040" i="1"/>
  <c r="Q1040" i="1" s="1"/>
  <c r="P1041" i="1"/>
  <c r="Q1041" i="1" s="1"/>
  <c r="P1042" i="1"/>
  <c r="Q1042" i="1" s="1"/>
  <c r="P1043" i="1"/>
  <c r="Q1043" i="1" s="1"/>
  <c r="P1044" i="1"/>
  <c r="Q1044" i="1" s="1"/>
  <c r="P1045" i="1"/>
  <c r="Q1045" i="1" s="1"/>
  <c r="P1046" i="1"/>
  <c r="Q1046" i="1" s="1"/>
  <c r="P1047" i="1"/>
  <c r="Q1047" i="1" s="1"/>
  <c r="P1048" i="1"/>
  <c r="Q1048" i="1" s="1"/>
  <c r="P1049" i="1"/>
  <c r="Q1049" i="1" s="1"/>
  <c r="P1050" i="1"/>
  <c r="Q1050" i="1" s="1"/>
  <c r="P1051" i="1"/>
  <c r="Q1051" i="1" s="1"/>
  <c r="P1052" i="1"/>
  <c r="Q1052" i="1" s="1"/>
  <c r="P1053" i="1"/>
  <c r="Q1053" i="1" s="1"/>
  <c r="P1054" i="1"/>
  <c r="Q1054" i="1" s="1"/>
  <c r="P1055" i="1"/>
  <c r="Q1055" i="1" s="1"/>
  <c r="P1056" i="1"/>
  <c r="Q1056" i="1" s="1"/>
  <c r="P1057" i="1"/>
  <c r="Q1057" i="1" s="1"/>
  <c r="P1058" i="1"/>
  <c r="Q1058" i="1" s="1"/>
  <c r="P1059" i="1"/>
  <c r="Q1059" i="1" s="1"/>
  <c r="P1060" i="1"/>
  <c r="Q1060" i="1" s="1"/>
  <c r="P1061" i="1"/>
  <c r="Q1061" i="1" s="1"/>
  <c r="P1062" i="1"/>
  <c r="Q1062" i="1" s="1"/>
  <c r="P1063" i="1"/>
  <c r="Q1063" i="1" s="1"/>
  <c r="P1064" i="1"/>
  <c r="Q1064" i="1" s="1"/>
  <c r="P1065" i="1"/>
  <c r="Q1065" i="1" s="1"/>
  <c r="P1066" i="1"/>
  <c r="Q1066" i="1" s="1"/>
  <c r="P1067" i="1"/>
  <c r="Q1067" i="1" s="1"/>
  <c r="P1068" i="1"/>
  <c r="Q1068" i="1" s="1"/>
  <c r="P1069" i="1"/>
  <c r="Q1069" i="1" s="1"/>
  <c r="P1070" i="1"/>
  <c r="Q1070" i="1" s="1"/>
  <c r="P1071" i="1"/>
  <c r="Q1071" i="1" s="1"/>
  <c r="P1072" i="1"/>
  <c r="Q1072" i="1" s="1"/>
  <c r="P1073" i="1"/>
  <c r="Q1073" i="1" s="1"/>
  <c r="P1074" i="1"/>
  <c r="Q1074" i="1" s="1"/>
  <c r="P1075" i="1"/>
  <c r="Q1075" i="1" s="1"/>
  <c r="P1076" i="1"/>
  <c r="Q1076" i="1" s="1"/>
  <c r="P1077" i="1"/>
  <c r="Q1077" i="1" s="1"/>
  <c r="P1078" i="1"/>
  <c r="Q1078" i="1" s="1"/>
  <c r="P1079" i="1"/>
  <c r="Q1079" i="1" s="1"/>
  <c r="P1080" i="1"/>
  <c r="Q1080" i="1" s="1"/>
  <c r="P1081" i="1"/>
  <c r="Q1081" i="1" s="1"/>
  <c r="P1082" i="1"/>
  <c r="Q1082" i="1" s="1"/>
  <c r="P1083" i="1"/>
  <c r="Q1083" i="1" s="1"/>
  <c r="P1084" i="1"/>
  <c r="Q1084" i="1" s="1"/>
  <c r="P1085" i="1"/>
  <c r="Q1085" i="1" s="1"/>
  <c r="P1086" i="1"/>
  <c r="Q1086" i="1" s="1"/>
  <c r="P1087" i="1"/>
  <c r="Q1087" i="1" s="1"/>
  <c r="P1088" i="1"/>
  <c r="Q1088" i="1" s="1"/>
  <c r="P1089" i="1"/>
  <c r="Q1089" i="1" s="1"/>
  <c r="P1090" i="1"/>
  <c r="Q1090" i="1" s="1"/>
  <c r="P1091" i="1"/>
  <c r="Q1091" i="1" s="1"/>
  <c r="P1092" i="1"/>
  <c r="Q1092" i="1" s="1"/>
  <c r="P1093" i="1"/>
  <c r="Q1093" i="1" s="1"/>
  <c r="P1094" i="1"/>
  <c r="Q1094" i="1" s="1"/>
  <c r="P1095" i="1"/>
  <c r="Q1095" i="1" s="1"/>
  <c r="P1096" i="1"/>
  <c r="Q1096" i="1" s="1"/>
  <c r="P1097" i="1"/>
  <c r="Q1097" i="1" s="1"/>
  <c r="P1098" i="1"/>
  <c r="Q1098" i="1" s="1"/>
  <c r="P1099" i="1"/>
  <c r="Q1099" i="1" s="1"/>
  <c r="P1100" i="1"/>
  <c r="Q1100" i="1" s="1"/>
  <c r="P1101" i="1"/>
  <c r="Q1101" i="1" s="1"/>
  <c r="P1102" i="1"/>
  <c r="Q1102" i="1" s="1"/>
  <c r="P1103" i="1"/>
  <c r="Q1103" i="1" s="1"/>
  <c r="P1104" i="1"/>
  <c r="Q1104" i="1" s="1"/>
  <c r="P1105" i="1"/>
  <c r="Q1105" i="1" s="1"/>
  <c r="P1106" i="1"/>
  <c r="Q1106" i="1" s="1"/>
  <c r="P1107" i="1"/>
  <c r="Q1107" i="1" s="1"/>
  <c r="P1108" i="1"/>
  <c r="Q1108" i="1" s="1"/>
  <c r="P1109" i="1"/>
  <c r="Q1109" i="1" s="1"/>
  <c r="P1110" i="1"/>
  <c r="Q1110" i="1" s="1"/>
  <c r="P1111" i="1"/>
  <c r="Q1111" i="1" s="1"/>
  <c r="P1112" i="1"/>
  <c r="Q1112" i="1" s="1"/>
  <c r="P1113" i="1"/>
  <c r="Q1113" i="1" s="1"/>
  <c r="P1114" i="1"/>
  <c r="Q1114" i="1" s="1"/>
  <c r="P1115" i="1"/>
  <c r="Q1115" i="1" s="1"/>
  <c r="P1116" i="1"/>
  <c r="Q1116" i="1" s="1"/>
  <c r="P1117" i="1"/>
  <c r="Q1117" i="1" s="1"/>
  <c r="P1118" i="1"/>
  <c r="Q1118" i="1" s="1"/>
  <c r="P1119" i="1"/>
  <c r="Q1119" i="1" s="1"/>
  <c r="P1120" i="1"/>
  <c r="Q1120" i="1" s="1"/>
  <c r="P1121" i="1"/>
  <c r="Q1121" i="1" s="1"/>
  <c r="P1122" i="1"/>
  <c r="Q1122" i="1" s="1"/>
  <c r="P1123" i="1"/>
  <c r="Q1123" i="1" s="1"/>
  <c r="P1124" i="1"/>
  <c r="Q1124" i="1" s="1"/>
  <c r="P1125" i="1"/>
  <c r="Q1125" i="1" s="1"/>
  <c r="P1126" i="1"/>
  <c r="Q1126" i="1" s="1"/>
  <c r="P1127" i="1"/>
  <c r="Q1127" i="1" s="1"/>
  <c r="P1128" i="1"/>
  <c r="Q1128" i="1" s="1"/>
  <c r="P1129" i="1"/>
  <c r="Q1129" i="1" s="1"/>
  <c r="P1130" i="1"/>
  <c r="Q1130" i="1" s="1"/>
  <c r="P1131" i="1"/>
  <c r="Q1131" i="1" s="1"/>
  <c r="P1132" i="1"/>
  <c r="Q1132" i="1" s="1"/>
  <c r="P1133" i="1"/>
  <c r="Q1133" i="1" s="1"/>
  <c r="P1134" i="1"/>
  <c r="Q1134" i="1" s="1"/>
  <c r="P1135" i="1"/>
  <c r="Q1135" i="1" s="1"/>
  <c r="P1136" i="1"/>
  <c r="Q1136" i="1" s="1"/>
  <c r="P1137" i="1"/>
  <c r="Q1137" i="1" s="1"/>
  <c r="P1138" i="1"/>
  <c r="Q1138" i="1" s="1"/>
  <c r="P1139" i="1"/>
  <c r="Q1139" i="1" s="1"/>
  <c r="P1140" i="1"/>
  <c r="Q1140" i="1" s="1"/>
  <c r="P1141" i="1"/>
  <c r="Q1141" i="1" s="1"/>
  <c r="P1142" i="1"/>
  <c r="Q1142" i="1" s="1"/>
  <c r="P1143" i="1"/>
  <c r="Q1143" i="1" s="1"/>
  <c r="P1144" i="1"/>
  <c r="Q1144" i="1" s="1"/>
  <c r="P1145" i="1"/>
  <c r="Q1145" i="1" s="1"/>
  <c r="P1146" i="1"/>
  <c r="Q1146" i="1" s="1"/>
  <c r="P1147" i="1"/>
  <c r="Q1147" i="1" s="1"/>
  <c r="P1148" i="1"/>
  <c r="Q1148" i="1" s="1"/>
  <c r="P1149" i="1"/>
  <c r="Q1149" i="1" s="1"/>
  <c r="P1150" i="1"/>
  <c r="Q1150" i="1" s="1"/>
  <c r="P1151" i="1"/>
  <c r="Q1151" i="1" s="1"/>
  <c r="P1152" i="1"/>
  <c r="Q1152" i="1" s="1"/>
  <c r="P1153" i="1"/>
  <c r="Q1153" i="1" s="1"/>
  <c r="P1154" i="1"/>
  <c r="Q1154" i="1" s="1"/>
  <c r="P1155" i="1"/>
  <c r="Q1155" i="1" s="1"/>
  <c r="P1156" i="1"/>
  <c r="Q1156" i="1" s="1"/>
  <c r="P1157" i="1"/>
  <c r="Q1157" i="1" s="1"/>
  <c r="P1158" i="1"/>
  <c r="Q1158" i="1" s="1"/>
  <c r="P1159" i="1"/>
  <c r="Q1159" i="1" s="1"/>
  <c r="P1160" i="1"/>
  <c r="Q1160" i="1" s="1"/>
  <c r="P1161" i="1"/>
  <c r="Q1161" i="1" s="1"/>
  <c r="P1162" i="1"/>
  <c r="Q1162" i="1" s="1"/>
  <c r="P1163" i="1"/>
  <c r="Q1163" i="1" s="1"/>
  <c r="P1164" i="1"/>
  <c r="Q1164" i="1" s="1"/>
  <c r="P1165" i="1"/>
  <c r="Q1165" i="1" s="1"/>
  <c r="P1166" i="1"/>
  <c r="Q1166" i="1" s="1"/>
  <c r="P1167" i="1"/>
  <c r="Q1167" i="1" s="1"/>
  <c r="P1168" i="1"/>
  <c r="Q1168" i="1" s="1"/>
  <c r="P1169" i="1"/>
  <c r="Q1169" i="1" s="1"/>
  <c r="P1170" i="1"/>
  <c r="Q1170" i="1" s="1"/>
  <c r="P1171" i="1"/>
  <c r="Q1171" i="1" s="1"/>
  <c r="P1172" i="1"/>
  <c r="Q1172" i="1" s="1"/>
  <c r="P1173" i="1"/>
  <c r="Q1173" i="1" s="1"/>
  <c r="P1174" i="1"/>
  <c r="Q1174" i="1" s="1"/>
  <c r="P1175" i="1"/>
  <c r="Q1175" i="1" s="1"/>
  <c r="P1176" i="1"/>
  <c r="Q1176" i="1" s="1"/>
  <c r="P1177" i="1"/>
  <c r="Q1177" i="1" s="1"/>
  <c r="P1178" i="1"/>
  <c r="Q1178" i="1" s="1"/>
  <c r="P1179" i="1"/>
  <c r="Q1179" i="1" s="1"/>
  <c r="P1180" i="1"/>
  <c r="Q1180" i="1" s="1"/>
  <c r="P1181" i="1"/>
  <c r="Q1181" i="1" s="1"/>
  <c r="P1182" i="1"/>
  <c r="Q1182" i="1" s="1"/>
  <c r="P1183" i="1"/>
  <c r="Q1183" i="1" s="1"/>
  <c r="P1184" i="1"/>
  <c r="Q1184" i="1" s="1"/>
  <c r="P1185" i="1"/>
  <c r="Q1185" i="1" s="1"/>
  <c r="P1186" i="1"/>
  <c r="Q1186" i="1" s="1"/>
  <c r="P1187" i="1"/>
  <c r="Q1187" i="1" s="1"/>
  <c r="P1188" i="1"/>
  <c r="Q1188" i="1" s="1"/>
  <c r="P1189" i="1"/>
  <c r="Q1189" i="1" s="1"/>
  <c r="P1190" i="1"/>
  <c r="Q1190" i="1" s="1"/>
  <c r="P1191" i="1"/>
  <c r="Q1191" i="1" s="1"/>
  <c r="P1192" i="1"/>
  <c r="Q1192" i="1" s="1"/>
  <c r="P1193" i="1"/>
  <c r="Q1193" i="1" s="1"/>
  <c r="P1194" i="1"/>
  <c r="Q1194" i="1" s="1"/>
  <c r="P1195" i="1"/>
  <c r="Q1195" i="1" s="1"/>
  <c r="P1196" i="1"/>
  <c r="Q1196" i="1" s="1"/>
  <c r="P1197" i="1"/>
  <c r="Q1197" i="1" s="1"/>
  <c r="P1198" i="1"/>
  <c r="Q1198" i="1" s="1"/>
  <c r="P1199" i="1"/>
  <c r="Q1199" i="1" s="1"/>
  <c r="P1200" i="1"/>
  <c r="Q1200" i="1" s="1"/>
  <c r="P1201" i="1"/>
  <c r="Q1201" i="1" s="1"/>
  <c r="P1202" i="1"/>
  <c r="Q1202" i="1" s="1"/>
  <c r="P1203" i="1"/>
  <c r="Q1203" i="1" s="1"/>
  <c r="P1204" i="1"/>
  <c r="Q1204" i="1" s="1"/>
  <c r="P1205" i="1"/>
  <c r="Q1205" i="1" s="1"/>
  <c r="P1206" i="1"/>
  <c r="Q1206" i="1" s="1"/>
  <c r="P1207" i="1"/>
  <c r="Q1207" i="1" s="1"/>
  <c r="P1208" i="1"/>
  <c r="Q1208" i="1" s="1"/>
  <c r="P1209" i="1"/>
  <c r="Q1209" i="1" s="1"/>
  <c r="P1210" i="1"/>
  <c r="Q1210" i="1" s="1"/>
  <c r="P1211" i="1"/>
  <c r="Q1211" i="1" s="1"/>
  <c r="P1212" i="1"/>
  <c r="Q1212" i="1" s="1"/>
  <c r="P1213" i="1"/>
  <c r="Q1213" i="1" s="1"/>
  <c r="P1214" i="1"/>
  <c r="Q1214" i="1" s="1"/>
  <c r="P1215" i="1"/>
  <c r="Q1215" i="1" s="1"/>
  <c r="P1216" i="1"/>
  <c r="Q1216" i="1" s="1"/>
  <c r="P1217" i="1"/>
  <c r="Q1217" i="1" s="1"/>
  <c r="P1218" i="1"/>
  <c r="Q1218" i="1" s="1"/>
  <c r="P1219" i="1"/>
  <c r="Q1219" i="1" s="1"/>
  <c r="P1220" i="1"/>
  <c r="Q1220" i="1" s="1"/>
  <c r="P1221" i="1"/>
  <c r="Q1221" i="1" s="1"/>
  <c r="P1222" i="1"/>
  <c r="Q1222" i="1" s="1"/>
  <c r="P1223" i="1"/>
  <c r="Q1223" i="1" s="1"/>
  <c r="P1224" i="1"/>
  <c r="Q1224" i="1" s="1"/>
  <c r="P1225" i="1"/>
  <c r="Q1225" i="1" s="1"/>
  <c r="P1226" i="1"/>
  <c r="Q1226" i="1" s="1"/>
  <c r="P1227" i="1"/>
  <c r="Q1227" i="1" s="1"/>
  <c r="P1228" i="1"/>
  <c r="Q1228" i="1" s="1"/>
  <c r="P1229" i="1"/>
  <c r="Q1229" i="1" s="1"/>
  <c r="P1230" i="1"/>
  <c r="Q1230" i="1" s="1"/>
  <c r="P1231" i="1"/>
  <c r="Q1231" i="1" s="1"/>
  <c r="P1232" i="1"/>
  <c r="Q1232" i="1" s="1"/>
  <c r="P1233" i="1"/>
  <c r="Q1233" i="1" s="1"/>
  <c r="P1234" i="1"/>
  <c r="Q1234" i="1" s="1"/>
  <c r="P1235" i="1"/>
  <c r="Q1235" i="1" s="1"/>
  <c r="P1236" i="1"/>
  <c r="Q1236" i="1" s="1"/>
  <c r="P1237" i="1"/>
  <c r="Q1237" i="1" s="1"/>
  <c r="P1238" i="1"/>
  <c r="Q1238" i="1" s="1"/>
  <c r="P1239" i="1"/>
  <c r="Q1239" i="1" s="1"/>
  <c r="P1240" i="1"/>
  <c r="Q1240" i="1" s="1"/>
  <c r="P1241" i="1"/>
  <c r="Q1241" i="1" s="1"/>
  <c r="P1242" i="1"/>
  <c r="Q1242" i="1" s="1"/>
  <c r="P1243" i="1"/>
  <c r="Q1243" i="1" s="1"/>
  <c r="P1244" i="1"/>
  <c r="Q1244" i="1" s="1"/>
  <c r="P1245" i="1"/>
  <c r="Q1245" i="1" s="1"/>
  <c r="P1246" i="1"/>
  <c r="Q1246" i="1" s="1"/>
  <c r="P1247" i="1"/>
  <c r="Q1247" i="1" s="1"/>
  <c r="P1248" i="1"/>
  <c r="Q1248" i="1" s="1"/>
  <c r="P1249" i="1"/>
  <c r="Q1249" i="1" s="1"/>
  <c r="P1250" i="1"/>
  <c r="Q1250" i="1" s="1"/>
  <c r="P1251" i="1"/>
  <c r="Q1251" i="1" s="1"/>
  <c r="P1252" i="1"/>
  <c r="Q1252" i="1" s="1"/>
  <c r="P1253" i="1"/>
  <c r="Q1253" i="1" s="1"/>
  <c r="P1254" i="1"/>
  <c r="Q1254" i="1" s="1"/>
  <c r="P1255" i="1"/>
  <c r="Q1255" i="1" s="1"/>
  <c r="P1256" i="1"/>
  <c r="Q1256" i="1" s="1"/>
  <c r="P1257" i="1"/>
  <c r="Q1257" i="1" s="1"/>
  <c r="P1258" i="1"/>
  <c r="Q1258" i="1" s="1"/>
  <c r="P1259" i="1"/>
  <c r="Q1259" i="1" s="1"/>
  <c r="P1260" i="1"/>
  <c r="Q1260" i="1" s="1"/>
  <c r="P1261" i="1"/>
  <c r="Q1261" i="1" s="1"/>
  <c r="P1262" i="1"/>
  <c r="Q1262" i="1" s="1"/>
  <c r="P1263" i="1"/>
  <c r="Q1263" i="1" s="1"/>
  <c r="P1264" i="1"/>
  <c r="Q1264" i="1" s="1"/>
  <c r="P1265" i="1"/>
  <c r="Q1265" i="1" s="1"/>
  <c r="P1266" i="1"/>
  <c r="Q1266" i="1" s="1"/>
  <c r="P1267" i="1"/>
  <c r="Q1267" i="1" s="1"/>
  <c r="P1268" i="1"/>
  <c r="Q1268" i="1" s="1"/>
  <c r="P1269" i="1"/>
  <c r="Q1269" i="1" s="1"/>
  <c r="P1270" i="1"/>
  <c r="Q1270" i="1" s="1"/>
  <c r="P1271" i="1"/>
  <c r="Q1271" i="1" s="1"/>
  <c r="P1272" i="1"/>
  <c r="Q1272" i="1" s="1"/>
  <c r="P1273" i="1"/>
  <c r="Q1273" i="1" s="1"/>
  <c r="P1274" i="1"/>
  <c r="Q1274" i="1" s="1"/>
  <c r="P1275" i="1"/>
  <c r="Q1275" i="1" s="1"/>
  <c r="P1276" i="1"/>
  <c r="Q1276" i="1" s="1"/>
  <c r="P1277" i="1"/>
  <c r="Q1277" i="1" s="1"/>
  <c r="P1278" i="1"/>
  <c r="Q1278" i="1" s="1"/>
  <c r="P1279" i="1"/>
  <c r="Q1279" i="1" s="1"/>
  <c r="P1280" i="1"/>
  <c r="Q1280" i="1" s="1"/>
  <c r="P1281" i="1"/>
  <c r="Q1281" i="1" s="1"/>
  <c r="P1282" i="1"/>
  <c r="Q1282" i="1" s="1"/>
  <c r="P1283" i="1"/>
  <c r="Q1283" i="1" s="1"/>
  <c r="P1284" i="1"/>
  <c r="Q1284" i="1" s="1"/>
  <c r="P1285" i="1"/>
  <c r="Q1285" i="1" s="1"/>
  <c r="P1286" i="1"/>
  <c r="Q1286" i="1" s="1"/>
  <c r="P1287" i="1"/>
  <c r="Q1287" i="1" s="1"/>
  <c r="P1288" i="1"/>
  <c r="Q1288" i="1" s="1"/>
  <c r="P1289" i="1"/>
  <c r="Q1289" i="1" s="1"/>
  <c r="P1290" i="1"/>
  <c r="Q1290" i="1" s="1"/>
  <c r="P1291" i="1"/>
  <c r="Q1291" i="1" s="1"/>
  <c r="P1292" i="1"/>
  <c r="Q1292" i="1" s="1"/>
  <c r="P1293" i="1"/>
  <c r="Q1293" i="1" s="1"/>
  <c r="P1294" i="1"/>
  <c r="Q1294" i="1" s="1"/>
  <c r="P1295" i="1"/>
  <c r="Q1295" i="1" s="1"/>
  <c r="P1296" i="1"/>
  <c r="Q1296" i="1" s="1"/>
  <c r="P1297" i="1"/>
  <c r="Q1297" i="1" s="1"/>
  <c r="P1298" i="1"/>
  <c r="Q1298" i="1" s="1"/>
  <c r="P1299" i="1"/>
  <c r="Q1299" i="1" s="1"/>
  <c r="P1300" i="1"/>
  <c r="Q1300" i="1" s="1"/>
  <c r="P1301" i="1"/>
  <c r="Q1301" i="1" s="1"/>
  <c r="P1302" i="1"/>
  <c r="Q1302" i="1" s="1"/>
  <c r="P1303" i="1"/>
  <c r="Q1303" i="1" s="1"/>
  <c r="P1304" i="1"/>
  <c r="Q1304" i="1" s="1"/>
  <c r="P1305" i="1"/>
  <c r="Q1305" i="1" s="1"/>
  <c r="P1306" i="1"/>
  <c r="Q1306" i="1" s="1"/>
  <c r="P1307" i="1"/>
  <c r="Q1307" i="1" s="1"/>
  <c r="P1308" i="1"/>
  <c r="Q1308" i="1" s="1"/>
  <c r="P1309" i="1"/>
  <c r="Q1309" i="1" s="1"/>
  <c r="P1310" i="1"/>
  <c r="Q1310" i="1" s="1"/>
  <c r="P1311" i="1"/>
  <c r="Q1311" i="1" s="1"/>
  <c r="P1312" i="1"/>
  <c r="Q1312" i="1" s="1"/>
  <c r="P1313" i="1"/>
  <c r="Q1313" i="1" s="1"/>
  <c r="P1314" i="1"/>
  <c r="Q1314" i="1" s="1"/>
  <c r="P1315" i="1"/>
  <c r="Q1315" i="1" s="1"/>
  <c r="P1316" i="1"/>
  <c r="Q1316" i="1" s="1"/>
  <c r="P1317" i="1"/>
  <c r="Q1317" i="1" s="1"/>
  <c r="P1318" i="1"/>
  <c r="Q1318" i="1" s="1"/>
  <c r="P1319" i="1"/>
  <c r="Q1319" i="1" s="1"/>
  <c r="P1320" i="1"/>
  <c r="Q1320" i="1" s="1"/>
  <c r="P1321" i="1"/>
  <c r="Q1321" i="1" s="1"/>
  <c r="P1322" i="1"/>
  <c r="Q1322" i="1" s="1"/>
  <c r="P1323" i="1"/>
  <c r="Q1323" i="1" s="1"/>
  <c r="P1324" i="1"/>
  <c r="Q1324" i="1" s="1"/>
  <c r="P1325" i="1"/>
  <c r="Q1325" i="1" s="1"/>
  <c r="P1326" i="1"/>
  <c r="Q1326" i="1" s="1"/>
  <c r="P1327" i="1"/>
  <c r="Q1327" i="1" s="1"/>
  <c r="P1328" i="1"/>
  <c r="Q1328" i="1" s="1"/>
  <c r="P1329" i="1"/>
  <c r="Q1329" i="1" s="1"/>
  <c r="P1330" i="1"/>
  <c r="Q1330" i="1" s="1"/>
  <c r="P1331" i="1"/>
  <c r="Q1331" i="1" s="1"/>
  <c r="P1332" i="1"/>
  <c r="Q1332" i="1" s="1"/>
  <c r="P1333" i="1"/>
  <c r="Q1333" i="1" s="1"/>
  <c r="P1334" i="1"/>
  <c r="Q1334" i="1" s="1"/>
  <c r="P1335" i="1"/>
  <c r="Q1335" i="1" s="1"/>
  <c r="P1336" i="1"/>
  <c r="Q1336" i="1" s="1"/>
  <c r="P1337" i="1"/>
  <c r="Q1337" i="1" s="1"/>
  <c r="P1338" i="1"/>
  <c r="Q1338" i="1" s="1"/>
  <c r="P1339" i="1"/>
  <c r="Q1339" i="1" s="1"/>
  <c r="P1340" i="1"/>
  <c r="Q1340" i="1" s="1"/>
  <c r="P1341" i="1"/>
  <c r="Q1341" i="1" s="1"/>
  <c r="P1342" i="1"/>
  <c r="Q1342" i="1" s="1"/>
  <c r="P1343" i="1"/>
  <c r="Q1343" i="1" s="1"/>
  <c r="P1344" i="1"/>
  <c r="Q1344" i="1" s="1"/>
  <c r="P1345" i="1"/>
  <c r="Q1345" i="1" s="1"/>
  <c r="P1346" i="1"/>
  <c r="Q1346" i="1" s="1"/>
  <c r="P1347" i="1"/>
  <c r="Q1347" i="1" s="1"/>
  <c r="P1348" i="1"/>
  <c r="Q1348" i="1" s="1"/>
  <c r="P1349" i="1"/>
  <c r="Q1349" i="1" s="1"/>
  <c r="P1350" i="1"/>
  <c r="Q1350" i="1" s="1"/>
  <c r="P1351" i="1"/>
  <c r="Q1351" i="1" s="1"/>
  <c r="P1352" i="1"/>
  <c r="Q1352" i="1" s="1"/>
  <c r="P1353" i="1"/>
  <c r="Q1353" i="1" s="1"/>
  <c r="P1354" i="1"/>
  <c r="Q1354" i="1" s="1"/>
  <c r="P1355" i="1"/>
  <c r="Q1355" i="1" s="1"/>
  <c r="P1356" i="1"/>
  <c r="Q1356" i="1" s="1"/>
  <c r="P1357" i="1"/>
  <c r="Q1357" i="1" s="1"/>
  <c r="P1358" i="1"/>
  <c r="Q1358" i="1" s="1"/>
  <c r="P1359" i="1"/>
  <c r="Q1359" i="1" s="1"/>
  <c r="P1360" i="1"/>
  <c r="Q1360" i="1" s="1"/>
  <c r="P1361" i="1"/>
  <c r="Q1361" i="1" s="1"/>
  <c r="P1362" i="1"/>
  <c r="Q1362" i="1" s="1"/>
  <c r="P1363" i="1"/>
  <c r="Q1363" i="1" s="1"/>
  <c r="P1364" i="1"/>
  <c r="Q1364" i="1" s="1"/>
  <c r="P1365" i="1"/>
  <c r="Q1365" i="1" s="1"/>
  <c r="P1366" i="1"/>
  <c r="Q1366" i="1" s="1"/>
  <c r="P1367" i="1"/>
  <c r="Q1367" i="1" s="1"/>
  <c r="P1368" i="1"/>
  <c r="Q1368" i="1" s="1"/>
  <c r="P1369" i="1"/>
  <c r="Q1369" i="1" s="1"/>
  <c r="P1370" i="1"/>
  <c r="Q1370" i="1" s="1"/>
  <c r="P1371" i="1"/>
  <c r="Q1371" i="1" s="1"/>
  <c r="P1372" i="1"/>
  <c r="Q1372" i="1" s="1"/>
  <c r="P1373" i="1"/>
  <c r="Q1373" i="1" s="1"/>
  <c r="P1374" i="1"/>
  <c r="Q1374" i="1" s="1"/>
  <c r="P1375" i="1"/>
  <c r="Q1375" i="1" s="1"/>
  <c r="P1376" i="1"/>
  <c r="Q1376" i="1" s="1"/>
  <c r="P1377" i="1"/>
  <c r="Q1377" i="1" s="1"/>
  <c r="P1378" i="1"/>
  <c r="Q1378" i="1" s="1"/>
  <c r="P1379" i="1"/>
  <c r="Q1379" i="1" s="1"/>
  <c r="P1380" i="1"/>
  <c r="Q1380" i="1" s="1"/>
  <c r="P1381" i="1"/>
  <c r="Q1381" i="1" s="1"/>
  <c r="P1382" i="1"/>
  <c r="Q1382" i="1" s="1"/>
  <c r="P1383" i="1"/>
  <c r="Q1383" i="1" s="1"/>
  <c r="P1384" i="1"/>
  <c r="Q1384" i="1" s="1"/>
  <c r="P1385" i="1"/>
  <c r="Q1385" i="1" s="1"/>
  <c r="P1386" i="1"/>
  <c r="Q1386" i="1" s="1"/>
  <c r="P1387" i="1"/>
  <c r="Q1387" i="1" s="1"/>
  <c r="P1388" i="1"/>
  <c r="Q1388" i="1" s="1"/>
  <c r="P1389" i="1"/>
  <c r="Q1389" i="1" s="1"/>
  <c r="P1390" i="1"/>
  <c r="Q1390" i="1" s="1"/>
  <c r="P1391" i="1"/>
  <c r="Q1391" i="1" s="1"/>
  <c r="P1392" i="1"/>
  <c r="Q1392" i="1" s="1"/>
  <c r="P1393" i="1"/>
  <c r="Q1393" i="1" s="1"/>
  <c r="P1394" i="1"/>
  <c r="Q1394" i="1" s="1"/>
  <c r="P1395" i="1"/>
  <c r="Q1395" i="1" s="1"/>
  <c r="P1396" i="1"/>
  <c r="Q1396" i="1" s="1"/>
  <c r="P1397" i="1"/>
  <c r="Q1397" i="1" s="1"/>
  <c r="P1398" i="1"/>
  <c r="Q1398" i="1" s="1"/>
  <c r="P1399" i="1"/>
  <c r="Q1399" i="1" s="1"/>
  <c r="P1400" i="1"/>
  <c r="Q1400" i="1" s="1"/>
  <c r="P1401" i="1"/>
  <c r="Q1401" i="1" s="1"/>
  <c r="P1402" i="1"/>
  <c r="Q1402" i="1" s="1"/>
  <c r="P1403" i="1"/>
  <c r="Q1403" i="1" s="1"/>
  <c r="P1404" i="1"/>
  <c r="Q1404" i="1" s="1"/>
  <c r="P1405" i="1"/>
  <c r="Q1405" i="1" s="1"/>
  <c r="P1406" i="1"/>
  <c r="Q1406" i="1" s="1"/>
  <c r="P1407" i="1"/>
  <c r="Q1407" i="1" s="1"/>
  <c r="P1408" i="1"/>
  <c r="Q1408" i="1" s="1"/>
  <c r="P1409" i="1"/>
  <c r="Q1409" i="1" s="1"/>
  <c r="P1410" i="1"/>
  <c r="Q1410" i="1" s="1"/>
  <c r="P1411" i="1"/>
  <c r="Q1411" i="1" s="1"/>
  <c r="P1412" i="1"/>
  <c r="Q1412" i="1" s="1"/>
  <c r="P1413" i="1"/>
  <c r="Q1413" i="1" s="1"/>
  <c r="P1414" i="1"/>
  <c r="Q1414" i="1" s="1"/>
  <c r="P1415" i="1"/>
  <c r="Q1415" i="1" s="1"/>
  <c r="P1416" i="1"/>
  <c r="Q1416" i="1" s="1"/>
  <c r="P1417" i="1"/>
  <c r="Q1417" i="1" s="1"/>
  <c r="P1418" i="1"/>
  <c r="Q1418" i="1" s="1"/>
  <c r="P1419" i="1"/>
  <c r="Q1419" i="1" s="1"/>
  <c r="P1420" i="1"/>
  <c r="Q1420" i="1" s="1"/>
  <c r="P1421" i="1"/>
  <c r="Q1421" i="1" s="1"/>
  <c r="P1422" i="1"/>
  <c r="Q1422" i="1" s="1"/>
  <c r="P1423" i="1"/>
  <c r="Q1423" i="1" s="1"/>
  <c r="P1424" i="1"/>
  <c r="Q1424" i="1" s="1"/>
  <c r="P1425" i="1"/>
  <c r="Q1425" i="1" s="1"/>
  <c r="P1426" i="1"/>
  <c r="Q1426" i="1" s="1"/>
  <c r="P1427" i="1"/>
  <c r="Q1427" i="1" s="1"/>
  <c r="P1428" i="1"/>
  <c r="Q1428" i="1" s="1"/>
  <c r="P1429" i="1"/>
  <c r="Q1429" i="1" s="1"/>
  <c r="P1430" i="1"/>
  <c r="Q1430" i="1" s="1"/>
  <c r="P1431" i="1"/>
  <c r="Q1431" i="1" s="1"/>
  <c r="P1432" i="1"/>
  <c r="Q1432" i="1" s="1"/>
  <c r="P1433" i="1"/>
  <c r="Q1433" i="1" s="1"/>
  <c r="P1434" i="1"/>
  <c r="Q1434" i="1" s="1"/>
  <c r="P1435" i="1"/>
  <c r="Q1435" i="1" s="1"/>
  <c r="P1436" i="1"/>
  <c r="Q1436" i="1" s="1"/>
  <c r="P1437" i="1"/>
  <c r="Q1437" i="1" s="1"/>
  <c r="P1438" i="1"/>
  <c r="Q1438" i="1" s="1"/>
  <c r="P1439" i="1"/>
  <c r="Q1439" i="1" s="1"/>
  <c r="P1440" i="1"/>
  <c r="Q1440" i="1" s="1"/>
  <c r="P1441" i="1"/>
  <c r="Q1441" i="1" s="1"/>
  <c r="P1442" i="1"/>
  <c r="Q1442" i="1" s="1"/>
  <c r="P1443" i="1"/>
  <c r="Q1443" i="1" s="1"/>
  <c r="P1444" i="1"/>
  <c r="Q1444" i="1" s="1"/>
  <c r="P1445" i="1"/>
  <c r="Q1445" i="1" s="1"/>
  <c r="P1446" i="1"/>
  <c r="Q1446" i="1" s="1"/>
  <c r="P1447" i="1"/>
  <c r="Q1447" i="1" s="1"/>
  <c r="P1448" i="1"/>
  <c r="Q1448" i="1" s="1"/>
  <c r="P1449" i="1"/>
  <c r="Q1449" i="1" s="1"/>
  <c r="P1450" i="1"/>
  <c r="Q1450" i="1" s="1"/>
  <c r="P1451" i="1"/>
  <c r="Q1451" i="1" s="1"/>
  <c r="P1452" i="1"/>
  <c r="Q1452" i="1" s="1"/>
  <c r="P1453" i="1"/>
  <c r="Q1453" i="1" s="1"/>
  <c r="P1454" i="1"/>
  <c r="Q1454" i="1" s="1"/>
  <c r="P1455" i="1"/>
  <c r="Q1455" i="1" s="1"/>
  <c r="P1456" i="1"/>
  <c r="Q1456" i="1" s="1"/>
  <c r="P1457" i="1"/>
  <c r="Q1457" i="1" s="1"/>
  <c r="P1458" i="1"/>
  <c r="Q1458" i="1" s="1"/>
  <c r="P1459" i="1"/>
  <c r="Q1459" i="1" s="1"/>
  <c r="P1460" i="1"/>
  <c r="Q1460" i="1" s="1"/>
  <c r="P1461" i="1"/>
  <c r="Q1461" i="1" s="1"/>
  <c r="P1462" i="1"/>
  <c r="Q1462" i="1" s="1"/>
  <c r="P1463" i="1"/>
  <c r="Q1463" i="1" s="1"/>
  <c r="P1464" i="1"/>
  <c r="Q1464" i="1" s="1"/>
  <c r="P1465" i="1"/>
  <c r="Q1465" i="1" s="1"/>
  <c r="P1466" i="1"/>
  <c r="Q1466" i="1" s="1"/>
  <c r="P1467" i="1"/>
  <c r="Q1467" i="1" s="1"/>
  <c r="P1468" i="1"/>
  <c r="Q1468" i="1" s="1"/>
  <c r="P1469" i="1"/>
  <c r="Q1469" i="1" s="1"/>
  <c r="P1470" i="1"/>
  <c r="Q1470" i="1" s="1"/>
  <c r="P1471" i="1"/>
  <c r="Q1471" i="1" s="1"/>
  <c r="P1472" i="1"/>
  <c r="Q1472" i="1" s="1"/>
  <c r="P1473" i="1"/>
  <c r="Q1473" i="1" s="1"/>
  <c r="P1474" i="1"/>
  <c r="Q1474" i="1" s="1"/>
  <c r="P1475" i="1"/>
  <c r="Q1475" i="1" s="1"/>
  <c r="P1476" i="1"/>
  <c r="Q1476" i="1" s="1"/>
  <c r="P1477" i="1"/>
  <c r="Q1477" i="1" s="1"/>
  <c r="P1478" i="1"/>
  <c r="Q1478" i="1" s="1"/>
  <c r="P1479" i="1"/>
  <c r="Q1479" i="1" s="1"/>
  <c r="P1480" i="1"/>
  <c r="Q1480" i="1" s="1"/>
  <c r="P1481" i="1"/>
  <c r="Q1481" i="1" s="1"/>
  <c r="P1482" i="1"/>
  <c r="Q1482" i="1" s="1"/>
  <c r="P1483" i="1"/>
  <c r="Q1483" i="1" s="1"/>
  <c r="P1484" i="1"/>
  <c r="Q1484" i="1" s="1"/>
  <c r="P1485" i="1"/>
  <c r="Q1485" i="1" s="1"/>
  <c r="P1486" i="1"/>
  <c r="Q1486" i="1" s="1"/>
  <c r="P1487" i="1"/>
  <c r="Q1487" i="1" s="1"/>
  <c r="P1488" i="1"/>
  <c r="Q1488" i="1" s="1"/>
  <c r="P1489" i="1"/>
  <c r="Q1489" i="1" s="1"/>
  <c r="P1490" i="1"/>
  <c r="Q1490" i="1" s="1"/>
  <c r="P1491" i="1"/>
  <c r="Q1491" i="1" s="1"/>
  <c r="P1492" i="1"/>
  <c r="Q1492" i="1" s="1"/>
  <c r="P1493" i="1"/>
  <c r="Q1493" i="1" s="1"/>
  <c r="P1494" i="1"/>
  <c r="Q1494" i="1" s="1"/>
  <c r="P1495" i="1"/>
  <c r="Q1495" i="1" s="1"/>
  <c r="P1496" i="1"/>
  <c r="Q1496" i="1" s="1"/>
  <c r="P1497" i="1"/>
  <c r="Q1497" i="1" s="1"/>
  <c r="P1498" i="1"/>
  <c r="Q1498" i="1" s="1"/>
  <c r="P1499" i="1"/>
  <c r="Q1499" i="1" s="1"/>
  <c r="P1500" i="1"/>
  <c r="Q1500" i="1" s="1"/>
  <c r="P1501" i="1"/>
  <c r="Q1501" i="1" s="1"/>
  <c r="P1502" i="1"/>
  <c r="Q1502" i="1" s="1"/>
  <c r="P1503" i="1"/>
  <c r="Q1503" i="1" s="1"/>
  <c r="P1504" i="1"/>
  <c r="Q1504" i="1" s="1"/>
  <c r="P1505" i="1"/>
  <c r="Q1505" i="1" s="1"/>
  <c r="P1506" i="1"/>
  <c r="Q1506" i="1" s="1"/>
  <c r="P1507" i="1"/>
  <c r="Q1507" i="1" s="1"/>
  <c r="P1508" i="1"/>
  <c r="Q1508" i="1" s="1"/>
  <c r="P1509" i="1"/>
  <c r="Q1509" i="1" s="1"/>
  <c r="P1510" i="1"/>
  <c r="Q1510" i="1" s="1"/>
  <c r="P1511" i="1"/>
  <c r="Q1511" i="1" s="1"/>
  <c r="P1512" i="1"/>
  <c r="Q1512" i="1" s="1"/>
  <c r="P1513" i="1"/>
  <c r="Q1513" i="1" s="1"/>
  <c r="P1514" i="1"/>
  <c r="Q1514" i="1" s="1"/>
  <c r="P1515" i="1"/>
  <c r="Q1515" i="1" s="1"/>
  <c r="P1516" i="1"/>
  <c r="Q1516" i="1" s="1"/>
  <c r="P1517" i="1"/>
  <c r="Q1517" i="1" s="1"/>
  <c r="P1518" i="1"/>
  <c r="Q1518" i="1" s="1"/>
  <c r="P1519" i="1"/>
  <c r="Q1519" i="1" s="1"/>
  <c r="P1520" i="1"/>
  <c r="Q1520" i="1" s="1"/>
  <c r="P1521" i="1"/>
  <c r="Q1521" i="1" s="1"/>
  <c r="P1522" i="1"/>
  <c r="Q1522" i="1" s="1"/>
  <c r="P1523" i="1"/>
  <c r="Q1523" i="1" s="1"/>
  <c r="P1524" i="1"/>
  <c r="Q1524" i="1" s="1"/>
  <c r="P1525" i="1"/>
  <c r="Q1525" i="1" s="1"/>
  <c r="P1526" i="1"/>
  <c r="Q1526" i="1" s="1"/>
  <c r="P1527" i="1"/>
  <c r="Q1527" i="1" s="1"/>
  <c r="P1528" i="1"/>
  <c r="Q1528" i="1" s="1"/>
  <c r="P1529" i="1"/>
  <c r="Q1529" i="1" s="1"/>
  <c r="P1530" i="1"/>
  <c r="Q1530" i="1" s="1"/>
  <c r="P1531" i="1"/>
  <c r="Q1531" i="1" s="1"/>
  <c r="P1532" i="1"/>
  <c r="Q1532" i="1" s="1"/>
  <c r="P1533" i="1"/>
  <c r="Q1533" i="1" s="1"/>
  <c r="P1534" i="1"/>
  <c r="Q1534" i="1" s="1"/>
  <c r="P1535" i="1"/>
  <c r="Q1535" i="1" s="1"/>
  <c r="P1536" i="1"/>
  <c r="Q1536" i="1" s="1"/>
  <c r="P1537" i="1"/>
  <c r="Q1537" i="1" s="1"/>
  <c r="P1538" i="1"/>
  <c r="Q1538" i="1" s="1"/>
  <c r="P1539" i="1"/>
  <c r="Q1539" i="1" s="1"/>
  <c r="P1540" i="1"/>
  <c r="Q1540" i="1" s="1"/>
  <c r="P1541" i="1"/>
  <c r="Q1541" i="1" s="1"/>
  <c r="P1542" i="1"/>
  <c r="Q1542" i="1" s="1"/>
  <c r="P1543" i="1"/>
  <c r="Q1543" i="1" s="1"/>
  <c r="P1544" i="1"/>
  <c r="Q1544" i="1" s="1"/>
  <c r="P1545" i="1"/>
  <c r="Q1545" i="1" s="1"/>
  <c r="P1546" i="1"/>
  <c r="Q1546" i="1" s="1"/>
  <c r="P1547" i="1"/>
  <c r="Q1547" i="1" s="1"/>
  <c r="P1548" i="1"/>
  <c r="Q1548" i="1" s="1"/>
  <c r="P1549" i="1"/>
  <c r="Q1549" i="1" s="1"/>
  <c r="P1550" i="1"/>
  <c r="Q1550" i="1" s="1"/>
  <c r="P1551" i="1"/>
  <c r="Q1551" i="1" s="1"/>
  <c r="P1552" i="1"/>
  <c r="Q1552" i="1" s="1"/>
  <c r="P1553" i="1"/>
  <c r="Q1553" i="1" s="1"/>
  <c r="P1554" i="1"/>
  <c r="Q1554" i="1" s="1"/>
  <c r="P1555" i="1"/>
  <c r="Q1555" i="1" s="1"/>
  <c r="P1556" i="1"/>
  <c r="Q1556" i="1" s="1"/>
  <c r="P1557" i="1"/>
  <c r="Q1557" i="1" s="1"/>
  <c r="P1558" i="1"/>
  <c r="Q1558" i="1" s="1"/>
  <c r="P1559" i="1"/>
  <c r="Q1559" i="1" s="1"/>
  <c r="P1560" i="1"/>
  <c r="Q1560" i="1" s="1"/>
  <c r="P1561" i="1"/>
  <c r="Q1561" i="1" s="1"/>
  <c r="P1562" i="1"/>
  <c r="Q1562" i="1" s="1"/>
  <c r="P1563" i="1"/>
  <c r="Q1563" i="1" s="1"/>
  <c r="P1564" i="1"/>
  <c r="Q1564" i="1" s="1"/>
  <c r="P1565" i="1"/>
  <c r="Q1565" i="1" s="1"/>
  <c r="P1566" i="1"/>
  <c r="Q1566" i="1" s="1"/>
  <c r="P1567" i="1"/>
  <c r="Q1567" i="1" s="1"/>
  <c r="P1568" i="1"/>
  <c r="Q1568" i="1" s="1"/>
  <c r="P1569" i="1"/>
  <c r="Q1569" i="1" s="1"/>
  <c r="P1570" i="1"/>
  <c r="Q1570" i="1" s="1"/>
  <c r="P1571" i="1"/>
  <c r="Q1571" i="1" s="1"/>
  <c r="P1572" i="1"/>
  <c r="Q1572" i="1" s="1"/>
  <c r="P1573" i="1"/>
  <c r="Q1573" i="1" s="1"/>
  <c r="P1574" i="1"/>
  <c r="Q1574" i="1" s="1"/>
  <c r="P1575" i="1"/>
  <c r="Q1575" i="1" s="1"/>
  <c r="P1576" i="1"/>
  <c r="Q1576" i="1" s="1"/>
  <c r="P1577" i="1"/>
  <c r="Q1577" i="1" s="1"/>
  <c r="P1578" i="1"/>
  <c r="Q1578" i="1" s="1"/>
  <c r="P1579" i="1"/>
  <c r="Q1579" i="1" s="1"/>
  <c r="P1580" i="1"/>
  <c r="Q1580" i="1" s="1"/>
  <c r="P1581" i="1"/>
  <c r="Q1581" i="1" s="1"/>
  <c r="P1582" i="1"/>
  <c r="Q1582" i="1" s="1"/>
  <c r="P1583" i="1"/>
  <c r="Q1583" i="1" s="1"/>
  <c r="P1584" i="1"/>
  <c r="Q1584" i="1" s="1"/>
  <c r="P1585" i="1"/>
  <c r="Q1585" i="1" s="1"/>
  <c r="P1586" i="1"/>
  <c r="Q1586" i="1" s="1"/>
  <c r="P1587" i="1"/>
  <c r="Q1587" i="1" s="1"/>
  <c r="P1588" i="1"/>
  <c r="Q1588" i="1" s="1"/>
  <c r="P1589" i="1"/>
  <c r="Q1589" i="1" s="1"/>
  <c r="P1590" i="1"/>
  <c r="Q1590" i="1" s="1"/>
  <c r="P1591" i="1"/>
  <c r="Q1591" i="1" s="1"/>
  <c r="P1592" i="1"/>
  <c r="Q1592" i="1" s="1"/>
  <c r="P1593" i="1"/>
  <c r="Q1593" i="1" s="1"/>
  <c r="P1594" i="1"/>
  <c r="Q1594" i="1" s="1"/>
  <c r="P1595" i="1"/>
  <c r="Q1595" i="1" s="1"/>
  <c r="P1596" i="1"/>
  <c r="Q1596" i="1" s="1"/>
  <c r="P1597" i="1"/>
  <c r="Q1597" i="1" s="1"/>
  <c r="P1598" i="1"/>
  <c r="Q1598" i="1" s="1"/>
  <c r="P1599" i="1"/>
  <c r="Q1599" i="1" s="1"/>
  <c r="P1600" i="1"/>
  <c r="Q1600" i="1" s="1"/>
  <c r="P1601" i="1"/>
  <c r="Q1601" i="1" s="1"/>
  <c r="P1602" i="1"/>
  <c r="Q1602" i="1" s="1"/>
  <c r="P1603" i="1"/>
  <c r="Q1603" i="1" s="1"/>
  <c r="P1604" i="1"/>
  <c r="Q1604" i="1" s="1"/>
  <c r="P1605" i="1"/>
  <c r="Q1605" i="1" s="1"/>
  <c r="P1606" i="1"/>
  <c r="Q1606" i="1" s="1"/>
  <c r="P1607" i="1"/>
  <c r="Q1607" i="1" s="1"/>
  <c r="P1608" i="1"/>
  <c r="Q1608" i="1" s="1"/>
  <c r="P1609" i="1"/>
  <c r="Q1609" i="1" s="1"/>
  <c r="P1610" i="1"/>
  <c r="Q1610" i="1" s="1"/>
  <c r="P1611" i="1"/>
  <c r="Q1611" i="1" s="1"/>
  <c r="P1612" i="1"/>
  <c r="Q1612" i="1" s="1"/>
  <c r="P1613" i="1"/>
  <c r="Q1613" i="1" s="1"/>
  <c r="P1614" i="1"/>
  <c r="Q1614" i="1" s="1"/>
  <c r="P1615" i="1"/>
  <c r="Q1615" i="1" s="1"/>
  <c r="P1616" i="1"/>
  <c r="Q1616" i="1" s="1"/>
  <c r="P1617" i="1"/>
  <c r="Q1617" i="1" s="1"/>
  <c r="P1618" i="1"/>
  <c r="Q1618" i="1" s="1"/>
  <c r="P1619" i="1"/>
  <c r="Q1619" i="1" s="1"/>
  <c r="P1620" i="1"/>
  <c r="Q1620" i="1" s="1"/>
  <c r="P1621" i="1"/>
  <c r="Q1621" i="1" s="1"/>
  <c r="P1622" i="1"/>
  <c r="Q1622" i="1" s="1"/>
  <c r="P1623" i="1"/>
  <c r="Q1623" i="1" s="1"/>
  <c r="P1624" i="1"/>
  <c r="Q1624" i="1" s="1"/>
  <c r="P1625" i="1"/>
  <c r="Q1625" i="1" s="1"/>
  <c r="P1626" i="1"/>
  <c r="Q1626" i="1" s="1"/>
  <c r="P1627" i="1"/>
  <c r="Q1627" i="1" s="1"/>
  <c r="P1628" i="1"/>
  <c r="Q1628" i="1" s="1"/>
  <c r="P1629" i="1"/>
  <c r="Q1629" i="1" s="1"/>
  <c r="P1630" i="1"/>
  <c r="Q1630" i="1" s="1"/>
  <c r="P1631" i="1"/>
  <c r="Q1631" i="1" s="1"/>
  <c r="P1632" i="1"/>
  <c r="Q1632" i="1" s="1"/>
  <c r="P1633" i="1"/>
  <c r="Q1633" i="1" s="1"/>
  <c r="P1634" i="1"/>
  <c r="Q1634" i="1" s="1"/>
  <c r="P1635" i="1"/>
  <c r="Q1635" i="1" s="1"/>
  <c r="P1636" i="1"/>
  <c r="Q1636" i="1" s="1"/>
  <c r="P1637" i="1"/>
  <c r="Q1637" i="1" s="1"/>
  <c r="P1638" i="1"/>
  <c r="Q1638" i="1" s="1"/>
  <c r="P1639" i="1"/>
  <c r="Q1639" i="1" s="1"/>
  <c r="P1640" i="1"/>
  <c r="Q1640" i="1" s="1"/>
  <c r="P1641" i="1"/>
  <c r="Q1641" i="1" s="1"/>
  <c r="P1642" i="1"/>
  <c r="Q1642" i="1" s="1"/>
  <c r="P1643" i="1"/>
  <c r="Q1643" i="1" s="1"/>
  <c r="P1644" i="1"/>
  <c r="Q1644" i="1" s="1"/>
  <c r="P1645" i="1"/>
  <c r="Q1645" i="1" s="1"/>
  <c r="P1646" i="1"/>
  <c r="Q1646" i="1" s="1"/>
  <c r="P1647" i="1"/>
  <c r="Q1647" i="1" s="1"/>
  <c r="P1648" i="1"/>
  <c r="Q1648" i="1" s="1"/>
  <c r="P1649" i="1"/>
  <c r="Q1649" i="1" s="1"/>
  <c r="P1650" i="1"/>
  <c r="Q1650" i="1" s="1"/>
  <c r="P1651" i="1"/>
  <c r="Q1651" i="1" s="1"/>
  <c r="P1652" i="1"/>
  <c r="Q1652" i="1" s="1"/>
  <c r="P1653" i="1"/>
  <c r="Q1653" i="1" s="1"/>
  <c r="P1654" i="1"/>
  <c r="Q1654" i="1" s="1"/>
  <c r="P1655" i="1"/>
  <c r="Q1655" i="1" s="1"/>
  <c r="P1656" i="1"/>
  <c r="Q1656" i="1" s="1"/>
  <c r="P1657" i="1"/>
  <c r="Q1657" i="1" s="1"/>
  <c r="P1658" i="1"/>
  <c r="Q1658" i="1" s="1"/>
  <c r="P1659" i="1"/>
  <c r="Q1659" i="1" s="1"/>
  <c r="P1660" i="1"/>
  <c r="Q1660" i="1" s="1"/>
  <c r="P1661" i="1"/>
  <c r="Q1661" i="1" s="1"/>
  <c r="P1662" i="1"/>
  <c r="Q1662" i="1" s="1"/>
  <c r="P1663" i="1"/>
  <c r="Q1663" i="1" s="1"/>
  <c r="P1664" i="1"/>
  <c r="Q1664" i="1" s="1"/>
  <c r="P1665" i="1"/>
  <c r="Q1665" i="1" s="1"/>
  <c r="P1666" i="1"/>
  <c r="Q1666" i="1" s="1"/>
  <c r="P1667" i="1"/>
  <c r="Q1667" i="1" s="1"/>
  <c r="P1668" i="1"/>
  <c r="Q1668" i="1" s="1"/>
  <c r="P1669" i="1"/>
  <c r="Q1669" i="1" s="1"/>
  <c r="P1670" i="1"/>
  <c r="Q1670" i="1" s="1"/>
  <c r="P1671" i="1"/>
  <c r="Q1671" i="1" s="1"/>
  <c r="P1672" i="1"/>
  <c r="Q1672" i="1" s="1"/>
  <c r="P1673" i="1"/>
  <c r="Q1673" i="1" s="1"/>
  <c r="P1674" i="1"/>
  <c r="Q1674" i="1" s="1"/>
  <c r="P1675" i="1"/>
  <c r="Q1675" i="1" s="1"/>
  <c r="P1676" i="1"/>
  <c r="Q1676" i="1" s="1"/>
  <c r="P1677" i="1"/>
  <c r="Q1677" i="1" s="1"/>
  <c r="P1678" i="1"/>
  <c r="Q1678" i="1" s="1"/>
  <c r="P1679" i="1"/>
  <c r="Q1679" i="1" s="1"/>
  <c r="P1680" i="1"/>
  <c r="Q1680" i="1" s="1"/>
  <c r="P1681" i="1"/>
  <c r="Q1681" i="1" s="1"/>
  <c r="P1682" i="1"/>
  <c r="Q1682" i="1" s="1"/>
  <c r="P1683" i="1"/>
  <c r="Q1683" i="1" s="1"/>
  <c r="P1684" i="1"/>
  <c r="Q1684" i="1" s="1"/>
  <c r="P1685" i="1"/>
  <c r="Q1685" i="1" s="1"/>
  <c r="P1686" i="1"/>
  <c r="Q1686" i="1" s="1"/>
  <c r="P1687" i="1"/>
  <c r="Q1687" i="1" s="1"/>
  <c r="P1688" i="1"/>
  <c r="Q1688" i="1" s="1"/>
  <c r="P1689" i="1"/>
  <c r="Q1689" i="1" s="1"/>
  <c r="P1690" i="1"/>
  <c r="Q1690" i="1" s="1"/>
  <c r="P1691" i="1"/>
  <c r="Q1691" i="1" s="1"/>
  <c r="P1692" i="1"/>
  <c r="Q1692" i="1" s="1"/>
  <c r="P1693" i="1"/>
  <c r="Q1693" i="1" s="1"/>
  <c r="P1694" i="1"/>
  <c r="Q1694" i="1" s="1"/>
  <c r="P1695" i="1"/>
  <c r="Q1695" i="1" s="1"/>
  <c r="P1696" i="1"/>
  <c r="Q1696" i="1" s="1"/>
  <c r="P1697" i="1"/>
  <c r="Q1697" i="1" s="1"/>
  <c r="P1698" i="1"/>
  <c r="Q1698" i="1" s="1"/>
  <c r="P1699" i="1"/>
  <c r="Q1699" i="1" s="1"/>
  <c r="P1700" i="1"/>
  <c r="Q1700" i="1" s="1"/>
  <c r="P1701" i="1"/>
  <c r="Q1701" i="1" s="1"/>
  <c r="P1702" i="1"/>
  <c r="Q1702" i="1" s="1"/>
  <c r="P1703" i="1"/>
  <c r="Q1703" i="1" s="1"/>
  <c r="P1704" i="1"/>
  <c r="Q1704" i="1" s="1"/>
  <c r="P1705" i="1"/>
  <c r="Q1705" i="1" s="1"/>
  <c r="P1706" i="1"/>
  <c r="Q1706" i="1" s="1"/>
  <c r="P1707" i="1"/>
  <c r="Q1707" i="1" s="1"/>
  <c r="P1708" i="1"/>
  <c r="Q1708" i="1" s="1"/>
  <c r="P1709" i="1"/>
  <c r="Q1709" i="1" s="1"/>
  <c r="P1710" i="1"/>
  <c r="Q1710" i="1" s="1"/>
  <c r="P1711" i="1"/>
  <c r="Q1711" i="1" s="1"/>
  <c r="P1712" i="1"/>
  <c r="Q1712" i="1" s="1"/>
  <c r="P1713" i="1"/>
  <c r="Q1713" i="1" s="1"/>
  <c r="P1714" i="1"/>
  <c r="Q1714" i="1" s="1"/>
  <c r="P1715" i="1"/>
  <c r="Q1715" i="1" s="1"/>
  <c r="P1716" i="1"/>
  <c r="Q1716" i="1" s="1"/>
  <c r="P1717" i="1"/>
  <c r="Q1717" i="1" s="1"/>
  <c r="P1718" i="1"/>
  <c r="Q1718" i="1" s="1"/>
  <c r="P1719" i="1"/>
  <c r="Q1719" i="1" s="1"/>
  <c r="P1720" i="1"/>
  <c r="Q1720" i="1" s="1"/>
  <c r="P1721" i="1"/>
  <c r="Q1721" i="1" s="1"/>
  <c r="P1722" i="1"/>
  <c r="Q1722" i="1" s="1"/>
  <c r="P1723" i="1"/>
  <c r="Q1723" i="1" s="1"/>
  <c r="P1724" i="1"/>
  <c r="Q1724" i="1" s="1"/>
  <c r="P1725" i="1"/>
  <c r="Q1725" i="1" s="1"/>
  <c r="P1726" i="1"/>
  <c r="Q1726" i="1" s="1"/>
  <c r="P1727" i="1"/>
  <c r="Q1727" i="1" s="1"/>
  <c r="P1728" i="1"/>
  <c r="Q1728" i="1" s="1"/>
  <c r="P1729" i="1"/>
  <c r="Q1729" i="1" s="1"/>
  <c r="P1730" i="1"/>
  <c r="Q1730" i="1" s="1"/>
  <c r="P1731" i="1"/>
  <c r="Q1731" i="1" s="1"/>
  <c r="P1732" i="1"/>
  <c r="Q1732" i="1" s="1"/>
  <c r="P1733" i="1"/>
  <c r="Q1733" i="1" s="1"/>
  <c r="P1734" i="1"/>
  <c r="Q1734" i="1" s="1"/>
  <c r="P1735" i="1"/>
  <c r="Q1735" i="1" s="1"/>
  <c r="P1736" i="1"/>
  <c r="Q1736" i="1" s="1"/>
  <c r="P1737" i="1"/>
  <c r="Q1737" i="1" s="1"/>
  <c r="P1738" i="1"/>
  <c r="Q1738" i="1" s="1"/>
  <c r="P1739" i="1"/>
  <c r="Q1739" i="1" s="1"/>
  <c r="P1740" i="1"/>
  <c r="Q1740" i="1" s="1"/>
  <c r="P1741" i="1"/>
  <c r="Q1741" i="1" s="1"/>
  <c r="P1742" i="1"/>
  <c r="Q1742" i="1" s="1"/>
  <c r="P1743" i="1"/>
  <c r="Q1743" i="1" s="1"/>
  <c r="P1744" i="1"/>
  <c r="Q1744" i="1" s="1"/>
  <c r="P1745" i="1"/>
  <c r="Q1745" i="1" s="1"/>
  <c r="P1746" i="1"/>
  <c r="Q1746" i="1" s="1"/>
  <c r="P1747" i="1"/>
  <c r="Q1747" i="1" s="1"/>
  <c r="P1748" i="1"/>
  <c r="Q1748" i="1" s="1"/>
  <c r="P1749" i="1"/>
  <c r="Q1749" i="1" s="1"/>
  <c r="P1750" i="1"/>
  <c r="Q1750" i="1" s="1"/>
  <c r="P1751" i="1"/>
  <c r="Q1751" i="1" s="1"/>
  <c r="P1752" i="1"/>
  <c r="Q1752" i="1" s="1"/>
  <c r="P1753" i="1"/>
  <c r="Q1753" i="1" s="1"/>
  <c r="P1754" i="1"/>
  <c r="Q1754" i="1" s="1"/>
  <c r="P1755" i="1"/>
  <c r="Q1755" i="1" s="1"/>
  <c r="P1756" i="1"/>
  <c r="Q1756" i="1" s="1"/>
  <c r="P1757" i="1"/>
  <c r="Q1757" i="1" s="1"/>
  <c r="P1758" i="1"/>
  <c r="Q1758" i="1" s="1"/>
  <c r="P1759" i="1"/>
  <c r="Q1759" i="1" s="1"/>
  <c r="P1760" i="1"/>
  <c r="Q1760" i="1" s="1"/>
  <c r="P1761" i="1"/>
  <c r="Q1761" i="1" s="1"/>
  <c r="P1762" i="1"/>
  <c r="Q1762" i="1" s="1"/>
  <c r="P1763" i="1"/>
  <c r="Q1763" i="1" s="1"/>
  <c r="P1764" i="1"/>
  <c r="Q1764" i="1" s="1"/>
  <c r="P1765" i="1"/>
  <c r="Q1765" i="1" s="1"/>
  <c r="P1766" i="1"/>
  <c r="Q1766" i="1" s="1"/>
  <c r="P1767" i="1"/>
  <c r="Q1767" i="1" s="1"/>
  <c r="P1768" i="1"/>
  <c r="Q1768" i="1" s="1"/>
  <c r="P1769" i="1"/>
  <c r="Q1769" i="1" s="1"/>
  <c r="P1770" i="1"/>
  <c r="Q1770" i="1" s="1"/>
  <c r="P1771" i="1"/>
  <c r="Q1771" i="1" s="1"/>
  <c r="P1772" i="1"/>
  <c r="Q1772" i="1" s="1"/>
  <c r="P1773" i="1"/>
  <c r="Q1773" i="1" s="1"/>
  <c r="P1774" i="1"/>
  <c r="Q1774" i="1" s="1"/>
  <c r="P1775" i="1"/>
  <c r="Q1775" i="1" s="1"/>
  <c r="P1776" i="1"/>
  <c r="Q1776" i="1" s="1"/>
  <c r="P1777" i="1"/>
  <c r="Q1777" i="1" s="1"/>
  <c r="P1778" i="1"/>
  <c r="Q1778" i="1" s="1"/>
  <c r="P1779" i="1"/>
  <c r="Q1779" i="1" s="1"/>
  <c r="P1780" i="1"/>
  <c r="Q1780" i="1" s="1"/>
  <c r="P1781" i="1"/>
  <c r="Q1781" i="1" s="1"/>
  <c r="P1782" i="1"/>
  <c r="Q1782" i="1" s="1"/>
  <c r="P1783" i="1"/>
  <c r="Q1783" i="1" s="1"/>
  <c r="P1784" i="1"/>
  <c r="Q1784" i="1" s="1"/>
  <c r="P1785" i="1"/>
  <c r="Q1785" i="1" s="1"/>
  <c r="P1786" i="1"/>
  <c r="Q1786" i="1" s="1"/>
  <c r="P1787" i="1"/>
  <c r="Q1787" i="1" s="1"/>
  <c r="P1788" i="1"/>
  <c r="Q1788" i="1" s="1"/>
  <c r="P1789" i="1"/>
  <c r="Q1789" i="1" s="1"/>
  <c r="P1790" i="1"/>
  <c r="Q1790" i="1" s="1"/>
  <c r="P1791" i="1"/>
  <c r="Q1791" i="1" s="1"/>
  <c r="P1792" i="1"/>
  <c r="Q1792" i="1" s="1"/>
  <c r="P1793" i="1"/>
  <c r="Q1793" i="1" s="1"/>
  <c r="P1794" i="1"/>
  <c r="Q1794" i="1" s="1"/>
  <c r="P1795" i="1"/>
  <c r="Q1795" i="1" s="1"/>
  <c r="P1796" i="1"/>
  <c r="Q1796" i="1" s="1"/>
  <c r="P1797" i="1"/>
  <c r="Q1797" i="1" s="1"/>
  <c r="P1798" i="1"/>
  <c r="Q1798" i="1" s="1"/>
  <c r="P1799" i="1"/>
  <c r="Q1799" i="1" s="1"/>
  <c r="P1800" i="1"/>
  <c r="Q1800" i="1" s="1"/>
  <c r="P1801" i="1"/>
  <c r="Q1801" i="1" s="1"/>
  <c r="P1802" i="1"/>
  <c r="Q1802" i="1" s="1"/>
  <c r="P1803" i="1"/>
  <c r="Q1803" i="1" s="1"/>
  <c r="P1804" i="1"/>
  <c r="Q1804" i="1" s="1"/>
  <c r="P1805" i="1"/>
  <c r="Q1805" i="1" s="1"/>
  <c r="P1806" i="1"/>
  <c r="Q1806" i="1" s="1"/>
  <c r="P1807" i="1"/>
  <c r="Q1807" i="1" s="1"/>
  <c r="P1808" i="1"/>
  <c r="Q1808" i="1" s="1"/>
  <c r="P1809" i="1"/>
  <c r="Q1809" i="1" s="1"/>
  <c r="P1810" i="1"/>
  <c r="Q1810" i="1" s="1"/>
  <c r="P1811" i="1"/>
  <c r="Q1811" i="1" s="1"/>
  <c r="P1812" i="1"/>
  <c r="Q1812" i="1" s="1"/>
  <c r="P1813" i="1"/>
  <c r="Q1813" i="1" s="1"/>
  <c r="P1814" i="1"/>
  <c r="Q1814" i="1" s="1"/>
  <c r="P1815" i="1"/>
  <c r="Q1815" i="1" s="1"/>
  <c r="P1816" i="1"/>
  <c r="Q1816" i="1" s="1"/>
  <c r="P1817" i="1"/>
  <c r="Q1817" i="1" s="1"/>
  <c r="P1818" i="1"/>
  <c r="Q1818" i="1" s="1"/>
  <c r="P1819" i="1"/>
  <c r="Q1819" i="1" s="1"/>
  <c r="P1820" i="1"/>
  <c r="Q1820" i="1" s="1"/>
  <c r="P1821" i="1"/>
  <c r="Q1821" i="1" s="1"/>
  <c r="P1822" i="1"/>
  <c r="Q1822" i="1" s="1"/>
  <c r="P1823" i="1"/>
  <c r="Q1823" i="1" s="1"/>
  <c r="P1824" i="1"/>
  <c r="Q1824" i="1" s="1"/>
  <c r="P1825" i="1"/>
  <c r="Q1825" i="1" s="1"/>
  <c r="P1826" i="1"/>
  <c r="Q1826" i="1" s="1"/>
  <c r="P1827" i="1"/>
  <c r="Q1827" i="1" s="1"/>
  <c r="P1828" i="1"/>
  <c r="Q1828" i="1" s="1"/>
  <c r="P1829" i="1"/>
  <c r="Q1829" i="1" s="1"/>
  <c r="P1830" i="1"/>
  <c r="Q1830" i="1" s="1"/>
  <c r="P1831" i="1"/>
  <c r="Q1831" i="1" s="1"/>
  <c r="P1832" i="1"/>
  <c r="Q1832" i="1" s="1"/>
  <c r="P1833" i="1"/>
  <c r="Q1833" i="1" s="1"/>
  <c r="P1834" i="1"/>
  <c r="Q1834" i="1" s="1"/>
  <c r="P1835" i="1"/>
  <c r="Q1835" i="1" s="1"/>
  <c r="P1836" i="1"/>
  <c r="Q1836" i="1" s="1"/>
  <c r="P1837" i="1"/>
  <c r="Q1837" i="1" s="1"/>
  <c r="P1838" i="1"/>
  <c r="Q1838" i="1" s="1"/>
  <c r="P1839" i="1"/>
  <c r="Q1839" i="1" s="1"/>
  <c r="P1840" i="1"/>
  <c r="Q1840" i="1" s="1"/>
  <c r="P1841" i="1"/>
  <c r="Q1841" i="1" s="1"/>
  <c r="P1842" i="1"/>
  <c r="Q1842" i="1" s="1"/>
  <c r="P1843" i="1"/>
  <c r="Q1843" i="1" s="1"/>
  <c r="P1844" i="1"/>
  <c r="Q1844" i="1" s="1"/>
  <c r="P1845" i="1"/>
  <c r="Q1845" i="1" s="1"/>
  <c r="P1846" i="1"/>
  <c r="Q1846" i="1" s="1"/>
  <c r="P1847" i="1"/>
  <c r="Q1847" i="1" s="1"/>
  <c r="P1848" i="1"/>
  <c r="Q1848" i="1" s="1"/>
  <c r="P1849" i="1"/>
  <c r="Q1849" i="1" s="1"/>
  <c r="P1850" i="1"/>
  <c r="Q1850" i="1" s="1"/>
  <c r="P1851" i="1"/>
  <c r="Q1851" i="1" s="1"/>
  <c r="P1852" i="1"/>
  <c r="Q1852" i="1" s="1"/>
  <c r="P1853" i="1"/>
  <c r="Q1853" i="1" s="1"/>
  <c r="P1854" i="1"/>
  <c r="Q1854" i="1" s="1"/>
  <c r="P1855" i="1"/>
  <c r="Q1855" i="1" s="1"/>
  <c r="P1856" i="1"/>
  <c r="Q1856" i="1" s="1"/>
  <c r="P1857" i="1"/>
  <c r="Q1857" i="1" s="1"/>
  <c r="P1858" i="1"/>
  <c r="Q1858" i="1" s="1"/>
  <c r="P1859" i="1"/>
  <c r="Q1859" i="1" s="1"/>
  <c r="P1860" i="1"/>
  <c r="Q1860" i="1" s="1"/>
  <c r="P1861" i="1"/>
  <c r="Q1861" i="1" s="1"/>
  <c r="P1862" i="1"/>
  <c r="Q1862" i="1" s="1"/>
  <c r="P1863" i="1"/>
  <c r="Q1863" i="1" s="1"/>
  <c r="P1864" i="1"/>
  <c r="Q1864" i="1" s="1"/>
  <c r="P1865" i="1"/>
  <c r="Q1865" i="1" s="1"/>
  <c r="P1866" i="1"/>
  <c r="Q1866" i="1" s="1"/>
  <c r="P1867" i="1"/>
  <c r="Q1867" i="1" s="1"/>
  <c r="P1868" i="1"/>
  <c r="Q1868" i="1" s="1"/>
  <c r="P1869" i="1"/>
  <c r="Q1869" i="1" s="1"/>
  <c r="P1870" i="1"/>
  <c r="Q1870" i="1" s="1"/>
  <c r="P1871" i="1"/>
  <c r="Q1871" i="1" s="1"/>
  <c r="P1872" i="1"/>
  <c r="Q1872" i="1" s="1"/>
  <c r="P1873" i="1"/>
  <c r="Q1873" i="1" s="1"/>
  <c r="P1874" i="1"/>
  <c r="Q1874" i="1" s="1"/>
  <c r="P1875" i="1"/>
  <c r="Q1875" i="1" s="1"/>
  <c r="P1876" i="1"/>
  <c r="Q1876" i="1" s="1"/>
  <c r="P1877" i="1"/>
  <c r="Q1877" i="1" s="1"/>
  <c r="P1878" i="1"/>
  <c r="Q1878" i="1" s="1"/>
  <c r="P1879" i="1"/>
  <c r="Q1879" i="1" s="1"/>
  <c r="P1880" i="1"/>
  <c r="Q1880" i="1" s="1"/>
  <c r="P1881" i="1"/>
  <c r="Q1881" i="1" s="1"/>
  <c r="P1882" i="1"/>
  <c r="Q1882" i="1" s="1"/>
  <c r="P1883" i="1"/>
  <c r="Q1883" i="1" s="1"/>
  <c r="P1884" i="1"/>
  <c r="Q1884" i="1" s="1"/>
  <c r="P1885" i="1"/>
  <c r="Q1885" i="1" s="1"/>
  <c r="P1886" i="1"/>
  <c r="Q1886" i="1" s="1"/>
  <c r="P1887" i="1"/>
  <c r="Q1887" i="1" s="1"/>
  <c r="P1888" i="1"/>
  <c r="Q1888" i="1" s="1"/>
  <c r="P1889" i="1"/>
  <c r="Q1889" i="1" s="1"/>
  <c r="P1890" i="1"/>
  <c r="Q1890" i="1" s="1"/>
  <c r="P1891" i="1"/>
  <c r="Q1891" i="1" s="1"/>
  <c r="P1892" i="1"/>
  <c r="Q1892" i="1" s="1"/>
  <c r="P1893" i="1"/>
  <c r="Q1893" i="1" s="1"/>
  <c r="P1894" i="1"/>
  <c r="Q1894" i="1" s="1"/>
  <c r="P1895" i="1"/>
  <c r="Q1895" i="1" s="1"/>
  <c r="P1896" i="1"/>
  <c r="Q1896" i="1" s="1"/>
  <c r="P1897" i="1"/>
  <c r="Q1897" i="1" s="1"/>
  <c r="P1898" i="1"/>
  <c r="Q1898" i="1" s="1"/>
  <c r="P1899" i="1"/>
  <c r="Q1899" i="1" s="1"/>
  <c r="P1900" i="1"/>
  <c r="Q1900" i="1" s="1"/>
  <c r="P1901" i="1"/>
  <c r="Q1901" i="1" s="1"/>
  <c r="P1902" i="1"/>
  <c r="Q1902" i="1" s="1"/>
  <c r="P1903" i="1"/>
  <c r="Q1903" i="1" s="1"/>
  <c r="P1904" i="1"/>
  <c r="Q1904" i="1" s="1"/>
  <c r="P1905" i="1"/>
  <c r="Q1905" i="1" s="1"/>
  <c r="P1906" i="1"/>
  <c r="Q1906" i="1" s="1"/>
  <c r="P1907" i="1"/>
  <c r="Q1907" i="1" s="1"/>
  <c r="P1908" i="1"/>
  <c r="Q1908" i="1" s="1"/>
  <c r="P1909" i="1"/>
  <c r="Q1909" i="1" s="1"/>
  <c r="P1910" i="1"/>
  <c r="Q1910" i="1" s="1"/>
  <c r="P1911" i="1"/>
  <c r="Q1911" i="1" s="1"/>
  <c r="P1912" i="1"/>
  <c r="Q1912" i="1" s="1"/>
  <c r="P1913" i="1"/>
  <c r="Q1913" i="1" s="1"/>
  <c r="P1914" i="1"/>
  <c r="Q1914" i="1" s="1"/>
  <c r="P1915" i="1"/>
  <c r="Q1915" i="1" s="1"/>
  <c r="P1916" i="1"/>
  <c r="Q1916" i="1" s="1"/>
  <c r="P1917" i="1"/>
  <c r="Q1917" i="1" s="1"/>
  <c r="P1918" i="1"/>
  <c r="Q1918" i="1" s="1"/>
  <c r="P1919" i="1"/>
  <c r="Q1919" i="1" s="1"/>
  <c r="P1920" i="1"/>
  <c r="Q1920" i="1" s="1"/>
  <c r="P1921" i="1"/>
  <c r="Q1921" i="1" s="1"/>
  <c r="P1922" i="1"/>
  <c r="Q1922" i="1" s="1"/>
  <c r="P1923" i="1"/>
  <c r="Q1923" i="1" s="1"/>
  <c r="P1924" i="1"/>
  <c r="Q1924" i="1" s="1"/>
  <c r="P1925" i="1"/>
  <c r="Q1925" i="1" s="1"/>
  <c r="P1926" i="1"/>
  <c r="Q1926" i="1" s="1"/>
  <c r="P1927" i="1"/>
  <c r="Q1927" i="1" s="1"/>
  <c r="P1928" i="1"/>
  <c r="Q1928" i="1" s="1"/>
  <c r="P1929" i="1"/>
  <c r="Q1929" i="1" s="1"/>
  <c r="P1930" i="1"/>
  <c r="Q1930" i="1" s="1"/>
  <c r="P1931" i="1"/>
  <c r="Q1931" i="1" s="1"/>
  <c r="P1932" i="1"/>
  <c r="Q1932" i="1" s="1"/>
  <c r="P1933" i="1"/>
  <c r="Q1933" i="1" s="1"/>
  <c r="P1934" i="1"/>
  <c r="Q1934" i="1" s="1"/>
  <c r="P1935" i="1"/>
  <c r="Q1935" i="1" s="1"/>
  <c r="P1936" i="1"/>
  <c r="Q1936" i="1" s="1"/>
  <c r="P1937" i="1"/>
  <c r="Q1937" i="1" s="1"/>
  <c r="P1938" i="1"/>
  <c r="Q1938" i="1" s="1"/>
  <c r="P1939" i="1"/>
  <c r="Q1939" i="1" s="1"/>
  <c r="P1940" i="1"/>
  <c r="Q1940" i="1" s="1"/>
  <c r="P1941" i="1"/>
  <c r="Q1941" i="1" s="1"/>
  <c r="P1942" i="1"/>
  <c r="Q1942" i="1" s="1"/>
  <c r="P1943" i="1"/>
  <c r="Q1943" i="1" s="1"/>
  <c r="P1944" i="1"/>
  <c r="Q1944" i="1" s="1"/>
  <c r="P1945" i="1"/>
  <c r="Q1945" i="1" s="1"/>
  <c r="P1946" i="1"/>
  <c r="Q1946" i="1" s="1"/>
  <c r="P1947" i="1"/>
  <c r="Q1947" i="1" s="1"/>
  <c r="P1948" i="1"/>
  <c r="Q1948" i="1" s="1"/>
  <c r="P1949" i="1"/>
  <c r="Q1949" i="1" s="1"/>
  <c r="P1950" i="1"/>
  <c r="Q1950" i="1" s="1"/>
  <c r="P1951" i="1"/>
  <c r="Q1951" i="1" s="1"/>
  <c r="P1952" i="1"/>
  <c r="Q1952" i="1" s="1"/>
  <c r="P1953" i="1"/>
  <c r="Q1953" i="1" s="1"/>
  <c r="P1954" i="1"/>
  <c r="Q1954" i="1" s="1"/>
  <c r="P1955" i="1"/>
  <c r="Q1955" i="1" s="1"/>
  <c r="P1956" i="1"/>
  <c r="Q1956" i="1" s="1"/>
  <c r="P1957" i="1"/>
  <c r="Q1957" i="1" s="1"/>
  <c r="P1958" i="1"/>
  <c r="Q1958" i="1" s="1"/>
  <c r="P1959" i="1"/>
  <c r="Q1959" i="1" s="1"/>
  <c r="P1960" i="1"/>
  <c r="Q1960" i="1" s="1"/>
  <c r="P1961" i="1"/>
  <c r="Q1961" i="1" s="1"/>
  <c r="P1962" i="1"/>
  <c r="Q1962" i="1" s="1"/>
  <c r="P1963" i="1"/>
  <c r="Q1963" i="1" s="1"/>
  <c r="P1964" i="1"/>
  <c r="Q1964" i="1" s="1"/>
  <c r="P1965" i="1"/>
  <c r="Q1965" i="1" s="1"/>
  <c r="P1966" i="1"/>
  <c r="Q1966" i="1" s="1"/>
  <c r="P1967" i="1"/>
  <c r="Q1967" i="1" s="1"/>
  <c r="P1968" i="1"/>
  <c r="Q1968" i="1" s="1"/>
  <c r="P1969" i="1"/>
  <c r="Q1969" i="1" s="1"/>
  <c r="P1970" i="1"/>
  <c r="Q1970" i="1" s="1"/>
  <c r="P1971" i="1"/>
  <c r="Q1971" i="1" s="1"/>
  <c r="P1972" i="1"/>
  <c r="Q1972" i="1" s="1"/>
  <c r="P1973" i="1"/>
  <c r="Q1973" i="1" s="1"/>
  <c r="P1974" i="1"/>
  <c r="Q1974" i="1" s="1"/>
  <c r="P1975" i="1"/>
  <c r="Q1975" i="1" s="1"/>
  <c r="P1976" i="1"/>
  <c r="Q1976" i="1" s="1"/>
  <c r="P1977" i="1"/>
  <c r="Q1977" i="1" s="1"/>
  <c r="P1978" i="1"/>
  <c r="Q1978" i="1" s="1"/>
  <c r="P1979" i="1"/>
  <c r="Q1979" i="1" s="1"/>
  <c r="P1980" i="1"/>
  <c r="Q1980" i="1" s="1"/>
  <c r="P1981" i="1"/>
  <c r="Q1981" i="1" s="1"/>
  <c r="P1982" i="1"/>
  <c r="Q1982" i="1" s="1"/>
  <c r="P1983" i="1"/>
  <c r="Q1983" i="1" s="1"/>
  <c r="P1984" i="1"/>
  <c r="Q1984" i="1" s="1"/>
  <c r="P1985" i="1"/>
  <c r="Q1985" i="1" s="1"/>
  <c r="P1986" i="1"/>
  <c r="Q1986" i="1" s="1"/>
  <c r="P1987" i="1"/>
  <c r="Q1987" i="1" s="1"/>
  <c r="P1988" i="1"/>
  <c r="Q1988" i="1" s="1"/>
  <c r="P1989" i="1"/>
  <c r="Q1989" i="1" s="1"/>
  <c r="P1990" i="1"/>
  <c r="Q1990" i="1" s="1"/>
  <c r="P1991" i="1"/>
  <c r="Q1991" i="1" s="1"/>
  <c r="P1992" i="1"/>
  <c r="Q1992" i="1" s="1"/>
  <c r="P1993" i="1"/>
  <c r="Q1993" i="1" s="1"/>
  <c r="P1994" i="1"/>
  <c r="Q1994" i="1" s="1"/>
  <c r="P1995" i="1"/>
  <c r="Q1995" i="1" s="1"/>
  <c r="P1996" i="1"/>
  <c r="Q1996" i="1" s="1"/>
  <c r="P1997" i="1"/>
  <c r="Q1997" i="1" s="1"/>
  <c r="P1998" i="1"/>
  <c r="Q1998" i="1" s="1"/>
  <c r="P1999" i="1"/>
  <c r="Q1999" i="1" s="1"/>
  <c r="P2000" i="1"/>
  <c r="Q2000" i="1" s="1"/>
  <c r="P2001" i="1"/>
  <c r="Q2001" i="1" s="1"/>
  <c r="P2002" i="1"/>
  <c r="Q2002" i="1" s="1"/>
  <c r="P2003" i="1"/>
  <c r="Q2003" i="1" s="1"/>
  <c r="P2004" i="1"/>
  <c r="Q2004" i="1" s="1"/>
  <c r="P2005" i="1"/>
  <c r="Q2005" i="1" s="1"/>
  <c r="P2006" i="1"/>
  <c r="Q2006" i="1" s="1"/>
  <c r="P2007" i="1"/>
  <c r="Q2007" i="1" s="1"/>
  <c r="P2008" i="1"/>
  <c r="Q2008" i="1" s="1"/>
  <c r="P2009" i="1"/>
  <c r="Q2009" i="1" s="1"/>
  <c r="P2010" i="1"/>
  <c r="Q2010" i="1" s="1"/>
  <c r="P2011" i="1"/>
  <c r="Q2011" i="1" s="1"/>
  <c r="P2012" i="1"/>
  <c r="Q2012" i="1" s="1"/>
  <c r="P2013" i="1"/>
  <c r="Q2013" i="1" s="1"/>
  <c r="P2014" i="1"/>
  <c r="Q2014" i="1" s="1"/>
  <c r="P2015" i="1"/>
  <c r="Q2015" i="1" s="1"/>
  <c r="P2016" i="1"/>
  <c r="Q2016" i="1" s="1"/>
  <c r="P2017" i="1"/>
  <c r="Q2017" i="1" s="1"/>
  <c r="P2018" i="1"/>
  <c r="Q2018" i="1" s="1"/>
  <c r="P2019" i="1"/>
  <c r="Q2019" i="1" s="1"/>
  <c r="P2020" i="1"/>
  <c r="Q2020" i="1" s="1"/>
  <c r="P2021" i="1"/>
  <c r="Q2021" i="1" s="1"/>
  <c r="P2022" i="1"/>
  <c r="Q2022" i="1" s="1"/>
  <c r="P2023" i="1"/>
  <c r="Q2023" i="1" s="1"/>
  <c r="P2024" i="1"/>
  <c r="Q2024" i="1" s="1"/>
  <c r="P2025" i="1"/>
  <c r="Q2025" i="1" s="1"/>
  <c r="P2026" i="1"/>
  <c r="Q2026" i="1" s="1"/>
  <c r="P2027" i="1"/>
  <c r="Q2027" i="1" s="1"/>
  <c r="P2028" i="1"/>
  <c r="Q2028" i="1" s="1"/>
  <c r="P2029" i="1"/>
  <c r="Q2029" i="1" s="1"/>
  <c r="P2030" i="1"/>
  <c r="Q2030" i="1" s="1"/>
  <c r="P2031" i="1"/>
  <c r="Q2031" i="1" s="1"/>
  <c r="P2032" i="1"/>
  <c r="Q2032" i="1" s="1"/>
  <c r="P2033" i="1"/>
  <c r="Q2033" i="1" s="1"/>
  <c r="P2034" i="1"/>
  <c r="Q2034" i="1" s="1"/>
  <c r="P2035" i="1"/>
  <c r="Q2035" i="1" s="1"/>
  <c r="P2036" i="1"/>
  <c r="Q2036" i="1" s="1"/>
  <c r="P2037" i="1"/>
  <c r="Q2037" i="1" s="1"/>
  <c r="P2038" i="1"/>
  <c r="Q2038" i="1" s="1"/>
  <c r="P2039" i="1"/>
  <c r="Q2039" i="1" s="1"/>
  <c r="P2040" i="1"/>
  <c r="Q2040" i="1" s="1"/>
  <c r="P2041" i="1"/>
  <c r="Q2041" i="1" s="1"/>
  <c r="P2042" i="1"/>
  <c r="Q2042" i="1" s="1"/>
  <c r="P2043" i="1"/>
  <c r="Q2043" i="1" s="1"/>
  <c r="P2044" i="1"/>
  <c r="Q2044" i="1" s="1"/>
  <c r="P2045" i="1"/>
  <c r="Q2045" i="1" s="1"/>
  <c r="P2046" i="1"/>
  <c r="Q2046" i="1" s="1"/>
  <c r="P2047" i="1"/>
  <c r="Q2047" i="1" s="1"/>
  <c r="P2048" i="1"/>
  <c r="Q2048" i="1" s="1"/>
  <c r="P2049" i="1"/>
  <c r="Q2049" i="1" s="1"/>
  <c r="P2050" i="1"/>
  <c r="Q2050" i="1" s="1"/>
  <c r="P2051" i="1"/>
  <c r="Q2051" i="1" s="1"/>
  <c r="P2052" i="1"/>
  <c r="Q2052" i="1" s="1"/>
  <c r="P2053" i="1"/>
  <c r="Q2053" i="1" s="1"/>
  <c r="P2054" i="1"/>
  <c r="Q2054" i="1" s="1"/>
  <c r="P2055" i="1"/>
  <c r="Q2055" i="1" s="1"/>
  <c r="P2056" i="1"/>
  <c r="Q2056" i="1" s="1"/>
  <c r="P2057" i="1"/>
  <c r="Q2057" i="1" s="1"/>
  <c r="P2058" i="1"/>
  <c r="Q2058" i="1" s="1"/>
  <c r="P2059" i="1"/>
  <c r="Q2059" i="1" s="1"/>
  <c r="P2060" i="1"/>
  <c r="Q2060" i="1" s="1"/>
  <c r="P2061" i="1"/>
  <c r="Q2061" i="1" s="1"/>
  <c r="P2062" i="1"/>
  <c r="Q2062" i="1" s="1"/>
  <c r="P2063" i="1"/>
  <c r="Q2063" i="1" s="1"/>
  <c r="P2064" i="1"/>
  <c r="Q2064" i="1" s="1"/>
  <c r="P2065" i="1"/>
  <c r="Q2065" i="1" s="1"/>
  <c r="P2066" i="1"/>
  <c r="Q2066" i="1" s="1"/>
  <c r="P2067" i="1"/>
  <c r="Q2067" i="1" s="1"/>
  <c r="P2068" i="1"/>
  <c r="Q2068" i="1" s="1"/>
  <c r="P2069" i="1"/>
  <c r="Q2069" i="1" s="1"/>
  <c r="P2070" i="1"/>
  <c r="Q2070" i="1" s="1"/>
  <c r="P2071" i="1"/>
  <c r="Q2071" i="1" s="1"/>
  <c r="P2072" i="1"/>
  <c r="Q2072" i="1" s="1"/>
  <c r="P2073" i="1"/>
  <c r="Q2073" i="1" s="1"/>
  <c r="P2074" i="1"/>
  <c r="Q2074" i="1" s="1"/>
  <c r="P2075" i="1"/>
  <c r="Q2075" i="1" s="1"/>
  <c r="P2076" i="1"/>
  <c r="Q2076" i="1" s="1"/>
  <c r="P2077" i="1"/>
  <c r="Q2077" i="1" s="1"/>
  <c r="P2078" i="1"/>
  <c r="Q2078" i="1" s="1"/>
  <c r="P2079" i="1"/>
  <c r="Q2079" i="1" s="1"/>
  <c r="P2080" i="1"/>
  <c r="Q2080" i="1" s="1"/>
  <c r="P2081" i="1"/>
  <c r="Q2081" i="1" s="1"/>
  <c r="P2082" i="1"/>
  <c r="Q2082" i="1" s="1"/>
  <c r="P2083" i="1"/>
  <c r="Q2083" i="1" s="1"/>
  <c r="P2084" i="1"/>
  <c r="Q2084" i="1" s="1"/>
  <c r="P2085" i="1"/>
  <c r="Q2085" i="1" s="1"/>
  <c r="P2086" i="1"/>
  <c r="Q2086" i="1" s="1"/>
  <c r="P2087" i="1"/>
  <c r="Q2087" i="1" s="1"/>
  <c r="P2088" i="1"/>
  <c r="Q2088" i="1" s="1"/>
  <c r="P2089" i="1"/>
  <c r="Q2089" i="1" s="1"/>
  <c r="P2090" i="1"/>
  <c r="Q2090" i="1" s="1"/>
  <c r="P2091" i="1"/>
  <c r="Q2091" i="1" s="1"/>
  <c r="P2092" i="1"/>
  <c r="Q2092" i="1" s="1"/>
  <c r="P2093" i="1"/>
  <c r="Q2093" i="1" s="1"/>
  <c r="P2094" i="1"/>
  <c r="Q2094" i="1" s="1"/>
  <c r="P2095" i="1"/>
  <c r="Q2095" i="1" s="1"/>
  <c r="P2096" i="1"/>
  <c r="Q2096" i="1" s="1"/>
  <c r="P2097" i="1"/>
  <c r="Q2097" i="1" s="1"/>
  <c r="P2098" i="1"/>
  <c r="Q2098" i="1" s="1"/>
  <c r="P2099" i="1"/>
  <c r="Q2099" i="1" s="1"/>
  <c r="P2100" i="1"/>
  <c r="Q2100" i="1" s="1"/>
  <c r="P2101" i="1"/>
  <c r="Q2101" i="1" s="1"/>
  <c r="P2102" i="1"/>
  <c r="Q2102" i="1" s="1"/>
  <c r="P2103" i="1"/>
  <c r="Q2103" i="1" s="1"/>
  <c r="P2104" i="1"/>
  <c r="Q2104" i="1" s="1"/>
  <c r="P2105" i="1"/>
  <c r="Q2105" i="1" s="1"/>
  <c r="P2106" i="1"/>
  <c r="Q2106" i="1" s="1"/>
  <c r="P2107" i="1"/>
  <c r="Q2107" i="1" s="1"/>
  <c r="P2108" i="1"/>
  <c r="Q2108" i="1" s="1"/>
  <c r="P2109" i="1"/>
  <c r="Q2109" i="1" s="1"/>
  <c r="P2110" i="1"/>
  <c r="Q2110" i="1" s="1"/>
  <c r="P2111" i="1"/>
  <c r="Q2111" i="1" s="1"/>
  <c r="P2112" i="1"/>
  <c r="Q2112" i="1" s="1"/>
  <c r="P2113" i="1"/>
  <c r="Q2113" i="1" s="1"/>
  <c r="P2114" i="1"/>
  <c r="Q2114" i="1" s="1"/>
  <c r="P2115" i="1"/>
  <c r="Q2115" i="1" s="1"/>
  <c r="P2116" i="1"/>
  <c r="Q2116" i="1" s="1"/>
  <c r="P2117" i="1"/>
  <c r="Q2117" i="1" s="1"/>
  <c r="P2118" i="1"/>
  <c r="Q2118" i="1" s="1"/>
  <c r="P2119" i="1"/>
  <c r="Q2119" i="1" s="1"/>
  <c r="P2121" i="1"/>
  <c r="Q2121" i="1" s="1"/>
  <c r="P2122" i="1"/>
  <c r="Q2122" i="1" s="1"/>
  <c r="P2123" i="1"/>
  <c r="Q2123" i="1" s="1"/>
  <c r="P2124" i="1"/>
  <c r="Q2124" i="1" s="1"/>
  <c r="P2125" i="1"/>
  <c r="Q2125" i="1" s="1"/>
  <c r="P2126" i="1"/>
  <c r="Q2126" i="1" s="1"/>
  <c r="P2127" i="1"/>
  <c r="Q2127" i="1" s="1"/>
  <c r="P2128" i="1"/>
  <c r="Q2128" i="1" s="1"/>
  <c r="P2129" i="1"/>
  <c r="Q2129" i="1" s="1"/>
  <c r="P2130" i="1"/>
  <c r="Q2130" i="1" s="1"/>
  <c r="P2131" i="1"/>
  <c r="Q2131" i="1" s="1"/>
  <c r="P2132" i="1"/>
  <c r="Q2132" i="1" s="1"/>
  <c r="P2133" i="1"/>
  <c r="Q2133" i="1" s="1"/>
  <c r="P2134" i="1"/>
  <c r="Q2134" i="1" s="1"/>
  <c r="P2135" i="1"/>
  <c r="Q2135" i="1" s="1"/>
  <c r="P2136" i="1"/>
  <c r="Q2136" i="1" s="1"/>
  <c r="P2137" i="1"/>
  <c r="Q2137" i="1" s="1"/>
  <c r="P2138" i="1"/>
  <c r="Q2138" i="1" s="1"/>
  <c r="P2139" i="1"/>
  <c r="Q2139" i="1" s="1"/>
  <c r="P2140" i="1"/>
  <c r="Q2140" i="1" s="1"/>
  <c r="P2141" i="1"/>
  <c r="Q2141" i="1" s="1"/>
  <c r="P2142" i="1"/>
  <c r="Q2142" i="1" s="1"/>
  <c r="P2143" i="1"/>
  <c r="Q2143" i="1" s="1"/>
  <c r="P2144" i="1"/>
  <c r="Q2144" i="1" s="1"/>
  <c r="P2145" i="1"/>
  <c r="Q2145" i="1" s="1"/>
  <c r="P2146" i="1"/>
  <c r="Q2146" i="1" s="1"/>
  <c r="P2147" i="1"/>
  <c r="Q2147" i="1" s="1"/>
  <c r="P2148" i="1"/>
  <c r="Q2148" i="1" s="1"/>
  <c r="P2149" i="1"/>
  <c r="Q2149" i="1" s="1"/>
  <c r="P2150" i="1"/>
  <c r="Q2150" i="1" s="1"/>
  <c r="P2151" i="1"/>
  <c r="Q2151" i="1" s="1"/>
  <c r="P2152" i="1"/>
  <c r="Q2152" i="1" s="1"/>
  <c r="P2153" i="1"/>
  <c r="Q2153" i="1" s="1"/>
  <c r="P2154" i="1"/>
  <c r="Q2154" i="1" s="1"/>
  <c r="P2155" i="1"/>
  <c r="Q2155" i="1" s="1"/>
  <c r="P2156" i="1"/>
  <c r="Q2156" i="1" s="1"/>
  <c r="P2157" i="1"/>
  <c r="Q2157" i="1" s="1"/>
  <c r="P2158" i="1"/>
  <c r="Q2158" i="1" s="1"/>
  <c r="P2159" i="1"/>
  <c r="Q2159" i="1" s="1"/>
  <c r="P2160" i="1"/>
  <c r="Q2160" i="1" s="1"/>
  <c r="P2161" i="1"/>
  <c r="Q2161" i="1" s="1"/>
  <c r="P2162" i="1"/>
  <c r="Q2162" i="1" s="1"/>
  <c r="P2163" i="1"/>
  <c r="Q2163" i="1" s="1"/>
  <c r="P2164" i="1"/>
  <c r="Q2164" i="1" s="1"/>
  <c r="P2165" i="1"/>
  <c r="Q2165" i="1" s="1"/>
  <c r="P2166" i="1"/>
  <c r="Q2166" i="1" s="1"/>
  <c r="P2167" i="1"/>
  <c r="Q2167" i="1" s="1"/>
  <c r="P2168" i="1"/>
  <c r="Q2168" i="1" s="1"/>
  <c r="P2169" i="1"/>
  <c r="Q2169" i="1" s="1"/>
  <c r="P2170" i="1"/>
  <c r="Q2170" i="1" s="1"/>
  <c r="P2171" i="1"/>
  <c r="Q2171" i="1" s="1"/>
  <c r="P2172" i="1"/>
  <c r="Q2172" i="1" s="1"/>
  <c r="P2173" i="1"/>
  <c r="Q2173" i="1" s="1"/>
  <c r="P2174" i="1"/>
  <c r="Q2174" i="1" s="1"/>
  <c r="P2175" i="1"/>
  <c r="Q2175" i="1" s="1"/>
  <c r="P2176" i="1"/>
  <c r="Q2176" i="1" s="1"/>
  <c r="P2177" i="1"/>
  <c r="Q2177" i="1" s="1"/>
  <c r="P2178" i="1"/>
  <c r="Q2178" i="1" s="1"/>
  <c r="P2179" i="1"/>
  <c r="Q2179" i="1" s="1"/>
  <c r="P2180" i="1"/>
  <c r="Q2180" i="1" s="1"/>
  <c r="P2181" i="1"/>
  <c r="Q2181" i="1" s="1"/>
  <c r="P2182" i="1"/>
  <c r="Q2182" i="1" s="1"/>
  <c r="P2183" i="1"/>
  <c r="Q2183" i="1" s="1"/>
  <c r="P2184" i="1"/>
  <c r="Q2184" i="1" s="1"/>
  <c r="P2185" i="1"/>
  <c r="Q2185" i="1" s="1"/>
  <c r="P2186" i="1"/>
  <c r="Q2186" i="1" s="1"/>
  <c r="P2187" i="1"/>
  <c r="Q2187" i="1" s="1"/>
  <c r="P2188" i="1"/>
  <c r="Q2188" i="1" s="1"/>
  <c r="P2189" i="1"/>
  <c r="Q2189" i="1" s="1"/>
  <c r="P2190" i="1"/>
  <c r="Q2190" i="1" s="1"/>
  <c r="P2191" i="1"/>
  <c r="Q2191" i="1" s="1"/>
  <c r="P2192" i="1"/>
  <c r="Q2192" i="1" s="1"/>
  <c r="P2193" i="1"/>
  <c r="Q2193" i="1" s="1"/>
  <c r="P2194" i="1"/>
  <c r="Q2194" i="1" s="1"/>
  <c r="P2195" i="1"/>
  <c r="Q2195" i="1" s="1"/>
  <c r="P2196" i="1"/>
  <c r="Q2196" i="1" s="1"/>
  <c r="P2197" i="1"/>
  <c r="Q2197" i="1" s="1"/>
  <c r="P2198" i="1"/>
  <c r="Q2198" i="1" s="1"/>
  <c r="P2199" i="1"/>
  <c r="Q2199" i="1" s="1"/>
  <c r="P2200" i="1"/>
  <c r="Q2200" i="1" s="1"/>
  <c r="P2201" i="1"/>
  <c r="Q2201" i="1" s="1"/>
  <c r="P2202" i="1"/>
  <c r="Q2202" i="1" s="1"/>
  <c r="P2203" i="1"/>
  <c r="Q2203" i="1" s="1"/>
  <c r="P2204" i="1"/>
  <c r="Q2204" i="1" s="1"/>
  <c r="P2205" i="1"/>
  <c r="Q2205" i="1" s="1"/>
  <c r="P2206" i="1"/>
  <c r="Q2206" i="1" s="1"/>
  <c r="P2207" i="1"/>
  <c r="Q2207" i="1" s="1"/>
  <c r="P2208" i="1"/>
  <c r="Q2208" i="1" s="1"/>
  <c r="P2209" i="1"/>
  <c r="Q2209" i="1" s="1"/>
  <c r="P2210" i="1"/>
  <c r="Q2210" i="1" s="1"/>
  <c r="P2211" i="1"/>
  <c r="Q2211" i="1" s="1"/>
  <c r="P2212" i="1"/>
  <c r="Q2212" i="1" s="1"/>
  <c r="P2213" i="1"/>
  <c r="Q2213" i="1" s="1"/>
  <c r="P2214" i="1"/>
  <c r="Q2214" i="1" s="1"/>
  <c r="P2215" i="1"/>
  <c r="Q2215" i="1" s="1"/>
  <c r="P2216" i="1"/>
  <c r="Q2216" i="1" s="1"/>
  <c r="P2217" i="1"/>
  <c r="Q2217" i="1" s="1"/>
  <c r="P2218" i="1"/>
  <c r="Q2218" i="1" s="1"/>
  <c r="P2219" i="1"/>
  <c r="Q2219" i="1" s="1"/>
  <c r="P2220" i="1"/>
  <c r="Q2220" i="1" s="1"/>
  <c r="P2221" i="1"/>
  <c r="Q2221" i="1" s="1"/>
  <c r="P2222" i="1"/>
  <c r="Q2222" i="1" s="1"/>
  <c r="P2223" i="1"/>
  <c r="Q2223" i="1" s="1"/>
  <c r="P2224" i="1"/>
  <c r="Q2224" i="1" s="1"/>
  <c r="P2225" i="1"/>
  <c r="Q2225" i="1" s="1"/>
  <c r="P2226" i="1"/>
  <c r="Q2226" i="1" s="1"/>
  <c r="P2227" i="1"/>
  <c r="Q2227" i="1" s="1"/>
  <c r="P2228" i="1"/>
  <c r="Q2228" i="1" s="1"/>
  <c r="P2229" i="1"/>
  <c r="Q2229" i="1" s="1"/>
  <c r="P2230" i="1"/>
  <c r="Q2230" i="1" s="1"/>
  <c r="P2231" i="1"/>
  <c r="Q2231" i="1" s="1"/>
  <c r="P2232" i="1"/>
  <c r="Q2232" i="1" s="1"/>
  <c r="P2233" i="1"/>
  <c r="Q2233" i="1" s="1"/>
  <c r="P2234" i="1"/>
  <c r="Q2234" i="1" s="1"/>
  <c r="P2235" i="1"/>
  <c r="Q2235" i="1" s="1"/>
  <c r="P2236" i="1"/>
  <c r="Q2236" i="1" s="1"/>
  <c r="P2237" i="1"/>
  <c r="Q2237" i="1" s="1"/>
  <c r="P2238" i="1"/>
  <c r="Q2238" i="1" s="1"/>
  <c r="P2239" i="1"/>
  <c r="Q2239" i="1" s="1"/>
  <c r="P2240" i="1"/>
  <c r="Q2240" i="1" s="1"/>
  <c r="P2241" i="1"/>
  <c r="Q2241" i="1" s="1"/>
  <c r="P2242" i="1"/>
  <c r="Q2242" i="1" s="1"/>
  <c r="P2243" i="1"/>
  <c r="Q2243" i="1" s="1"/>
  <c r="P2244" i="1"/>
  <c r="Q2244" i="1" s="1"/>
  <c r="P2245" i="1"/>
  <c r="Q2245" i="1" s="1"/>
  <c r="P2246" i="1"/>
  <c r="Q2246" i="1" s="1"/>
  <c r="P2247" i="1"/>
  <c r="Q2247" i="1" s="1"/>
  <c r="P2248" i="1"/>
  <c r="Q2248" i="1" s="1"/>
  <c r="P2249" i="1"/>
  <c r="Q2249" i="1" s="1"/>
  <c r="P2250" i="1"/>
  <c r="Q2250" i="1" s="1"/>
  <c r="P2251" i="1"/>
  <c r="Q2251" i="1" s="1"/>
  <c r="P2252" i="1"/>
  <c r="Q2252" i="1" s="1"/>
  <c r="P2253" i="1"/>
  <c r="Q2253" i="1" s="1"/>
  <c r="P2254" i="1"/>
  <c r="Q2254" i="1" s="1"/>
  <c r="P2255" i="1"/>
  <c r="Q2255" i="1" s="1"/>
  <c r="P2256" i="1"/>
  <c r="Q2256" i="1" s="1"/>
  <c r="P2257" i="1"/>
  <c r="Q2257" i="1" s="1"/>
  <c r="P2258" i="1"/>
  <c r="Q2258" i="1" s="1"/>
  <c r="P2259" i="1"/>
  <c r="Q2259" i="1" s="1"/>
  <c r="P2260" i="1"/>
  <c r="Q2260" i="1" s="1"/>
  <c r="P2261" i="1"/>
  <c r="Q2261" i="1" s="1"/>
  <c r="P2262" i="1"/>
  <c r="Q2262" i="1" s="1"/>
  <c r="P2263" i="1"/>
  <c r="Q2263" i="1" s="1"/>
  <c r="P2264" i="1"/>
  <c r="Q2264" i="1" s="1"/>
  <c r="P2265" i="1"/>
  <c r="Q2265" i="1" s="1"/>
  <c r="P2266" i="1"/>
  <c r="Q2266" i="1" s="1"/>
  <c r="P2267" i="1"/>
  <c r="Q2267" i="1" s="1"/>
  <c r="P2268" i="1"/>
  <c r="Q2268" i="1" s="1"/>
  <c r="P2269" i="1"/>
  <c r="Q2269" i="1" s="1"/>
  <c r="P2270" i="1"/>
  <c r="Q2270" i="1" s="1"/>
  <c r="P2271" i="1"/>
  <c r="Q2271" i="1" s="1"/>
  <c r="P2272" i="1"/>
  <c r="Q2272" i="1" s="1"/>
  <c r="P2273" i="1"/>
  <c r="Q2273" i="1" s="1"/>
  <c r="P2274" i="1"/>
  <c r="Q2274" i="1" s="1"/>
  <c r="P2275" i="1"/>
  <c r="Q2275" i="1" s="1"/>
  <c r="P2276" i="1"/>
  <c r="Q2276" i="1" s="1"/>
  <c r="P2277" i="1"/>
  <c r="Q2277" i="1" s="1"/>
  <c r="P2278" i="1"/>
  <c r="Q2278" i="1" s="1"/>
  <c r="P2279" i="1"/>
  <c r="Q2279" i="1" s="1"/>
  <c r="P2280" i="1"/>
  <c r="Q2280" i="1" s="1"/>
  <c r="P2281" i="1"/>
  <c r="Q2281" i="1" s="1"/>
  <c r="P2282" i="1"/>
  <c r="Q2282" i="1" s="1"/>
  <c r="P2283" i="1"/>
  <c r="Q2283" i="1" s="1"/>
  <c r="P2284" i="1"/>
  <c r="Q2284" i="1" s="1"/>
  <c r="P2285" i="1"/>
  <c r="Q2285" i="1" s="1"/>
  <c r="P2286" i="1"/>
  <c r="Q2286" i="1" s="1"/>
  <c r="P2287" i="1"/>
  <c r="Q2287" i="1" s="1"/>
  <c r="P2288" i="1"/>
  <c r="Q2288" i="1" s="1"/>
  <c r="P2289" i="1"/>
  <c r="Q2289" i="1" s="1"/>
  <c r="P2290" i="1"/>
  <c r="Q2290" i="1" s="1"/>
  <c r="P2291" i="1"/>
  <c r="Q2291" i="1" s="1"/>
  <c r="P2292" i="1"/>
  <c r="Q2292" i="1" s="1"/>
  <c r="P2293" i="1"/>
  <c r="Q2293" i="1" s="1"/>
  <c r="P2294" i="1"/>
  <c r="Q2294" i="1" s="1"/>
  <c r="P2295" i="1"/>
  <c r="Q2295" i="1" s="1"/>
  <c r="P2296" i="1"/>
  <c r="Q2296" i="1" s="1"/>
  <c r="P2297" i="1"/>
  <c r="Q2297" i="1" s="1"/>
  <c r="P2298" i="1"/>
  <c r="Q2298" i="1" s="1"/>
  <c r="P2299" i="1"/>
  <c r="Q2299" i="1" s="1"/>
  <c r="P2300" i="1"/>
  <c r="Q2300" i="1" s="1"/>
  <c r="P2301" i="1"/>
  <c r="Q2301" i="1" s="1"/>
  <c r="P2302" i="1"/>
  <c r="Q2302" i="1" s="1"/>
  <c r="P2303" i="1"/>
  <c r="Q2303" i="1" s="1"/>
  <c r="P2304" i="1"/>
  <c r="Q2304" i="1" s="1"/>
  <c r="P2305" i="1"/>
  <c r="Q2305" i="1" s="1"/>
  <c r="P2306" i="1"/>
  <c r="Q2306" i="1" s="1"/>
  <c r="P2307" i="1"/>
  <c r="Q2307" i="1" s="1"/>
  <c r="P2308" i="1"/>
  <c r="Q2308" i="1" s="1"/>
  <c r="P2309" i="1"/>
  <c r="Q2309" i="1" s="1"/>
  <c r="P2310" i="1"/>
  <c r="Q2310" i="1" s="1"/>
  <c r="P2311" i="1"/>
  <c r="Q2311" i="1" s="1"/>
  <c r="P2312" i="1"/>
  <c r="Q2312" i="1" s="1"/>
  <c r="P2313" i="1"/>
  <c r="Q2313" i="1" s="1"/>
  <c r="P2314" i="1"/>
  <c r="Q2314" i="1" s="1"/>
  <c r="P2315" i="1"/>
  <c r="Q2315" i="1" s="1"/>
  <c r="P2316" i="1"/>
  <c r="Q2316" i="1" s="1"/>
  <c r="P2317" i="1"/>
  <c r="Q2317" i="1" s="1"/>
  <c r="P2318" i="1"/>
  <c r="Q2318" i="1" s="1"/>
  <c r="P2319" i="1"/>
  <c r="Q2319" i="1" s="1"/>
  <c r="P2320" i="1"/>
  <c r="Q2320" i="1" s="1"/>
  <c r="P2321" i="1"/>
  <c r="Q2321" i="1" s="1"/>
  <c r="P2322" i="1"/>
  <c r="Q2322" i="1" s="1"/>
  <c r="P2323" i="1"/>
  <c r="Q2323" i="1" s="1"/>
  <c r="P2324" i="1"/>
  <c r="Q2324" i="1" s="1"/>
  <c r="P2325" i="1"/>
  <c r="Q2325" i="1" s="1"/>
  <c r="P2326" i="1"/>
  <c r="Q2326" i="1" s="1"/>
  <c r="P2327" i="1"/>
  <c r="Q2327" i="1" s="1"/>
  <c r="P2328" i="1"/>
  <c r="Q2328" i="1" s="1"/>
  <c r="P2329" i="1"/>
  <c r="Q2329" i="1" s="1"/>
  <c r="P2330" i="1"/>
  <c r="Q2330" i="1" s="1"/>
  <c r="P2331" i="1"/>
  <c r="Q2331" i="1" s="1"/>
  <c r="P2332" i="1"/>
  <c r="Q2332" i="1" s="1"/>
  <c r="P2333" i="1"/>
  <c r="Q2333" i="1" s="1"/>
  <c r="P2334" i="1"/>
  <c r="Q2334" i="1" s="1"/>
  <c r="P2335" i="1"/>
  <c r="Q2335" i="1" s="1"/>
  <c r="P2336" i="1"/>
  <c r="Q2336" i="1" s="1"/>
  <c r="P2337" i="1"/>
  <c r="Q2337" i="1" s="1"/>
  <c r="P2338" i="1"/>
  <c r="Q2338" i="1" s="1"/>
  <c r="P2339" i="1"/>
  <c r="Q2339" i="1" s="1"/>
  <c r="P2340" i="1"/>
  <c r="Q2340" i="1" s="1"/>
  <c r="P2341" i="1"/>
  <c r="Q2341" i="1" s="1"/>
  <c r="P2342" i="1"/>
  <c r="Q2342" i="1" s="1"/>
  <c r="P2343" i="1"/>
  <c r="Q2343" i="1" s="1"/>
  <c r="P2344" i="1"/>
  <c r="Q2344" i="1" s="1"/>
  <c r="P2345" i="1"/>
  <c r="Q2345" i="1" s="1"/>
  <c r="P2346" i="1"/>
  <c r="Q2346" i="1" s="1"/>
  <c r="P2347" i="1"/>
  <c r="Q2347" i="1" s="1"/>
  <c r="P2348" i="1"/>
  <c r="Q2348" i="1" s="1"/>
  <c r="P2349" i="1"/>
  <c r="Q2349" i="1" s="1"/>
  <c r="P2350" i="1"/>
  <c r="Q2350" i="1" s="1"/>
  <c r="P2351" i="1"/>
  <c r="Q2351" i="1" s="1"/>
  <c r="P2352" i="1"/>
  <c r="Q2352" i="1" s="1"/>
  <c r="P2353" i="1"/>
  <c r="Q2353" i="1" s="1"/>
  <c r="P2354" i="1"/>
  <c r="Q2354" i="1" s="1"/>
  <c r="P2355" i="1"/>
  <c r="Q2355" i="1" s="1"/>
  <c r="P2356" i="1"/>
  <c r="Q2356" i="1" s="1"/>
  <c r="P2357" i="1"/>
  <c r="Q2357" i="1" s="1"/>
  <c r="P2358" i="1"/>
  <c r="Q2358" i="1" s="1"/>
  <c r="P2359" i="1"/>
  <c r="Q2359" i="1" s="1"/>
  <c r="P2360" i="1"/>
  <c r="Q2360" i="1" s="1"/>
  <c r="P2361" i="1"/>
  <c r="Q2361" i="1" s="1"/>
  <c r="P2362" i="1"/>
  <c r="Q2362" i="1" s="1"/>
  <c r="P2363" i="1"/>
  <c r="Q2363" i="1" s="1"/>
  <c r="P2364" i="1"/>
  <c r="Q2364" i="1" s="1"/>
  <c r="P2365" i="1"/>
  <c r="Q2365" i="1" s="1"/>
  <c r="P2366" i="1"/>
  <c r="Q2366" i="1" s="1"/>
  <c r="P2367" i="1"/>
  <c r="Q2367" i="1" s="1"/>
  <c r="P2368" i="1"/>
  <c r="Q2368" i="1" s="1"/>
  <c r="P2369" i="1"/>
  <c r="Q2369" i="1" s="1"/>
  <c r="P2370" i="1"/>
  <c r="Q2370" i="1" s="1"/>
  <c r="P2371" i="1"/>
  <c r="Q2371" i="1" s="1"/>
  <c r="P2372" i="1"/>
  <c r="Q2372" i="1" s="1"/>
  <c r="P2373" i="1"/>
  <c r="Q2373" i="1" s="1"/>
  <c r="P2374" i="1"/>
  <c r="Q2374" i="1" s="1"/>
  <c r="P2375" i="1"/>
  <c r="Q2375" i="1" s="1"/>
  <c r="P2376" i="1"/>
  <c r="Q2376" i="1" s="1"/>
  <c r="P2377" i="1"/>
  <c r="Q2377" i="1" s="1"/>
  <c r="P2378" i="1"/>
  <c r="Q2378" i="1" s="1"/>
  <c r="P2379" i="1"/>
  <c r="Q2379" i="1" s="1"/>
  <c r="P2380" i="1"/>
  <c r="Q2380" i="1" s="1"/>
  <c r="P2381" i="1"/>
  <c r="Q2381" i="1" s="1"/>
  <c r="P2382" i="1"/>
  <c r="Q2382" i="1" s="1"/>
  <c r="P2383" i="1"/>
  <c r="Q2383" i="1" s="1"/>
  <c r="P2384" i="1"/>
  <c r="Q2384" i="1" s="1"/>
  <c r="P2385" i="1"/>
  <c r="Q2385" i="1" s="1"/>
  <c r="P2386" i="1"/>
  <c r="Q2386" i="1" s="1"/>
  <c r="P2387" i="1"/>
  <c r="Q2387" i="1" s="1"/>
  <c r="P2388" i="1"/>
  <c r="Q2388" i="1" s="1"/>
  <c r="P2389" i="1"/>
  <c r="Q2389" i="1" s="1"/>
  <c r="P2390" i="1"/>
  <c r="Q2390" i="1" s="1"/>
  <c r="P2391" i="1"/>
  <c r="Q2391" i="1" s="1"/>
  <c r="P2392" i="1"/>
  <c r="Q2392" i="1" s="1"/>
  <c r="P2393" i="1"/>
  <c r="Q2393" i="1" s="1"/>
  <c r="P2394" i="1"/>
  <c r="Q2394" i="1" s="1"/>
  <c r="P2395" i="1"/>
  <c r="Q2395" i="1" s="1"/>
  <c r="P2396" i="1"/>
  <c r="Q2396" i="1" s="1"/>
  <c r="P2397" i="1"/>
  <c r="Q2397" i="1" s="1"/>
  <c r="P2398" i="1"/>
  <c r="Q2398" i="1" s="1"/>
  <c r="P2399" i="1"/>
  <c r="Q2399" i="1" s="1"/>
  <c r="P2400" i="1"/>
  <c r="Q2400" i="1" s="1"/>
  <c r="P2401" i="1"/>
  <c r="Q2401" i="1" s="1"/>
  <c r="P2402" i="1"/>
  <c r="Q2402" i="1" s="1"/>
  <c r="P2403" i="1"/>
  <c r="Q2403" i="1" s="1"/>
  <c r="P2404" i="1"/>
  <c r="Q2404" i="1" s="1"/>
  <c r="P2405" i="1"/>
  <c r="Q2405" i="1" s="1"/>
  <c r="P2406" i="1"/>
  <c r="Q2406" i="1" s="1"/>
  <c r="P2407" i="1"/>
  <c r="Q2407" i="1" s="1"/>
  <c r="P2408" i="1"/>
  <c r="Q2408" i="1" s="1"/>
  <c r="P2409" i="1"/>
  <c r="Q2409" i="1" s="1"/>
  <c r="P2410" i="1"/>
  <c r="Q2410" i="1" s="1"/>
  <c r="P2411" i="1"/>
  <c r="Q2411" i="1" s="1"/>
  <c r="P2412" i="1"/>
  <c r="Q2412" i="1" s="1"/>
  <c r="P2413" i="1"/>
  <c r="Q2413" i="1" s="1"/>
  <c r="P2414" i="1"/>
  <c r="Q2414" i="1" s="1"/>
  <c r="P2415" i="1"/>
  <c r="Q2415" i="1" s="1"/>
  <c r="P2416" i="1"/>
  <c r="Q2416" i="1" s="1"/>
  <c r="P2417" i="1"/>
  <c r="Q2417" i="1" s="1"/>
  <c r="P2418" i="1"/>
  <c r="Q2418" i="1" s="1"/>
  <c r="P2419" i="1"/>
  <c r="Q2419" i="1" s="1"/>
  <c r="P2420" i="1"/>
  <c r="Q2420" i="1" s="1"/>
  <c r="P2421" i="1"/>
  <c r="Q2421" i="1" s="1"/>
  <c r="P2422" i="1"/>
  <c r="Q2422" i="1" s="1"/>
  <c r="P2423" i="1"/>
  <c r="Q2423" i="1" s="1"/>
  <c r="P2424" i="1"/>
  <c r="Q2424" i="1" s="1"/>
  <c r="P2425" i="1"/>
  <c r="Q2425" i="1" s="1"/>
  <c r="P2426" i="1"/>
  <c r="Q2426" i="1" s="1"/>
  <c r="P2427" i="1"/>
  <c r="Q2427" i="1" s="1"/>
  <c r="P2428" i="1"/>
  <c r="Q2428" i="1" s="1"/>
  <c r="P2429" i="1"/>
  <c r="Q2429" i="1" s="1"/>
  <c r="P2430" i="1"/>
  <c r="Q2430" i="1" s="1"/>
  <c r="P2431" i="1"/>
  <c r="Q2431" i="1" s="1"/>
  <c r="P2432" i="1"/>
  <c r="Q2432" i="1" s="1"/>
  <c r="P2433" i="1"/>
  <c r="Q2433" i="1" s="1"/>
  <c r="P2434" i="1"/>
  <c r="Q2434" i="1" s="1"/>
  <c r="P2435" i="1"/>
  <c r="Q2435" i="1" s="1"/>
  <c r="P2436" i="1"/>
  <c r="Q2436" i="1" s="1"/>
  <c r="P2437" i="1"/>
  <c r="Q2437" i="1" s="1"/>
  <c r="P2438" i="1"/>
  <c r="Q2438" i="1" s="1"/>
  <c r="P2439" i="1"/>
  <c r="Q2439" i="1" s="1"/>
  <c r="P2440" i="1"/>
  <c r="Q2440" i="1" s="1"/>
  <c r="P2441" i="1"/>
  <c r="Q2441" i="1" s="1"/>
  <c r="P2442" i="1"/>
  <c r="Q2442" i="1" s="1"/>
  <c r="P2443" i="1"/>
  <c r="Q2443" i="1" s="1"/>
  <c r="P2444" i="1"/>
  <c r="Q2444" i="1" s="1"/>
  <c r="P2445" i="1"/>
  <c r="Q2445" i="1" s="1"/>
  <c r="P2446" i="1"/>
  <c r="Q2446" i="1" s="1"/>
  <c r="P2447" i="1"/>
  <c r="Q2447" i="1" s="1"/>
  <c r="P2448" i="1"/>
  <c r="Q2448" i="1" s="1"/>
  <c r="P2449" i="1"/>
  <c r="Q2449" i="1" s="1"/>
  <c r="P2450" i="1"/>
  <c r="Q2450" i="1" s="1"/>
  <c r="P2451" i="1"/>
  <c r="Q2451" i="1" s="1"/>
  <c r="P2452" i="1"/>
  <c r="Q2452" i="1" s="1"/>
  <c r="P2453" i="1"/>
  <c r="Q2453" i="1" s="1"/>
  <c r="P2454" i="1"/>
  <c r="Q2454" i="1" s="1"/>
  <c r="P2455" i="1"/>
  <c r="Q2455" i="1" s="1"/>
  <c r="P2456" i="1"/>
  <c r="Q2456" i="1" s="1"/>
  <c r="P2457" i="1"/>
  <c r="Q2457" i="1" s="1"/>
  <c r="P2458" i="1"/>
  <c r="Q2458" i="1" s="1"/>
  <c r="P2459" i="1"/>
  <c r="Q2459" i="1" s="1"/>
  <c r="P2460" i="1"/>
  <c r="Q2460" i="1" s="1"/>
  <c r="P2461" i="1"/>
  <c r="Q2461" i="1" s="1"/>
  <c r="P2462" i="1"/>
  <c r="Q2462" i="1" s="1"/>
  <c r="P2463" i="1"/>
  <c r="Q2463" i="1" s="1"/>
  <c r="P2464" i="1"/>
  <c r="Q2464" i="1" s="1"/>
  <c r="P2465" i="1"/>
  <c r="Q2465" i="1" s="1"/>
  <c r="P2466" i="1"/>
  <c r="Q2466" i="1" s="1"/>
  <c r="P2467" i="1"/>
  <c r="Q2467" i="1" s="1"/>
  <c r="P2468" i="1"/>
  <c r="Q2468" i="1" s="1"/>
  <c r="P2469" i="1"/>
  <c r="Q2469" i="1" s="1"/>
  <c r="P2470" i="1"/>
  <c r="Q2470" i="1" s="1"/>
  <c r="P2471" i="1"/>
  <c r="Q2471" i="1" s="1"/>
  <c r="P2472" i="1"/>
  <c r="Q2472" i="1" s="1"/>
  <c r="P2473" i="1"/>
  <c r="Q2473" i="1" s="1"/>
  <c r="P2474" i="1"/>
  <c r="Q2474" i="1" s="1"/>
  <c r="P2475" i="1"/>
  <c r="Q2475" i="1" s="1"/>
  <c r="P2476" i="1"/>
  <c r="Q2476" i="1" s="1"/>
  <c r="P2477" i="1"/>
  <c r="Q2477" i="1" s="1"/>
  <c r="P2478" i="1"/>
  <c r="Q2478" i="1" s="1"/>
  <c r="P2479" i="1"/>
  <c r="Q2479" i="1" s="1"/>
  <c r="P2480" i="1"/>
  <c r="Q2480" i="1" s="1"/>
  <c r="P2481" i="1"/>
  <c r="Q2481" i="1" s="1"/>
  <c r="P2482" i="1"/>
  <c r="Q2482" i="1" s="1"/>
  <c r="P2483" i="1"/>
  <c r="Q2483" i="1" s="1"/>
  <c r="P2484" i="1"/>
  <c r="Q2484" i="1" s="1"/>
  <c r="P2485" i="1"/>
  <c r="Q2485" i="1" s="1"/>
  <c r="P2486" i="1"/>
  <c r="Q2486" i="1" s="1"/>
  <c r="P2487" i="1"/>
  <c r="Q2487" i="1" s="1"/>
  <c r="P2488" i="1"/>
  <c r="Q2488" i="1" s="1"/>
  <c r="P2489" i="1"/>
  <c r="Q2489" i="1" s="1"/>
  <c r="P2490" i="1"/>
  <c r="Q2490" i="1" s="1"/>
  <c r="P2491" i="1"/>
  <c r="Q2491" i="1" s="1"/>
  <c r="P2492" i="1"/>
  <c r="Q2492" i="1" s="1"/>
  <c r="P2493" i="1"/>
  <c r="Q2493" i="1" s="1"/>
  <c r="P2494" i="1"/>
  <c r="Q2494" i="1" s="1"/>
  <c r="P2495" i="1"/>
  <c r="Q2495" i="1" s="1"/>
  <c r="P2496" i="1"/>
  <c r="Q2496" i="1" s="1"/>
  <c r="P2497" i="1"/>
  <c r="Q2497" i="1" s="1"/>
  <c r="P2498" i="1"/>
  <c r="Q2498" i="1" s="1"/>
  <c r="P2499" i="1"/>
  <c r="Q2499" i="1" s="1"/>
  <c r="P2500" i="1"/>
  <c r="Q2500" i="1" s="1"/>
  <c r="P2501" i="1"/>
  <c r="Q2501" i="1" s="1"/>
  <c r="P2502" i="1"/>
  <c r="Q2502" i="1" s="1"/>
  <c r="P2503" i="1"/>
  <c r="Q2503" i="1" s="1"/>
  <c r="P2504" i="1"/>
  <c r="Q2504" i="1" s="1"/>
  <c r="P2505" i="1"/>
  <c r="Q2505" i="1" s="1"/>
  <c r="P2506" i="1"/>
  <c r="Q2506" i="1" s="1"/>
  <c r="P2507" i="1"/>
  <c r="Q2507" i="1" s="1"/>
  <c r="P2508" i="1"/>
  <c r="Q2508" i="1" s="1"/>
  <c r="P2509" i="1"/>
  <c r="Q2509" i="1" s="1"/>
  <c r="P2510" i="1"/>
  <c r="Q2510" i="1" s="1"/>
  <c r="P2511" i="1"/>
  <c r="Q2511" i="1" s="1"/>
  <c r="P2512" i="1"/>
  <c r="Q2512" i="1" s="1"/>
  <c r="P2513" i="1"/>
  <c r="Q2513" i="1" s="1"/>
  <c r="P2514" i="1"/>
  <c r="Q2514" i="1" s="1"/>
  <c r="P2515" i="1"/>
  <c r="Q2515" i="1" s="1"/>
  <c r="P2516" i="1"/>
  <c r="Q2516" i="1" s="1"/>
  <c r="P2517" i="1"/>
  <c r="Q2517" i="1" s="1"/>
  <c r="P2518" i="1"/>
  <c r="Q2518" i="1" s="1"/>
  <c r="P2519" i="1"/>
  <c r="Q2519" i="1" s="1"/>
  <c r="P2520" i="1"/>
  <c r="Q2520" i="1" s="1"/>
  <c r="P2521" i="1"/>
  <c r="Q2521" i="1" s="1"/>
  <c r="P2522" i="1"/>
  <c r="Q2522" i="1" s="1"/>
  <c r="P2523" i="1"/>
  <c r="Q2523" i="1" s="1"/>
  <c r="P2524" i="1"/>
  <c r="Q2524" i="1" s="1"/>
  <c r="P2525" i="1"/>
  <c r="Q2525" i="1" s="1"/>
  <c r="P2526" i="1"/>
  <c r="Q2526" i="1" s="1"/>
  <c r="P2527" i="1"/>
  <c r="Q2527" i="1" s="1"/>
  <c r="P2528" i="1"/>
  <c r="Q2528" i="1" s="1"/>
  <c r="P2529" i="1"/>
  <c r="Q2529" i="1" s="1"/>
  <c r="P2530" i="1"/>
  <c r="Q2530" i="1" s="1"/>
  <c r="P2531" i="1"/>
  <c r="Q2531" i="1" s="1"/>
  <c r="P2532" i="1"/>
  <c r="Q2532" i="1" s="1"/>
  <c r="P2533" i="1"/>
  <c r="Q2533" i="1" s="1"/>
  <c r="P2534" i="1"/>
  <c r="Q2534" i="1" s="1"/>
  <c r="P2535" i="1"/>
  <c r="Q2535" i="1" s="1"/>
  <c r="P2536" i="1"/>
  <c r="Q2536" i="1" s="1"/>
  <c r="P2537" i="1"/>
  <c r="Q2537" i="1" s="1"/>
  <c r="P2538" i="1"/>
  <c r="Q2538" i="1" s="1"/>
  <c r="P2539" i="1"/>
  <c r="Q2539" i="1" s="1"/>
  <c r="P2540" i="1"/>
  <c r="Q2540" i="1" s="1"/>
  <c r="P2541" i="1"/>
  <c r="Q2541" i="1" s="1"/>
  <c r="P2542" i="1"/>
  <c r="Q2542" i="1" s="1"/>
  <c r="P2543" i="1"/>
  <c r="Q2543" i="1" s="1"/>
  <c r="P2544" i="1"/>
  <c r="Q2544" i="1" s="1"/>
  <c r="P2545" i="1"/>
  <c r="Q2545" i="1" s="1"/>
  <c r="P2546" i="1"/>
  <c r="Q2546" i="1" s="1"/>
  <c r="P2547" i="1"/>
  <c r="Q2547" i="1" s="1"/>
  <c r="P2548" i="1"/>
  <c r="Q2548" i="1" s="1"/>
  <c r="P2549" i="1"/>
  <c r="Q2549" i="1" s="1"/>
  <c r="P2550" i="1"/>
  <c r="Q2550" i="1" s="1"/>
  <c r="P2551" i="1"/>
  <c r="Q2551" i="1" s="1"/>
  <c r="P2552" i="1"/>
  <c r="Q2552" i="1" s="1"/>
  <c r="P2553" i="1"/>
  <c r="Q2553" i="1" s="1"/>
  <c r="P2554" i="1"/>
  <c r="Q2554" i="1" s="1"/>
  <c r="P2555" i="1"/>
  <c r="Q2555" i="1" s="1"/>
  <c r="P2556" i="1"/>
  <c r="Q2556" i="1" s="1"/>
  <c r="P2557" i="1"/>
  <c r="Q2557" i="1" s="1"/>
  <c r="P2558" i="1"/>
  <c r="Q2558" i="1" s="1"/>
  <c r="P2559" i="1"/>
  <c r="Q2559" i="1" s="1"/>
  <c r="P2560" i="1"/>
  <c r="Q2560" i="1" s="1"/>
  <c r="P2561" i="1"/>
  <c r="Q2561" i="1" s="1"/>
  <c r="P2562" i="1"/>
  <c r="Q2562" i="1" s="1"/>
  <c r="P2563" i="1"/>
  <c r="Q2563" i="1" s="1"/>
  <c r="P2564" i="1"/>
  <c r="Q2564" i="1" s="1"/>
  <c r="P2565" i="1"/>
  <c r="Q2565" i="1" s="1"/>
  <c r="P2566" i="1"/>
  <c r="Q2566" i="1" s="1"/>
  <c r="P2567" i="1"/>
  <c r="Q2567" i="1" s="1"/>
  <c r="P2568" i="1"/>
  <c r="Q2568" i="1" s="1"/>
  <c r="P2569" i="1"/>
  <c r="Q2569" i="1" s="1"/>
  <c r="P2570" i="1"/>
  <c r="Q2570" i="1" s="1"/>
  <c r="P2571" i="1"/>
  <c r="Q2571" i="1" s="1"/>
  <c r="P2572" i="1"/>
  <c r="Q2572" i="1" s="1"/>
  <c r="P2573" i="1"/>
  <c r="Q2573" i="1" s="1"/>
  <c r="P2574" i="1"/>
  <c r="Q2574" i="1" s="1"/>
  <c r="P2575" i="1"/>
  <c r="Q2575" i="1" s="1"/>
  <c r="P2576" i="1"/>
  <c r="Q2576" i="1" s="1"/>
  <c r="P2577" i="1"/>
  <c r="Q2577" i="1" s="1"/>
  <c r="P2578" i="1"/>
  <c r="Q2578" i="1" s="1"/>
  <c r="P2579" i="1"/>
  <c r="Q2579" i="1" s="1"/>
  <c r="P2580" i="1"/>
  <c r="Q2580" i="1" s="1"/>
  <c r="P2581" i="1"/>
  <c r="Q2581" i="1" s="1"/>
  <c r="P2582" i="1"/>
  <c r="Q2582" i="1" s="1"/>
  <c r="P2583" i="1"/>
  <c r="Q2583" i="1" s="1"/>
  <c r="P2584" i="1"/>
  <c r="Q2584" i="1" s="1"/>
  <c r="P2585" i="1"/>
  <c r="Q2585" i="1" s="1"/>
  <c r="P2586" i="1"/>
  <c r="Q2586" i="1" s="1"/>
  <c r="P2587" i="1"/>
  <c r="Q2587" i="1" s="1"/>
  <c r="P2588" i="1"/>
  <c r="Q2588" i="1" s="1"/>
  <c r="P2589" i="1"/>
  <c r="Q2589" i="1" s="1"/>
  <c r="P2590" i="1"/>
  <c r="Q2590" i="1" s="1"/>
  <c r="P2591" i="1"/>
  <c r="Q2591" i="1" s="1"/>
  <c r="P2592" i="1"/>
  <c r="Q2592" i="1" s="1"/>
  <c r="P2593" i="1"/>
  <c r="Q2593" i="1" s="1"/>
  <c r="P2594" i="1"/>
  <c r="Q2594" i="1" s="1"/>
  <c r="P2595" i="1"/>
  <c r="Q2595" i="1" s="1"/>
  <c r="P2596" i="1"/>
  <c r="Q2596" i="1" s="1"/>
  <c r="P2597" i="1"/>
  <c r="Q2597" i="1" s="1"/>
  <c r="P2598" i="1"/>
  <c r="Q2598" i="1" s="1"/>
  <c r="P2599" i="1"/>
  <c r="Q2599" i="1" s="1"/>
  <c r="P2600" i="1"/>
  <c r="Q2600" i="1" s="1"/>
  <c r="P2601" i="1"/>
  <c r="Q2601" i="1" s="1"/>
  <c r="P2602" i="1"/>
  <c r="Q2602" i="1" s="1"/>
  <c r="P2603" i="1"/>
  <c r="Q2603" i="1" s="1"/>
  <c r="P2604" i="1"/>
  <c r="Q2604" i="1" s="1"/>
  <c r="P2605" i="1"/>
  <c r="Q2605" i="1" s="1"/>
  <c r="P2606" i="1"/>
  <c r="Q2606" i="1" s="1"/>
  <c r="P2607" i="1"/>
  <c r="Q2607" i="1" s="1"/>
  <c r="P2608" i="1"/>
  <c r="Q2608" i="1" s="1"/>
  <c r="P2609" i="1"/>
  <c r="Q2609" i="1" s="1"/>
  <c r="P2610" i="1"/>
  <c r="Q2610" i="1" s="1"/>
  <c r="P2611" i="1"/>
  <c r="Q2611" i="1" s="1"/>
  <c r="P2612" i="1"/>
  <c r="Q2612" i="1" s="1"/>
  <c r="P2613" i="1"/>
  <c r="Q2613" i="1" s="1"/>
  <c r="P2614" i="1"/>
  <c r="Q2614" i="1" s="1"/>
  <c r="P2615" i="1"/>
  <c r="Q2615" i="1" s="1"/>
  <c r="P2616" i="1"/>
  <c r="Q2616" i="1" s="1"/>
  <c r="P2617" i="1"/>
  <c r="Q2617" i="1" s="1"/>
  <c r="P2618" i="1"/>
  <c r="Q2618" i="1" s="1"/>
  <c r="P2619" i="1"/>
  <c r="Q2619" i="1" s="1"/>
  <c r="P2620" i="1"/>
  <c r="Q2620" i="1" s="1"/>
  <c r="P2621" i="1"/>
  <c r="Q2621" i="1" s="1"/>
  <c r="P2622" i="1"/>
  <c r="Q2622" i="1" s="1"/>
  <c r="P2623" i="1"/>
  <c r="Q2623" i="1" s="1"/>
  <c r="P2624" i="1"/>
  <c r="Q2624" i="1" s="1"/>
  <c r="P2625" i="1"/>
  <c r="Q2625" i="1" s="1"/>
  <c r="P2626" i="1"/>
  <c r="Q2626" i="1" s="1"/>
  <c r="P2627" i="1"/>
  <c r="Q2627" i="1" s="1"/>
  <c r="P2628" i="1"/>
  <c r="Q2628" i="1" s="1"/>
  <c r="P2629" i="1"/>
  <c r="Q2629" i="1" s="1"/>
  <c r="P2630" i="1"/>
  <c r="Q2630" i="1" s="1"/>
  <c r="P2631" i="1"/>
  <c r="Q2631" i="1" s="1"/>
  <c r="P2632" i="1"/>
  <c r="Q2632" i="1" s="1"/>
  <c r="P2633" i="1"/>
  <c r="Q2633" i="1" s="1"/>
  <c r="P2634" i="1"/>
  <c r="Q2634" i="1" s="1"/>
  <c r="P2635" i="1"/>
  <c r="Q2635" i="1" s="1"/>
  <c r="P2636" i="1"/>
  <c r="Q2636" i="1" s="1"/>
  <c r="P2637" i="1"/>
  <c r="Q2637" i="1" s="1"/>
  <c r="P2638" i="1"/>
  <c r="Q2638" i="1" s="1"/>
  <c r="P2639" i="1"/>
  <c r="Q2639" i="1" s="1"/>
  <c r="P2640" i="1"/>
  <c r="Q2640" i="1" s="1"/>
  <c r="P2641" i="1"/>
  <c r="Q2641" i="1" s="1"/>
  <c r="P2642" i="1"/>
  <c r="Q2642" i="1" s="1"/>
  <c r="P2643" i="1"/>
  <c r="Q2643" i="1" s="1"/>
  <c r="P2644" i="1"/>
  <c r="Q2644" i="1" s="1"/>
  <c r="P2645" i="1"/>
  <c r="Q2645" i="1" s="1"/>
  <c r="P2646" i="1"/>
  <c r="Q2646" i="1" s="1"/>
  <c r="P2647" i="1"/>
  <c r="Q2647" i="1" s="1"/>
  <c r="P2648" i="1"/>
  <c r="Q2648" i="1" s="1"/>
  <c r="P2649" i="1"/>
  <c r="Q2649" i="1" s="1"/>
  <c r="P2650" i="1"/>
  <c r="Q2650" i="1" s="1"/>
  <c r="P2651" i="1"/>
  <c r="Q2651" i="1" s="1"/>
  <c r="P2652" i="1"/>
  <c r="Q2652" i="1" s="1"/>
  <c r="P2653" i="1"/>
  <c r="Q2653" i="1" s="1"/>
  <c r="P2654" i="1"/>
  <c r="Q2654" i="1" s="1"/>
  <c r="P2655" i="1"/>
  <c r="Q2655" i="1" s="1"/>
  <c r="P2656" i="1"/>
  <c r="Q2656" i="1" s="1"/>
  <c r="P2657" i="1"/>
  <c r="Q2657" i="1" s="1"/>
  <c r="P2658" i="1"/>
  <c r="Q2658" i="1" s="1"/>
  <c r="P2659" i="1"/>
  <c r="Q2659" i="1" s="1"/>
  <c r="P2660" i="1"/>
  <c r="Q2660" i="1" s="1"/>
  <c r="P2661" i="1"/>
  <c r="Q2661" i="1" s="1"/>
  <c r="P2662" i="1"/>
  <c r="Q2662" i="1" s="1"/>
  <c r="P2663" i="1"/>
  <c r="Q2663" i="1" s="1"/>
  <c r="P2664" i="1"/>
  <c r="Q2664" i="1" s="1"/>
  <c r="P2665" i="1"/>
  <c r="Q2665" i="1" s="1"/>
  <c r="P2666" i="1"/>
  <c r="Q2666" i="1" s="1"/>
  <c r="P2667" i="1"/>
  <c r="Q2667" i="1" s="1"/>
  <c r="P2668" i="1"/>
  <c r="Q2668" i="1" s="1"/>
  <c r="P2669" i="1"/>
  <c r="Q2669" i="1" s="1"/>
  <c r="P2670" i="1"/>
  <c r="Q2670" i="1" s="1"/>
  <c r="P2671" i="1"/>
  <c r="Q2671" i="1" s="1"/>
  <c r="P2672" i="1"/>
  <c r="Q2672" i="1" s="1"/>
  <c r="P2673" i="1"/>
  <c r="Q2673" i="1" s="1"/>
  <c r="P2674" i="1"/>
  <c r="Q2674" i="1" s="1"/>
  <c r="P2675" i="1"/>
  <c r="Q2675" i="1" s="1"/>
  <c r="P2676" i="1"/>
  <c r="Q2676" i="1" s="1"/>
  <c r="P2677" i="1"/>
  <c r="Q2677" i="1" s="1"/>
  <c r="P2678" i="1"/>
  <c r="Q2678" i="1" s="1"/>
  <c r="P2679" i="1"/>
  <c r="Q2679" i="1" s="1"/>
  <c r="P2680" i="1"/>
  <c r="Q2680" i="1" s="1"/>
  <c r="P2681" i="1"/>
  <c r="Q2681" i="1" s="1"/>
  <c r="P2682" i="1"/>
  <c r="Q2682" i="1" s="1"/>
  <c r="P2683" i="1"/>
  <c r="Q2683" i="1" s="1"/>
  <c r="P2684" i="1"/>
  <c r="Q2684" i="1" s="1"/>
  <c r="P2685" i="1"/>
  <c r="Q2685" i="1" s="1"/>
  <c r="P2686" i="1"/>
  <c r="Q2686" i="1" s="1"/>
  <c r="P2687" i="1"/>
  <c r="Q2687" i="1" s="1"/>
  <c r="P2688" i="1"/>
  <c r="Q2688" i="1" s="1"/>
  <c r="P2689" i="1"/>
  <c r="Q2689" i="1" s="1"/>
  <c r="P2690" i="1"/>
  <c r="Q2690" i="1" s="1"/>
  <c r="P2691" i="1"/>
  <c r="Q2691" i="1" s="1"/>
  <c r="P2692" i="1"/>
  <c r="Q2692" i="1" s="1"/>
  <c r="P2693" i="1"/>
  <c r="Q2693" i="1" s="1"/>
  <c r="P2694" i="1"/>
  <c r="Q2694" i="1" s="1"/>
  <c r="P2695" i="1"/>
  <c r="Q2695" i="1" s="1"/>
  <c r="P2696" i="1"/>
  <c r="Q2696" i="1" s="1"/>
  <c r="P2697" i="1"/>
  <c r="Q2697" i="1" s="1"/>
  <c r="P2698" i="1"/>
  <c r="Q2698" i="1" s="1"/>
  <c r="P2699" i="1"/>
  <c r="Q2699" i="1" s="1"/>
  <c r="P2700" i="1"/>
  <c r="Q2700" i="1" s="1"/>
  <c r="P2701" i="1"/>
  <c r="Q2701" i="1" s="1"/>
  <c r="P2702" i="1"/>
  <c r="Q2702" i="1" s="1"/>
  <c r="P2703" i="1"/>
  <c r="Q2703" i="1" s="1"/>
  <c r="P2704" i="1"/>
  <c r="Q2704" i="1" s="1"/>
  <c r="P2705" i="1"/>
  <c r="Q2705" i="1" s="1"/>
  <c r="P2706" i="1"/>
  <c r="Q2706" i="1" s="1"/>
  <c r="P2707" i="1"/>
  <c r="Q2707" i="1" s="1"/>
  <c r="P2708" i="1"/>
  <c r="Q2708" i="1" s="1"/>
  <c r="P2709" i="1"/>
  <c r="Q2709" i="1" s="1"/>
  <c r="P2710" i="1"/>
  <c r="Q2710" i="1" s="1"/>
  <c r="P2711" i="1"/>
  <c r="Q2711" i="1" s="1"/>
  <c r="P2712" i="1"/>
  <c r="Q2712" i="1" s="1"/>
  <c r="P2713" i="1"/>
  <c r="Q2713" i="1" s="1"/>
  <c r="P2714" i="1"/>
  <c r="Q2714" i="1" s="1"/>
  <c r="P2715" i="1"/>
  <c r="Q2715" i="1" s="1"/>
  <c r="P2716" i="1"/>
  <c r="Q2716" i="1" s="1"/>
  <c r="P2717" i="1"/>
  <c r="Q2717" i="1" s="1"/>
  <c r="P2718" i="1"/>
  <c r="Q2718" i="1" s="1"/>
  <c r="P2719" i="1"/>
  <c r="Q2719" i="1" s="1"/>
  <c r="P2720" i="1"/>
  <c r="Q2720" i="1" s="1"/>
  <c r="P2721" i="1"/>
  <c r="Q2721" i="1" s="1"/>
  <c r="P2722" i="1"/>
  <c r="Q2722" i="1" s="1"/>
  <c r="P2723" i="1"/>
  <c r="Q2723" i="1" s="1"/>
  <c r="P2724" i="1"/>
  <c r="Q2724" i="1" s="1"/>
  <c r="P2725" i="1"/>
  <c r="Q2725" i="1" s="1"/>
  <c r="P2726" i="1"/>
  <c r="Q2726" i="1" s="1"/>
  <c r="P2727" i="1"/>
  <c r="Q2727" i="1" s="1"/>
  <c r="P2728" i="1"/>
  <c r="Q2728" i="1" s="1"/>
  <c r="P2729" i="1"/>
  <c r="Q2729" i="1" s="1"/>
  <c r="P2730" i="1"/>
  <c r="Q2730" i="1" s="1"/>
  <c r="P2731" i="1"/>
  <c r="Q2731" i="1" s="1"/>
  <c r="P2732" i="1"/>
  <c r="Q2732" i="1" s="1"/>
  <c r="P2733" i="1"/>
  <c r="Q2733" i="1" s="1"/>
  <c r="P2734" i="1"/>
  <c r="Q2734" i="1" s="1"/>
  <c r="P2735" i="1"/>
  <c r="Q2735" i="1" s="1"/>
  <c r="P2736" i="1"/>
  <c r="Q2736" i="1" s="1"/>
  <c r="P2737" i="1"/>
  <c r="Q2737" i="1" s="1"/>
  <c r="P2738" i="1"/>
  <c r="Q2738" i="1" s="1"/>
  <c r="P2739" i="1"/>
  <c r="Q2739" i="1" s="1"/>
  <c r="P2740" i="1"/>
  <c r="Q2740" i="1" s="1"/>
  <c r="P2741" i="1"/>
  <c r="Q2741" i="1" s="1"/>
  <c r="P2742" i="1"/>
  <c r="Q2742" i="1" s="1"/>
  <c r="P2743" i="1"/>
  <c r="Q2743" i="1" s="1"/>
  <c r="P2744" i="1"/>
  <c r="Q2744" i="1" s="1"/>
  <c r="P2745" i="1"/>
  <c r="Q2745" i="1" s="1"/>
  <c r="P2746" i="1"/>
  <c r="Q2746" i="1" s="1"/>
  <c r="P2747" i="1"/>
  <c r="Q2747" i="1" s="1"/>
  <c r="P2748" i="1"/>
  <c r="Q2748" i="1" s="1"/>
  <c r="P2749" i="1"/>
  <c r="Q2749" i="1" s="1"/>
  <c r="P2750" i="1"/>
  <c r="Q2750" i="1" s="1"/>
  <c r="P2751" i="1"/>
  <c r="Q2751" i="1" s="1"/>
  <c r="P2752" i="1"/>
  <c r="Q2752" i="1" s="1"/>
  <c r="P2753" i="1"/>
  <c r="Q2753" i="1" s="1"/>
  <c r="P2754" i="1"/>
  <c r="Q2754" i="1" s="1"/>
  <c r="P2755" i="1"/>
  <c r="Q2755" i="1" s="1"/>
  <c r="P2756" i="1"/>
  <c r="Q2756" i="1" s="1"/>
  <c r="P2757" i="1"/>
  <c r="Q2757" i="1" s="1"/>
  <c r="P2758" i="1"/>
  <c r="Q2758" i="1" s="1"/>
  <c r="P2759" i="1"/>
  <c r="Q2759" i="1" s="1"/>
  <c r="P2760" i="1"/>
  <c r="Q2760" i="1" s="1"/>
  <c r="P2761" i="1"/>
  <c r="Q2761" i="1" s="1"/>
  <c r="P2762" i="1"/>
  <c r="Q2762" i="1" s="1"/>
  <c r="P2763" i="1"/>
  <c r="Q2763" i="1" s="1"/>
  <c r="P2764" i="1"/>
  <c r="Q2764" i="1" s="1"/>
  <c r="P2765" i="1"/>
  <c r="Q2765" i="1" s="1"/>
  <c r="P2766" i="1"/>
  <c r="Q2766" i="1" s="1"/>
  <c r="P2767" i="1"/>
  <c r="Q2767" i="1" s="1"/>
  <c r="P2768" i="1"/>
  <c r="Q2768" i="1" s="1"/>
  <c r="P2769" i="1"/>
  <c r="Q2769" i="1" s="1"/>
  <c r="P2770" i="1"/>
  <c r="Q2770" i="1" s="1"/>
  <c r="P2771" i="1"/>
  <c r="Q2771" i="1" s="1"/>
  <c r="P2772" i="1"/>
  <c r="Q2772" i="1" s="1"/>
  <c r="P2773" i="1"/>
  <c r="Q2773" i="1" s="1"/>
  <c r="P2774" i="1"/>
  <c r="Q2774" i="1" s="1"/>
  <c r="P2775" i="1"/>
  <c r="Q2775" i="1" s="1"/>
  <c r="P2776" i="1"/>
  <c r="Q2776" i="1" s="1"/>
  <c r="P2777" i="1"/>
  <c r="Q2777" i="1" s="1"/>
  <c r="P2778" i="1"/>
  <c r="Q2778" i="1" s="1"/>
  <c r="P2779" i="1"/>
  <c r="Q2779" i="1" s="1"/>
  <c r="P2780" i="1"/>
  <c r="Q2780" i="1" s="1"/>
  <c r="P2781" i="1"/>
  <c r="Q2781" i="1" s="1"/>
  <c r="P2782" i="1"/>
  <c r="Q2782" i="1" s="1"/>
  <c r="P2783" i="1"/>
  <c r="Q2783" i="1" s="1"/>
  <c r="P2784" i="1"/>
  <c r="Q2784" i="1" s="1"/>
  <c r="P2785" i="1"/>
  <c r="Q2785" i="1" s="1"/>
  <c r="P2786" i="1"/>
  <c r="Q2786" i="1" s="1"/>
  <c r="P2787" i="1"/>
  <c r="Q2787" i="1" s="1"/>
  <c r="P2788" i="1"/>
  <c r="Q2788" i="1" s="1"/>
  <c r="P2789" i="1"/>
  <c r="Q2789" i="1" s="1"/>
  <c r="P2790" i="1"/>
  <c r="Q2790" i="1" s="1"/>
  <c r="P2791" i="1"/>
  <c r="Q2791" i="1" s="1"/>
  <c r="P2792" i="1"/>
  <c r="Q2792" i="1" s="1"/>
  <c r="P2793" i="1"/>
  <c r="Q2793" i="1" s="1"/>
  <c r="P2794" i="1"/>
  <c r="Q2794" i="1" s="1"/>
  <c r="P2795" i="1"/>
  <c r="Q2795" i="1" s="1"/>
  <c r="P2796" i="1"/>
  <c r="Q2796" i="1" s="1"/>
  <c r="P2797" i="1"/>
  <c r="Q2797" i="1" s="1"/>
  <c r="P2798" i="1"/>
  <c r="Q2798" i="1" s="1"/>
  <c r="P2799" i="1"/>
  <c r="Q2799" i="1" s="1"/>
  <c r="P2800" i="1"/>
  <c r="Q2800" i="1" s="1"/>
  <c r="P2801" i="1"/>
  <c r="Q2801" i="1" s="1"/>
  <c r="P2802" i="1"/>
  <c r="Q2802" i="1" s="1"/>
  <c r="P2803" i="1"/>
  <c r="Q2803" i="1" s="1"/>
  <c r="P2804" i="1"/>
  <c r="Q2804" i="1" s="1"/>
  <c r="P2805" i="1"/>
  <c r="Q2805" i="1" s="1"/>
  <c r="P2806" i="1"/>
  <c r="Q2806" i="1" s="1"/>
  <c r="P2807" i="1"/>
  <c r="Q2807" i="1" s="1"/>
  <c r="P2808" i="1"/>
  <c r="Q2808" i="1" s="1"/>
  <c r="P2809" i="1"/>
  <c r="Q2809" i="1" s="1"/>
  <c r="P2810" i="1"/>
  <c r="Q2810" i="1" s="1"/>
  <c r="P2811" i="1"/>
  <c r="Q2811" i="1" s="1"/>
  <c r="P2812" i="1"/>
  <c r="Q2812" i="1" s="1"/>
  <c r="P2813" i="1"/>
  <c r="Q2813" i="1" s="1"/>
  <c r="P2814" i="1"/>
  <c r="Q2814" i="1" s="1"/>
  <c r="P2815" i="1"/>
  <c r="Q2815" i="1" s="1"/>
  <c r="P2816" i="1"/>
  <c r="Q2816" i="1" s="1"/>
  <c r="P2817" i="1"/>
  <c r="Q2817" i="1" s="1"/>
  <c r="P2818" i="1"/>
  <c r="Q2818" i="1" s="1"/>
  <c r="P2819" i="1"/>
  <c r="Q2819" i="1" s="1"/>
  <c r="P2820" i="1"/>
  <c r="Q2820" i="1" s="1"/>
  <c r="P2821" i="1"/>
  <c r="Q2821" i="1" s="1"/>
  <c r="P2822" i="1"/>
  <c r="Q2822" i="1" s="1"/>
  <c r="P2823" i="1"/>
  <c r="Q2823" i="1" s="1"/>
  <c r="P2824" i="1"/>
  <c r="Q2824" i="1" s="1"/>
  <c r="P2825" i="1"/>
  <c r="Q2825" i="1" s="1"/>
  <c r="P2826" i="1"/>
  <c r="Q2826" i="1" s="1"/>
  <c r="P2827" i="1"/>
  <c r="Q2827" i="1" s="1"/>
  <c r="P2828" i="1"/>
  <c r="Q2828" i="1" s="1"/>
  <c r="P2829" i="1"/>
  <c r="Q2829" i="1" s="1"/>
  <c r="P2830" i="1"/>
  <c r="Q2830" i="1" s="1"/>
  <c r="P2831" i="1"/>
  <c r="Q2831" i="1" s="1"/>
  <c r="P2832" i="1"/>
  <c r="Q2832" i="1" s="1"/>
  <c r="P2833" i="1"/>
  <c r="Q2833" i="1" s="1"/>
  <c r="P2834" i="1"/>
  <c r="Q2834" i="1" s="1"/>
  <c r="P2835" i="1"/>
  <c r="Q2835" i="1" s="1"/>
  <c r="P2836" i="1"/>
  <c r="Q2836" i="1" s="1"/>
  <c r="P2837" i="1"/>
  <c r="Q2837" i="1" s="1"/>
  <c r="P2838" i="1"/>
  <c r="Q2838" i="1" s="1"/>
  <c r="P2839" i="1"/>
  <c r="Q2839" i="1" s="1"/>
  <c r="P2840" i="1"/>
  <c r="Q2840" i="1" s="1"/>
  <c r="P2841" i="1"/>
  <c r="Q2841" i="1" s="1"/>
  <c r="P2842" i="1"/>
  <c r="Q2842" i="1" s="1"/>
  <c r="P2843" i="1"/>
  <c r="Q2843" i="1" s="1"/>
  <c r="P2844" i="1"/>
  <c r="Q2844" i="1" s="1"/>
  <c r="P2845" i="1"/>
  <c r="Q2845" i="1" s="1"/>
  <c r="P2846" i="1"/>
  <c r="Q2846" i="1" s="1"/>
  <c r="P2847" i="1"/>
  <c r="Q2847" i="1" s="1"/>
  <c r="P2848" i="1"/>
  <c r="Q2848" i="1" s="1"/>
  <c r="P2849" i="1"/>
  <c r="Q2849" i="1" s="1"/>
  <c r="P2850" i="1"/>
  <c r="Q2850" i="1" s="1"/>
  <c r="P2851" i="1"/>
  <c r="Q2851" i="1" s="1"/>
  <c r="P2852" i="1"/>
  <c r="Q2852" i="1" s="1"/>
  <c r="P2853" i="1"/>
  <c r="Q2853" i="1" s="1"/>
  <c r="P2854" i="1"/>
  <c r="Q2854" i="1" s="1"/>
  <c r="P2855" i="1"/>
  <c r="Q2855" i="1" s="1"/>
  <c r="P2856" i="1"/>
  <c r="Q2856" i="1" s="1"/>
  <c r="P2857" i="1"/>
  <c r="Q2857" i="1" s="1"/>
  <c r="P2858" i="1"/>
  <c r="Q2858" i="1" s="1"/>
  <c r="P2859" i="1"/>
  <c r="Q2859" i="1" s="1"/>
  <c r="P2860" i="1"/>
  <c r="Q2860" i="1" s="1"/>
  <c r="P2861" i="1"/>
  <c r="Q2861" i="1" s="1"/>
  <c r="P2862" i="1"/>
  <c r="Q2862" i="1" s="1"/>
  <c r="P2863" i="1"/>
  <c r="Q2863" i="1" s="1"/>
  <c r="P2864" i="1"/>
  <c r="Q2864" i="1" s="1"/>
  <c r="P2865" i="1"/>
  <c r="Q2865" i="1" s="1"/>
  <c r="P2866" i="1"/>
  <c r="Q2866" i="1" s="1"/>
  <c r="P2867" i="1"/>
  <c r="Q2867" i="1" s="1"/>
  <c r="P2868" i="1"/>
  <c r="Q2868" i="1" s="1"/>
  <c r="P2869" i="1"/>
  <c r="Q2869" i="1" s="1"/>
  <c r="P2870" i="1"/>
  <c r="Q2870" i="1" s="1"/>
  <c r="P2871" i="1"/>
  <c r="Q2871" i="1" s="1"/>
  <c r="P2872" i="1"/>
  <c r="Q2872" i="1" s="1"/>
  <c r="P2873" i="1"/>
  <c r="Q2873" i="1" s="1"/>
  <c r="P2874" i="1"/>
  <c r="Q2874" i="1" s="1"/>
  <c r="P2875" i="1"/>
  <c r="Q2875" i="1" s="1"/>
  <c r="P2876" i="1"/>
  <c r="Q2876" i="1" s="1"/>
  <c r="P2877" i="1"/>
  <c r="Q2877" i="1" s="1"/>
  <c r="P2878" i="1"/>
  <c r="Q2878" i="1" s="1"/>
  <c r="P2879" i="1"/>
  <c r="Q2879" i="1" s="1"/>
  <c r="P2880" i="1"/>
  <c r="Q2880" i="1" s="1"/>
  <c r="P2881" i="1"/>
  <c r="Q2881" i="1" s="1"/>
  <c r="P2882" i="1"/>
  <c r="Q2882" i="1" s="1"/>
  <c r="P2883" i="1"/>
  <c r="Q2883" i="1" s="1"/>
  <c r="P2884" i="1"/>
  <c r="Q2884" i="1" s="1"/>
  <c r="P2885" i="1"/>
  <c r="Q2885" i="1" s="1"/>
  <c r="P2886" i="1"/>
  <c r="Q2886" i="1" s="1"/>
  <c r="P2887" i="1"/>
  <c r="Q2887" i="1" s="1"/>
  <c r="P2888" i="1"/>
  <c r="Q2888" i="1" s="1"/>
  <c r="P2889" i="1"/>
  <c r="Q2889" i="1" s="1"/>
  <c r="P2890" i="1"/>
  <c r="Q2890" i="1" s="1"/>
  <c r="P2891" i="1"/>
  <c r="Q2891" i="1" s="1"/>
  <c r="P2892" i="1"/>
  <c r="Q2892" i="1" s="1"/>
  <c r="P2893" i="1"/>
  <c r="Q2893" i="1" s="1"/>
  <c r="P2894" i="1"/>
  <c r="Q2894" i="1" s="1"/>
  <c r="P2895" i="1"/>
  <c r="Q2895" i="1" s="1"/>
  <c r="P2896" i="1"/>
  <c r="Q2896" i="1" s="1"/>
  <c r="P2897" i="1"/>
  <c r="Q2897" i="1" s="1"/>
  <c r="P2898" i="1"/>
  <c r="Q2898" i="1" s="1"/>
  <c r="P2899" i="1"/>
  <c r="Q2899" i="1" s="1"/>
  <c r="P2900" i="1"/>
  <c r="Q2900" i="1" s="1"/>
  <c r="P2901" i="1"/>
  <c r="Q2901" i="1" s="1"/>
  <c r="P2902" i="1"/>
  <c r="Q2902" i="1" s="1"/>
  <c r="P2903" i="1"/>
  <c r="Q2903" i="1" s="1"/>
  <c r="P2904" i="1"/>
  <c r="Q2904" i="1" s="1"/>
  <c r="P2905" i="1"/>
  <c r="Q2905" i="1" s="1"/>
  <c r="P2906" i="1"/>
  <c r="Q2906" i="1" s="1"/>
  <c r="P2907" i="1"/>
  <c r="Q2907" i="1" s="1"/>
  <c r="P2908" i="1"/>
  <c r="Q2908" i="1" s="1"/>
  <c r="P2909" i="1"/>
  <c r="Q2909" i="1" s="1"/>
  <c r="P2910" i="1"/>
  <c r="Q2910" i="1" s="1"/>
  <c r="P2911" i="1"/>
  <c r="Q2911" i="1" s="1"/>
  <c r="P2912" i="1"/>
  <c r="Q2912" i="1" s="1"/>
  <c r="P2913" i="1"/>
  <c r="Q2913" i="1" s="1"/>
  <c r="P2914" i="1"/>
  <c r="Q2914" i="1" s="1"/>
  <c r="P2915" i="1"/>
  <c r="Q2915" i="1" s="1"/>
  <c r="P2916" i="1"/>
  <c r="Q2916" i="1" s="1"/>
  <c r="P2917" i="1"/>
  <c r="Q2917" i="1" s="1"/>
  <c r="P2918" i="1"/>
  <c r="Q2918" i="1" s="1"/>
  <c r="P2919" i="1"/>
  <c r="Q2919" i="1" s="1"/>
  <c r="P2920" i="1"/>
  <c r="Q2920" i="1" s="1"/>
  <c r="P2921" i="1"/>
  <c r="Q2921" i="1" s="1"/>
  <c r="P2922" i="1"/>
  <c r="Q2922" i="1" s="1"/>
  <c r="P2923" i="1"/>
  <c r="Q2923" i="1" s="1"/>
  <c r="P2924" i="1"/>
  <c r="Q2924" i="1" s="1"/>
  <c r="P2925" i="1"/>
  <c r="Q2925" i="1" s="1"/>
  <c r="P2926" i="1"/>
  <c r="Q2926" i="1" s="1"/>
  <c r="P2927" i="1"/>
  <c r="Q2927" i="1" s="1"/>
  <c r="P2928" i="1"/>
  <c r="Q2928" i="1" s="1"/>
  <c r="P2929" i="1"/>
  <c r="Q2929" i="1" s="1"/>
  <c r="P2930" i="1"/>
  <c r="Q2930" i="1" s="1"/>
  <c r="P2931" i="1"/>
  <c r="Q2931" i="1" s="1"/>
  <c r="P2932" i="1"/>
  <c r="Q2932" i="1" s="1"/>
  <c r="P2933" i="1"/>
  <c r="Q2933" i="1" s="1"/>
  <c r="P2934" i="1"/>
  <c r="Q2934" i="1" s="1"/>
  <c r="P2935" i="1"/>
  <c r="Q2935" i="1" s="1"/>
  <c r="P2936" i="1"/>
  <c r="Q2936" i="1" s="1"/>
  <c r="P2937" i="1"/>
  <c r="Q2937" i="1" s="1"/>
  <c r="P2938" i="1"/>
  <c r="Q2938" i="1" s="1"/>
  <c r="P2939" i="1"/>
  <c r="Q2939" i="1" s="1"/>
  <c r="P2940" i="1"/>
  <c r="Q2940" i="1" s="1"/>
  <c r="P2941" i="1"/>
  <c r="Q2941" i="1" s="1"/>
  <c r="P2942" i="1"/>
  <c r="Q2942" i="1" s="1"/>
  <c r="P2943" i="1"/>
  <c r="Q2943" i="1" s="1"/>
  <c r="P2944" i="1"/>
  <c r="Q2944" i="1" s="1"/>
  <c r="P2945" i="1"/>
  <c r="Q2945" i="1" s="1"/>
  <c r="P2946" i="1"/>
  <c r="Q2946" i="1" s="1"/>
  <c r="P2947" i="1"/>
  <c r="Q2947" i="1" s="1"/>
  <c r="P2948" i="1"/>
  <c r="Q2948" i="1" s="1"/>
  <c r="P2949" i="1"/>
  <c r="Q2949" i="1" s="1"/>
  <c r="P2950" i="1"/>
  <c r="Q2950" i="1" s="1"/>
  <c r="P2951" i="1"/>
  <c r="Q2951" i="1" s="1"/>
  <c r="P2952" i="1"/>
  <c r="Q2952" i="1" s="1"/>
  <c r="P2953" i="1"/>
  <c r="Q2953" i="1" s="1"/>
  <c r="P2954" i="1"/>
  <c r="Q2954" i="1" s="1"/>
  <c r="P2955" i="1"/>
  <c r="Q2955" i="1" s="1"/>
  <c r="P2956" i="1"/>
  <c r="Q2956" i="1" s="1"/>
  <c r="P2957" i="1"/>
  <c r="Q2957" i="1" s="1"/>
  <c r="P2958" i="1"/>
  <c r="Q2958" i="1" s="1"/>
  <c r="P2959" i="1"/>
  <c r="Q2959" i="1" s="1"/>
  <c r="P2960" i="1"/>
  <c r="Q2960" i="1" s="1"/>
  <c r="P2961" i="1"/>
  <c r="Q2961" i="1" s="1"/>
  <c r="P2962" i="1"/>
  <c r="Q2962" i="1" s="1"/>
  <c r="P2963" i="1"/>
  <c r="Q2963" i="1" s="1"/>
  <c r="P2964" i="1"/>
  <c r="Q2964" i="1" s="1"/>
  <c r="P2965" i="1"/>
  <c r="Q2965" i="1" s="1"/>
  <c r="P2966" i="1"/>
  <c r="Q2966" i="1" s="1"/>
  <c r="P2967" i="1"/>
  <c r="Q2967" i="1" s="1"/>
  <c r="P2968" i="1"/>
  <c r="Q2968" i="1" s="1"/>
  <c r="P2969" i="1"/>
  <c r="Q2969" i="1" s="1"/>
  <c r="P2970" i="1"/>
  <c r="Q2970" i="1" s="1"/>
  <c r="P2971" i="1"/>
  <c r="Q2971" i="1" s="1"/>
  <c r="P2972" i="1"/>
  <c r="Q2972" i="1" s="1"/>
  <c r="P2973" i="1"/>
  <c r="Q2973" i="1" s="1"/>
  <c r="P2974" i="1"/>
  <c r="Q2974" i="1" s="1"/>
  <c r="P2975" i="1"/>
  <c r="Q2975" i="1" s="1"/>
  <c r="P2976" i="1"/>
  <c r="Q2976" i="1" s="1"/>
  <c r="P2977" i="1"/>
  <c r="Q2977" i="1" s="1"/>
  <c r="P2978" i="1"/>
  <c r="Q2978" i="1" s="1"/>
  <c r="P2979" i="1"/>
  <c r="Q2979" i="1" s="1"/>
  <c r="P2980" i="1"/>
  <c r="Q2980" i="1" s="1"/>
  <c r="P2981" i="1"/>
  <c r="Q2981" i="1" s="1"/>
  <c r="P2982" i="1"/>
  <c r="Q2982" i="1" s="1"/>
  <c r="P2983" i="1"/>
  <c r="Q2983" i="1" s="1"/>
  <c r="P2984" i="1"/>
  <c r="Q2984" i="1" s="1"/>
  <c r="P2985" i="1"/>
  <c r="Q2985" i="1" s="1"/>
  <c r="P2986" i="1"/>
  <c r="Q2986" i="1" s="1"/>
  <c r="P2987" i="1"/>
  <c r="Q2987" i="1" s="1"/>
  <c r="P2988" i="1"/>
  <c r="Q2988" i="1" s="1"/>
  <c r="P2989" i="1"/>
  <c r="Q2989" i="1" s="1"/>
  <c r="P2990" i="1"/>
  <c r="Q2990" i="1" s="1"/>
  <c r="P2991" i="1"/>
  <c r="Q2991" i="1" s="1"/>
  <c r="P2992" i="1"/>
  <c r="Q2992" i="1" s="1"/>
  <c r="P2993" i="1"/>
  <c r="Q2993" i="1" s="1"/>
  <c r="P2994" i="1"/>
  <c r="Q2994" i="1" s="1"/>
  <c r="P2995" i="1"/>
  <c r="Q2995" i="1" s="1"/>
  <c r="P2996" i="1"/>
  <c r="Q2996" i="1" s="1"/>
  <c r="P2997" i="1"/>
  <c r="Q2997" i="1" s="1"/>
  <c r="P2998" i="1"/>
  <c r="Q2998" i="1" s="1"/>
  <c r="P2999" i="1"/>
  <c r="Q2999" i="1" s="1"/>
  <c r="P3000" i="1"/>
  <c r="Q3000" i="1" s="1"/>
  <c r="P3001" i="1"/>
  <c r="Q3001" i="1" s="1"/>
  <c r="P3002" i="1"/>
  <c r="Q3002" i="1" s="1"/>
  <c r="P3003" i="1"/>
  <c r="Q3003" i="1" s="1"/>
  <c r="P3004" i="1"/>
  <c r="Q3004" i="1" s="1"/>
  <c r="P3005" i="1"/>
  <c r="Q3005" i="1" s="1"/>
  <c r="P3006" i="1"/>
  <c r="Q3006" i="1" s="1"/>
  <c r="P3007" i="1"/>
  <c r="Q3007" i="1" s="1"/>
  <c r="P3008" i="1"/>
  <c r="Q3008" i="1" s="1"/>
  <c r="P3009" i="1"/>
  <c r="Q3009" i="1" s="1"/>
  <c r="P3010" i="1"/>
  <c r="Q3010" i="1" s="1"/>
  <c r="P3011" i="1"/>
  <c r="Q3011" i="1" s="1"/>
  <c r="P3012" i="1"/>
  <c r="Q3012" i="1" s="1"/>
  <c r="P3013" i="1"/>
  <c r="Q3013" i="1" s="1"/>
  <c r="P3014" i="1"/>
  <c r="Q3014" i="1" s="1"/>
  <c r="P3015" i="1"/>
  <c r="Q3015" i="1" s="1"/>
  <c r="P3016" i="1"/>
  <c r="Q3016" i="1" s="1"/>
  <c r="P3017" i="1"/>
  <c r="Q3017" i="1" s="1"/>
  <c r="P3018" i="1"/>
  <c r="Q3018" i="1" s="1"/>
  <c r="P3019" i="1"/>
  <c r="Q3019" i="1" s="1"/>
  <c r="P3020" i="1"/>
  <c r="Q3020" i="1" s="1"/>
  <c r="P3021" i="1"/>
  <c r="Q3021" i="1" s="1"/>
  <c r="P3022" i="1"/>
  <c r="Q3022" i="1" s="1"/>
  <c r="P3023" i="1"/>
  <c r="Q3023" i="1" s="1"/>
  <c r="P3024" i="1"/>
  <c r="Q3024" i="1" s="1"/>
  <c r="P3025" i="1"/>
  <c r="Q3025" i="1" s="1"/>
  <c r="P3026" i="1"/>
  <c r="Q3026" i="1" s="1"/>
  <c r="P3027" i="1"/>
  <c r="Q3027" i="1" s="1"/>
  <c r="P3028" i="1"/>
  <c r="Q3028" i="1" s="1"/>
  <c r="P3029" i="1"/>
  <c r="Q3029" i="1" s="1"/>
  <c r="P3030" i="1"/>
  <c r="Q3030" i="1" s="1"/>
  <c r="P3031" i="1"/>
  <c r="Q3031" i="1" s="1"/>
  <c r="P3032" i="1"/>
  <c r="Q3032" i="1" s="1"/>
  <c r="P3033" i="1"/>
  <c r="Q3033" i="1" s="1"/>
  <c r="P3034" i="1"/>
  <c r="Q3034" i="1" s="1"/>
  <c r="P3035" i="1"/>
  <c r="Q3035" i="1" s="1"/>
  <c r="P3036" i="1"/>
  <c r="Q3036" i="1" s="1"/>
  <c r="P3037" i="1"/>
  <c r="Q3037" i="1" s="1"/>
  <c r="P3038" i="1"/>
  <c r="Q3038" i="1" s="1"/>
  <c r="P3039" i="1"/>
  <c r="Q3039" i="1" s="1"/>
  <c r="P3040" i="1"/>
  <c r="Q3040" i="1" s="1"/>
  <c r="P3041" i="1"/>
  <c r="Q3041" i="1" s="1"/>
  <c r="P3042" i="1"/>
  <c r="Q3042" i="1" s="1"/>
  <c r="P3043" i="1"/>
  <c r="Q3043" i="1" s="1"/>
  <c r="P3044" i="1"/>
  <c r="Q3044" i="1" s="1"/>
  <c r="P3045" i="1"/>
  <c r="Q3045" i="1" s="1"/>
  <c r="P3046" i="1"/>
  <c r="Q3046" i="1" s="1"/>
  <c r="P3047" i="1"/>
  <c r="Q3047" i="1" s="1"/>
  <c r="P3048" i="1"/>
  <c r="Q3048" i="1" s="1"/>
  <c r="P3049" i="1"/>
  <c r="Q3049" i="1" s="1"/>
  <c r="P3050" i="1"/>
  <c r="Q3050" i="1" s="1"/>
  <c r="P3051" i="1"/>
  <c r="Q3051" i="1" s="1"/>
  <c r="P3052" i="1"/>
  <c r="Q3052" i="1" s="1"/>
  <c r="P3053" i="1"/>
  <c r="Q3053" i="1" s="1"/>
  <c r="P3054" i="1"/>
  <c r="Q3054" i="1" s="1"/>
  <c r="P3055" i="1"/>
  <c r="Q3055" i="1" s="1"/>
  <c r="P3056" i="1"/>
  <c r="Q3056" i="1" s="1"/>
  <c r="P3057" i="1"/>
  <c r="Q3057" i="1" s="1"/>
  <c r="P3058" i="1"/>
  <c r="Q3058" i="1" s="1"/>
  <c r="P3059" i="1"/>
  <c r="Q3059" i="1" s="1"/>
  <c r="P3060" i="1"/>
  <c r="Q3060" i="1" s="1"/>
  <c r="P3061" i="1"/>
  <c r="Q3061" i="1" s="1"/>
  <c r="P3062" i="1"/>
  <c r="Q3062" i="1" s="1"/>
  <c r="P3063" i="1"/>
  <c r="Q3063" i="1" s="1"/>
  <c r="P3064" i="1"/>
  <c r="Q3064" i="1" s="1"/>
  <c r="P3065" i="1"/>
  <c r="Q3065" i="1" s="1"/>
  <c r="P3066" i="1"/>
  <c r="Q3066" i="1" s="1"/>
  <c r="P3067" i="1"/>
  <c r="Q3067" i="1" s="1"/>
  <c r="P3068" i="1"/>
  <c r="Q3068" i="1" s="1"/>
  <c r="P3069" i="1"/>
  <c r="Q3069" i="1" s="1"/>
  <c r="P3070" i="1"/>
  <c r="Q3070" i="1" s="1"/>
  <c r="P3071" i="1"/>
  <c r="Q3071" i="1" s="1"/>
  <c r="P3072" i="1"/>
  <c r="Q3072" i="1" s="1"/>
  <c r="P3073" i="1"/>
  <c r="Q3073" i="1" s="1"/>
  <c r="P3074" i="1"/>
  <c r="Q3074" i="1" s="1"/>
  <c r="P3075" i="1"/>
  <c r="Q3075" i="1" s="1"/>
  <c r="P3076" i="1"/>
  <c r="Q3076" i="1" s="1"/>
  <c r="P3077" i="1"/>
  <c r="Q3077" i="1" s="1"/>
  <c r="P3078" i="1"/>
  <c r="Q3078" i="1" s="1"/>
  <c r="P3079" i="1"/>
  <c r="Q3079" i="1" s="1"/>
  <c r="P3080" i="1"/>
  <c r="Q3080" i="1" s="1"/>
  <c r="P3081" i="1"/>
  <c r="Q3081" i="1" s="1"/>
  <c r="P3082" i="1"/>
  <c r="Q3082" i="1" s="1"/>
  <c r="P3083" i="1"/>
  <c r="Q3083" i="1" s="1"/>
  <c r="P3084" i="1"/>
  <c r="Q3084" i="1" s="1"/>
  <c r="P3085" i="1"/>
  <c r="Q3085" i="1" s="1"/>
  <c r="P3086" i="1"/>
  <c r="Q3086" i="1" s="1"/>
  <c r="P3087" i="1"/>
  <c r="Q3087" i="1" s="1"/>
  <c r="P3088" i="1"/>
  <c r="Q3088" i="1" s="1"/>
  <c r="P3089" i="1"/>
  <c r="Q3089" i="1" s="1"/>
  <c r="P3090" i="1"/>
  <c r="Q3090" i="1" s="1"/>
  <c r="P3091" i="1"/>
  <c r="Q3091" i="1" s="1"/>
  <c r="P3092" i="1"/>
  <c r="Q3092" i="1" s="1"/>
  <c r="P3093" i="1"/>
  <c r="Q3093" i="1" s="1"/>
  <c r="P3094" i="1"/>
  <c r="Q3094" i="1" s="1"/>
  <c r="P3095" i="1"/>
  <c r="Q3095" i="1" s="1"/>
  <c r="P3096" i="1"/>
  <c r="Q3096" i="1" s="1"/>
  <c r="P3097" i="1"/>
  <c r="Q3097" i="1" s="1"/>
  <c r="P3098" i="1"/>
  <c r="Q3098" i="1" s="1"/>
  <c r="P3099" i="1"/>
  <c r="Q3099" i="1" s="1"/>
  <c r="P3100" i="1"/>
  <c r="Q3100" i="1" s="1"/>
  <c r="P3101" i="1"/>
  <c r="Q3101" i="1" s="1"/>
  <c r="P3102" i="1"/>
  <c r="Q3102" i="1" s="1"/>
  <c r="P3103" i="1"/>
  <c r="Q3103" i="1" s="1"/>
  <c r="P3104" i="1"/>
  <c r="Q3104" i="1" s="1"/>
  <c r="P3105" i="1"/>
  <c r="Q3105" i="1" s="1"/>
  <c r="P3106" i="1"/>
  <c r="Q3106" i="1" s="1"/>
  <c r="P3107" i="1"/>
  <c r="Q3107" i="1" s="1"/>
  <c r="P3108" i="1"/>
  <c r="Q3108" i="1" s="1"/>
  <c r="P3109" i="1"/>
  <c r="Q3109" i="1" s="1"/>
  <c r="P3110" i="1"/>
  <c r="Q3110" i="1" s="1"/>
  <c r="P3111" i="1"/>
  <c r="Q3111" i="1" s="1"/>
  <c r="P3112" i="1"/>
  <c r="Q3112" i="1" s="1"/>
  <c r="P3113" i="1"/>
  <c r="Q3113" i="1" s="1"/>
  <c r="P3114" i="1"/>
  <c r="Q3114" i="1" s="1"/>
  <c r="P3115" i="1"/>
  <c r="Q3115" i="1" s="1"/>
  <c r="P3116" i="1"/>
  <c r="Q3116" i="1" s="1"/>
  <c r="P3117" i="1"/>
  <c r="Q3117" i="1" s="1"/>
  <c r="P3118" i="1"/>
  <c r="Q3118" i="1" s="1"/>
  <c r="P3119" i="1"/>
  <c r="Q3119" i="1" s="1"/>
  <c r="P3120" i="1"/>
  <c r="Q3120" i="1" s="1"/>
  <c r="P3121" i="1"/>
  <c r="Q3121" i="1" s="1"/>
  <c r="P3122" i="1"/>
  <c r="Q3122" i="1" s="1"/>
  <c r="P3123" i="1"/>
  <c r="Q3123" i="1" s="1"/>
  <c r="P3124" i="1"/>
  <c r="Q3124" i="1" s="1"/>
  <c r="P3125" i="1"/>
  <c r="Q3125" i="1" s="1"/>
  <c r="P3126" i="1"/>
  <c r="Q3126" i="1" s="1"/>
  <c r="P3127" i="1"/>
  <c r="Q3127" i="1" s="1"/>
  <c r="P3128" i="1"/>
  <c r="Q3128" i="1" s="1"/>
  <c r="P3129" i="1"/>
  <c r="Q3129" i="1" s="1"/>
  <c r="P3130" i="1"/>
  <c r="Q3130" i="1" s="1"/>
  <c r="P3131" i="1"/>
  <c r="Q3131" i="1" s="1"/>
  <c r="P3132" i="1"/>
  <c r="Q3132" i="1" s="1"/>
  <c r="P3133" i="1"/>
  <c r="Q3133" i="1" s="1"/>
  <c r="P3134" i="1"/>
  <c r="Q3134" i="1" s="1"/>
  <c r="P3135" i="1"/>
  <c r="Q3135" i="1" s="1"/>
  <c r="P3136" i="1"/>
  <c r="Q3136" i="1" s="1"/>
  <c r="P3137" i="1"/>
  <c r="Q3137" i="1" s="1"/>
  <c r="P3138" i="1"/>
  <c r="Q3138" i="1" s="1"/>
  <c r="P3139" i="1"/>
  <c r="Q3139" i="1" s="1"/>
  <c r="P3140" i="1"/>
  <c r="Q3140" i="1" s="1"/>
  <c r="P3141" i="1"/>
  <c r="Q3141" i="1" s="1"/>
  <c r="P3142" i="1"/>
  <c r="Q3142" i="1" s="1"/>
  <c r="P3143" i="1"/>
  <c r="Q3143" i="1" s="1"/>
  <c r="P3144" i="1"/>
  <c r="Q3144" i="1" s="1"/>
  <c r="P3145" i="1"/>
  <c r="Q3145" i="1" s="1"/>
  <c r="P3146" i="1"/>
  <c r="Q3146" i="1" s="1"/>
  <c r="P3147" i="1"/>
  <c r="Q3147" i="1" s="1"/>
  <c r="P3148" i="1"/>
  <c r="Q3148" i="1" s="1"/>
  <c r="P3149" i="1"/>
  <c r="Q3149" i="1" s="1"/>
  <c r="P3150" i="1"/>
  <c r="Q3150" i="1" s="1"/>
  <c r="P3151" i="1"/>
  <c r="Q3151" i="1" s="1"/>
  <c r="P3152" i="1"/>
  <c r="Q3152" i="1" s="1"/>
  <c r="P3153" i="1"/>
  <c r="Q3153" i="1" s="1"/>
  <c r="P3154" i="1"/>
  <c r="Q3154" i="1" s="1"/>
  <c r="P3155" i="1"/>
  <c r="Q3155" i="1" s="1"/>
  <c r="P3156" i="1"/>
  <c r="Q3156" i="1" s="1"/>
  <c r="P3157" i="1"/>
  <c r="Q3157" i="1" s="1"/>
  <c r="P3158" i="1"/>
  <c r="Q3158" i="1" s="1"/>
  <c r="P3159" i="1"/>
  <c r="Q3159" i="1" s="1"/>
  <c r="P3160" i="1"/>
  <c r="Q3160" i="1" s="1"/>
  <c r="P3161" i="1"/>
  <c r="Q3161" i="1" s="1"/>
  <c r="P3162" i="1"/>
  <c r="Q3162" i="1" s="1"/>
  <c r="P3163" i="1"/>
  <c r="Q3163" i="1" s="1"/>
  <c r="P3164" i="1"/>
  <c r="Q3164" i="1" s="1"/>
  <c r="P3165" i="1"/>
  <c r="Q3165" i="1" s="1"/>
  <c r="P3166" i="1"/>
  <c r="Q3166" i="1" s="1"/>
  <c r="P3167" i="1"/>
  <c r="Q3167" i="1" s="1"/>
  <c r="P3168" i="1"/>
  <c r="Q3168" i="1" s="1"/>
  <c r="P3169" i="1"/>
  <c r="Q3169" i="1" s="1"/>
  <c r="P3170" i="1"/>
  <c r="Q3170" i="1" s="1"/>
  <c r="P3171" i="1"/>
  <c r="Q3171" i="1" s="1"/>
  <c r="P3172" i="1"/>
  <c r="Q3172" i="1" s="1"/>
  <c r="P3173" i="1"/>
  <c r="Q3173" i="1" s="1"/>
  <c r="P3174" i="1"/>
  <c r="Q3174" i="1" s="1"/>
  <c r="P3175" i="1"/>
  <c r="Q3175" i="1" s="1"/>
  <c r="P3176" i="1"/>
  <c r="Q3176" i="1" s="1"/>
  <c r="P3177" i="1"/>
  <c r="Q3177" i="1" s="1"/>
  <c r="P3178" i="1"/>
  <c r="Q3178" i="1" s="1"/>
  <c r="P3179" i="1"/>
  <c r="Q3179" i="1" s="1"/>
  <c r="P3180" i="1"/>
  <c r="Q3180" i="1" s="1"/>
  <c r="P3181" i="1"/>
  <c r="Q3181" i="1" s="1"/>
  <c r="P3182" i="1"/>
  <c r="Q3182" i="1" s="1"/>
  <c r="P3183" i="1"/>
  <c r="Q3183" i="1" s="1"/>
  <c r="P3184" i="1"/>
  <c r="Q3184" i="1" s="1"/>
  <c r="P3185" i="1"/>
  <c r="Q3185" i="1" s="1"/>
  <c r="P3186" i="1"/>
  <c r="Q3186" i="1" s="1"/>
  <c r="P3187" i="1"/>
  <c r="Q3187" i="1" s="1"/>
  <c r="P3188" i="1"/>
  <c r="Q3188" i="1" s="1"/>
  <c r="P3189" i="1"/>
  <c r="Q3189" i="1" s="1"/>
  <c r="P3190" i="1"/>
  <c r="Q3190" i="1" s="1"/>
  <c r="P3191" i="1"/>
  <c r="Q3191" i="1" s="1"/>
  <c r="P3192" i="1"/>
  <c r="Q3192" i="1" s="1"/>
  <c r="P3193" i="1"/>
  <c r="Q3193" i="1" s="1"/>
  <c r="P3194" i="1"/>
  <c r="Q3194" i="1" s="1"/>
  <c r="P3195" i="1"/>
  <c r="Q3195" i="1" s="1"/>
  <c r="P3196" i="1"/>
  <c r="Q3196" i="1" s="1"/>
  <c r="P3197" i="1"/>
  <c r="Q3197" i="1" s="1"/>
  <c r="P3198" i="1"/>
  <c r="Q3198" i="1" s="1"/>
  <c r="P3199" i="1"/>
  <c r="Q3199" i="1" s="1"/>
  <c r="P3200" i="1"/>
  <c r="Q3200" i="1" s="1"/>
  <c r="P3201" i="1"/>
  <c r="Q3201" i="1" s="1"/>
  <c r="P3202" i="1"/>
  <c r="Q3202" i="1" s="1"/>
  <c r="P3203" i="1"/>
  <c r="Q3203" i="1" s="1"/>
  <c r="P3204" i="1"/>
  <c r="Q3204" i="1" s="1"/>
  <c r="P3205" i="1"/>
  <c r="Q3205" i="1" s="1"/>
  <c r="P3206" i="1"/>
  <c r="Q3206" i="1" s="1"/>
  <c r="P3207" i="1"/>
  <c r="Q3207" i="1" s="1"/>
  <c r="P3208" i="1"/>
  <c r="Q3208" i="1" s="1"/>
  <c r="P3209" i="1"/>
  <c r="Q3209" i="1" s="1"/>
  <c r="P3210" i="1"/>
  <c r="Q3210" i="1" s="1"/>
  <c r="P3211" i="1"/>
  <c r="Q3211" i="1" s="1"/>
  <c r="P3212" i="1"/>
  <c r="Q3212" i="1" s="1"/>
  <c r="P3213" i="1"/>
  <c r="Q3213" i="1" s="1"/>
  <c r="P3214" i="1"/>
  <c r="Q3214" i="1" s="1"/>
  <c r="P3215" i="1"/>
  <c r="Q3215" i="1" s="1"/>
  <c r="P3216" i="1"/>
  <c r="Q3216" i="1" s="1"/>
  <c r="P3217" i="1"/>
  <c r="Q3217" i="1" s="1"/>
  <c r="P3218" i="1"/>
  <c r="Q3218" i="1" s="1"/>
  <c r="P3219" i="1"/>
  <c r="Q3219" i="1" s="1"/>
  <c r="P3220" i="1"/>
  <c r="Q3220" i="1" s="1"/>
  <c r="P3221" i="1"/>
  <c r="Q3221" i="1" s="1"/>
  <c r="P3222" i="1"/>
  <c r="Q3222" i="1" s="1"/>
  <c r="P3223" i="1"/>
  <c r="Q3223" i="1" s="1"/>
  <c r="P3224" i="1"/>
  <c r="Q3224" i="1" s="1"/>
  <c r="P3225" i="1"/>
  <c r="Q3225" i="1" s="1"/>
  <c r="P3226" i="1"/>
  <c r="Q3226" i="1" s="1"/>
  <c r="P3227" i="1"/>
  <c r="Q3227" i="1" s="1"/>
  <c r="P3228" i="1"/>
  <c r="Q3228" i="1" s="1"/>
  <c r="P3229" i="1"/>
  <c r="Q3229" i="1" s="1"/>
  <c r="P3230" i="1"/>
  <c r="Q3230" i="1" s="1"/>
  <c r="P3231" i="1"/>
  <c r="Q3231" i="1" s="1"/>
  <c r="P3232" i="1"/>
  <c r="Q3232" i="1" s="1"/>
  <c r="P3233" i="1"/>
  <c r="Q3233" i="1" s="1"/>
  <c r="P3234" i="1"/>
  <c r="Q3234" i="1" s="1"/>
  <c r="P3235" i="1"/>
  <c r="Q3235" i="1" s="1"/>
  <c r="P3236" i="1"/>
  <c r="Q3236" i="1" s="1"/>
  <c r="P3237" i="1"/>
  <c r="Q3237" i="1" s="1"/>
  <c r="P3238" i="1"/>
  <c r="Q3238" i="1" s="1"/>
  <c r="P3239" i="1"/>
  <c r="Q3239" i="1" s="1"/>
  <c r="P3240" i="1"/>
  <c r="Q3240" i="1" s="1"/>
  <c r="P3241" i="1"/>
  <c r="Q3241" i="1" s="1"/>
  <c r="P3242" i="1"/>
  <c r="Q3242" i="1" s="1"/>
  <c r="P3243" i="1"/>
  <c r="Q3243" i="1" s="1"/>
  <c r="P3244" i="1"/>
  <c r="Q3244" i="1" s="1"/>
  <c r="P3245" i="1"/>
  <c r="Q3245" i="1" s="1"/>
  <c r="P3246" i="1"/>
  <c r="Q3246" i="1" s="1"/>
  <c r="P3247" i="1"/>
  <c r="Q3247" i="1" s="1"/>
  <c r="P3248" i="1"/>
  <c r="Q3248" i="1" s="1"/>
  <c r="P3249" i="1"/>
  <c r="Q3249" i="1" s="1"/>
  <c r="P3250" i="1"/>
  <c r="Q3250" i="1" s="1"/>
  <c r="P3251" i="1"/>
  <c r="Q3251" i="1" s="1"/>
  <c r="P3252" i="1"/>
  <c r="Q3252" i="1" s="1"/>
  <c r="P3253" i="1"/>
  <c r="Q3253" i="1" s="1"/>
  <c r="P3254" i="1"/>
  <c r="Q3254" i="1" s="1"/>
  <c r="P3255" i="1"/>
  <c r="Q3255" i="1" s="1"/>
  <c r="P3256" i="1"/>
  <c r="Q3256" i="1" s="1"/>
  <c r="P3257" i="1"/>
  <c r="Q3257" i="1" s="1"/>
  <c r="P3258" i="1"/>
  <c r="Q3258" i="1" s="1"/>
  <c r="P3259" i="1"/>
  <c r="Q3259" i="1" s="1"/>
  <c r="P3260" i="1"/>
  <c r="Q3260" i="1" s="1"/>
  <c r="P3261" i="1"/>
  <c r="Q3261" i="1" s="1"/>
  <c r="P3262" i="1"/>
  <c r="Q3262" i="1" s="1"/>
  <c r="P3263" i="1"/>
  <c r="Q3263" i="1" s="1"/>
  <c r="P3264" i="1"/>
  <c r="Q3264" i="1" s="1"/>
  <c r="P3265" i="1"/>
  <c r="Q3265" i="1" s="1"/>
  <c r="P3266" i="1"/>
  <c r="Q3266" i="1" s="1"/>
  <c r="P3267" i="1"/>
  <c r="Q3267" i="1" s="1"/>
  <c r="P3268" i="1"/>
  <c r="Q3268" i="1" s="1"/>
  <c r="P3269" i="1"/>
  <c r="Q3269" i="1" s="1"/>
  <c r="P3270" i="1"/>
  <c r="Q3270" i="1" s="1"/>
  <c r="P3271" i="1"/>
  <c r="Q3271" i="1" s="1"/>
  <c r="P3272" i="1"/>
  <c r="Q3272" i="1" s="1"/>
  <c r="P3273" i="1"/>
  <c r="Q3273" i="1" s="1"/>
  <c r="P3274" i="1"/>
  <c r="Q3274" i="1" s="1"/>
  <c r="P3275" i="1"/>
  <c r="Q3275" i="1" s="1"/>
  <c r="P3276" i="1"/>
  <c r="Q3276" i="1" s="1"/>
  <c r="P3277" i="1"/>
  <c r="Q3277" i="1" s="1"/>
  <c r="P3278" i="1"/>
  <c r="Q3278" i="1" s="1"/>
  <c r="P3279" i="1"/>
  <c r="Q3279" i="1" s="1"/>
  <c r="P3280" i="1"/>
  <c r="Q3280" i="1" s="1"/>
  <c r="P3281" i="1"/>
  <c r="Q3281" i="1" s="1"/>
  <c r="P3282" i="1"/>
  <c r="Q3282" i="1" s="1"/>
  <c r="P3283" i="1"/>
  <c r="Q3283" i="1" s="1"/>
  <c r="P3284" i="1"/>
  <c r="Q3284" i="1" s="1"/>
  <c r="P3285" i="1"/>
  <c r="Q3285" i="1" s="1"/>
  <c r="P3286" i="1"/>
  <c r="Q3286" i="1" s="1"/>
  <c r="P3287" i="1"/>
  <c r="Q3287" i="1" s="1"/>
  <c r="P3288" i="1"/>
  <c r="Q3288" i="1" s="1"/>
  <c r="P3289" i="1"/>
  <c r="Q3289" i="1" s="1"/>
  <c r="P3290" i="1"/>
  <c r="Q3290" i="1" s="1"/>
  <c r="P3291" i="1"/>
  <c r="Q3291" i="1" s="1"/>
  <c r="P3292" i="1"/>
  <c r="Q3292" i="1" s="1"/>
  <c r="P3293" i="1"/>
  <c r="Q3293" i="1" s="1"/>
  <c r="P3294" i="1"/>
  <c r="Q3294" i="1" s="1"/>
  <c r="P3295" i="1"/>
  <c r="Q3295" i="1" s="1"/>
  <c r="P3296" i="1"/>
  <c r="Q3296" i="1" s="1"/>
  <c r="P3297" i="1"/>
  <c r="Q3297" i="1" s="1"/>
  <c r="P3298" i="1"/>
  <c r="Q3298" i="1" s="1"/>
  <c r="P3299" i="1"/>
  <c r="Q3299" i="1" s="1"/>
  <c r="P3300" i="1"/>
  <c r="Q3300" i="1" s="1"/>
  <c r="P3301" i="1"/>
  <c r="Q3301" i="1" s="1"/>
  <c r="P3302" i="1"/>
  <c r="Q3302" i="1" s="1"/>
  <c r="P3303" i="1"/>
  <c r="Q3303" i="1" s="1"/>
  <c r="P3304" i="1"/>
  <c r="Q3304" i="1" s="1"/>
  <c r="P3305" i="1"/>
  <c r="Q3305" i="1" s="1"/>
  <c r="P3306" i="1"/>
  <c r="Q3306" i="1" s="1"/>
  <c r="P3307" i="1"/>
  <c r="Q3307" i="1" s="1"/>
  <c r="P3308" i="1"/>
  <c r="Q3308" i="1" s="1"/>
  <c r="P3309" i="1"/>
  <c r="Q3309" i="1" s="1"/>
  <c r="P3310" i="1"/>
  <c r="Q3310" i="1" s="1"/>
  <c r="P3311" i="1"/>
  <c r="Q3311" i="1" s="1"/>
  <c r="P3312" i="1"/>
  <c r="Q3312" i="1" s="1"/>
  <c r="P3313" i="1"/>
  <c r="Q3313" i="1" s="1"/>
  <c r="P3314" i="1"/>
  <c r="Q3314" i="1" s="1"/>
  <c r="P3315" i="1"/>
  <c r="Q3315" i="1" s="1"/>
  <c r="P3316" i="1"/>
  <c r="Q3316" i="1" s="1"/>
  <c r="P3317" i="1"/>
  <c r="Q3317" i="1" s="1"/>
  <c r="P3318" i="1"/>
  <c r="Q3318" i="1" s="1"/>
  <c r="P3319" i="1"/>
  <c r="Q3319" i="1" s="1"/>
  <c r="P3320" i="1"/>
  <c r="Q3320" i="1" s="1"/>
  <c r="P3321" i="1"/>
  <c r="Q3321" i="1" s="1"/>
  <c r="P3322" i="1"/>
  <c r="Q3322" i="1" s="1"/>
  <c r="P3323" i="1"/>
  <c r="Q3323" i="1" s="1"/>
  <c r="P3324" i="1"/>
  <c r="Q3324" i="1" s="1"/>
  <c r="P3325" i="1"/>
  <c r="Q3325" i="1" s="1"/>
  <c r="P3326" i="1"/>
  <c r="Q3326" i="1" s="1"/>
  <c r="P3327" i="1"/>
  <c r="Q3327" i="1" s="1"/>
  <c r="P3328" i="1"/>
  <c r="Q3328" i="1" s="1"/>
  <c r="P3329" i="1"/>
  <c r="Q3329" i="1" s="1"/>
  <c r="P3330" i="1"/>
  <c r="Q3330" i="1" s="1"/>
  <c r="P3331" i="1"/>
  <c r="Q3331" i="1" s="1"/>
  <c r="P3332" i="1"/>
  <c r="Q3332" i="1" s="1"/>
  <c r="P3333" i="1"/>
  <c r="Q3333" i="1" s="1"/>
  <c r="P3334" i="1"/>
  <c r="Q3334" i="1" s="1"/>
  <c r="P3335" i="1"/>
  <c r="Q3335" i="1" s="1"/>
  <c r="P3336" i="1"/>
  <c r="Q3336" i="1" s="1"/>
  <c r="P3337" i="1"/>
  <c r="Q3337" i="1" s="1"/>
  <c r="P3338" i="1"/>
  <c r="Q3338" i="1" s="1"/>
  <c r="P3339" i="1"/>
  <c r="Q3339" i="1" s="1"/>
  <c r="P3340" i="1"/>
  <c r="Q3340" i="1" s="1"/>
  <c r="P3341" i="1"/>
  <c r="Q3341" i="1" s="1"/>
  <c r="P3342" i="1"/>
  <c r="Q3342" i="1" s="1"/>
  <c r="P3343" i="1"/>
  <c r="Q3343" i="1" s="1"/>
  <c r="P3344" i="1"/>
  <c r="Q3344" i="1" s="1"/>
  <c r="P3345" i="1"/>
  <c r="Q3345" i="1" s="1"/>
  <c r="P3346" i="1"/>
  <c r="Q3346" i="1" s="1"/>
  <c r="P3347" i="1"/>
  <c r="Q3347" i="1" s="1"/>
  <c r="P3348" i="1"/>
  <c r="Q3348" i="1" s="1"/>
  <c r="P3349" i="1"/>
  <c r="Q3349" i="1" s="1"/>
  <c r="P3350" i="1"/>
  <c r="Q3350" i="1" s="1"/>
  <c r="P3351" i="1"/>
  <c r="Q3351" i="1" s="1"/>
  <c r="P3352" i="1"/>
  <c r="Q3352" i="1" s="1"/>
  <c r="P3353" i="1"/>
  <c r="Q3353" i="1" s="1"/>
  <c r="P3354" i="1"/>
  <c r="Q3354" i="1" s="1"/>
  <c r="P3355" i="1"/>
  <c r="Q3355" i="1" s="1"/>
  <c r="P3356" i="1"/>
  <c r="Q3356" i="1" s="1"/>
  <c r="P3357" i="1"/>
  <c r="Q3357" i="1" s="1"/>
  <c r="P3358" i="1"/>
  <c r="Q3358" i="1" s="1"/>
  <c r="P3359" i="1"/>
  <c r="Q3359" i="1" s="1"/>
  <c r="P3360" i="1"/>
  <c r="Q3360" i="1" s="1"/>
  <c r="P3361" i="1"/>
  <c r="Q3361" i="1" s="1"/>
  <c r="P3362" i="1"/>
  <c r="Q3362" i="1" s="1"/>
  <c r="P3" i="1"/>
  <c r="Q3" i="1" s="1"/>
  <c r="K4" i="1"/>
  <c r="L4" i="1" s="1"/>
  <c r="M4" i="1" s="1"/>
  <c r="K5" i="1"/>
  <c r="L5" i="1" s="1"/>
  <c r="M5" i="1" s="1"/>
  <c r="K6" i="1"/>
  <c r="L6" i="1" s="1"/>
  <c r="M6" i="1" s="1"/>
  <c r="K7" i="1"/>
  <c r="L7" i="1" s="1"/>
  <c r="M7" i="1" s="1"/>
  <c r="K8" i="1"/>
  <c r="L8" i="1" s="1"/>
  <c r="M8" i="1" s="1"/>
  <c r="K9" i="1"/>
  <c r="L9" i="1" s="1"/>
  <c r="M9" i="1" s="1"/>
  <c r="K10" i="1"/>
  <c r="L10" i="1" s="1"/>
  <c r="M10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18" i="1"/>
  <c r="L18" i="1" s="1"/>
  <c r="M18" i="1" s="1"/>
  <c r="K19" i="1"/>
  <c r="L19" i="1" s="1"/>
  <c r="M19" i="1" s="1"/>
  <c r="K20" i="1"/>
  <c r="L20" i="1" s="1"/>
  <c r="M20" i="1" s="1"/>
  <c r="K21" i="1"/>
  <c r="L21" i="1" s="1"/>
  <c r="M21" i="1" s="1"/>
  <c r="K22" i="1"/>
  <c r="L22" i="1" s="1"/>
  <c r="M22" i="1" s="1"/>
  <c r="K23" i="1"/>
  <c r="L23" i="1" s="1"/>
  <c r="M23" i="1" s="1"/>
  <c r="K24" i="1"/>
  <c r="L24" i="1" s="1"/>
  <c r="M24" i="1" s="1"/>
  <c r="K25" i="1"/>
  <c r="L25" i="1" s="1"/>
  <c r="M25" i="1" s="1"/>
  <c r="K26" i="1"/>
  <c r="L26" i="1" s="1"/>
  <c r="M26" i="1" s="1"/>
  <c r="K27" i="1"/>
  <c r="L27" i="1" s="1"/>
  <c r="M27" i="1" s="1"/>
  <c r="K28" i="1"/>
  <c r="L28" i="1" s="1"/>
  <c r="M28" i="1" s="1"/>
  <c r="K29" i="1"/>
  <c r="L29" i="1" s="1"/>
  <c r="M29" i="1" s="1"/>
  <c r="K30" i="1"/>
  <c r="L30" i="1" s="1"/>
  <c r="M30" i="1" s="1"/>
  <c r="K31" i="1"/>
  <c r="L31" i="1" s="1"/>
  <c r="M31" i="1" s="1"/>
  <c r="K32" i="1"/>
  <c r="L32" i="1" s="1"/>
  <c r="M32" i="1" s="1"/>
  <c r="K33" i="1"/>
  <c r="L33" i="1" s="1"/>
  <c r="M33" i="1" s="1"/>
  <c r="K34" i="1"/>
  <c r="L34" i="1" s="1"/>
  <c r="M34" i="1" s="1"/>
  <c r="K35" i="1"/>
  <c r="L35" i="1" s="1"/>
  <c r="M35" i="1" s="1"/>
  <c r="K36" i="1"/>
  <c r="L36" i="1" s="1"/>
  <c r="M36" i="1" s="1"/>
  <c r="K37" i="1"/>
  <c r="L37" i="1" s="1"/>
  <c r="M37" i="1" s="1"/>
  <c r="K38" i="1"/>
  <c r="L38" i="1" s="1"/>
  <c r="M38" i="1" s="1"/>
  <c r="K39" i="1"/>
  <c r="L39" i="1" s="1"/>
  <c r="M39" i="1" s="1"/>
  <c r="K40" i="1"/>
  <c r="L40" i="1" s="1"/>
  <c r="M40" i="1" s="1"/>
  <c r="K41" i="1"/>
  <c r="L41" i="1" s="1"/>
  <c r="M41" i="1" s="1"/>
  <c r="K42" i="1"/>
  <c r="L42" i="1" s="1"/>
  <c r="M42" i="1" s="1"/>
  <c r="K43" i="1"/>
  <c r="L43" i="1" s="1"/>
  <c r="M43" i="1" s="1"/>
  <c r="K44" i="1"/>
  <c r="L44" i="1" s="1"/>
  <c r="M44" i="1" s="1"/>
  <c r="K45" i="1"/>
  <c r="L45" i="1" s="1"/>
  <c r="M45" i="1" s="1"/>
  <c r="K46" i="1"/>
  <c r="L46" i="1" s="1"/>
  <c r="M46" i="1" s="1"/>
  <c r="K47" i="1"/>
  <c r="L47" i="1" s="1"/>
  <c r="M47" i="1" s="1"/>
  <c r="K48" i="1"/>
  <c r="L48" i="1" s="1"/>
  <c r="M48" i="1" s="1"/>
  <c r="K49" i="1"/>
  <c r="L49" i="1" s="1"/>
  <c r="M49" i="1" s="1"/>
  <c r="K50" i="1"/>
  <c r="L50" i="1" s="1"/>
  <c r="M50" i="1" s="1"/>
  <c r="K51" i="1"/>
  <c r="L51" i="1" s="1"/>
  <c r="M51" i="1" s="1"/>
  <c r="K52" i="1"/>
  <c r="L52" i="1" s="1"/>
  <c r="M52" i="1" s="1"/>
  <c r="K53" i="1"/>
  <c r="L53" i="1" s="1"/>
  <c r="M53" i="1" s="1"/>
  <c r="K54" i="1"/>
  <c r="L54" i="1" s="1"/>
  <c r="M54" i="1" s="1"/>
  <c r="K55" i="1"/>
  <c r="L55" i="1" s="1"/>
  <c r="M55" i="1" s="1"/>
  <c r="K56" i="1"/>
  <c r="L56" i="1" s="1"/>
  <c r="M56" i="1" s="1"/>
  <c r="K57" i="1"/>
  <c r="L57" i="1" s="1"/>
  <c r="M57" i="1" s="1"/>
  <c r="K58" i="1"/>
  <c r="L58" i="1" s="1"/>
  <c r="M58" i="1" s="1"/>
  <c r="K59" i="1"/>
  <c r="L59" i="1" s="1"/>
  <c r="M59" i="1" s="1"/>
  <c r="K60" i="1"/>
  <c r="L60" i="1" s="1"/>
  <c r="M60" i="1" s="1"/>
  <c r="K61" i="1"/>
  <c r="L61" i="1" s="1"/>
  <c r="M61" i="1" s="1"/>
  <c r="K62" i="1"/>
  <c r="L62" i="1" s="1"/>
  <c r="M62" i="1" s="1"/>
  <c r="K63" i="1"/>
  <c r="L63" i="1" s="1"/>
  <c r="M63" i="1" s="1"/>
  <c r="K64" i="1"/>
  <c r="L64" i="1" s="1"/>
  <c r="M64" i="1" s="1"/>
  <c r="K65" i="1"/>
  <c r="L65" i="1" s="1"/>
  <c r="M65" i="1" s="1"/>
  <c r="K66" i="1"/>
  <c r="L66" i="1" s="1"/>
  <c r="M66" i="1" s="1"/>
  <c r="K67" i="1"/>
  <c r="L67" i="1" s="1"/>
  <c r="M67" i="1" s="1"/>
  <c r="K68" i="1"/>
  <c r="L68" i="1" s="1"/>
  <c r="M68" i="1" s="1"/>
  <c r="K69" i="1"/>
  <c r="L69" i="1" s="1"/>
  <c r="M69" i="1" s="1"/>
  <c r="K70" i="1"/>
  <c r="L70" i="1" s="1"/>
  <c r="M70" i="1" s="1"/>
  <c r="K71" i="1"/>
  <c r="L71" i="1" s="1"/>
  <c r="M71" i="1" s="1"/>
  <c r="K72" i="1"/>
  <c r="L72" i="1" s="1"/>
  <c r="M72" i="1" s="1"/>
  <c r="K73" i="1"/>
  <c r="L73" i="1" s="1"/>
  <c r="M73" i="1" s="1"/>
  <c r="K74" i="1"/>
  <c r="L74" i="1" s="1"/>
  <c r="M74" i="1" s="1"/>
  <c r="K75" i="1"/>
  <c r="L75" i="1" s="1"/>
  <c r="M75" i="1" s="1"/>
  <c r="K76" i="1"/>
  <c r="L76" i="1" s="1"/>
  <c r="M76" i="1" s="1"/>
  <c r="K77" i="1"/>
  <c r="L77" i="1" s="1"/>
  <c r="M77" i="1" s="1"/>
  <c r="K78" i="1"/>
  <c r="L78" i="1" s="1"/>
  <c r="M78" i="1" s="1"/>
  <c r="K79" i="1"/>
  <c r="L79" i="1" s="1"/>
  <c r="M79" i="1" s="1"/>
  <c r="K80" i="1"/>
  <c r="L80" i="1" s="1"/>
  <c r="M80" i="1" s="1"/>
  <c r="K81" i="1"/>
  <c r="L81" i="1" s="1"/>
  <c r="M81" i="1" s="1"/>
  <c r="K82" i="1"/>
  <c r="L82" i="1" s="1"/>
  <c r="M82" i="1" s="1"/>
  <c r="K83" i="1"/>
  <c r="L83" i="1" s="1"/>
  <c r="M83" i="1" s="1"/>
  <c r="K84" i="1"/>
  <c r="L84" i="1" s="1"/>
  <c r="M84" i="1" s="1"/>
  <c r="K85" i="1"/>
  <c r="L85" i="1" s="1"/>
  <c r="M85" i="1" s="1"/>
  <c r="K86" i="1"/>
  <c r="L86" i="1" s="1"/>
  <c r="M86" i="1" s="1"/>
  <c r="K87" i="1"/>
  <c r="L87" i="1" s="1"/>
  <c r="M87" i="1" s="1"/>
  <c r="K88" i="1"/>
  <c r="L88" i="1" s="1"/>
  <c r="M88" i="1" s="1"/>
  <c r="K89" i="1"/>
  <c r="L89" i="1" s="1"/>
  <c r="M89" i="1" s="1"/>
  <c r="K90" i="1"/>
  <c r="L90" i="1" s="1"/>
  <c r="M90" i="1" s="1"/>
  <c r="K91" i="1"/>
  <c r="L91" i="1" s="1"/>
  <c r="M91" i="1" s="1"/>
  <c r="K92" i="1"/>
  <c r="L92" i="1" s="1"/>
  <c r="M92" i="1" s="1"/>
  <c r="K93" i="1"/>
  <c r="L93" i="1" s="1"/>
  <c r="M93" i="1" s="1"/>
  <c r="K94" i="1"/>
  <c r="L94" i="1" s="1"/>
  <c r="M94" i="1" s="1"/>
  <c r="K95" i="1"/>
  <c r="L95" i="1" s="1"/>
  <c r="M95" i="1" s="1"/>
  <c r="K96" i="1"/>
  <c r="L96" i="1" s="1"/>
  <c r="M96" i="1" s="1"/>
  <c r="K97" i="1"/>
  <c r="L97" i="1" s="1"/>
  <c r="M97" i="1" s="1"/>
  <c r="K98" i="1"/>
  <c r="L98" i="1" s="1"/>
  <c r="M98" i="1" s="1"/>
  <c r="K99" i="1"/>
  <c r="L99" i="1" s="1"/>
  <c r="M99" i="1" s="1"/>
  <c r="K100" i="1"/>
  <c r="L100" i="1" s="1"/>
  <c r="M100" i="1" s="1"/>
  <c r="K101" i="1"/>
  <c r="L101" i="1" s="1"/>
  <c r="M101" i="1" s="1"/>
  <c r="K102" i="1"/>
  <c r="L102" i="1" s="1"/>
  <c r="M102" i="1" s="1"/>
  <c r="K103" i="1"/>
  <c r="L103" i="1" s="1"/>
  <c r="M103" i="1" s="1"/>
  <c r="K104" i="1"/>
  <c r="L104" i="1" s="1"/>
  <c r="M104" i="1" s="1"/>
  <c r="K105" i="1"/>
  <c r="L105" i="1" s="1"/>
  <c r="M105" i="1" s="1"/>
  <c r="K106" i="1"/>
  <c r="L106" i="1" s="1"/>
  <c r="M106" i="1" s="1"/>
  <c r="K107" i="1"/>
  <c r="L107" i="1" s="1"/>
  <c r="M107" i="1" s="1"/>
  <c r="K108" i="1"/>
  <c r="L108" i="1" s="1"/>
  <c r="M108" i="1" s="1"/>
  <c r="K109" i="1"/>
  <c r="L109" i="1" s="1"/>
  <c r="M109" i="1" s="1"/>
  <c r="K110" i="1"/>
  <c r="L110" i="1" s="1"/>
  <c r="M110" i="1" s="1"/>
  <c r="K111" i="1"/>
  <c r="L111" i="1" s="1"/>
  <c r="M111" i="1" s="1"/>
  <c r="K112" i="1"/>
  <c r="L112" i="1" s="1"/>
  <c r="M112" i="1" s="1"/>
  <c r="K113" i="1"/>
  <c r="L113" i="1" s="1"/>
  <c r="M113" i="1" s="1"/>
  <c r="K114" i="1"/>
  <c r="L114" i="1" s="1"/>
  <c r="M114" i="1" s="1"/>
  <c r="K115" i="1"/>
  <c r="L115" i="1" s="1"/>
  <c r="M115" i="1" s="1"/>
  <c r="K116" i="1"/>
  <c r="L116" i="1" s="1"/>
  <c r="M116" i="1" s="1"/>
  <c r="K117" i="1"/>
  <c r="L117" i="1" s="1"/>
  <c r="M117" i="1" s="1"/>
  <c r="K118" i="1"/>
  <c r="L118" i="1" s="1"/>
  <c r="M118" i="1" s="1"/>
  <c r="K119" i="1"/>
  <c r="L119" i="1" s="1"/>
  <c r="M119" i="1" s="1"/>
  <c r="K120" i="1"/>
  <c r="L120" i="1" s="1"/>
  <c r="M120" i="1" s="1"/>
  <c r="K121" i="1"/>
  <c r="L121" i="1" s="1"/>
  <c r="M121" i="1" s="1"/>
  <c r="K122" i="1"/>
  <c r="L122" i="1" s="1"/>
  <c r="M122" i="1" s="1"/>
  <c r="K123" i="1"/>
  <c r="L123" i="1" s="1"/>
  <c r="M123" i="1" s="1"/>
  <c r="K124" i="1"/>
  <c r="L124" i="1" s="1"/>
  <c r="M124" i="1" s="1"/>
  <c r="K125" i="1"/>
  <c r="L125" i="1" s="1"/>
  <c r="M125" i="1" s="1"/>
  <c r="K126" i="1"/>
  <c r="L126" i="1" s="1"/>
  <c r="M126" i="1" s="1"/>
  <c r="K127" i="1"/>
  <c r="L127" i="1" s="1"/>
  <c r="M127" i="1" s="1"/>
  <c r="K128" i="1"/>
  <c r="L128" i="1" s="1"/>
  <c r="M128" i="1" s="1"/>
  <c r="K129" i="1"/>
  <c r="L129" i="1" s="1"/>
  <c r="M129" i="1" s="1"/>
  <c r="K130" i="1"/>
  <c r="L130" i="1" s="1"/>
  <c r="M130" i="1" s="1"/>
  <c r="K131" i="1"/>
  <c r="L131" i="1" s="1"/>
  <c r="M131" i="1" s="1"/>
  <c r="K132" i="1"/>
  <c r="L132" i="1" s="1"/>
  <c r="M132" i="1" s="1"/>
  <c r="K133" i="1"/>
  <c r="L133" i="1" s="1"/>
  <c r="M133" i="1" s="1"/>
  <c r="K134" i="1"/>
  <c r="L134" i="1" s="1"/>
  <c r="M134" i="1" s="1"/>
  <c r="K135" i="1"/>
  <c r="L135" i="1" s="1"/>
  <c r="M135" i="1" s="1"/>
  <c r="K136" i="1"/>
  <c r="L136" i="1" s="1"/>
  <c r="M136" i="1" s="1"/>
  <c r="K137" i="1"/>
  <c r="L137" i="1" s="1"/>
  <c r="M137" i="1" s="1"/>
  <c r="K138" i="1"/>
  <c r="L138" i="1" s="1"/>
  <c r="M138" i="1" s="1"/>
  <c r="K139" i="1"/>
  <c r="L139" i="1" s="1"/>
  <c r="M139" i="1" s="1"/>
  <c r="K140" i="1"/>
  <c r="L140" i="1" s="1"/>
  <c r="M140" i="1" s="1"/>
  <c r="K141" i="1"/>
  <c r="L141" i="1" s="1"/>
  <c r="M141" i="1" s="1"/>
  <c r="K142" i="1"/>
  <c r="L142" i="1" s="1"/>
  <c r="M142" i="1" s="1"/>
  <c r="K143" i="1"/>
  <c r="L143" i="1" s="1"/>
  <c r="M143" i="1" s="1"/>
  <c r="K144" i="1"/>
  <c r="L144" i="1" s="1"/>
  <c r="M144" i="1" s="1"/>
  <c r="K145" i="1"/>
  <c r="L145" i="1" s="1"/>
  <c r="M145" i="1" s="1"/>
  <c r="K146" i="1"/>
  <c r="L146" i="1" s="1"/>
  <c r="M146" i="1" s="1"/>
  <c r="K147" i="1"/>
  <c r="L147" i="1" s="1"/>
  <c r="M147" i="1" s="1"/>
  <c r="K148" i="1"/>
  <c r="L148" i="1" s="1"/>
  <c r="M148" i="1" s="1"/>
  <c r="K149" i="1"/>
  <c r="L149" i="1" s="1"/>
  <c r="M149" i="1" s="1"/>
  <c r="K150" i="1"/>
  <c r="L150" i="1" s="1"/>
  <c r="M150" i="1" s="1"/>
  <c r="K151" i="1"/>
  <c r="L151" i="1" s="1"/>
  <c r="M151" i="1" s="1"/>
  <c r="K152" i="1"/>
  <c r="L152" i="1" s="1"/>
  <c r="M152" i="1" s="1"/>
  <c r="K153" i="1"/>
  <c r="L153" i="1" s="1"/>
  <c r="M153" i="1" s="1"/>
  <c r="K154" i="1"/>
  <c r="L154" i="1" s="1"/>
  <c r="M154" i="1" s="1"/>
  <c r="K155" i="1"/>
  <c r="L155" i="1" s="1"/>
  <c r="M155" i="1" s="1"/>
  <c r="K156" i="1"/>
  <c r="L156" i="1" s="1"/>
  <c r="M156" i="1" s="1"/>
  <c r="K157" i="1"/>
  <c r="L157" i="1" s="1"/>
  <c r="M157" i="1" s="1"/>
  <c r="K158" i="1"/>
  <c r="L158" i="1" s="1"/>
  <c r="M158" i="1" s="1"/>
  <c r="K159" i="1"/>
  <c r="L159" i="1" s="1"/>
  <c r="M159" i="1" s="1"/>
  <c r="K160" i="1"/>
  <c r="L160" i="1" s="1"/>
  <c r="M160" i="1" s="1"/>
  <c r="K161" i="1"/>
  <c r="L161" i="1" s="1"/>
  <c r="M161" i="1" s="1"/>
  <c r="K162" i="1"/>
  <c r="L162" i="1" s="1"/>
  <c r="M162" i="1" s="1"/>
  <c r="K163" i="1"/>
  <c r="L163" i="1" s="1"/>
  <c r="M163" i="1" s="1"/>
  <c r="K164" i="1"/>
  <c r="L164" i="1" s="1"/>
  <c r="M164" i="1" s="1"/>
  <c r="K165" i="1"/>
  <c r="L165" i="1" s="1"/>
  <c r="M165" i="1" s="1"/>
  <c r="K166" i="1"/>
  <c r="L166" i="1" s="1"/>
  <c r="M166" i="1" s="1"/>
  <c r="K167" i="1"/>
  <c r="L167" i="1" s="1"/>
  <c r="M167" i="1" s="1"/>
  <c r="K168" i="1"/>
  <c r="L168" i="1" s="1"/>
  <c r="M168" i="1" s="1"/>
  <c r="K169" i="1"/>
  <c r="L169" i="1" s="1"/>
  <c r="M169" i="1" s="1"/>
  <c r="K170" i="1"/>
  <c r="L170" i="1" s="1"/>
  <c r="M170" i="1" s="1"/>
  <c r="K171" i="1"/>
  <c r="L171" i="1" s="1"/>
  <c r="M171" i="1" s="1"/>
  <c r="K172" i="1"/>
  <c r="L172" i="1" s="1"/>
  <c r="M172" i="1" s="1"/>
  <c r="K173" i="1"/>
  <c r="L173" i="1" s="1"/>
  <c r="M173" i="1" s="1"/>
  <c r="K174" i="1"/>
  <c r="L174" i="1" s="1"/>
  <c r="M174" i="1" s="1"/>
  <c r="K175" i="1"/>
  <c r="L175" i="1" s="1"/>
  <c r="M175" i="1" s="1"/>
  <c r="K176" i="1"/>
  <c r="L176" i="1" s="1"/>
  <c r="M176" i="1" s="1"/>
  <c r="K177" i="1"/>
  <c r="L177" i="1" s="1"/>
  <c r="M177" i="1" s="1"/>
  <c r="K178" i="1"/>
  <c r="L178" i="1" s="1"/>
  <c r="M178" i="1" s="1"/>
  <c r="K179" i="1"/>
  <c r="L179" i="1" s="1"/>
  <c r="M179" i="1" s="1"/>
  <c r="K180" i="1"/>
  <c r="L180" i="1" s="1"/>
  <c r="M180" i="1" s="1"/>
  <c r="K181" i="1"/>
  <c r="L181" i="1" s="1"/>
  <c r="M181" i="1" s="1"/>
  <c r="K182" i="1"/>
  <c r="L182" i="1" s="1"/>
  <c r="M182" i="1" s="1"/>
  <c r="K183" i="1"/>
  <c r="L183" i="1" s="1"/>
  <c r="M183" i="1" s="1"/>
  <c r="K184" i="1"/>
  <c r="L184" i="1" s="1"/>
  <c r="M184" i="1" s="1"/>
  <c r="K185" i="1"/>
  <c r="L185" i="1" s="1"/>
  <c r="M185" i="1" s="1"/>
  <c r="K186" i="1"/>
  <c r="L186" i="1" s="1"/>
  <c r="M186" i="1" s="1"/>
  <c r="K187" i="1"/>
  <c r="L187" i="1" s="1"/>
  <c r="M187" i="1" s="1"/>
  <c r="K188" i="1"/>
  <c r="L188" i="1" s="1"/>
  <c r="M188" i="1" s="1"/>
  <c r="K189" i="1"/>
  <c r="L189" i="1" s="1"/>
  <c r="M189" i="1" s="1"/>
  <c r="K190" i="1"/>
  <c r="L190" i="1" s="1"/>
  <c r="M190" i="1" s="1"/>
  <c r="K191" i="1"/>
  <c r="L191" i="1" s="1"/>
  <c r="M191" i="1" s="1"/>
  <c r="K192" i="1"/>
  <c r="L192" i="1" s="1"/>
  <c r="M192" i="1" s="1"/>
  <c r="K193" i="1"/>
  <c r="L193" i="1" s="1"/>
  <c r="M193" i="1" s="1"/>
  <c r="K194" i="1"/>
  <c r="L194" i="1" s="1"/>
  <c r="M194" i="1" s="1"/>
  <c r="K195" i="1"/>
  <c r="L195" i="1" s="1"/>
  <c r="M195" i="1" s="1"/>
  <c r="K196" i="1"/>
  <c r="L196" i="1" s="1"/>
  <c r="M196" i="1" s="1"/>
  <c r="K197" i="1"/>
  <c r="L197" i="1" s="1"/>
  <c r="M197" i="1" s="1"/>
  <c r="K198" i="1"/>
  <c r="L198" i="1" s="1"/>
  <c r="M198" i="1" s="1"/>
  <c r="K199" i="1"/>
  <c r="L199" i="1" s="1"/>
  <c r="M199" i="1" s="1"/>
  <c r="K200" i="1"/>
  <c r="L200" i="1" s="1"/>
  <c r="M200" i="1" s="1"/>
  <c r="K201" i="1"/>
  <c r="L201" i="1" s="1"/>
  <c r="M201" i="1" s="1"/>
  <c r="K202" i="1"/>
  <c r="L202" i="1" s="1"/>
  <c r="M202" i="1" s="1"/>
  <c r="K203" i="1"/>
  <c r="L203" i="1" s="1"/>
  <c r="M203" i="1" s="1"/>
  <c r="K204" i="1"/>
  <c r="L204" i="1" s="1"/>
  <c r="M204" i="1" s="1"/>
  <c r="K205" i="1"/>
  <c r="L205" i="1" s="1"/>
  <c r="M205" i="1" s="1"/>
  <c r="K206" i="1"/>
  <c r="L206" i="1" s="1"/>
  <c r="M206" i="1" s="1"/>
  <c r="K207" i="1"/>
  <c r="L207" i="1" s="1"/>
  <c r="M207" i="1" s="1"/>
  <c r="K208" i="1"/>
  <c r="L208" i="1" s="1"/>
  <c r="M208" i="1" s="1"/>
  <c r="K209" i="1"/>
  <c r="L209" i="1" s="1"/>
  <c r="M209" i="1" s="1"/>
  <c r="K210" i="1"/>
  <c r="L210" i="1" s="1"/>
  <c r="M210" i="1" s="1"/>
  <c r="K211" i="1"/>
  <c r="L211" i="1" s="1"/>
  <c r="M211" i="1" s="1"/>
  <c r="K212" i="1"/>
  <c r="L212" i="1" s="1"/>
  <c r="M212" i="1" s="1"/>
  <c r="K213" i="1"/>
  <c r="L213" i="1" s="1"/>
  <c r="M213" i="1" s="1"/>
  <c r="K214" i="1"/>
  <c r="L214" i="1" s="1"/>
  <c r="M214" i="1" s="1"/>
  <c r="K215" i="1"/>
  <c r="L215" i="1" s="1"/>
  <c r="M215" i="1" s="1"/>
  <c r="K216" i="1"/>
  <c r="L216" i="1" s="1"/>
  <c r="M216" i="1" s="1"/>
  <c r="K217" i="1"/>
  <c r="L217" i="1" s="1"/>
  <c r="M217" i="1" s="1"/>
  <c r="K218" i="1"/>
  <c r="L218" i="1" s="1"/>
  <c r="M218" i="1" s="1"/>
  <c r="K219" i="1"/>
  <c r="L219" i="1" s="1"/>
  <c r="M219" i="1" s="1"/>
  <c r="K220" i="1"/>
  <c r="L220" i="1" s="1"/>
  <c r="M220" i="1" s="1"/>
  <c r="K221" i="1"/>
  <c r="L221" i="1" s="1"/>
  <c r="M221" i="1" s="1"/>
  <c r="K222" i="1"/>
  <c r="L222" i="1" s="1"/>
  <c r="M222" i="1" s="1"/>
  <c r="K223" i="1"/>
  <c r="L223" i="1" s="1"/>
  <c r="M223" i="1" s="1"/>
  <c r="K224" i="1"/>
  <c r="L224" i="1" s="1"/>
  <c r="M224" i="1" s="1"/>
  <c r="K225" i="1"/>
  <c r="L225" i="1" s="1"/>
  <c r="M225" i="1" s="1"/>
  <c r="K226" i="1"/>
  <c r="L226" i="1" s="1"/>
  <c r="M226" i="1" s="1"/>
  <c r="K227" i="1"/>
  <c r="L227" i="1" s="1"/>
  <c r="M227" i="1" s="1"/>
  <c r="K228" i="1"/>
  <c r="L228" i="1" s="1"/>
  <c r="M228" i="1" s="1"/>
  <c r="K229" i="1"/>
  <c r="L229" i="1" s="1"/>
  <c r="M229" i="1" s="1"/>
  <c r="K230" i="1"/>
  <c r="L230" i="1" s="1"/>
  <c r="M230" i="1" s="1"/>
  <c r="K231" i="1"/>
  <c r="L231" i="1" s="1"/>
  <c r="M231" i="1" s="1"/>
  <c r="K232" i="1"/>
  <c r="L232" i="1" s="1"/>
  <c r="M232" i="1" s="1"/>
  <c r="K233" i="1"/>
  <c r="L233" i="1" s="1"/>
  <c r="M233" i="1" s="1"/>
  <c r="K234" i="1"/>
  <c r="L234" i="1" s="1"/>
  <c r="M234" i="1" s="1"/>
  <c r="K235" i="1"/>
  <c r="L235" i="1" s="1"/>
  <c r="M235" i="1" s="1"/>
  <c r="K236" i="1"/>
  <c r="L236" i="1" s="1"/>
  <c r="M236" i="1" s="1"/>
  <c r="K237" i="1"/>
  <c r="L237" i="1" s="1"/>
  <c r="M237" i="1" s="1"/>
  <c r="K238" i="1"/>
  <c r="L238" i="1" s="1"/>
  <c r="M238" i="1" s="1"/>
  <c r="K239" i="1"/>
  <c r="L239" i="1" s="1"/>
  <c r="M239" i="1" s="1"/>
  <c r="K240" i="1"/>
  <c r="L240" i="1" s="1"/>
  <c r="M240" i="1" s="1"/>
  <c r="K241" i="1"/>
  <c r="L241" i="1" s="1"/>
  <c r="M241" i="1" s="1"/>
  <c r="K242" i="1"/>
  <c r="L242" i="1" s="1"/>
  <c r="M242" i="1" s="1"/>
  <c r="K243" i="1"/>
  <c r="L243" i="1" s="1"/>
  <c r="M243" i="1" s="1"/>
  <c r="K244" i="1"/>
  <c r="L244" i="1" s="1"/>
  <c r="M244" i="1" s="1"/>
  <c r="K245" i="1"/>
  <c r="L245" i="1" s="1"/>
  <c r="M245" i="1" s="1"/>
  <c r="K246" i="1"/>
  <c r="L246" i="1" s="1"/>
  <c r="M246" i="1" s="1"/>
  <c r="K247" i="1"/>
  <c r="L247" i="1" s="1"/>
  <c r="M247" i="1" s="1"/>
  <c r="K248" i="1"/>
  <c r="L248" i="1" s="1"/>
  <c r="M248" i="1" s="1"/>
  <c r="K249" i="1"/>
  <c r="L249" i="1" s="1"/>
  <c r="M249" i="1" s="1"/>
  <c r="K250" i="1"/>
  <c r="L250" i="1" s="1"/>
  <c r="M250" i="1" s="1"/>
  <c r="K251" i="1"/>
  <c r="L251" i="1" s="1"/>
  <c r="M251" i="1" s="1"/>
  <c r="K252" i="1"/>
  <c r="L252" i="1" s="1"/>
  <c r="M252" i="1" s="1"/>
  <c r="K253" i="1"/>
  <c r="L253" i="1" s="1"/>
  <c r="M253" i="1" s="1"/>
  <c r="K254" i="1"/>
  <c r="L254" i="1" s="1"/>
  <c r="M254" i="1" s="1"/>
  <c r="K255" i="1"/>
  <c r="L255" i="1" s="1"/>
  <c r="M255" i="1" s="1"/>
  <c r="K256" i="1"/>
  <c r="L256" i="1" s="1"/>
  <c r="M256" i="1" s="1"/>
  <c r="K257" i="1"/>
  <c r="L257" i="1" s="1"/>
  <c r="M257" i="1" s="1"/>
  <c r="K258" i="1"/>
  <c r="L258" i="1" s="1"/>
  <c r="M258" i="1" s="1"/>
  <c r="K259" i="1"/>
  <c r="L259" i="1" s="1"/>
  <c r="M259" i="1" s="1"/>
  <c r="K260" i="1"/>
  <c r="L260" i="1" s="1"/>
  <c r="M260" i="1" s="1"/>
  <c r="K261" i="1"/>
  <c r="L261" i="1" s="1"/>
  <c r="M261" i="1" s="1"/>
  <c r="K262" i="1"/>
  <c r="L262" i="1" s="1"/>
  <c r="M262" i="1" s="1"/>
  <c r="K263" i="1"/>
  <c r="L263" i="1" s="1"/>
  <c r="M263" i="1" s="1"/>
  <c r="K264" i="1"/>
  <c r="L264" i="1" s="1"/>
  <c r="M264" i="1" s="1"/>
  <c r="K265" i="1"/>
  <c r="L265" i="1" s="1"/>
  <c r="M265" i="1" s="1"/>
  <c r="K266" i="1"/>
  <c r="L266" i="1" s="1"/>
  <c r="M266" i="1" s="1"/>
  <c r="K267" i="1"/>
  <c r="L267" i="1" s="1"/>
  <c r="M267" i="1" s="1"/>
  <c r="K268" i="1"/>
  <c r="L268" i="1" s="1"/>
  <c r="M268" i="1" s="1"/>
  <c r="K269" i="1"/>
  <c r="L269" i="1" s="1"/>
  <c r="M269" i="1" s="1"/>
  <c r="K270" i="1"/>
  <c r="L270" i="1" s="1"/>
  <c r="M270" i="1" s="1"/>
  <c r="K271" i="1"/>
  <c r="L271" i="1" s="1"/>
  <c r="M271" i="1" s="1"/>
  <c r="K272" i="1"/>
  <c r="L272" i="1" s="1"/>
  <c r="M272" i="1" s="1"/>
  <c r="K273" i="1"/>
  <c r="L273" i="1" s="1"/>
  <c r="M273" i="1" s="1"/>
  <c r="K274" i="1"/>
  <c r="L274" i="1" s="1"/>
  <c r="M274" i="1" s="1"/>
  <c r="K275" i="1"/>
  <c r="L275" i="1" s="1"/>
  <c r="M275" i="1" s="1"/>
  <c r="K276" i="1"/>
  <c r="L276" i="1" s="1"/>
  <c r="M276" i="1" s="1"/>
  <c r="K277" i="1"/>
  <c r="L277" i="1" s="1"/>
  <c r="M277" i="1" s="1"/>
  <c r="K278" i="1"/>
  <c r="L278" i="1" s="1"/>
  <c r="M278" i="1" s="1"/>
  <c r="K279" i="1"/>
  <c r="L279" i="1" s="1"/>
  <c r="M279" i="1" s="1"/>
  <c r="K280" i="1"/>
  <c r="L280" i="1" s="1"/>
  <c r="M280" i="1" s="1"/>
  <c r="K281" i="1"/>
  <c r="L281" i="1" s="1"/>
  <c r="M281" i="1" s="1"/>
  <c r="K282" i="1"/>
  <c r="L282" i="1" s="1"/>
  <c r="M282" i="1" s="1"/>
  <c r="K283" i="1"/>
  <c r="L283" i="1" s="1"/>
  <c r="M283" i="1" s="1"/>
  <c r="K284" i="1"/>
  <c r="L284" i="1" s="1"/>
  <c r="M284" i="1" s="1"/>
  <c r="K285" i="1"/>
  <c r="L285" i="1" s="1"/>
  <c r="M285" i="1" s="1"/>
  <c r="K286" i="1"/>
  <c r="L286" i="1" s="1"/>
  <c r="M286" i="1" s="1"/>
  <c r="K287" i="1"/>
  <c r="L287" i="1" s="1"/>
  <c r="M287" i="1" s="1"/>
  <c r="K288" i="1"/>
  <c r="L288" i="1" s="1"/>
  <c r="M288" i="1" s="1"/>
  <c r="K289" i="1"/>
  <c r="L289" i="1" s="1"/>
  <c r="M289" i="1" s="1"/>
  <c r="K290" i="1"/>
  <c r="L290" i="1" s="1"/>
  <c r="M290" i="1" s="1"/>
  <c r="K291" i="1"/>
  <c r="L291" i="1" s="1"/>
  <c r="M291" i="1" s="1"/>
  <c r="K292" i="1"/>
  <c r="L292" i="1" s="1"/>
  <c r="M292" i="1" s="1"/>
  <c r="K293" i="1"/>
  <c r="L293" i="1" s="1"/>
  <c r="M293" i="1" s="1"/>
  <c r="K294" i="1"/>
  <c r="L294" i="1" s="1"/>
  <c r="M294" i="1" s="1"/>
  <c r="K295" i="1"/>
  <c r="L295" i="1" s="1"/>
  <c r="M295" i="1" s="1"/>
  <c r="K296" i="1"/>
  <c r="L296" i="1" s="1"/>
  <c r="M296" i="1" s="1"/>
  <c r="K297" i="1"/>
  <c r="L297" i="1" s="1"/>
  <c r="M297" i="1" s="1"/>
  <c r="K298" i="1"/>
  <c r="L298" i="1" s="1"/>
  <c r="M298" i="1" s="1"/>
  <c r="K299" i="1"/>
  <c r="L299" i="1" s="1"/>
  <c r="M299" i="1" s="1"/>
  <c r="K300" i="1"/>
  <c r="L300" i="1" s="1"/>
  <c r="M300" i="1" s="1"/>
  <c r="K301" i="1"/>
  <c r="L301" i="1" s="1"/>
  <c r="M301" i="1" s="1"/>
  <c r="K302" i="1"/>
  <c r="L302" i="1" s="1"/>
  <c r="M302" i="1" s="1"/>
  <c r="K303" i="1"/>
  <c r="L303" i="1" s="1"/>
  <c r="M303" i="1" s="1"/>
  <c r="K304" i="1"/>
  <c r="L304" i="1" s="1"/>
  <c r="M304" i="1" s="1"/>
  <c r="K305" i="1"/>
  <c r="L305" i="1" s="1"/>
  <c r="M305" i="1" s="1"/>
  <c r="K306" i="1"/>
  <c r="L306" i="1" s="1"/>
  <c r="M306" i="1" s="1"/>
  <c r="K307" i="1"/>
  <c r="L307" i="1" s="1"/>
  <c r="M307" i="1" s="1"/>
  <c r="K308" i="1"/>
  <c r="L308" i="1" s="1"/>
  <c r="M308" i="1" s="1"/>
  <c r="K309" i="1"/>
  <c r="L309" i="1" s="1"/>
  <c r="M309" i="1" s="1"/>
  <c r="K310" i="1"/>
  <c r="L310" i="1" s="1"/>
  <c r="M310" i="1" s="1"/>
  <c r="K311" i="1"/>
  <c r="L311" i="1" s="1"/>
  <c r="M311" i="1" s="1"/>
  <c r="K312" i="1"/>
  <c r="L312" i="1" s="1"/>
  <c r="M312" i="1" s="1"/>
  <c r="K313" i="1"/>
  <c r="L313" i="1" s="1"/>
  <c r="M313" i="1" s="1"/>
  <c r="K314" i="1"/>
  <c r="L314" i="1" s="1"/>
  <c r="M314" i="1" s="1"/>
  <c r="K315" i="1"/>
  <c r="L315" i="1" s="1"/>
  <c r="M315" i="1" s="1"/>
  <c r="K316" i="1"/>
  <c r="L316" i="1" s="1"/>
  <c r="M316" i="1" s="1"/>
  <c r="K317" i="1"/>
  <c r="L317" i="1" s="1"/>
  <c r="M317" i="1" s="1"/>
  <c r="K318" i="1"/>
  <c r="L318" i="1" s="1"/>
  <c r="M318" i="1" s="1"/>
  <c r="K319" i="1"/>
  <c r="L319" i="1" s="1"/>
  <c r="M319" i="1" s="1"/>
  <c r="K320" i="1"/>
  <c r="L320" i="1" s="1"/>
  <c r="M320" i="1" s="1"/>
  <c r="K321" i="1"/>
  <c r="L321" i="1" s="1"/>
  <c r="M321" i="1" s="1"/>
  <c r="K322" i="1"/>
  <c r="L322" i="1" s="1"/>
  <c r="M322" i="1" s="1"/>
  <c r="K323" i="1"/>
  <c r="L323" i="1" s="1"/>
  <c r="M323" i="1" s="1"/>
  <c r="K324" i="1"/>
  <c r="L324" i="1" s="1"/>
  <c r="M324" i="1" s="1"/>
  <c r="K325" i="1"/>
  <c r="L325" i="1" s="1"/>
  <c r="M325" i="1" s="1"/>
  <c r="K326" i="1"/>
  <c r="L326" i="1" s="1"/>
  <c r="M326" i="1" s="1"/>
  <c r="K327" i="1"/>
  <c r="L327" i="1" s="1"/>
  <c r="M327" i="1" s="1"/>
  <c r="K328" i="1"/>
  <c r="L328" i="1" s="1"/>
  <c r="M328" i="1" s="1"/>
  <c r="K329" i="1"/>
  <c r="L329" i="1" s="1"/>
  <c r="M329" i="1" s="1"/>
  <c r="K330" i="1"/>
  <c r="L330" i="1" s="1"/>
  <c r="M330" i="1" s="1"/>
  <c r="K331" i="1"/>
  <c r="L331" i="1" s="1"/>
  <c r="M331" i="1" s="1"/>
  <c r="K332" i="1"/>
  <c r="L332" i="1" s="1"/>
  <c r="M332" i="1" s="1"/>
  <c r="K333" i="1"/>
  <c r="L333" i="1" s="1"/>
  <c r="M333" i="1" s="1"/>
  <c r="K334" i="1"/>
  <c r="L334" i="1" s="1"/>
  <c r="M334" i="1" s="1"/>
  <c r="K335" i="1"/>
  <c r="L335" i="1" s="1"/>
  <c r="M335" i="1" s="1"/>
  <c r="K336" i="1"/>
  <c r="L336" i="1" s="1"/>
  <c r="M336" i="1" s="1"/>
  <c r="K337" i="1"/>
  <c r="L337" i="1" s="1"/>
  <c r="M337" i="1" s="1"/>
  <c r="K338" i="1"/>
  <c r="L338" i="1" s="1"/>
  <c r="M338" i="1" s="1"/>
  <c r="K339" i="1"/>
  <c r="L339" i="1" s="1"/>
  <c r="M339" i="1" s="1"/>
  <c r="K340" i="1"/>
  <c r="L340" i="1" s="1"/>
  <c r="M340" i="1" s="1"/>
  <c r="K341" i="1"/>
  <c r="L341" i="1" s="1"/>
  <c r="M341" i="1" s="1"/>
  <c r="K342" i="1"/>
  <c r="L342" i="1" s="1"/>
  <c r="M342" i="1" s="1"/>
  <c r="K343" i="1"/>
  <c r="L343" i="1" s="1"/>
  <c r="M343" i="1" s="1"/>
  <c r="K344" i="1"/>
  <c r="L344" i="1" s="1"/>
  <c r="M344" i="1" s="1"/>
  <c r="K345" i="1"/>
  <c r="L345" i="1" s="1"/>
  <c r="M345" i="1" s="1"/>
  <c r="K346" i="1"/>
  <c r="L346" i="1" s="1"/>
  <c r="M346" i="1" s="1"/>
  <c r="K347" i="1"/>
  <c r="L347" i="1" s="1"/>
  <c r="M347" i="1" s="1"/>
  <c r="K348" i="1"/>
  <c r="L348" i="1" s="1"/>
  <c r="M348" i="1" s="1"/>
  <c r="K349" i="1"/>
  <c r="L349" i="1" s="1"/>
  <c r="M349" i="1" s="1"/>
  <c r="K350" i="1"/>
  <c r="L350" i="1" s="1"/>
  <c r="M350" i="1" s="1"/>
  <c r="K351" i="1"/>
  <c r="L351" i="1" s="1"/>
  <c r="M351" i="1" s="1"/>
  <c r="K352" i="1"/>
  <c r="L352" i="1" s="1"/>
  <c r="M352" i="1" s="1"/>
  <c r="K353" i="1"/>
  <c r="L353" i="1" s="1"/>
  <c r="M353" i="1" s="1"/>
  <c r="K354" i="1"/>
  <c r="L354" i="1" s="1"/>
  <c r="M354" i="1" s="1"/>
  <c r="K355" i="1"/>
  <c r="L355" i="1" s="1"/>
  <c r="M355" i="1" s="1"/>
  <c r="K356" i="1"/>
  <c r="L356" i="1" s="1"/>
  <c r="M356" i="1" s="1"/>
  <c r="K357" i="1"/>
  <c r="L357" i="1" s="1"/>
  <c r="M357" i="1" s="1"/>
  <c r="K358" i="1"/>
  <c r="L358" i="1" s="1"/>
  <c r="M358" i="1" s="1"/>
  <c r="K359" i="1"/>
  <c r="L359" i="1" s="1"/>
  <c r="M359" i="1" s="1"/>
  <c r="K360" i="1"/>
  <c r="L360" i="1" s="1"/>
  <c r="M360" i="1" s="1"/>
  <c r="K361" i="1"/>
  <c r="L361" i="1" s="1"/>
  <c r="M361" i="1" s="1"/>
  <c r="K362" i="1"/>
  <c r="L362" i="1" s="1"/>
  <c r="M362" i="1" s="1"/>
  <c r="K363" i="1"/>
  <c r="L363" i="1" s="1"/>
  <c r="M363" i="1" s="1"/>
  <c r="K364" i="1"/>
  <c r="L364" i="1" s="1"/>
  <c r="M364" i="1" s="1"/>
  <c r="K365" i="1"/>
  <c r="L365" i="1" s="1"/>
  <c r="M365" i="1" s="1"/>
  <c r="K366" i="1"/>
  <c r="L366" i="1" s="1"/>
  <c r="M366" i="1" s="1"/>
  <c r="K367" i="1"/>
  <c r="L367" i="1" s="1"/>
  <c r="M367" i="1" s="1"/>
  <c r="K368" i="1"/>
  <c r="L368" i="1" s="1"/>
  <c r="M368" i="1" s="1"/>
  <c r="K369" i="1"/>
  <c r="L369" i="1" s="1"/>
  <c r="M369" i="1" s="1"/>
  <c r="K370" i="1"/>
  <c r="L370" i="1" s="1"/>
  <c r="M370" i="1" s="1"/>
  <c r="K371" i="1"/>
  <c r="L371" i="1" s="1"/>
  <c r="M371" i="1" s="1"/>
  <c r="K372" i="1"/>
  <c r="L372" i="1" s="1"/>
  <c r="M372" i="1" s="1"/>
  <c r="K373" i="1"/>
  <c r="L373" i="1" s="1"/>
  <c r="M373" i="1" s="1"/>
  <c r="K374" i="1"/>
  <c r="L374" i="1" s="1"/>
  <c r="M374" i="1" s="1"/>
  <c r="K375" i="1"/>
  <c r="L375" i="1" s="1"/>
  <c r="M375" i="1" s="1"/>
  <c r="K376" i="1"/>
  <c r="L376" i="1" s="1"/>
  <c r="M376" i="1" s="1"/>
  <c r="K377" i="1"/>
  <c r="L377" i="1" s="1"/>
  <c r="M377" i="1" s="1"/>
  <c r="K378" i="1"/>
  <c r="L378" i="1" s="1"/>
  <c r="M378" i="1" s="1"/>
  <c r="K379" i="1"/>
  <c r="L379" i="1" s="1"/>
  <c r="M379" i="1" s="1"/>
  <c r="K380" i="1"/>
  <c r="L380" i="1" s="1"/>
  <c r="M380" i="1" s="1"/>
  <c r="K381" i="1"/>
  <c r="L381" i="1" s="1"/>
  <c r="M381" i="1" s="1"/>
  <c r="K382" i="1"/>
  <c r="L382" i="1" s="1"/>
  <c r="M382" i="1" s="1"/>
  <c r="K383" i="1"/>
  <c r="L383" i="1" s="1"/>
  <c r="M383" i="1" s="1"/>
  <c r="K384" i="1"/>
  <c r="L384" i="1" s="1"/>
  <c r="M384" i="1" s="1"/>
  <c r="K385" i="1"/>
  <c r="L385" i="1" s="1"/>
  <c r="M385" i="1" s="1"/>
  <c r="K386" i="1"/>
  <c r="L386" i="1" s="1"/>
  <c r="M386" i="1" s="1"/>
  <c r="K387" i="1"/>
  <c r="L387" i="1" s="1"/>
  <c r="M387" i="1" s="1"/>
  <c r="K388" i="1"/>
  <c r="L388" i="1" s="1"/>
  <c r="M388" i="1" s="1"/>
  <c r="K389" i="1"/>
  <c r="L389" i="1" s="1"/>
  <c r="M389" i="1" s="1"/>
  <c r="K390" i="1"/>
  <c r="L390" i="1" s="1"/>
  <c r="M390" i="1" s="1"/>
  <c r="K391" i="1"/>
  <c r="L391" i="1" s="1"/>
  <c r="M391" i="1" s="1"/>
  <c r="K392" i="1"/>
  <c r="L392" i="1" s="1"/>
  <c r="M392" i="1" s="1"/>
  <c r="K393" i="1"/>
  <c r="L393" i="1" s="1"/>
  <c r="M393" i="1" s="1"/>
  <c r="K394" i="1"/>
  <c r="L394" i="1" s="1"/>
  <c r="M394" i="1" s="1"/>
  <c r="K395" i="1"/>
  <c r="L395" i="1" s="1"/>
  <c r="M395" i="1" s="1"/>
  <c r="K396" i="1"/>
  <c r="L396" i="1" s="1"/>
  <c r="M396" i="1" s="1"/>
  <c r="K397" i="1"/>
  <c r="L397" i="1" s="1"/>
  <c r="M397" i="1" s="1"/>
  <c r="K398" i="1"/>
  <c r="L398" i="1" s="1"/>
  <c r="M398" i="1" s="1"/>
  <c r="K399" i="1"/>
  <c r="L399" i="1" s="1"/>
  <c r="M399" i="1" s="1"/>
  <c r="K400" i="1"/>
  <c r="L400" i="1" s="1"/>
  <c r="M400" i="1" s="1"/>
  <c r="K401" i="1"/>
  <c r="L401" i="1" s="1"/>
  <c r="M401" i="1" s="1"/>
  <c r="K402" i="1"/>
  <c r="L402" i="1" s="1"/>
  <c r="M402" i="1" s="1"/>
  <c r="K403" i="1"/>
  <c r="L403" i="1" s="1"/>
  <c r="M403" i="1" s="1"/>
  <c r="K404" i="1"/>
  <c r="L404" i="1" s="1"/>
  <c r="M404" i="1" s="1"/>
  <c r="K405" i="1"/>
  <c r="L405" i="1" s="1"/>
  <c r="M405" i="1" s="1"/>
  <c r="K406" i="1"/>
  <c r="L406" i="1" s="1"/>
  <c r="M406" i="1" s="1"/>
  <c r="K407" i="1"/>
  <c r="L407" i="1" s="1"/>
  <c r="M407" i="1" s="1"/>
  <c r="K408" i="1"/>
  <c r="L408" i="1" s="1"/>
  <c r="M408" i="1" s="1"/>
  <c r="K409" i="1"/>
  <c r="L409" i="1" s="1"/>
  <c r="M409" i="1" s="1"/>
  <c r="K410" i="1"/>
  <c r="L410" i="1" s="1"/>
  <c r="M410" i="1" s="1"/>
  <c r="K411" i="1"/>
  <c r="L411" i="1" s="1"/>
  <c r="M411" i="1" s="1"/>
  <c r="K412" i="1"/>
  <c r="L412" i="1" s="1"/>
  <c r="M412" i="1" s="1"/>
  <c r="K413" i="1"/>
  <c r="L413" i="1" s="1"/>
  <c r="M413" i="1" s="1"/>
  <c r="K414" i="1"/>
  <c r="L414" i="1" s="1"/>
  <c r="M414" i="1" s="1"/>
  <c r="K415" i="1"/>
  <c r="L415" i="1" s="1"/>
  <c r="M415" i="1" s="1"/>
  <c r="K416" i="1"/>
  <c r="L416" i="1" s="1"/>
  <c r="M416" i="1" s="1"/>
  <c r="K417" i="1"/>
  <c r="L417" i="1" s="1"/>
  <c r="M417" i="1" s="1"/>
  <c r="K418" i="1"/>
  <c r="L418" i="1" s="1"/>
  <c r="M418" i="1" s="1"/>
  <c r="K419" i="1"/>
  <c r="L419" i="1" s="1"/>
  <c r="M419" i="1" s="1"/>
  <c r="K420" i="1"/>
  <c r="L420" i="1" s="1"/>
  <c r="M420" i="1" s="1"/>
  <c r="K421" i="1"/>
  <c r="L421" i="1" s="1"/>
  <c r="M421" i="1" s="1"/>
  <c r="K422" i="1"/>
  <c r="L422" i="1" s="1"/>
  <c r="M422" i="1" s="1"/>
  <c r="K423" i="1"/>
  <c r="L423" i="1" s="1"/>
  <c r="M423" i="1" s="1"/>
  <c r="K424" i="1"/>
  <c r="L424" i="1" s="1"/>
  <c r="M424" i="1" s="1"/>
  <c r="K425" i="1"/>
  <c r="L425" i="1" s="1"/>
  <c r="M425" i="1" s="1"/>
  <c r="K426" i="1"/>
  <c r="L426" i="1" s="1"/>
  <c r="M426" i="1" s="1"/>
  <c r="K427" i="1"/>
  <c r="L427" i="1" s="1"/>
  <c r="M427" i="1" s="1"/>
  <c r="K428" i="1"/>
  <c r="L428" i="1" s="1"/>
  <c r="M428" i="1" s="1"/>
  <c r="K429" i="1"/>
  <c r="L429" i="1" s="1"/>
  <c r="M429" i="1" s="1"/>
  <c r="K430" i="1"/>
  <c r="L430" i="1" s="1"/>
  <c r="M430" i="1" s="1"/>
  <c r="K431" i="1"/>
  <c r="L431" i="1" s="1"/>
  <c r="M431" i="1" s="1"/>
  <c r="K432" i="1"/>
  <c r="L432" i="1" s="1"/>
  <c r="M432" i="1" s="1"/>
  <c r="K433" i="1"/>
  <c r="L433" i="1" s="1"/>
  <c r="M433" i="1" s="1"/>
  <c r="K434" i="1"/>
  <c r="L434" i="1" s="1"/>
  <c r="M434" i="1" s="1"/>
  <c r="K435" i="1"/>
  <c r="L435" i="1" s="1"/>
  <c r="M435" i="1" s="1"/>
  <c r="K436" i="1"/>
  <c r="L436" i="1" s="1"/>
  <c r="M436" i="1" s="1"/>
  <c r="K437" i="1"/>
  <c r="L437" i="1" s="1"/>
  <c r="M437" i="1" s="1"/>
  <c r="K438" i="1"/>
  <c r="L438" i="1" s="1"/>
  <c r="M438" i="1" s="1"/>
  <c r="K439" i="1"/>
  <c r="L439" i="1" s="1"/>
  <c r="M439" i="1" s="1"/>
  <c r="K440" i="1"/>
  <c r="L440" i="1" s="1"/>
  <c r="M440" i="1" s="1"/>
  <c r="K441" i="1"/>
  <c r="L441" i="1" s="1"/>
  <c r="M441" i="1" s="1"/>
  <c r="K442" i="1"/>
  <c r="L442" i="1" s="1"/>
  <c r="M442" i="1" s="1"/>
  <c r="K443" i="1"/>
  <c r="L443" i="1" s="1"/>
  <c r="M443" i="1" s="1"/>
  <c r="K444" i="1"/>
  <c r="L444" i="1" s="1"/>
  <c r="M444" i="1" s="1"/>
  <c r="K445" i="1"/>
  <c r="L445" i="1" s="1"/>
  <c r="M445" i="1" s="1"/>
  <c r="K446" i="1"/>
  <c r="L446" i="1" s="1"/>
  <c r="M446" i="1" s="1"/>
  <c r="K447" i="1"/>
  <c r="L447" i="1" s="1"/>
  <c r="M447" i="1" s="1"/>
  <c r="K448" i="1"/>
  <c r="L448" i="1" s="1"/>
  <c r="M448" i="1" s="1"/>
  <c r="K449" i="1"/>
  <c r="L449" i="1" s="1"/>
  <c r="M449" i="1" s="1"/>
  <c r="K450" i="1"/>
  <c r="L450" i="1" s="1"/>
  <c r="M450" i="1" s="1"/>
  <c r="K451" i="1"/>
  <c r="L451" i="1" s="1"/>
  <c r="M451" i="1" s="1"/>
  <c r="K452" i="1"/>
  <c r="L452" i="1" s="1"/>
  <c r="M452" i="1" s="1"/>
  <c r="K453" i="1"/>
  <c r="L453" i="1" s="1"/>
  <c r="M453" i="1" s="1"/>
  <c r="K454" i="1"/>
  <c r="L454" i="1" s="1"/>
  <c r="M454" i="1" s="1"/>
  <c r="K455" i="1"/>
  <c r="L455" i="1" s="1"/>
  <c r="M455" i="1" s="1"/>
  <c r="K456" i="1"/>
  <c r="L456" i="1" s="1"/>
  <c r="M456" i="1" s="1"/>
  <c r="K457" i="1"/>
  <c r="L457" i="1" s="1"/>
  <c r="M457" i="1" s="1"/>
  <c r="K458" i="1"/>
  <c r="L458" i="1" s="1"/>
  <c r="M458" i="1" s="1"/>
  <c r="K459" i="1"/>
  <c r="L459" i="1" s="1"/>
  <c r="M459" i="1" s="1"/>
  <c r="K460" i="1"/>
  <c r="L460" i="1" s="1"/>
  <c r="M460" i="1" s="1"/>
  <c r="K461" i="1"/>
  <c r="L461" i="1" s="1"/>
  <c r="M461" i="1" s="1"/>
  <c r="K462" i="1"/>
  <c r="L462" i="1" s="1"/>
  <c r="M462" i="1" s="1"/>
  <c r="K463" i="1"/>
  <c r="L463" i="1" s="1"/>
  <c r="M463" i="1" s="1"/>
  <c r="K464" i="1"/>
  <c r="L464" i="1" s="1"/>
  <c r="M464" i="1" s="1"/>
  <c r="K465" i="1"/>
  <c r="L465" i="1" s="1"/>
  <c r="M465" i="1" s="1"/>
  <c r="K466" i="1"/>
  <c r="L466" i="1" s="1"/>
  <c r="M466" i="1" s="1"/>
  <c r="K467" i="1"/>
  <c r="L467" i="1" s="1"/>
  <c r="M467" i="1" s="1"/>
  <c r="K468" i="1"/>
  <c r="L468" i="1" s="1"/>
  <c r="M468" i="1" s="1"/>
  <c r="K469" i="1"/>
  <c r="L469" i="1" s="1"/>
  <c r="M469" i="1" s="1"/>
  <c r="K470" i="1"/>
  <c r="L470" i="1" s="1"/>
  <c r="M470" i="1" s="1"/>
  <c r="K471" i="1"/>
  <c r="L471" i="1" s="1"/>
  <c r="M471" i="1" s="1"/>
  <c r="K472" i="1"/>
  <c r="L472" i="1" s="1"/>
  <c r="M472" i="1" s="1"/>
  <c r="K473" i="1"/>
  <c r="L473" i="1" s="1"/>
  <c r="M473" i="1" s="1"/>
  <c r="K474" i="1"/>
  <c r="L474" i="1" s="1"/>
  <c r="M474" i="1" s="1"/>
  <c r="K475" i="1"/>
  <c r="L475" i="1" s="1"/>
  <c r="M475" i="1" s="1"/>
  <c r="K476" i="1"/>
  <c r="L476" i="1" s="1"/>
  <c r="M476" i="1" s="1"/>
  <c r="K477" i="1"/>
  <c r="L477" i="1" s="1"/>
  <c r="M477" i="1" s="1"/>
  <c r="K478" i="1"/>
  <c r="L478" i="1" s="1"/>
  <c r="M478" i="1" s="1"/>
  <c r="K479" i="1"/>
  <c r="L479" i="1" s="1"/>
  <c r="M479" i="1" s="1"/>
  <c r="K480" i="1"/>
  <c r="L480" i="1" s="1"/>
  <c r="M480" i="1" s="1"/>
  <c r="K481" i="1"/>
  <c r="L481" i="1" s="1"/>
  <c r="M481" i="1" s="1"/>
  <c r="K482" i="1"/>
  <c r="L482" i="1" s="1"/>
  <c r="M482" i="1" s="1"/>
  <c r="K483" i="1"/>
  <c r="L483" i="1" s="1"/>
  <c r="M483" i="1" s="1"/>
  <c r="K484" i="1"/>
  <c r="L484" i="1" s="1"/>
  <c r="M484" i="1" s="1"/>
  <c r="K485" i="1"/>
  <c r="L485" i="1" s="1"/>
  <c r="M485" i="1" s="1"/>
  <c r="K486" i="1"/>
  <c r="L486" i="1" s="1"/>
  <c r="M486" i="1" s="1"/>
  <c r="K487" i="1"/>
  <c r="L487" i="1" s="1"/>
  <c r="M487" i="1" s="1"/>
  <c r="K488" i="1"/>
  <c r="L488" i="1" s="1"/>
  <c r="M488" i="1" s="1"/>
  <c r="K489" i="1"/>
  <c r="L489" i="1" s="1"/>
  <c r="M489" i="1" s="1"/>
  <c r="K490" i="1"/>
  <c r="L490" i="1" s="1"/>
  <c r="M490" i="1" s="1"/>
  <c r="K491" i="1"/>
  <c r="L491" i="1" s="1"/>
  <c r="M491" i="1" s="1"/>
  <c r="K492" i="1"/>
  <c r="L492" i="1" s="1"/>
  <c r="M492" i="1" s="1"/>
  <c r="K493" i="1"/>
  <c r="L493" i="1" s="1"/>
  <c r="M493" i="1" s="1"/>
  <c r="K494" i="1"/>
  <c r="L494" i="1" s="1"/>
  <c r="M494" i="1" s="1"/>
  <c r="K495" i="1"/>
  <c r="L495" i="1" s="1"/>
  <c r="M495" i="1" s="1"/>
  <c r="K496" i="1"/>
  <c r="L496" i="1" s="1"/>
  <c r="M496" i="1" s="1"/>
  <c r="K497" i="1"/>
  <c r="L497" i="1" s="1"/>
  <c r="M497" i="1" s="1"/>
  <c r="K498" i="1"/>
  <c r="L498" i="1" s="1"/>
  <c r="M498" i="1" s="1"/>
  <c r="K499" i="1"/>
  <c r="L499" i="1" s="1"/>
  <c r="M499" i="1" s="1"/>
  <c r="K500" i="1"/>
  <c r="L500" i="1" s="1"/>
  <c r="M500" i="1" s="1"/>
  <c r="K501" i="1"/>
  <c r="L501" i="1" s="1"/>
  <c r="M501" i="1" s="1"/>
  <c r="K502" i="1"/>
  <c r="L502" i="1" s="1"/>
  <c r="M502" i="1" s="1"/>
  <c r="K503" i="1"/>
  <c r="L503" i="1" s="1"/>
  <c r="M503" i="1" s="1"/>
  <c r="K504" i="1"/>
  <c r="L504" i="1" s="1"/>
  <c r="M504" i="1" s="1"/>
  <c r="K505" i="1"/>
  <c r="L505" i="1" s="1"/>
  <c r="M505" i="1" s="1"/>
  <c r="K506" i="1"/>
  <c r="L506" i="1" s="1"/>
  <c r="M506" i="1" s="1"/>
  <c r="K507" i="1"/>
  <c r="L507" i="1" s="1"/>
  <c r="M507" i="1" s="1"/>
  <c r="K508" i="1"/>
  <c r="L508" i="1" s="1"/>
  <c r="M508" i="1" s="1"/>
  <c r="K509" i="1"/>
  <c r="L509" i="1" s="1"/>
  <c r="M509" i="1" s="1"/>
  <c r="K510" i="1"/>
  <c r="L510" i="1" s="1"/>
  <c r="M510" i="1" s="1"/>
  <c r="K511" i="1"/>
  <c r="L511" i="1" s="1"/>
  <c r="M511" i="1" s="1"/>
  <c r="K512" i="1"/>
  <c r="L512" i="1" s="1"/>
  <c r="M512" i="1" s="1"/>
  <c r="K513" i="1"/>
  <c r="L513" i="1" s="1"/>
  <c r="M513" i="1" s="1"/>
  <c r="K514" i="1"/>
  <c r="L514" i="1" s="1"/>
  <c r="M514" i="1" s="1"/>
  <c r="K515" i="1"/>
  <c r="L515" i="1" s="1"/>
  <c r="M515" i="1" s="1"/>
  <c r="K516" i="1"/>
  <c r="L516" i="1" s="1"/>
  <c r="M516" i="1" s="1"/>
  <c r="K517" i="1"/>
  <c r="L517" i="1" s="1"/>
  <c r="M517" i="1" s="1"/>
  <c r="K518" i="1"/>
  <c r="L518" i="1" s="1"/>
  <c r="M518" i="1" s="1"/>
  <c r="K519" i="1"/>
  <c r="L519" i="1" s="1"/>
  <c r="M519" i="1" s="1"/>
  <c r="K520" i="1"/>
  <c r="L520" i="1" s="1"/>
  <c r="M520" i="1" s="1"/>
  <c r="K521" i="1"/>
  <c r="L521" i="1" s="1"/>
  <c r="M521" i="1" s="1"/>
  <c r="K522" i="1"/>
  <c r="L522" i="1" s="1"/>
  <c r="M522" i="1" s="1"/>
  <c r="K523" i="1"/>
  <c r="L523" i="1" s="1"/>
  <c r="M523" i="1" s="1"/>
  <c r="K524" i="1"/>
  <c r="L524" i="1" s="1"/>
  <c r="M524" i="1" s="1"/>
  <c r="K525" i="1"/>
  <c r="L525" i="1" s="1"/>
  <c r="M525" i="1" s="1"/>
  <c r="K526" i="1"/>
  <c r="L526" i="1" s="1"/>
  <c r="M526" i="1" s="1"/>
  <c r="K527" i="1"/>
  <c r="L527" i="1" s="1"/>
  <c r="M527" i="1" s="1"/>
  <c r="K528" i="1"/>
  <c r="L528" i="1" s="1"/>
  <c r="M528" i="1" s="1"/>
  <c r="K529" i="1"/>
  <c r="L529" i="1" s="1"/>
  <c r="M529" i="1" s="1"/>
  <c r="K530" i="1"/>
  <c r="L530" i="1" s="1"/>
  <c r="M530" i="1" s="1"/>
  <c r="K531" i="1"/>
  <c r="L531" i="1" s="1"/>
  <c r="M531" i="1" s="1"/>
  <c r="K532" i="1"/>
  <c r="L532" i="1" s="1"/>
  <c r="M532" i="1" s="1"/>
  <c r="K533" i="1"/>
  <c r="L533" i="1" s="1"/>
  <c r="M533" i="1" s="1"/>
  <c r="K534" i="1"/>
  <c r="L534" i="1" s="1"/>
  <c r="M534" i="1" s="1"/>
  <c r="K535" i="1"/>
  <c r="L535" i="1" s="1"/>
  <c r="M535" i="1" s="1"/>
  <c r="K536" i="1"/>
  <c r="L536" i="1" s="1"/>
  <c r="M536" i="1" s="1"/>
  <c r="K537" i="1"/>
  <c r="L537" i="1" s="1"/>
  <c r="M537" i="1" s="1"/>
  <c r="K538" i="1"/>
  <c r="L538" i="1" s="1"/>
  <c r="M538" i="1" s="1"/>
  <c r="K539" i="1"/>
  <c r="L539" i="1" s="1"/>
  <c r="M539" i="1" s="1"/>
  <c r="K540" i="1"/>
  <c r="L540" i="1" s="1"/>
  <c r="M540" i="1" s="1"/>
  <c r="K541" i="1"/>
  <c r="L541" i="1" s="1"/>
  <c r="M541" i="1" s="1"/>
  <c r="K542" i="1"/>
  <c r="L542" i="1" s="1"/>
  <c r="M542" i="1" s="1"/>
  <c r="K543" i="1"/>
  <c r="L543" i="1" s="1"/>
  <c r="M543" i="1" s="1"/>
  <c r="K544" i="1"/>
  <c r="L544" i="1" s="1"/>
  <c r="M544" i="1" s="1"/>
  <c r="K545" i="1"/>
  <c r="L545" i="1" s="1"/>
  <c r="M545" i="1" s="1"/>
  <c r="K546" i="1"/>
  <c r="L546" i="1" s="1"/>
  <c r="M546" i="1" s="1"/>
  <c r="K547" i="1"/>
  <c r="L547" i="1" s="1"/>
  <c r="M547" i="1" s="1"/>
  <c r="K548" i="1"/>
  <c r="L548" i="1" s="1"/>
  <c r="M548" i="1" s="1"/>
  <c r="K549" i="1"/>
  <c r="L549" i="1" s="1"/>
  <c r="M549" i="1" s="1"/>
  <c r="K550" i="1"/>
  <c r="L550" i="1" s="1"/>
  <c r="M550" i="1" s="1"/>
  <c r="K551" i="1"/>
  <c r="L551" i="1" s="1"/>
  <c r="M551" i="1" s="1"/>
  <c r="K552" i="1"/>
  <c r="L552" i="1" s="1"/>
  <c r="M552" i="1" s="1"/>
  <c r="K553" i="1"/>
  <c r="L553" i="1" s="1"/>
  <c r="M553" i="1" s="1"/>
  <c r="K554" i="1"/>
  <c r="L554" i="1" s="1"/>
  <c r="M554" i="1" s="1"/>
  <c r="K555" i="1"/>
  <c r="L555" i="1" s="1"/>
  <c r="M555" i="1" s="1"/>
  <c r="K556" i="1"/>
  <c r="L556" i="1" s="1"/>
  <c r="M556" i="1" s="1"/>
  <c r="K557" i="1"/>
  <c r="L557" i="1" s="1"/>
  <c r="M557" i="1" s="1"/>
  <c r="K558" i="1"/>
  <c r="L558" i="1" s="1"/>
  <c r="M558" i="1" s="1"/>
  <c r="K559" i="1"/>
  <c r="L559" i="1" s="1"/>
  <c r="M559" i="1" s="1"/>
  <c r="K560" i="1"/>
  <c r="L560" i="1" s="1"/>
  <c r="M560" i="1" s="1"/>
  <c r="K561" i="1"/>
  <c r="L561" i="1" s="1"/>
  <c r="M561" i="1" s="1"/>
  <c r="K562" i="1"/>
  <c r="L562" i="1" s="1"/>
  <c r="M562" i="1" s="1"/>
  <c r="K563" i="1"/>
  <c r="L563" i="1" s="1"/>
  <c r="M563" i="1" s="1"/>
  <c r="K564" i="1"/>
  <c r="L564" i="1" s="1"/>
  <c r="M564" i="1" s="1"/>
  <c r="K565" i="1"/>
  <c r="L565" i="1" s="1"/>
  <c r="M565" i="1" s="1"/>
  <c r="K566" i="1"/>
  <c r="L566" i="1" s="1"/>
  <c r="M566" i="1" s="1"/>
  <c r="K567" i="1"/>
  <c r="L567" i="1" s="1"/>
  <c r="M567" i="1" s="1"/>
  <c r="K568" i="1"/>
  <c r="L568" i="1" s="1"/>
  <c r="M568" i="1" s="1"/>
  <c r="K569" i="1"/>
  <c r="L569" i="1" s="1"/>
  <c r="M569" i="1" s="1"/>
  <c r="K570" i="1"/>
  <c r="L570" i="1" s="1"/>
  <c r="M570" i="1" s="1"/>
  <c r="K571" i="1"/>
  <c r="L571" i="1" s="1"/>
  <c r="M571" i="1" s="1"/>
  <c r="K572" i="1"/>
  <c r="L572" i="1" s="1"/>
  <c r="M572" i="1" s="1"/>
  <c r="K573" i="1"/>
  <c r="L573" i="1" s="1"/>
  <c r="M573" i="1" s="1"/>
  <c r="K574" i="1"/>
  <c r="L574" i="1" s="1"/>
  <c r="M574" i="1" s="1"/>
  <c r="K575" i="1"/>
  <c r="L575" i="1" s="1"/>
  <c r="M575" i="1" s="1"/>
  <c r="K576" i="1"/>
  <c r="L576" i="1" s="1"/>
  <c r="M576" i="1" s="1"/>
  <c r="K577" i="1"/>
  <c r="L577" i="1" s="1"/>
  <c r="M577" i="1" s="1"/>
  <c r="K578" i="1"/>
  <c r="L578" i="1" s="1"/>
  <c r="M578" i="1" s="1"/>
  <c r="K579" i="1"/>
  <c r="L579" i="1" s="1"/>
  <c r="M579" i="1" s="1"/>
  <c r="K580" i="1"/>
  <c r="L580" i="1" s="1"/>
  <c r="M580" i="1" s="1"/>
  <c r="K581" i="1"/>
  <c r="L581" i="1" s="1"/>
  <c r="M581" i="1" s="1"/>
  <c r="K582" i="1"/>
  <c r="L582" i="1" s="1"/>
  <c r="M582" i="1" s="1"/>
  <c r="K583" i="1"/>
  <c r="L583" i="1" s="1"/>
  <c r="M583" i="1" s="1"/>
  <c r="K584" i="1"/>
  <c r="L584" i="1" s="1"/>
  <c r="M584" i="1" s="1"/>
  <c r="K585" i="1"/>
  <c r="L585" i="1" s="1"/>
  <c r="M585" i="1" s="1"/>
  <c r="K586" i="1"/>
  <c r="L586" i="1" s="1"/>
  <c r="M586" i="1" s="1"/>
  <c r="K587" i="1"/>
  <c r="L587" i="1" s="1"/>
  <c r="M587" i="1" s="1"/>
  <c r="K588" i="1"/>
  <c r="L588" i="1" s="1"/>
  <c r="M588" i="1" s="1"/>
  <c r="K589" i="1"/>
  <c r="L589" i="1" s="1"/>
  <c r="M589" i="1" s="1"/>
  <c r="K590" i="1"/>
  <c r="L590" i="1" s="1"/>
  <c r="M590" i="1" s="1"/>
  <c r="K591" i="1"/>
  <c r="L591" i="1" s="1"/>
  <c r="M591" i="1" s="1"/>
  <c r="K592" i="1"/>
  <c r="L592" i="1" s="1"/>
  <c r="M592" i="1" s="1"/>
  <c r="K593" i="1"/>
  <c r="L593" i="1" s="1"/>
  <c r="M593" i="1" s="1"/>
  <c r="K594" i="1"/>
  <c r="L594" i="1" s="1"/>
  <c r="M594" i="1" s="1"/>
  <c r="K595" i="1"/>
  <c r="L595" i="1" s="1"/>
  <c r="M595" i="1" s="1"/>
  <c r="K596" i="1"/>
  <c r="L596" i="1" s="1"/>
  <c r="M596" i="1" s="1"/>
  <c r="K597" i="1"/>
  <c r="L597" i="1" s="1"/>
  <c r="M597" i="1" s="1"/>
  <c r="K598" i="1"/>
  <c r="L598" i="1" s="1"/>
  <c r="M598" i="1" s="1"/>
  <c r="K599" i="1"/>
  <c r="L599" i="1" s="1"/>
  <c r="M599" i="1" s="1"/>
  <c r="K600" i="1"/>
  <c r="L600" i="1" s="1"/>
  <c r="M600" i="1" s="1"/>
  <c r="K601" i="1"/>
  <c r="L601" i="1" s="1"/>
  <c r="M601" i="1" s="1"/>
  <c r="K602" i="1"/>
  <c r="L602" i="1" s="1"/>
  <c r="M602" i="1" s="1"/>
  <c r="K603" i="1"/>
  <c r="L603" i="1" s="1"/>
  <c r="M603" i="1" s="1"/>
  <c r="K604" i="1"/>
  <c r="L604" i="1" s="1"/>
  <c r="M604" i="1" s="1"/>
  <c r="K605" i="1"/>
  <c r="L605" i="1" s="1"/>
  <c r="M605" i="1" s="1"/>
  <c r="K606" i="1"/>
  <c r="L606" i="1" s="1"/>
  <c r="M606" i="1" s="1"/>
  <c r="K607" i="1"/>
  <c r="L607" i="1" s="1"/>
  <c r="M607" i="1" s="1"/>
  <c r="K608" i="1"/>
  <c r="L608" i="1" s="1"/>
  <c r="M608" i="1" s="1"/>
  <c r="K609" i="1"/>
  <c r="L609" i="1" s="1"/>
  <c r="M609" i="1" s="1"/>
  <c r="K610" i="1"/>
  <c r="L610" i="1" s="1"/>
  <c r="M610" i="1" s="1"/>
  <c r="K611" i="1"/>
  <c r="L611" i="1" s="1"/>
  <c r="M611" i="1" s="1"/>
  <c r="K612" i="1"/>
  <c r="L612" i="1" s="1"/>
  <c r="M612" i="1" s="1"/>
  <c r="K613" i="1"/>
  <c r="L613" i="1" s="1"/>
  <c r="M613" i="1" s="1"/>
  <c r="K614" i="1"/>
  <c r="L614" i="1" s="1"/>
  <c r="M614" i="1" s="1"/>
  <c r="K615" i="1"/>
  <c r="L615" i="1" s="1"/>
  <c r="M615" i="1" s="1"/>
  <c r="K616" i="1"/>
  <c r="L616" i="1" s="1"/>
  <c r="M616" i="1" s="1"/>
  <c r="K617" i="1"/>
  <c r="L617" i="1" s="1"/>
  <c r="M617" i="1" s="1"/>
  <c r="K618" i="1"/>
  <c r="L618" i="1" s="1"/>
  <c r="M618" i="1" s="1"/>
  <c r="K619" i="1"/>
  <c r="L619" i="1" s="1"/>
  <c r="M619" i="1" s="1"/>
  <c r="K620" i="1"/>
  <c r="L620" i="1" s="1"/>
  <c r="M620" i="1" s="1"/>
  <c r="K621" i="1"/>
  <c r="L621" i="1" s="1"/>
  <c r="M621" i="1" s="1"/>
  <c r="K622" i="1"/>
  <c r="L622" i="1" s="1"/>
  <c r="M622" i="1" s="1"/>
  <c r="K623" i="1"/>
  <c r="L623" i="1" s="1"/>
  <c r="M623" i="1" s="1"/>
  <c r="K624" i="1"/>
  <c r="L624" i="1" s="1"/>
  <c r="M624" i="1" s="1"/>
  <c r="K625" i="1"/>
  <c r="L625" i="1" s="1"/>
  <c r="M625" i="1" s="1"/>
  <c r="K626" i="1"/>
  <c r="L626" i="1" s="1"/>
  <c r="M626" i="1" s="1"/>
  <c r="K627" i="1"/>
  <c r="L627" i="1" s="1"/>
  <c r="M627" i="1" s="1"/>
  <c r="K628" i="1"/>
  <c r="L628" i="1" s="1"/>
  <c r="M628" i="1" s="1"/>
  <c r="K629" i="1"/>
  <c r="L629" i="1" s="1"/>
  <c r="M629" i="1" s="1"/>
  <c r="K630" i="1"/>
  <c r="L630" i="1" s="1"/>
  <c r="M630" i="1" s="1"/>
  <c r="K631" i="1"/>
  <c r="L631" i="1" s="1"/>
  <c r="M631" i="1" s="1"/>
  <c r="K632" i="1"/>
  <c r="L632" i="1" s="1"/>
  <c r="M632" i="1" s="1"/>
  <c r="K633" i="1"/>
  <c r="L633" i="1" s="1"/>
  <c r="M633" i="1" s="1"/>
  <c r="K634" i="1"/>
  <c r="L634" i="1" s="1"/>
  <c r="M634" i="1" s="1"/>
  <c r="K635" i="1"/>
  <c r="L635" i="1" s="1"/>
  <c r="M635" i="1" s="1"/>
  <c r="K636" i="1"/>
  <c r="L636" i="1" s="1"/>
  <c r="M636" i="1" s="1"/>
  <c r="K637" i="1"/>
  <c r="L637" i="1" s="1"/>
  <c r="M637" i="1" s="1"/>
  <c r="K638" i="1"/>
  <c r="L638" i="1" s="1"/>
  <c r="M638" i="1" s="1"/>
  <c r="K639" i="1"/>
  <c r="L639" i="1" s="1"/>
  <c r="M639" i="1" s="1"/>
  <c r="K640" i="1"/>
  <c r="L640" i="1" s="1"/>
  <c r="M640" i="1" s="1"/>
  <c r="K641" i="1"/>
  <c r="L641" i="1" s="1"/>
  <c r="M641" i="1" s="1"/>
  <c r="K642" i="1"/>
  <c r="L642" i="1" s="1"/>
  <c r="M642" i="1" s="1"/>
  <c r="K643" i="1"/>
  <c r="L643" i="1" s="1"/>
  <c r="M643" i="1" s="1"/>
  <c r="K644" i="1"/>
  <c r="L644" i="1" s="1"/>
  <c r="M644" i="1" s="1"/>
  <c r="K645" i="1"/>
  <c r="L645" i="1" s="1"/>
  <c r="M645" i="1" s="1"/>
  <c r="K646" i="1"/>
  <c r="L646" i="1" s="1"/>
  <c r="M646" i="1" s="1"/>
  <c r="K647" i="1"/>
  <c r="L647" i="1" s="1"/>
  <c r="M647" i="1" s="1"/>
  <c r="K648" i="1"/>
  <c r="L648" i="1" s="1"/>
  <c r="M648" i="1" s="1"/>
  <c r="K649" i="1"/>
  <c r="L649" i="1" s="1"/>
  <c r="M649" i="1" s="1"/>
  <c r="K650" i="1"/>
  <c r="L650" i="1" s="1"/>
  <c r="M650" i="1" s="1"/>
  <c r="K651" i="1"/>
  <c r="L651" i="1" s="1"/>
  <c r="M651" i="1" s="1"/>
  <c r="K652" i="1"/>
  <c r="L652" i="1" s="1"/>
  <c r="M652" i="1" s="1"/>
  <c r="K653" i="1"/>
  <c r="L653" i="1" s="1"/>
  <c r="M653" i="1" s="1"/>
  <c r="K654" i="1"/>
  <c r="L654" i="1" s="1"/>
  <c r="M654" i="1" s="1"/>
  <c r="K655" i="1"/>
  <c r="L655" i="1" s="1"/>
  <c r="M655" i="1" s="1"/>
  <c r="K656" i="1"/>
  <c r="L656" i="1" s="1"/>
  <c r="M656" i="1" s="1"/>
  <c r="K657" i="1"/>
  <c r="L657" i="1" s="1"/>
  <c r="M657" i="1" s="1"/>
  <c r="K658" i="1"/>
  <c r="L658" i="1" s="1"/>
  <c r="M658" i="1" s="1"/>
  <c r="K659" i="1"/>
  <c r="L659" i="1" s="1"/>
  <c r="M659" i="1" s="1"/>
  <c r="K660" i="1"/>
  <c r="L660" i="1" s="1"/>
  <c r="M660" i="1" s="1"/>
  <c r="K661" i="1"/>
  <c r="L661" i="1" s="1"/>
  <c r="M661" i="1" s="1"/>
  <c r="K662" i="1"/>
  <c r="L662" i="1" s="1"/>
  <c r="M662" i="1" s="1"/>
  <c r="K663" i="1"/>
  <c r="L663" i="1" s="1"/>
  <c r="M663" i="1" s="1"/>
  <c r="K664" i="1"/>
  <c r="L664" i="1" s="1"/>
  <c r="M664" i="1" s="1"/>
  <c r="K665" i="1"/>
  <c r="L665" i="1" s="1"/>
  <c r="M665" i="1" s="1"/>
  <c r="K666" i="1"/>
  <c r="L666" i="1" s="1"/>
  <c r="M666" i="1" s="1"/>
  <c r="K667" i="1"/>
  <c r="L667" i="1" s="1"/>
  <c r="M667" i="1" s="1"/>
  <c r="K668" i="1"/>
  <c r="L668" i="1" s="1"/>
  <c r="M668" i="1" s="1"/>
  <c r="K669" i="1"/>
  <c r="L669" i="1" s="1"/>
  <c r="M669" i="1" s="1"/>
  <c r="K670" i="1"/>
  <c r="L670" i="1" s="1"/>
  <c r="M670" i="1" s="1"/>
  <c r="K671" i="1"/>
  <c r="L671" i="1" s="1"/>
  <c r="M671" i="1" s="1"/>
  <c r="K672" i="1"/>
  <c r="L672" i="1" s="1"/>
  <c r="M672" i="1" s="1"/>
  <c r="K673" i="1"/>
  <c r="L673" i="1" s="1"/>
  <c r="M673" i="1" s="1"/>
  <c r="K674" i="1"/>
  <c r="L674" i="1" s="1"/>
  <c r="M674" i="1" s="1"/>
  <c r="K675" i="1"/>
  <c r="L675" i="1" s="1"/>
  <c r="M675" i="1" s="1"/>
  <c r="K676" i="1"/>
  <c r="L676" i="1" s="1"/>
  <c r="M676" i="1" s="1"/>
  <c r="K677" i="1"/>
  <c r="L677" i="1" s="1"/>
  <c r="M677" i="1" s="1"/>
  <c r="K678" i="1"/>
  <c r="L678" i="1" s="1"/>
  <c r="M678" i="1" s="1"/>
  <c r="K679" i="1"/>
  <c r="L679" i="1" s="1"/>
  <c r="M679" i="1" s="1"/>
  <c r="K680" i="1"/>
  <c r="L680" i="1" s="1"/>
  <c r="M680" i="1" s="1"/>
  <c r="K681" i="1"/>
  <c r="L681" i="1" s="1"/>
  <c r="M681" i="1" s="1"/>
  <c r="K682" i="1"/>
  <c r="L682" i="1" s="1"/>
  <c r="M682" i="1" s="1"/>
  <c r="K683" i="1"/>
  <c r="L683" i="1" s="1"/>
  <c r="M683" i="1" s="1"/>
  <c r="K684" i="1"/>
  <c r="L684" i="1" s="1"/>
  <c r="M684" i="1" s="1"/>
  <c r="K685" i="1"/>
  <c r="L685" i="1" s="1"/>
  <c r="M685" i="1" s="1"/>
  <c r="K686" i="1"/>
  <c r="L686" i="1" s="1"/>
  <c r="M686" i="1" s="1"/>
  <c r="K687" i="1"/>
  <c r="L687" i="1" s="1"/>
  <c r="M687" i="1" s="1"/>
  <c r="K688" i="1"/>
  <c r="L688" i="1" s="1"/>
  <c r="M688" i="1" s="1"/>
  <c r="K689" i="1"/>
  <c r="L689" i="1" s="1"/>
  <c r="M689" i="1" s="1"/>
  <c r="K690" i="1"/>
  <c r="L690" i="1" s="1"/>
  <c r="M690" i="1" s="1"/>
  <c r="K691" i="1"/>
  <c r="L691" i="1" s="1"/>
  <c r="M691" i="1" s="1"/>
  <c r="K692" i="1"/>
  <c r="L692" i="1" s="1"/>
  <c r="M692" i="1" s="1"/>
  <c r="K693" i="1"/>
  <c r="L693" i="1" s="1"/>
  <c r="M693" i="1" s="1"/>
  <c r="K694" i="1"/>
  <c r="L694" i="1" s="1"/>
  <c r="M694" i="1" s="1"/>
  <c r="K695" i="1"/>
  <c r="L695" i="1" s="1"/>
  <c r="M695" i="1" s="1"/>
  <c r="K696" i="1"/>
  <c r="L696" i="1" s="1"/>
  <c r="M696" i="1" s="1"/>
  <c r="K697" i="1"/>
  <c r="L697" i="1" s="1"/>
  <c r="M697" i="1" s="1"/>
  <c r="K698" i="1"/>
  <c r="L698" i="1" s="1"/>
  <c r="M698" i="1" s="1"/>
  <c r="K699" i="1"/>
  <c r="L699" i="1" s="1"/>
  <c r="M699" i="1" s="1"/>
  <c r="K700" i="1"/>
  <c r="L700" i="1" s="1"/>
  <c r="M700" i="1" s="1"/>
  <c r="K701" i="1"/>
  <c r="L701" i="1" s="1"/>
  <c r="M701" i="1" s="1"/>
  <c r="K702" i="1"/>
  <c r="L702" i="1" s="1"/>
  <c r="M702" i="1" s="1"/>
  <c r="K703" i="1"/>
  <c r="L703" i="1" s="1"/>
  <c r="M703" i="1" s="1"/>
  <c r="K704" i="1"/>
  <c r="L704" i="1" s="1"/>
  <c r="M704" i="1" s="1"/>
  <c r="K705" i="1"/>
  <c r="L705" i="1" s="1"/>
  <c r="M705" i="1" s="1"/>
  <c r="K706" i="1"/>
  <c r="L706" i="1" s="1"/>
  <c r="M706" i="1" s="1"/>
  <c r="K707" i="1"/>
  <c r="L707" i="1" s="1"/>
  <c r="M707" i="1" s="1"/>
  <c r="K708" i="1"/>
  <c r="L708" i="1" s="1"/>
  <c r="M708" i="1" s="1"/>
  <c r="K709" i="1"/>
  <c r="L709" i="1" s="1"/>
  <c r="M709" i="1" s="1"/>
  <c r="K710" i="1"/>
  <c r="L710" i="1" s="1"/>
  <c r="M710" i="1" s="1"/>
  <c r="K711" i="1"/>
  <c r="L711" i="1" s="1"/>
  <c r="M711" i="1" s="1"/>
  <c r="K712" i="1"/>
  <c r="L712" i="1" s="1"/>
  <c r="M712" i="1" s="1"/>
  <c r="K713" i="1"/>
  <c r="L713" i="1" s="1"/>
  <c r="M713" i="1" s="1"/>
  <c r="K714" i="1"/>
  <c r="L714" i="1" s="1"/>
  <c r="M714" i="1" s="1"/>
  <c r="K715" i="1"/>
  <c r="L715" i="1" s="1"/>
  <c r="M715" i="1" s="1"/>
  <c r="K716" i="1"/>
  <c r="L716" i="1" s="1"/>
  <c r="M716" i="1" s="1"/>
  <c r="K717" i="1"/>
  <c r="L717" i="1" s="1"/>
  <c r="M717" i="1" s="1"/>
  <c r="K718" i="1"/>
  <c r="L718" i="1" s="1"/>
  <c r="M718" i="1" s="1"/>
  <c r="K719" i="1"/>
  <c r="L719" i="1" s="1"/>
  <c r="M719" i="1" s="1"/>
  <c r="K720" i="1"/>
  <c r="L720" i="1" s="1"/>
  <c r="M720" i="1" s="1"/>
  <c r="K721" i="1"/>
  <c r="L721" i="1" s="1"/>
  <c r="M721" i="1" s="1"/>
  <c r="K722" i="1"/>
  <c r="L722" i="1" s="1"/>
  <c r="M722" i="1" s="1"/>
  <c r="K723" i="1"/>
  <c r="L723" i="1" s="1"/>
  <c r="M723" i="1" s="1"/>
  <c r="K724" i="1"/>
  <c r="L724" i="1" s="1"/>
  <c r="M724" i="1" s="1"/>
  <c r="K725" i="1"/>
  <c r="L725" i="1" s="1"/>
  <c r="M725" i="1" s="1"/>
  <c r="K726" i="1"/>
  <c r="L726" i="1" s="1"/>
  <c r="M726" i="1" s="1"/>
  <c r="K727" i="1"/>
  <c r="L727" i="1" s="1"/>
  <c r="M727" i="1" s="1"/>
  <c r="K728" i="1"/>
  <c r="L728" i="1" s="1"/>
  <c r="M728" i="1" s="1"/>
  <c r="K729" i="1"/>
  <c r="L729" i="1" s="1"/>
  <c r="M729" i="1" s="1"/>
  <c r="K730" i="1"/>
  <c r="L730" i="1" s="1"/>
  <c r="M730" i="1" s="1"/>
  <c r="K731" i="1"/>
  <c r="L731" i="1" s="1"/>
  <c r="M731" i="1" s="1"/>
  <c r="K732" i="1"/>
  <c r="L732" i="1" s="1"/>
  <c r="M732" i="1" s="1"/>
  <c r="K733" i="1"/>
  <c r="L733" i="1" s="1"/>
  <c r="M733" i="1" s="1"/>
  <c r="K734" i="1"/>
  <c r="L734" i="1" s="1"/>
  <c r="M734" i="1" s="1"/>
  <c r="K735" i="1"/>
  <c r="L735" i="1" s="1"/>
  <c r="M735" i="1" s="1"/>
  <c r="K736" i="1"/>
  <c r="L736" i="1" s="1"/>
  <c r="M736" i="1" s="1"/>
  <c r="K737" i="1"/>
  <c r="L737" i="1" s="1"/>
  <c r="M737" i="1" s="1"/>
  <c r="K738" i="1"/>
  <c r="L738" i="1" s="1"/>
  <c r="M738" i="1" s="1"/>
  <c r="K739" i="1"/>
  <c r="L739" i="1" s="1"/>
  <c r="M739" i="1" s="1"/>
  <c r="K740" i="1"/>
  <c r="L740" i="1" s="1"/>
  <c r="M740" i="1" s="1"/>
  <c r="K741" i="1"/>
  <c r="L741" i="1" s="1"/>
  <c r="M741" i="1" s="1"/>
  <c r="K742" i="1"/>
  <c r="L742" i="1" s="1"/>
  <c r="M742" i="1" s="1"/>
  <c r="K743" i="1"/>
  <c r="L743" i="1" s="1"/>
  <c r="M743" i="1" s="1"/>
  <c r="K744" i="1"/>
  <c r="L744" i="1" s="1"/>
  <c r="M744" i="1" s="1"/>
  <c r="K745" i="1"/>
  <c r="L745" i="1" s="1"/>
  <c r="M745" i="1" s="1"/>
  <c r="K746" i="1"/>
  <c r="L746" i="1" s="1"/>
  <c r="M746" i="1" s="1"/>
  <c r="K747" i="1"/>
  <c r="L747" i="1" s="1"/>
  <c r="M747" i="1" s="1"/>
  <c r="K748" i="1"/>
  <c r="L748" i="1" s="1"/>
  <c r="M748" i="1" s="1"/>
  <c r="K749" i="1"/>
  <c r="L749" i="1" s="1"/>
  <c r="M749" i="1" s="1"/>
  <c r="K750" i="1"/>
  <c r="L750" i="1" s="1"/>
  <c r="M750" i="1" s="1"/>
  <c r="K751" i="1"/>
  <c r="L751" i="1" s="1"/>
  <c r="M751" i="1" s="1"/>
  <c r="K752" i="1"/>
  <c r="L752" i="1" s="1"/>
  <c r="M752" i="1" s="1"/>
  <c r="K753" i="1"/>
  <c r="L753" i="1" s="1"/>
  <c r="M753" i="1" s="1"/>
  <c r="K754" i="1"/>
  <c r="L754" i="1" s="1"/>
  <c r="M754" i="1" s="1"/>
  <c r="K755" i="1"/>
  <c r="L755" i="1" s="1"/>
  <c r="M755" i="1" s="1"/>
  <c r="K756" i="1"/>
  <c r="L756" i="1" s="1"/>
  <c r="M756" i="1" s="1"/>
  <c r="K757" i="1"/>
  <c r="L757" i="1" s="1"/>
  <c r="M757" i="1" s="1"/>
  <c r="K758" i="1"/>
  <c r="L758" i="1" s="1"/>
  <c r="M758" i="1" s="1"/>
  <c r="K759" i="1"/>
  <c r="L759" i="1" s="1"/>
  <c r="M759" i="1" s="1"/>
  <c r="K760" i="1"/>
  <c r="L760" i="1" s="1"/>
  <c r="M760" i="1" s="1"/>
  <c r="K761" i="1"/>
  <c r="L761" i="1" s="1"/>
  <c r="M761" i="1" s="1"/>
  <c r="K762" i="1"/>
  <c r="L762" i="1" s="1"/>
  <c r="M762" i="1" s="1"/>
  <c r="K763" i="1"/>
  <c r="L763" i="1" s="1"/>
  <c r="M763" i="1" s="1"/>
  <c r="K764" i="1"/>
  <c r="L764" i="1" s="1"/>
  <c r="M764" i="1" s="1"/>
  <c r="K765" i="1"/>
  <c r="L765" i="1" s="1"/>
  <c r="M765" i="1" s="1"/>
  <c r="K766" i="1"/>
  <c r="L766" i="1" s="1"/>
  <c r="M766" i="1" s="1"/>
  <c r="K767" i="1"/>
  <c r="L767" i="1" s="1"/>
  <c r="M767" i="1" s="1"/>
  <c r="K768" i="1"/>
  <c r="L768" i="1" s="1"/>
  <c r="M768" i="1" s="1"/>
  <c r="K769" i="1"/>
  <c r="L769" i="1" s="1"/>
  <c r="M769" i="1" s="1"/>
  <c r="K770" i="1"/>
  <c r="L770" i="1" s="1"/>
  <c r="M770" i="1" s="1"/>
  <c r="K771" i="1"/>
  <c r="L771" i="1" s="1"/>
  <c r="M771" i="1" s="1"/>
  <c r="K772" i="1"/>
  <c r="L772" i="1" s="1"/>
  <c r="M772" i="1" s="1"/>
  <c r="K773" i="1"/>
  <c r="L773" i="1" s="1"/>
  <c r="M773" i="1" s="1"/>
  <c r="K774" i="1"/>
  <c r="L774" i="1" s="1"/>
  <c r="M774" i="1" s="1"/>
  <c r="K775" i="1"/>
  <c r="L775" i="1" s="1"/>
  <c r="M775" i="1" s="1"/>
  <c r="K776" i="1"/>
  <c r="L776" i="1" s="1"/>
  <c r="M776" i="1" s="1"/>
  <c r="K777" i="1"/>
  <c r="L777" i="1" s="1"/>
  <c r="M777" i="1" s="1"/>
  <c r="K778" i="1"/>
  <c r="L778" i="1" s="1"/>
  <c r="M778" i="1" s="1"/>
  <c r="K779" i="1"/>
  <c r="L779" i="1" s="1"/>
  <c r="M779" i="1" s="1"/>
  <c r="K780" i="1"/>
  <c r="L780" i="1" s="1"/>
  <c r="M780" i="1" s="1"/>
  <c r="K781" i="1"/>
  <c r="L781" i="1" s="1"/>
  <c r="M781" i="1" s="1"/>
  <c r="K782" i="1"/>
  <c r="L782" i="1" s="1"/>
  <c r="M782" i="1" s="1"/>
  <c r="K783" i="1"/>
  <c r="L783" i="1" s="1"/>
  <c r="M783" i="1" s="1"/>
  <c r="K784" i="1"/>
  <c r="L784" i="1" s="1"/>
  <c r="M784" i="1" s="1"/>
  <c r="K785" i="1"/>
  <c r="L785" i="1" s="1"/>
  <c r="M785" i="1" s="1"/>
  <c r="K786" i="1"/>
  <c r="L786" i="1" s="1"/>
  <c r="M786" i="1" s="1"/>
  <c r="K787" i="1"/>
  <c r="L787" i="1" s="1"/>
  <c r="M787" i="1" s="1"/>
  <c r="K788" i="1"/>
  <c r="L788" i="1" s="1"/>
  <c r="M788" i="1" s="1"/>
  <c r="K789" i="1"/>
  <c r="L789" i="1" s="1"/>
  <c r="M789" i="1" s="1"/>
  <c r="K790" i="1"/>
  <c r="L790" i="1" s="1"/>
  <c r="M790" i="1" s="1"/>
  <c r="K791" i="1"/>
  <c r="L791" i="1" s="1"/>
  <c r="M791" i="1" s="1"/>
  <c r="K792" i="1"/>
  <c r="L792" i="1" s="1"/>
  <c r="M792" i="1" s="1"/>
  <c r="K793" i="1"/>
  <c r="L793" i="1" s="1"/>
  <c r="M793" i="1" s="1"/>
  <c r="K794" i="1"/>
  <c r="L794" i="1" s="1"/>
  <c r="M794" i="1" s="1"/>
  <c r="K795" i="1"/>
  <c r="L795" i="1" s="1"/>
  <c r="M795" i="1" s="1"/>
  <c r="K796" i="1"/>
  <c r="L796" i="1" s="1"/>
  <c r="M796" i="1" s="1"/>
  <c r="K797" i="1"/>
  <c r="L797" i="1" s="1"/>
  <c r="M797" i="1" s="1"/>
  <c r="K798" i="1"/>
  <c r="L798" i="1" s="1"/>
  <c r="M798" i="1" s="1"/>
  <c r="K799" i="1"/>
  <c r="L799" i="1" s="1"/>
  <c r="M799" i="1" s="1"/>
  <c r="K800" i="1"/>
  <c r="L800" i="1" s="1"/>
  <c r="M800" i="1" s="1"/>
  <c r="K801" i="1"/>
  <c r="L801" i="1" s="1"/>
  <c r="M801" i="1" s="1"/>
  <c r="K802" i="1"/>
  <c r="L802" i="1" s="1"/>
  <c r="M802" i="1" s="1"/>
  <c r="K803" i="1"/>
  <c r="L803" i="1" s="1"/>
  <c r="M803" i="1" s="1"/>
  <c r="K804" i="1"/>
  <c r="L804" i="1" s="1"/>
  <c r="M804" i="1" s="1"/>
  <c r="K805" i="1"/>
  <c r="L805" i="1" s="1"/>
  <c r="M805" i="1" s="1"/>
  <c r="K806" i="1"/>
  <c r="L806" i="1" s="1"/>
  <c r="M806" i="1" s="1"/>
  <c r="K807" i="1"/>
  <c r="L807" i="1" s="1"/>
  <c r="M807" i="1" s="1"/>
  <c r="K808" i="1"/>
  <c r="L808" i="1" s="1"/>
  <c r="M808" i="1" s="1"/>
  <c r="K809" i="1"/>
  <c r="L809" i="1" s="1"/>
  <c r="M809" i="1" s="1"/>
  <c r="K810" i="1"/>
  <c r="L810" i="1" s="1"/>
  <c r="M810" i="1" s="1"/>
  <c r="K811" i="1"/>
  <c r="L811" i="1" s="1"/>
  <c r="M811" i="1" s="1"/>
  <c r="K812" i="1"/>
  <c r="L812" i="1" s="1"/>
  <c r="M812" i="1" s="1"/>
  <c r="K813" i="1"/>
  <c r="L813" i="1" s="1"/>
  <c r="M813" i="1" s="1"/>
  <c r="K814" i="1"/>
  <c r="L814" i="1" s="1"/>
  <c r="M814" i="1" s="1"/>
  <c r="K815" i="1"/>
  <c r="L815" i="1" s="1"/>
  <c r="M815" i="1" s="1"/>
  <c r="K816" i="1"/>
  <c r="L816" i="1" s="1"/>
  <c r="M816" i="1" s="1"/>
  <c r="K817" i="1"/>
  <c r="L817" i="1" s="1"/>
  <c r="M817" i="1" s="1"/>
  <c r="K818" i="1"/>
  <c r="L818" i="1" s="1"/>
  <c r="M818" i="1" s="1"/>
  <c r="K819" i="1"/>
  <c r="L819" i="1" s="1"/>
  <c r="M819" i="1" s="1"/>
  <c r="K820" i="1"/>
  <c r="L820" i="1" s="1"/>
  <c r="M820" i="1" s="1"/>
  <c r="K821" i="1"/>
  <c r="L821" i="1" s="1"/>
  <c r="M821" i="1" s="1"/>
  <c r="K822" i="1"/>
  <c r="L822" i="1" s="1"/>
  <c r="M822" i="1" s="1"/>
  <c r="K823" i="1"/>
  <c r="L823" i="1" s="1"/>
  <c r="M823" i="1" s="1"/>
  <c r="K824" i="1"/>
  <c r="L824" i="1" s="1"/>
  <c r="M824" i="1" s="1"/>
  <c r="K825" i="1"/>
  <c r="L825" i="1" s="1"/>
  <c r="M825" i="1" s="1"/>
  <c r="K826" i="1"/>
  <c r="L826" i="1" s="1"/>
  <c r="M826" i="1" s="1"/>
  <c r="K827" i="1"/>
  <c r="L827" i="1" s="1"/>
  <c r="M827" i="1" s="1"/>
  <c r="K828" i="1"/>
  <c r="L828" i="1" s="1"/>
  <c r="M828" i="1" s="1"/>
  <c r="K829" i="1"/>
  <c r="L829" i="1" s="1"/>
  <c r="M829" i="1" s="1"/>
  <c r="K830" i="1"/>
  <c r="L830" i="1" s="1"/>
  <c r="M830" i="1" s="1"/>
  <c r="K831" i="1"/>
  <c r="L831" i="1" s="1"/>
  <c r="M831" i="1" s="1"/>
  <c r="K832" i="1"/>
  <c r="L832" i="1" s="1"/>
  <c r="M832" i="1" s="1"/>
  <c r="K833" i="1"/>
  <c r="L833" i="1" s="1"/>
  <c r="M833" i="1" s="1"/>
  <c r="K834" i="1"/>
  <c r="L834" i="1" s="1"/>
  <c r="M834" i="1" s="1"/>
  <c r="K835" i="1"/>
  <c r="L835" i="1" s="1"/>
  <c r="M835" i="1" s="1"/>
  <c r="K836" i="1"/>
  <c r="L836" i="1" s="1"/>
  <c r="M836" i="1" s="1"/>
  <c r="K837" i="1"/>
  <c r="L837" i="1" s="1"/>
  <c r="M837" i="1" s="1"/>
  <c r="K838" i="1"/>
  <c r="L838" i="1" s="1"/>
  <c r="M838" i="1" s="1"/>
  <c r="K839" i="1"/>
  <c r="L839" i="1" s="1"/>
  <c r="M839" i="1" s="1"/>
  <c r="K840" i="1"/>
  <c r="L840" i="1" s="1"/>
  <c r="M840" i="1" s="1"/>
  <c r="K841" i="1"/>
  <c r="L841" i="1" s="1"/>
  <c r="M841" i="1" s="1"/>
  <c r="K842" i="1"/>
  <c r="L842" i="1" s="1"/>
  <c r="M842" i="1" s="1"/>
  <c r="K843" i="1"/>
  <c r="L843" i="1" s="1"/>
  <c r="M843" i="1" s="1"/>
  <c r="K844" i="1"/>
  <c r="L844" i="1" s="1"/>
  <c r="M844" i="1" s="1"/>
  <c r="K845" i="1"/>
  <c r="L845" i="1" s="1"/>
  <c r="M845" i="1" s="1"/>
  <c r="K846" i="1"/>
  <c r="L846" i="1" s="1"/>
  <c r="M846" i="1" s="1"/>
  <c r="K847" i="1"/>
  <c r="L847" i="1" s="1"/>
  <c r="M847" i="1" s="1"/>
  <c r="K848" i="1"/>
  <c r="L848" i="1" s="1"/>
  <c r="M848" i="1" s="1"/>
  <c r="K849" i="1"/>
  <c r="L849" i="1" s="1"/>
  <c r="M849" i="1" s="1"/>
  <c r="K850" i="1"/>
  <c r="L850" i="1" s="1"/>
  <c r="M850" i="1" s="1"/>
  <c r="K851" i="1"/>
  <c r="L851" i="1" s="1"/>
  <c r="M851" i="1" s="1"/>
  <c r="K852" i="1"/>
  <c r="L852" i="1" s="1"/>
  <c r="M852" i="1" s="1"/>
  <c r="K853" i="1"/>
  <c r="L853" i="1" s="1"/>
  <c r="M853" i="1" s="1"/>
  <c r="K854" i="1"/>
  <c r="L854" i="1" s="1"/>
  <c r="M854" i="1" s="1"/>
  <c r="K855" i="1"/>
  <c r="L855" i="1" s="1"/>
  <c r="M855" i="1" s="1"/>
  <c r="K856" i="1"/>
  <c r="L856" i="1" s="1"/>
  <c r="M856" i="1" s="1"/>
  <c r="K857" i="1"/>
  <c r="L857" i="1" s="1"/>
  <c r="M857" i="1" s="1"/>
  <c r="K858" i="1"/>
  <c r="L858" i="1" s="1"/>
  <c r="M858" i="1" s="1"/>
  <c r="K859" i="1"/>
  <c r="L859" i="1" s="1"/>
  <c r="M859" i="1" s="1"/>
  <c r="K860" i="1"/>
  <c r="L860" i="1" s="1"/>
  <c r="M860" i="1" s="1"/>
  <c r="K861" i="1"/>
  <c r="L861" i="1" s="1"/>
  <c r="M861" i="1" s="1"/>
  <c r="K862" i="1"/>
  <c r="L862" i="1" s="1"/>
  <c r="M862" i="1" s="1"/>
  <c r="K863" i="1"/>
  <c r="L863" i="1" s="1"/>
  <c r="M863" i="1" s="1"/>
  <c r="K864" i="1"/>
  <c r="L864" i="1" s="1"/>
  <c r="M864" i="1" s="1"/>
  <c r="K865" i="1"/>
  <c r="L865" i="1" s="1"/>
  <c r="M865" i="1" s="1"/>
  <c r="K866" i="1"/>
  <c r="L866" i="1" s="1"/>
  <c r="M866" i="1" s="1"/>
  <c r="K867" i="1"/>
  <c r="L867" i="1" s="1"/>
  <c r="M867" i="1" s="1"/>
  <c r="K868" i="1"/>
  <c r="L868" i="1" s="1"/>
  <c r="M868" i="1" s="1"/>
  <c r="K869" i="1"/>
  <c r="L869" i="1" s="1"/>
  <c r="M869" i="1" s="1"/>
  <c r="K870" i="1"/>
  <c r="L870" i="1" s="1"/>
  <c r="M870" i="1" s="1"/>
  <c r="K871" i="1"/>
  <c r="L871" i="1" s="1"/>
  <c r="M871" i="1" s="1"/>
  <c r="K872" i="1"/>
  <c r="L872" i="1" s="1"/>
  <c r="M872" i="1" s="1"/>
  <c r="K873" i="1"/>
  <c r="L873" i="1" s="1"/>
  <c r="M873" i="1" s="1"/>
  <c r="K874" i="1"/>
  <c r="L874" i="1" s="1"/>
  <c r="M874" i="1" s="1"/>
  <c r="K875" i="1"/>
  <c r="L875" i="1" s="1"/>
  <c r="M875" i="1" s="1"/>
  <c r="K876" i="1"/>
  <c r="L876" i="1" s="1"/>
  <c r="M876" i="1" s="1"/>
  <c r="K877" i="1"/>
  <c r="L877" i="1" s="1"/>
  <c r="M877" i="1" s="1"/>
  <c r="K878" i="1"/>
  <c r="L878" i="1" s="1"/>
  <c r="M878" i="1" s="1"/>
  <c r="K879" i="1"/>
  <c r="L879" i="1" s="1"/>
  <c r="M879" i="1" s="1"/>
  <c r="K880" i="1"/>
  <c r="L880" i="1" s="1"/>
  <c r="M880" i="1" s="1"/>
  <c r="K881" i="1"/>
  <c r="L881" i="1" s="1"/>
  <c r="M881" i="1" s="1"/>
  <c r="K882" i="1"/>
  <c r="L882" i="1" s="1"/>
  <c r="M882" i="1" s="1"/>
  <c r="K883" i="1"/>
  <c r="L883" i="1" s="1"/>
  <c r="M883" i="1" s="1"/>
  <c r="K884" i="1"/>
  <c r="L884" i="1" s="1"/>
  <c r="M884" i="1" s="1"/>
  <c r="K885" i="1"/>
  <c r="L885" i="1" s="1"/>
  <c r="M885" i="1" s="1"/>
  <c r="K886" i="1"/>
  <c r="L886" i="1" s="1"/>
  <c r="M886" i="1" s="1"/>
  <c r="K887" i="1"/>
  <c r="L887" i="1" s="1"/>
  <c r="M887" i="1" s="1"/>
  <c r="K888" i="1"/>
  <c r="L888" i="1" s="1"/>
  <c r="M888" i="1" s="1"/>
  <c r="K889" i="1"/>
  <c r="L889" i="1" s="1"/>
  <c r="M889" i="1" s="1"/>
  <c r="K890" i="1"/>
  <c r="L890" i="1" s="1"/>
  <c r="M890" i="1" s="1"/>
  <c r="K891" i="1"/>
  <c r="L891" i="1" s="1"/>
  <c r="M891" i="1" s="1"/>
  <c r="K892" i="1"/>
  <c r="L892" i="1" s="1"/>
  <c r="M892" i="1" s="1"/>
  <c r="K893" i="1"/>
  <c r="L893" i="1" s="1"/>
  <c r="M893" i="1" s="1"/>
  <c r="K894" i="1"/>
  <c r="L894" i="1" s="1"/>
  <c r="M894" i="1" s="1"/>
  <c r="K895" i="1"/>
  <c r="L895" i="1" s="1"/>
  <c r="M895" i="1" s="1"/>
  <c r="K896" i="1"/>
  <c r="L896" i="1" s="1"/>
  <c r="M896" i="1" s="1"/>
  <c r="K897" i="1"/>
  <c r="L897" i="1" s="1"/>
  <c r="M897" i="1" s="1"/>
  <c r="K898" i="1"/>
  <c r="L898" i="1" s="1"/>
  <c r="M898" i="1" s="1"/>
  <c r="K899" i="1"/>
  <c r="L899" i="1" s="1"/>
  <c r="M899" i="1" s="1"/>
  <c r="K900" i="1"/>
  <c r="L900" i="1" s="1"/>
  <c r="M900" i="1" s="1"/>
  <c r="K901" i="1"/>
  <c r="L901" i="1" s="1"/>
  <c r="M901" i="1" s="1"/>
  <c r="K902" i="1"/>
  <c r="L902" i="1" s="1"/>
  <c r="M902" i="1" s="1"/>
  <c r="K903" i="1"/>
  <c r="L903" i="1" s="1"/>
  <c r="M903" i="1" s="1"/>
  <c r="K904" i="1"/>
  <c r="L904" i="1" s="1"/>
  <c r="M904" i="1" s="1"/>
  <c r="K905" i="1"/>
  <c r="L905" i="1" s="1"/>
  <c r="M905" i="1" s="1"/>
  <c r="K906" i="1"/>
  <c r="L906" i="1" s="1"/>
  <c r="M906" i="1" s="1"/>
  <c r="K907" i="1"/>
  <c r="L907" i="1" s="1"/>
  <c r="M907" i="1" s="1"/>
  <c r="K908" i="1"/>
  <c r="L908" i="1" s="1"/>
  <c r="M908" i="1" s="1"/>
  <c r="K909" i="1"/>
  <c r="L909" i="1" s="1"/>
  <c r="M909" i="1" s="1"/>
  <c r="K910" i="1"/>
  <c r="L910" i="1" s="1"/>
  <c r="M910" i="1" s="1"/>
  <c r="K911" i="1"/>
  <c r="L911" i="1" s="1"/>
  <c r="M911" i="1" s="1"/>
  <c r="K912" i="1"/>
  <c r="L912" i="1" s="1"/>
  <c r="M912" i="1" s="1"/>
  <c r="K913" i="1"/>
  <c r="L913" i="1" s="1"/>
  <c r="M913" i="1" s="1"/>
  <c r="K914" i="1"/>
  <c r="L914" i="1" s="1"/>
  <c r="M914" i="1" s="1"/>
  <c r="K915" i="1"/>
  <c r="L915" i="1" s="1"/>
  <c r="M915" i="1" s="1"/>
  <c r="K916" i="1"/>
  <c r="L916" i="1" s="1"/>
  <c r="M916" i="1" s="1"/>
  <c r="K917" i="1"/>
  <c r="L917" i="1" s="1"/>
  <c r="M917" i="1" s="1"/>
  <c r="K918" i="1"/>
  <c r="L918" i="1" s="1"/>
  <c r="M918" i="1" s="1"/>
  <c r="K919" i="1"/>
  <c r="L919" i="1" s="1"/>
  <c r="M919" i="1" s="1"/>
  <c r="K920" i="1"/>
  <c r="L920" i="1" s="1"/>
  <c r="M920" i="1" s="1"/>
  <c r="K921" i="1"/>
  <c r="L921" i="1" s="1"/>
  <c r="M921" i="1" s="1"/>
  <c r="K922" i="1"/>
  <c r="L922" i="1" s="1"/>
  <c r="M922" i="1" s="1"/>
  <c r="K923" i="1"/>
  <c r="L923" i="1" s="1"/>
  <c r="M923" i="1" s="1"/>
  <c r="K924" i="1"/>
  <c r="L924" i="1" s="1"/>
  <c r="M924" i="1" s="1"/>
  <c r="K925" i="1"/>
  <c r="L925" i="1" s="1"/>
  <c r="M925" i="1" s="1"/>
  <c r="K926" i="1"/>
  <c r="L926" i="1" s="1"/>
  <c r="M926" i="1" s="1"/>
  <c r="K927" i="1"/>
  <c r="L927" i="1" s="1"/>
  <c r="M927" i="1" s="1"/>
  <c r="K928" i="1"/>
  <c r="L928" i="1" s="1"/>
  <c r="M928" i="1" s="1"/>
  <c r="K929" i="1"/>
  <c r="L929" i="1" s="1"/>
  <c r="M929" i="1" s="1"/>
  <c r="K930" i="1"/>
  <c r="L930" i="1" s="1"/>
  <c r="M930" i="1" s="1"/>
  <c r="K931" i="1"/>
  <c r="L931" i="1" s="1"/>
  <c r="M931" i="1" s="1"/>
  <c r="K932" i="1"/>
  <c r="L932" i="1" s="1"/>
  <c r="M932" i="1" s="1"/>
  <c r="K933" i="1"/>
  <c r="L933" i="1" s="1"/>
  <c r="M933" i="1" s="1"/>
  <c r="K934" i="1"/>
  <c r="L934" i="1" s="1"/>
  <c r="M934" i="1" s="1"/>
  <c r="K935" i="1"/>
  <c r="L935" i="1" s="1"/>
  <c r="M935" i="1" s="1"/>
  <c r="K936" i="1"/>
  <c r="L936" i="1" s="1"/>
  <c r="M936" i="1" s="1"/>
  <c r="K937" i="1"/>
  <c r="L937" i="1" s="1"/>
  <c r="M937" i="1" s="1"/>
  <c r="K938" i="1"/>
  <c r="L938" i="1" s="1"/>
  <c r="M938" i="1" s="1"/>
  <c r="K939" i="1"/>
  <c r="L939" i="1" s="1"/>
  <c r="M939" i="1" s="1"/>
  <c r="K940" i="1"/>
  <c r="L940" i="1" s="1"/>
  <c r="M940" i="1" s="1"/>
  <c r="K941" i="1"/>
  <c r="L941" i="1" s="1"/>
  <c r="M941" i="1" s="1"/>
  <c r="K942" i="1"/>
  <c r="L942" i="1" s="1"/>
  <c r="M942" i="1" s="1"/>
  <c r="K943" i="1"/>
  <c r="L943" i="1" s="1"/>
  <c r="M943" i="1" s="1"/>
  <c r="K944" i="1"/>
  <c r="L944" i="1" s="1"/>
  <c r="M944" i="1" s="1"/>
  <c r="K945" i="1"/>
  <c r="L945" i="1" s="1"/>
  <c r="M945" i="1" s="1"/>
  <c r="K946" i="1"/>
  <c r="L946" i="1" s="1"/>
  <c r="M946" i="1" s="1"/>
  <c r="K947" i="1"/>
  <c r="L947" i="1" s="1"/>
  <c r="M947" i="1" s="1"/>
  <c r="K948" i="1"/>
  <c r="L948" i="1" s="1"/>
  <c r="M948" i="1" s="1"/>
  <c r="K949" i="1"/>
  <c r="L949" i="1" s="1"/>
  <c r="M949" i="1" s="1"/>
  <c r="K950" i="1"/>
  <c r="L950" i="1" s="1"/>
  <c r="M950" i="1" s="1"/>
  <c r="K951" i="1"/>
  <c r="L951" i="1" s="1"/>
  <c r="M951" i="1" s="1"/>
  <c r="K952" i="1"/>
  <c r="L952" i="1" s="1"/>
  <c r="M952" i="1" s="1"/>
  <c r="K953" i="1"/>
  <c r="L953" i="1" s="1"/>
  <c r="M953" i="1" s="1"/>
  <c r="K954" i="1"/>
  <c r="L954" i="1" s="1"/>
  <c r="M954" i="1" s="1"/>
  <c r="K955" i="1"/>
  <c r="L955" i="1" s="1"/>
  <c r="M955" i="1" s="1"/>
  <c r="K956" i="1"/>
  <c r="L956" i="1" s="1"/>
  <c r="M956" i="1" s="1"/>
  <c r="K957" i="1"/>
  <c r="L957" i="1" s="1"/>
  <c r="M957" i="1" s="1"/>
  <c r="K958" i="1"/>
  <c r="L958" i="1" s="1"/>
  <c r="M958" i="1" s="1"/>
  <c r="K959" i="1"/>
  <c r="L959" i="1" s="1"/>
  <c r="M959" i="1" s="1"/>
  <c r="K960" i="1"/>
  <c r="L960" i="1" s="1"/>
  <c r="M960" i="1" s="1"/>
  <c r="K961" i="1"/>
  <c r="L961" i="1" s="1"/>
  <c r="M961" i="1" s="1"/>
  <c r="K962" i="1"/>
  <c r="L962" i="1" s="1"/>
  <c r="M962" i="1" s="1"/>
  <c r="K963" i="1"/>
  <c r="L963" i="1" s="1"/>
  <c r="M963" i="1" s="1"/>
  <c r="K964" i="1"/>
  <c r="L964" i="1" s="1"/>
  <c r="M964" i="1" s="1"/>
  <c r="K965" i="1"/>
  <c r="L965" i="1" s="1"/>
  <c r="M965" i="1" s="1"/>
  <c r="K966" i="1"/>
  <c r="L966" i="1" s="1"/>
  <c r="M966" i="1" s="1"/>
  <c r="K967" i="1"/>
  <c r="L967" i="1" s="1"/>
  <c r="M967" i="1" s="1"/>
  <c r="K968" i="1"/>
  <c r="L968" i="1" s="1"/>
  <c r="M968" i="1" s="1"/>
  <c r="K969" i="1"/>
  <c r="L969" i="1" s="1"/>
  <c r="M969" i="1" s="1"/>
  <c r="K970" i="1"/>
  <c r="L970" i="1" s="1"/>
  <c r="M970" i="1" s="1"/>
  <c r="K971" i="1"/>
  <c r="L971" i="1" s="1"/>
  <c r="M971" i="1" s="1"/>
  <c r="K972" i="1"/>
  <c r="L972" i="1" s="1"/>
  <c r="M972" i="1" s="1"/>
  <c r="K973" i="1"/>
  <c r="L973" i="1" s="1"/>
  <c r="M973" i="1" s="1"/>
  <c r="K974" i="1"/>
  <c r="L974" i="1" s="1"/>
  <c r="M974" i="1" s="1"/>
  <c r="K975" i="1"/>
  <c r="L975" i="1" s="1"/>
  <c r="M975" i="1" s="1"/>
  <c r="K976" i="1"/>
  <c r="L976" i="1" s="1"/>
  <c r="M976" i="1" s="1"/>
  <c r="K977" i="1"/>
  <c r="L977" i="1" s="1"/>
  <c r="M977" i="1" s="1"/>
  <c r="K978" i="1"/>
  <c r="L978" i="1" s="1"/>
  <c r="M978" i="1" s="1"/>
  <c r="K979" i="1"/>
  <c r="L979" i="1" s="1"/>
  <c r="M979" i="1" s="1"/>
  <c r="K980" i="1"/>
  <c r="L980" i="1" s="1"/>
  <c r="M980" i="1" s="1"/>
  <c r="K981" i="1"/>
  <c r="L981" i="1" s="1"/>
  <c r="M981" i="1" s="1"/>
  <c r="K982" i="1"/>
  <c r="L982" i="1" s="1"/>
  <c r="M982" i="1" s="1"/>
  <c r="K983" i="1"/>
  <c r="L983" i="1" s="1"/>
  <c r="M983" i="1" s="1"/>
  <c r="K984" i="1"/>
  <c r="L984" i="1" s="1"/>
  <c r="M984" i="1" s="1"/>
  <c r="K985" i="1"/>
  <c r="L985" i="1" s="1"/>
  <c r="M985" i="1" s="1"/>
  <c r="K986" i="1"/>
  <c r="L986" i="1" s="1"/>
  <c r="M986" i="1" s="1"/>
  <c r="K987" i="1"/>
  <c r="L987" i="1" s="1"/>
  <c r="M987" i="1" s="1"/>
  <c r="K988" i="1"/>
  <c r="L988" i="1" s="1"/>
  <c r="M988" i="1" s="1"/>
  <c r="K989" i="1"/>
  <c r="L989" i="1" s="1"/>
  <c r="M989" i="1" s="1"/>
  <c r="K990" i="1"/>
  <c r="L990" i="1" s="1"/>
  <c r="M990" i="1" s="1"/>
  <c r="K991" i="1"/>
  <c r="L991" i="1" s="1"/>
  <c r="M991" i="1" s="1"/>
  <c r="K992" i="1"/>
  <c r="L992" i="1" s="1"/>
  <c r="M992" i="1" s="1"/>
  <c r="K993" i="1"/>
  <c r="L993" i="1" s="1"/>
  <c r="M993" i="1" s="1"/>
  <c r="K994" i="1"/>
  <c r="L994" i="1" s="1"/>
  <c r="M994" i="1" s="1"/>
  <c r="K995" i="1"/>
  <c r="L995" i="1" s="1"/>
  <c r="M995" i="1" s="1"/>
  <c r="K996" i="1"/>
  <c r="L996" i="1" s="1"/>
  <c r="M996" i="1" s="1"/>
  <c r="K997" i="1"/>
  <c r="L997" i="1" s="1"/>
  <c r="M997" i="1" s="1"/>
  <c r="K998" i="1"/>
  <c r="L998" i="1" s="1"/>
  <c r="M998" i="1" s="1"/>
  <c r="K999" i="1"/>
  <c r="L999" i="1" s="1"/>
  <c r="M999" i="1" s="1"/>
  <c r="K1000" i="1"/>
  <c r="L1000" i="1" s="1"/>
  <c r="M1000" i="1" s="1"/>
  <c r="K1001" i="1"/>
  <c r="L1001" i="1" s="1"/>
  <c r="M1001" i="1" s="1"/>
  <c r="K1002" i="1"/>
  <c r="L1002" i="1" s="1"/>
  <c r="M1002" i="1" s="1"/>
  <c r="K1003" i="1"/>
  <c r="L1003" i="1" s="1"/>
  <c r="M1003" i="1" s="1"/>
  <c r="K1004" i="1"/>
  <c r="L1004" i="1" s="1"/>
  <c r="M1004" i="1" s="1"/>
  <c r="K1005" i="1"/>
  <c r="L1005" i="1" s="1"/>
  <c r="M1005" i="1" s="1"/>
  <c r="K1006" i="1"/>
  <c r="L1006" i="1" s="1"/>
  <c r="M1006" i="1" s="1"/>
  <c r="K1007" i="1"/>
  <c r="L1007" i="1" s="1"/>
  <c r="M1007" i="1" s="1"/>
  <c r="K1008" i="1"/>
  <c r="L1008" i="1" s="1"/>
  <c r="M1008" i="1" s="1"/>
  <c r="K1009" i="1"/>
  <c r="L1009" i="1" s="1"/>
  <c r="M1009" i="1" s="1"/>
  <c r="K1010" i="1"/>
  <c r="L1010" i="1" s="1"/>
  <c r="M1010" i="1" s="1"/>
  <c r="K1011" i="1"/>
  <c r="L1011" i="1" s="1"/>
  <c r="M1011" i="1" s="1"/>
  <c r="K1012" i="1"/>
  <c r="L1012" i="1" s="1"/>
  <c r="M1012" i="1" s="1"/>
  <c r="K1013" i="1"/>
  <c r="L1013" i="1" s="1"/>
  <c r="M1013" i="1" s="1"/>
  <c r="K1014" i="1"/>
  <c r="L1014" i="1" s="1"/>
  <c r="M1014" i="1" s="1"/>
  <c r="K1015" i="1"/>
  <c r="L1015" i="1" s="1"/>
  <c r="M1015" i="1" s="1"/>
  <c r="K1016" i="1"/>
  <c r="L1016" i="1" s="1"/>
  <c r="M1016" i="1" s="1"/>
  <c r="K1017" i="1"/>
  <c r="L1017" i="1" s="1"/>
  <c r="M1017" i="1" s="1"/>
  <c r="K1018" i="1"/>
  <c r="L1018" i="1" s="1"/>
  <c r="M1018" i="1" s="1"/>
  <c r="K1019" i="1"/>
  <c r="L1019" i="1" s="1"/>
  <c r="M1019" i="1" s="1"/>
  <c r="K1020" i="1"/>
  <c r="L1020" i="1" s="1"/>
  <c r="M1020" i="1" s="1"/>
  <c r="K1021" i="1"/>
  <c r="L1021" i="1" s="1"/>
  <c r="M1021" i="1" s="1"/>
  <c r="K1022" i="1"/>
  <c r="L1022" i="1" s="1"/>
  <c r="M1022" i="1" s="1"/>
  <c r="K1023" i="1"/>
  <c r="L1023" i="1" s="1"/>
  <c r="M1023" i="1" s="1"/>
  <c r="K1024" i="1"/>
  <c r="L1024" i="1" s="1"/>
  <c r="M1024" i="1" s="1"/>
  <c r="K1025" i="1"/>
  <c r="L1025" i="1" s="1"/>
  <c r="M1025" i="1" s="1"/>
  <c r="K1026" i="1"/>
  <c r="L1026" i="1" s="1"/>
  <c r="M1026" i="1" s="1"/>
  <c r="K1027" i="1"/>
  <c r="L1027" i="1" s="1"/>
  <c r="M1027" i="1" s="1"/>
  <c r="K1028" i="1"/>
  <c r="L1028" i="1" s="1"/>
  <c r="M1028" i="1" s="1"/>
  <c r="K1029" i="1"/>
  <c r="L1029" i="1" s="1"/>
  <c r="M1029" i="1" s="1"/>
  <c r="K1030" i="1"/>
  <c r="L1030" i="1" s="1"/>
  <c r="M1030" i="1" s="1"/>
  <c r="K1031" i="1"/>
  <c r="L1031" i="1" s="1"/>
  <c r="M1031" i="1" s="1"/>
  <c r="K1032" i="1"/>
  <c r="L1032" i="1" s="1"/>
  <c r="M1032" i="1" s="1"/>
  <c r="K1033" i="1"/>
  <c r="L1033" i="1" s="1"/>
  <c r="M1033" i="1" s="1"/>
  <c r="K1034" i="1"/>
  <c r="L1034" i="1" s="1"/>
  <c r="M1034" i="1" s="1"/>
  <c r="K1035" i="1"/>
  <c r="L1035" i="1" s="1"/>
  <c r="M1035" i="1" s="1"/>
  <c r="K1036" i="1"/>
  <c r="L1036" i="1" s="1"/>
  <c r="M1036" i="1" s="1"/>
  <c r="K1037" i="1"/>
  <c r="L1037" i="1" s="1"/>
  <c r="M1037" i="1" s="1"/>
  <c r="K1038" i="1"/>
  <c r="L1038" i="1" s="1"/>
  <c r="M1038" i="1" s="1"/>
  <c r="K1039" i="1"/>
  <c r="L1039" i="1" s="1"/>
  <c r="M1039" i="1" s="1"/>
  <c r="K1040" i="1"/>
  <c r="L1040" i="1" s="1"/>
  <c r="M1040" i="1" s="1"/>
  <c r="K1041" i="1"/>
  <c r="L1041" i="1" s="1"/>
  <c r="M1041" i="1" s="1"/>
  <c r="K1042" i="1"/>
  <c r="L1042" i="1" s="1"/>
  <c r="M1042" i="1" s="1"/>
  <c r="K1043" i="1"/>
  <c r="L1043" i="1" s="1"/>
  <c r="M1043" i="1" s="1"/>
  <c r="K1044" i="1"/>
  <c r="L1044" i="1" s="1"/>
  <c r="M1044" i="1" s="1"/>
  <c r="K1045" i="1"/>
  <c r="L1045" i="1" s="1"/>
  <c r="M1045" i="1" s="1"/>
  <c r="K1046" i="1"/>
  <c r="L1046" i="1" s="1"/>
  <c r="M1046" i="1" s="1"/>
  <c r="K1047" i="1"/>
  <c r="L1047" i="1" s="1"/>
  <c r="M1047" i="1" s="1"/>
  <c r="K1048" i="1"/>
  <c r="L1048" i="1" s="1"/>
  <c r="M1048" i="1" s="1"/>
  <c r="K1049" i="1"/>
  <c r="L1049" i="1" s="1"/>
  <c r="M1049" i="1" s="1"/>
  <c r="K1050" i="1"/>
  <c r="L1050" i="1" s="1"/>
  <c r="M1050" i="1" s="1"/>
  <c r="K1051" i="1"/>
  <c r="L1051" i="1" s="1"/>
  <c r="M1051" i="1" s="1"/>
  <c r="K1052" i="1"/>
  <c r="L1052" i="1" s="1"/>
  <c r="M1052" i="1" s="1"/>
  <c r="K1053" i="1"/>
  <c r="L1053" i="1" s="1"/>
  <c r="M1053" i="1" s="1"/>
  <c r="K1054" i="1"/>
  <c r="L1054" i="1" s="1"/>
  <c r="M1054" i="1" s="1"/>
  <c r="K1055" i="1"/>
  <c r="L1055" i="1" s="1"/>
  <c r="M1055" i="1" s="1"/>
  <c r="K1056" i="1"/>
  <c r="L1056" i="1" s="1"/>
  <c r="M1056" i="1" s="1"/>
  <c r="K1057" i="1"/>
  <c r="L1057" i="1" s="1"/>
  <c r="M1057" i="1" s="1"/>
  <c r="K1058" i="1"/>
  <c r="L1058" i="1" s="1"/>
  <c r="M1058" i="1" s="1"/>
  <c r="K1059" i="1"/>
  <c r="L1059" i="1" s="1"/>
  <c r="M1059" i="1" s="1"/>
  <c r="K1060" i="1"/>
  <c r="L1060" i="1" s="1"/>
  <c r="M1060" i="1" s="1"/>
  <c r="K1061" i="1"/>
  <c r="L1061" i="1" s="1"/>
  <c r="M1061" i="1" s="1"/>
  <c r="K1062" i="1"/>
  <c r="L1062" i="1" s="1"/>
  <c r="M1062" i="1" s="1"/>
  <c r="K1063" i="1"/>
  <c r="L1063" i="1" s="1"/>
  <c r="M1063" i="1" s="1"/>
  <c r="K1064" i="1"/>
  <c r="L1064" i="1" s="1"/>
  <c r="M1064" i="1" s="1"/>
  <c r="K1065" i="1"/>
  <c r="L1065" i="1" s="1"/>
  <c r="M1065" i="1" s="1"/>
  <c r="K1066" i="1"/>
  <c r="L1066" i="1" s="1"/>
  <c r="M1066" i="1" s="1"/>
  <c r="K1067" i="1"/>
  <c r="L1067" i="1" s="1"/>
  <c r="M1067" i="1" s="1"/>
  <c r="K1068" i="1"/>
  <c r="L1068" i="1" s="1"/>
  <c r="M1068" i="1" s="1"/>
  <c r="K1069" i="1"/>
  <c r="L1069" i="1" s="1"/>
  <c r="M1069" i="1" s="1"/>
  <c r="K1070" i="1"/>
  <c r="L1070" i="1" s="1"/>
  <c r="M1070" i="1" s="1"/>
  <c r="K1071" i="1"/>
  <c r="L1071" i="1" s="1"/>
  <c r="M1071" i="1" s="1"/>
  <c r="K1072" i="1"/>
  <c r="L1072" i="1" s="1"/>
  <c r="M1072" i="1" s="1"/>
  <c r="K1073" i="1"/>
  <c r="L1073" i="1" s="1"/>
  <c r="M1073" i="1" s="1"/>
  <c r="K1074" i="1"/>
  <c r="L1074" i="1" s="1"/>
  <c r="M1074" i="1" s="1"/>
  <c r="K1075" i="1"/>
  <c r="L1075" i="1" s="1"/>
  <c r="M1075" i="1" s="1"/>
  <c r="K1076" i="1"/>
  <c r="L1076" i="1" s="1"/>
  <c r="M1076" i="1" s="1"/>
  <c r="K1077" i="1"/>
  <c r="L1077" i="1" s="1"/>
  <c r="M1077" i="1" s="1"/>
  <c r="K1078" i="1"/>
  <c r="L1078" i="1" s="1"/>
  <c r="M1078" i="1" s="1"/>
  <c r="K1079" i="1"/>
  <c r="L1079" i="1" s="1"/>
  <c r="M1079" i="1" s="1"/>
  <c r="K1080" i="1"/>
  <c r="L1080" i="1" s="1"/>
  <c r="M1080" i="1" s="1"/>
  <c r="K1081" i="1"/>
  <c r="L1081" i="1" s="1"/>
  <c r="M1081" i="1" s="1"/>
  <c r="K1082" i="1"/>
  <c r="L1082" i="1" s="1"/>
  <c r="M1082" i="1" s="1"/>
  <c r="K1083" i="1"/>
  <c r="L1083" i="1" s="1"/>
  <c r="M1083" i="1" s="1"/>
  <c r="K1084" i="1"/>
  <c r="L1084" i="1" s="1"/>
  <c r="M1084" i="1" s="1"/>
  <c r="K1085" i="1"/>
  <c r="L1085" i="1" s="1"/>
  <c r="M1085" i="1" s="1"/>
  <c r="K1086" i="1"/>
  <c r="L1086" i="1" s="1"/>
  <c r="M1086" i="1" s="1"/>
  <c r="K1087" i="1"/>
  <c r="L1087" i="1" s="1"/>
  <c r="M1087" i="1" s="1"/>
  <c r="K1088" i="1"/>
  <c r="L1088" i="1" s="1"/>
  <c r="M1088" i="1" s="1"/>
  <c r="K1089" i="1"/>
  <c r="L1089" i="1" s="1"/>
  <c r="M1089" i="1" s="1"/>
  <c r="K1090" i="1"/>
  <c r="L1090" i="1" s="1"/>
  <c r="M1090" i="1" s="1"/>
  <c r="K1091" i="1"/>
  <c r="L1091" i="1" s="1"/>
  <c r="M1091" i="1" s="1"/>
  <c r="K1092" i="1"/>
  <c r="L1092" i="1" s="1"/>
  <c r="M1092" i="1" s="1"/>
  <c r="K1093" i="1"/>
  <c r="L1093" i="1" s="1"/>
  <c r="M1093" i="1" s="1"/>
  <c r="K1094" i="1"/>
  <c r="L1094" i="1" s="1"/>
  <c r="M1094" i="1" s="1"/>
  <c r="K1095" i="1"/>
  <c r="L1095" i="1" s="1"/>
  <c r="M1095" i="1" s="1"/>
  <c r="K1096" i="1"/>
  <c r="L1096" i="1" s="1"/>
  <c r="M1096" i="1" s="1"/>
  <c r="K1097" i="1"/>
  <c r="L1097" i="1" s="1"/>
  <c r="M1097" i="1" s="1"/>
  <c r="K1098" i="1"/>
  <c r="L1098" i="1" s="1"/>
  <c r="M1098" i="1" s="1"/>
  <c r="K1099" i="1"/>
  <c r="L1099" i="1" s="1"/>
  <c r="M1099" i="1" s="1"/>
  <c r="K1100" i="1"/>
  <c r="L1100" i="1" s="1"/>
  <c r="M1100" i="1" s="1"/>
  <c r="K1101" i="1"/>
  <c r="L1101" i="1" s="1"/>
  <c r="M1101" i="1" s="1"/>
  <c r="K1102" i="1"/>
  <c r="L1102" i="1" s="1"/>
  <c r="M1102" i="1" s="1"/>
  <c r="K1103" i="1"/>
  <c r="L1103" i="1" s="1"/>
  <c r="M1103" i="1" s="1"/>
  <c r="K1104" i="1"/>
  <c r="L1104" i="1" s="1"/>
  <c r="M1104" i="1" s="1"/>
  <c r="K1105" i="1"/>
  <c r="L1105" i="1" s="1"/>
  <c r="M1105" i="1" s="1"/>
  <c r="K1106" i="1"/>
  <c r="L1106" i="1" s="1"/>
  <c r="M1106" i="1" s="1"/>
  <c r="K1107" i="1"/>
  <c r="L1107" i="1" s="1"/>
  <c r="M1107" i="1" s="1"/>
  <c r="K1108" i="1"/>
  <c r="L1108" i="1" s="1"/>
  <c r="M1108" i="1" s="1"/>
  <c r="K1109" i="1"/>
  <c r="L1109" i="1" s="1"/>
  <c r="M1109" i="1" s="1"/>
  <c r="K1110" i="1"/>
  <c r="L1110" i="1" s="1"/>
  <c r="M1110" i="1" s="1"/>
  <c r="K1111" i="1"/>
  <c r="L1111" i="1" s="1"/>
  <c r="M1111" i="1" s="1"/>
  <c r="K1112" i="1"/>
  <c r="L1112" i="1" s="1"/>
  <c r="M1112" i="1" s="1"/>
  <c r="K1113" i="1"/>
  <c r="L1113" i="1" s="1"/>
  <c r="M1113" i="1" s="1"/>
  <c r="K1114" i="1"/>
  <c r="L1114" i="1" s="1"/>
  <c r="M1114" i="1" s="1"/>
  <c r="K1115" i="1"/>
  <c r="L1115" i="1" s="1"/>
  <c r="M1115" i="1" s="1"/>
  <c r="K1116" i="1"/>
  <c r="L1116" i="1" s="1"/>
  <c r="M1116" i="1" s="1"/>
  <c r="K1117" i="1"/>
  <c r="L1117" i="1" s="1"/>
  <c r="M1117" i="1" s="1"/>
  <c r="K1118" i="1"/>
  <c r="L1118" i="1" s="1"/>
  <c r="M1118" i="1" s="1"/>
  <c r="K1119" i="1"/>
  <c r="L1119" i="1" s="1"/>
  <c r="M1119" i="1" s="1"/>
  <c r="K1120" i="1"/>
  <c r="L1120" i="1" s="1"/>
  <c r="M1120" i="1" s="1"/>
  <c r="K1121" i="1"/>
  <c r="L1121" i="1" s="1"/>
  <c r="M1121" i="1" s="1"/>
  <c r="K1122" i="1"/>
  <c r="L1122" i="1" s="1"/>
  <c r="M1122" i="1" s="1"/>
  <c r="K1123" i="1"/>
  <c r="L1123" i="1" s="1"/>
  <c r="M1123" i="1" s="1"/>
  <c r="K1124" i="1"/>
  <c r="L1124" i="1" s="1"/>
  <c r="M1124" i="1" s="1"/>
  <c r="K1125" i="1"/>
  <c r="L1125" i="1" s="1"/>
  <c r="M1125" i="1" s="1"/>
  <c r="K1126" i="1"/>
  <c r="L1126" i="1" s="1"/>
  <c r="M1126" i="1" s="1"/>
  <c r="K1127" i="1"/>
  <c r="L1127" i="1" s="1"/>
  <c r="M1127" i="1" s="1"/>
  <c r="K1128" i="1"/>
  <c r="L1128" i="1" s="1"/>
  <c r="M1128" i="1" s="1"/>
  <c r="K1129" i="1"/>
  <c r="L1129" i="1" s="1"/>
  <c r="M1129" i="1" s="1"/>
  <c r="K1130" i="1"/>
  <c r="L1130" i="1" s="1"/>
  <c r="M1130" i="1" s="1"/>
  <c r="K1131" i="1"/>
  <c r="L1131" i="1" s="1"/>
  <c r="M1131" i="1" s="1"/>
  <c r="K1132" i="1"/>
  <c r="L1132" i="1" s="1"/>
  <c r="M1132" i="1" s="1"/>
  <c r="K1133" i="1"/>
  <c r="L1133" i="1" s="1"/>
  <c r="M1133" i="1" s="1"/>
  <c r="K1134" i="1"/>
  <c r="L1134" i="1" s="1"/>
  <c r="M1134" i="1" s="1"/>
  <c r="K1135" i="1"/>
  <c r="L1135" i="1" s="1"/>
  <c r="M1135" i="1" s="1"/>
  <c r="K1136" i="1"/>
  <c r="L1136" i="1" s="1"/>
  <c r="M1136" i="1" s="1"/>
  <c r="K1137" i="1"/>
  <c r="L1137" i="1" s="1"/>
  <c r="M1137" i="1" s="1"/>
  <c r="K1138" i="1"/>
  <c r="L1138" i="1" s="1"/>
  <c r="M1138" i="1" s="1"/>
  <c r="K1139" i="1"/>
  <c r="L1139" i="1" s="1"/>
  <c r="M1139" i="1" s="1"/>
  <c r="K1140" i="1"/>
  <c r="L1140" i="1" s="1"/>
  <c r="M1140" i="1" s="1"/>
  <c r="K1141" i="1"/>
  <c r="L1141" i="1" s="1"/>
  <c r="M1141" i="1" s="1"/>
  <c r="K1142" i="1"/>
  <c r="L1142" i="1" s="1"/>
  <c r="M1142" i="1" s="1"/>
  <c r="K1143" i="1"/>
  <c r="L1143" i="1" s="1"/>
  <c r="M1143" i="1" s="1"/>
  <c r="K1144" i="1"/>
  <c r="L1144" i="1" s="1"/>
  <c r="M1144" i="1" s="1"/>
  <c r="K1145" i="1"/>
  <c r="L1145" i="1" s="1"/>
  <c r="M1145" i="1" s="1"/>
  <c r="K1146" i="1"/>
  <c r="L1146" i="1" s="1"/>
  <c r="M1146" i="1" s="1"/>
  <c r="K1147" i="1"/>
  <c r="L1147" i="1" s="1"/>
  <c r="M1147" i="1" s="1"/>
  <c r="K1148" i="1"/>
  <c r="L1148" i="1" s="1"/>
  <c r="M1148" i="1" s="1"/>
  <c r="K1149" i="1"/>
  <c r="L1149" i="1" s="1"/>
  <c r="M1149" i="1" s="1"/>
  <c r="K1150" i="1"/>
  <c r="L1150" i="1" s="1"/>
  <c r="M1150" i="1" s="1"/>
  <c r="K1151" i="1"/>
  <c r="L1151" i="1" s="1"/>
  <c r="M1151" i="1" s="1"/>
  <c r="K1152" i="1"/>
  <c r="L1152" i="1" s="1"/>
  <c r="M1152" i="1" s="1"/>
  <c r="K1153" i="1"/>
  <c r="L1153" i="1" s="1"/>
  <c r="M1153" i="1" s="1"/>
  <c r="K1154" i="1"/>
  <c r="L1154" i="1" s="1"/>
  <c r="M1154" i="1" s="1"/>
  <c r="K1155" i="1"/>
  <c r="L1155" i="1" s="1"/>
  <c r="M1155" i="1" s="1"/>
  <c r="K1156" i="1"/>
  <c r="L1156" i="1" s="1"/>
  <c r="M1156" i="1" s="1"/>
  <c r="K1157" i="1"/>
  <c r="L1157" i="1" s="1"/>
  <c r="M1157" i="1" s="1"/>
  <c r="K1158" i="1"/>
  <c r="L1158" i="1" s="1"/>
  <c r="M1158" i="1" s="1"/>
  <c r="K1159" i="1"/>
  <c r="L1159" i="1" s="1"/>
  <c r="M1159" i="1" s="1"/>
  <c r="K1160" i="1"/>
  <c r="L1160" i="1" s="1"/>
  <c r="M1160" i="1" s="1"/>
  <c r="K1161" i="1"/>
  <c r="L1161" i="1" s="1"/>
  <c r="M1161" i="1" s="1"/>
  <c r="K1162" i="1"/>
  <c r="L1162" i="1" s="1"/>
  <c r="M1162" i="1" s="1"/>
  <c r="K1163" i="1"/>
  <c r="L1163" i="1" s="1"/>
  <c r="M1163" i="1" s="1"/>
  <c r="K1164" i="1"/>
  <c r="L1164" i="1" s="1"/>
  <c r="M1164" i="1" s="1"/>
  <c r="K1165" i="1"/>
  <c r="L1165" i="1" s="1"/>
  <c r="M1165" i="1" s="1"/>
  <c r="K1166" i="1"/>
  <c r="L1166" i="1" s="1"/>
  <c r="M1166" i="1" s="1"/>
  <c r="K1167" i="1"/>
  <c r="L1167" i="1" s="1"/>
  <c r="M1167" i="1" s="1"/>
  <c r="K1168" i="1"/>
  <c r="L1168" i="1" s="1"/>
  <c r="M1168" i="1" s="1"/>
  <c r="K1169" i="1"/>
  <c r="L1169" i="1" s="1"/>
  <c r="M1169" i="1" s="1"/>
  <c r="K1170" i="1"/>
  <c r="L1170" i="1" s="1"/>
  <c r="M1170" i="1" s="1"/>
  <c r="K1171" i="1"/>
  <c r="L1171" i="1" s="1"/>
  <c r="M1171" i="1" s="1"/>
  <c r="K1172" i="1"/>
  <c r="L1172" i="1" s="1"/>
  <c r="M1172" i="1" s="1"/>
  <c r="K1173" i="1"/>
  <c r="L1173" i="1" s="1"/>
  <c r="M1173" i="1" s="1"/>
  <c r="K1174" i="1"/>
  <c r="L1174" i="1" s="1"/>
  <c r="M1174" i="1" s="1"/>
  <c r="K1175" i="1"/>
  <c r="L1175" i="1" s="1"/>
  <c r="M1175" i="1" s="1"/>
  <c r="K1176" i="1"/>
  <c r="L1176" i="1" s="1"/>
  <c r="M1176" i="1" s="1"/>
  <c r="K1177" i="1"/>
  <c r="L1177" i="1" s="1"/>
  <c r="M1177" i="1" s="1"/>
  <c r="K1178" i="1"/>
  <c r="L1178" i="1" s="1"/>
  <c r="M1178" i="1" s="1"/>
  <c r="K1179" i="1"/>
  <c r="L1179" i="1" s="1"/>
  <c r="M1179" i="1" s="1"/>
  <c r="K1180" i="1"/>
  <c r="L1180" i="1" s="1"/>
  <c r="M1180" i="1" s="1"/>
  <c r="K1181" i="1"/>
  <c r="L1181" i="1" s="1"/>
  <c r="M1181" i="1" s="1"/>
  <c r="K1182" i="1"/>
  <c r="L1182" i="1" s="1"/>
  <c r="M1182" i="1" s="1"/>
  <c r="K1183" i="1"/>
  <c r="L1183" i="1" s="1"/>
  <c r="M1183" i="1" s="1"/>
  <c r="K1184" i="1"/>
  <c r="L1184" i="1" s="1"/>
  <c r="M1184" i="1" s="1"/>
  <c r="K1185" i="1"/>
  <c r="L1185" i="1" s="1"/>
  <c r="M1185" i="1" s="1"/>
  <c r="K1186" i="1"/>
  <c r="L1186" i="1" s="1"/>
  <c r="M1186" i="1" s="1"/>
  <c r="K1187" i="1"/>
  <c r="L1187" i="1" s="1"/>
  <c r="M1187" i="1" s="1"/>
  <c r="K1188" i="1"/>
  <c r="L1188" i="1" s="1"/>
  <c r="M1188" i="1" s="1"/>
  <c r="K1189" i="1"/>
  <c r="L1189" i="1" s="1"/>
  <c r="M1189" i="1" s="1"/>
  <c r="K1190" i="1"/>
  <c r="L1190" i="1" s="1"/>
  <c r="M1190" i="1" s="1"/>
  <c r="K1191" i="1"/>
  <c r="L1191" i="1" s="1"/>
  <c r="M1191" i="1" s="1"/>
  <c r="K1192" i="1"/>
  <c r="L1192" i="1" s="1"/>
  <c r="M1192" i="1" s="1"/>
  <c r="K1193" i="1"/>
  <c r="L1193" i="1" s="1"/>
  <c r="M1193" i="1" s="1"/>
  <c r="K1194" i="1"/>
  <c r="L1194" i="1" s="1"/>
  <c r="M1194" i="1" s="1"/>
  <c r="K1195" i="1"/>
  <c r="L1195" i="1" s="1"/>
  <c r="M1195" i="1" s="1"/>
  <c r="K1196" i="1"/>
  <c r="L1196" i="1" s="1"/>
  <c r="M1196" i="1" s="1"/>
  <c r="K1197" i="1"/>
  <c r="L1197" i="1" s="1"/>
  <c r="M1197" i="1" s="1"/>
  <c r="K1198" i="1"/>
  <c r="L1198" i="1" s="1"/>
  <c r="M1198" i="1" s="1"/>
  <c r="K1199" i="1"/>
  <c r="L1199" i="1" s="1"/>
  <c r="M1199" i="1" s="1"/>
  <c r="K1200" i="1"/>
  <c r="L1200" i="1" s="1"/>
  <c r="M1200" i="1" s="1"/>
  <c r="K1201" i="1"/>
  <c r="L1201" i="1" s="1"/>
  <c r="M1201" i="1" s="1"/>
  <c r="K1202" i="1"/>
  <c r="L1202" i="1" s="1"/>
  <c r="M1202" i="1" s="1"/>
  <c r="K1203" i="1"/>
  <c r="L1203" i="1" s="1"/>
  <c r="M1203" i="1" s="1"/>
  <c r="K1204" i="1"/>
  <c r="L1204" i="1" s="1"/>
  <c r="M1204" i="1" s="1"/>
  <c r="K1205" i="1"/>
  <c r="L1205" i="1" s="1"/>
  <c r="M1205" i="1" s="1"/>
  <c r="K1206" i="1"/>
  <c r="L1206" i="1" s="1"/>
  <c r="M1206" i="1" s="1"/>
  <c r="K1207" i="1"/>
  <c r="L1207" i="1" s="1"/>
  <c r="M1207" i="1" s="1"/>
  <c r="K1208" i="1"/>
  <c r="L1208" i="1" s="1"/>
  <c r="M1208" i="1" s="1"/>
  <c r="K1209" i="1"/>
  <c r="L1209" i="1" s="1"/>
  <c r="M1209" i="1" s="1"/>
  <c r="K1210" i="1"/>
  <c r="L1210" i="1" s="1"/>
  <c r="M1210" i="1" s="1"/>
  <c r="K1211" i="1"/>
  <c r="L1211" i="1" s="1"/>
  <c r="M1211" i="1" s="1"/>
  <c r="K1212" i="1"/>
  <c r="L1212" i="1" s="1"/>
  <c r="M1212" i="1" s="1"/>
  <c r="K1213" i="1"/>
  <c r="L1213" i="1" s="1"/>
  <c r="M1213" i="1" s="1"/>
  <c r="K1214" i="1"/>
  <c r="L1214" i="1" s="1"/>
  <c r="M1214" i="1" s="1"/>
  <c r="K1215" i="1"/>
  <c r="L1215" i="1" s="1"/>
  <c r="M1215" i="1" s="1"/>
  <c r="K1216" i="1"/>
  <c r="L1216" i="1" s="1"/>
  <c r="M1216" i="1" s="1"/>
  <c r="K1217" i="1"/>
  <c r="L1217" i="1" s="1"/>
  <c r="M1217" i="1" s="1"/>
  <c r="K1218" i="1"/>
  <c r="L1218" i="1" s="1"/>
  <c r="M1218" i="1" s="1"/>
  <c r="K1219" i="1"/>
  <c r="L1219" i="1" s="1"/>
  <c r="M1219" i="1" s="1"/>
  <c r="K1220" i="1"/>
  <c r="L1220" i="1" s="1"/>
  <c r="M1220" i="1" s="1"/>
  <c r="K1221" i="1"/>
  <c r="L1221" i="1" s="1"/>
  <c r="M1221" i="1" s="1"/>
  <c r="K1222" i="1"/>
  <c r="L1222" i="1" s="1"/>
  <c r="M1222" i="1" s="1"/>
  <c r="K1223" i="1"/>
  <c r="L1223" i="1" s="1"/>
  <c r="M1223" i="1" s="1"/>
  <c r="K1224" i="1"/>
  <c r="L1224" i="1" s="1"/>
  <c r="M1224" i="1" s="1"/>
  <c r="K1225" i="1"/>
  <c r="L1225" i="1" s="1"/>
  <c r="M1225" i="1" s="1"/>
  <c r="K1226" i="1"/>
  <c r="L1226" i="1" s="1"/>
  <c r="M1226" i="1" s="1"/>
  <c r="K1227" i="1"/>
  <c r="L1227" i="1" s="1"/>
  <c r="M1227" i="1" s="1"/>
  <c r="K1228" i="1"/>
  <c r="L1228" i="1" s="1"/>
  <c r="M1228" i="1" s="1"/>
  <c r="K1229" i="1"/>
  <c r="L1229" i="1" s="1"/>
  <c r="M1229" i="1" s="1"/>
  <c r="K1230" i="1"/>
  <c r="L1230" i="1" s="1"/>
  <c r="M1230" i="1" s="1"/>
  <c r="K1231" i="1"/>
  <c r="L1231" i="1" s="1"/>
  <c r="M1231" i="1" s="1"/>
  <c r="K1232" i="1"/>
  <c r="L1232" i="1" s="1"/>
  <c r="M1232" i="1" s="1"/>
  <c r="K1233" i="1"/>
  <c r="L1233" i="1" s="1"/>
  <c r="M1233" i="1" s="1"/>
  <c r="K1234" i="1"/>
  <c r="L1234" i="1" s="1"/>
  <c r="M1234" i="1" s="1"/>
  <c r="K1235" i="1"/>
  <c r="L1235" i="1" s="1"/>
  <c r="M1235" i="1" s="1"/>
  <c r="K1236" i="1"/>
  <c r="L1236" i="1" s="1"/>
  <c r="M1236" i="1" s="1"/>
  <c r="K1237" i="1"/>
  <c r="L1237" i="1" s="1"/>
  <c r="M1237" i="1" s="1"/>
  <c r="K1238" i="1"/>
  <c r="L1238" i="1" s="1"/>
  <c r="M1238" i="1" s="1"/>
  <c r="K1239" i="1"/>
  <c r="L1239" i="1" s="1"/>
  <c r="M1239" i="1" s="1"/>
  <c r="K1240" i="1"/>
  <c r="L1240" i="1" s="1"/>
  <c r="M1240" i="1" s="1"/>
  <c r="K1241" i="1"/>
  <c r="L1241" i="1" s="1"/>
  <c r="M1241" i="1" s="1"/>
  <c r="K1242" i="1"/>
  <c r="L1242" i="1" s="1"/>
  <c r="M1242" i="1" s="1"/>
  <c r="K1243" i="1"/>
  <c r="L1243" i="1" s="1"/>
  <c r="M1243" i="1" s="1"/>
  <c r="K1244" i="1"/>
  <c r="L1244" i="1" s="1"/>
  <c r="M1244" i="1" s="1"/>
  <c r="K1245" i="1"/>
  <c r="L1245" i="1" s="1"/>
  <c r="M1245" i="1" s="1"/>
  <c r="K1246" i="1"/>
  <c r="L1246" i="1" s="1"/>
  <c r="M1246" i="1" s="1"/>
  <c r="K1247" i="1"/>
  <c r="L1247" i="1" s="1"/>
  <c r="M1247" i="1" s="1"/>
  <c r="K1248" i="1"/>
  <c r="L1248" i="1" s="1"/>
  <c r="M1248" i="1" s="1"/>
  <c r="K1249" i="1"/>
  <c r="L1249" i="1" s="1"/>
  <c r="M1249" i="1" s="1"/>
  <c r="K1250" i="1"/>
  <c r="L1250" i="1" s="1"/>
  <c r="M1250" i="1" s="1"/>
  <c r="K1251" i="1"/>
  <c r="L1251" i="1" s="1"/>
  <c r="M1251" i="1" s="1"/>
  <c r="K1252" i="1"/>
  <c r="L1252" i="1" s="1"/>
  <c r="M1252" i="1" s="1"/>
  <c r="K1253" i="1"/>
  <c r="L1253" i="1" s="1"/>
  <c r="M1253" i="1" s="1"/>
  <c r="K1254" i="1"/>
  <c r="L1254" i="1" s="1"/>
  <c r="M1254" i="1" s="1"/>
  <c r="K1255" i="1"/>
  <c r="L1255" i="1" s="1"/>
  <c r="M1255" i="1" s="1"/>
  <c r="K1256" i="1"/>
  <c r="L1256" i="1" s="1"/>
  <c r="M1256" i="1" s="1"/>
  <c r="K1257" i="1"/>
  <c r="L1257" i="1" s="1"/>
  <c r="M1257" i="1" s="1"/>
  <c r="K1258" i="1"/>
  <c r="L1258" i="1" s="1"/>
  <c r="M1258" i="1" s="1"/>
  <c r="K1259" i="1"/>
  <c r="L1259" i="1" s="1"/>
  <c r="M1259" i="1" s="1"/>
  <c r="K1260" i="1"/>
  <c r="L1260" i="1" s="1"/>
  <c r="M1260" i="1" s="1"/>
  <c r="K1261" i="1"/>
  <c r="L1261" i="1" s="1"/>
  <c r="M1261" i="1" s="1"/>
  <c r="K1262" i="1"/>
  <c r="L1262" i="1" s="1"/>
  <c r="M1262" i="1" s="1"/>
  <c r="K1263" i="1"/>
  <c r="L1263" i="1" s="1"/>
  <c r="M1263" i="1" s="1"/>
  <c r="K1264" i="1"/>
  <c r="L1264" i="1" s="1"/>
  <c r="M1264" i="1" s="1"/>
  <c r="K1265" i="1"/>
  <c r="L1265" i="1" s="1"/>
  <c r="M1265" i="1" s="1"/>
  <c r="K1266" i="1"/>
  <c r="L1266" i="1" s="1"/>
  <c r="M1266" i="1" s="1"/>
  <c r="K1267" i="1"/>
  <c r="L1267" i="1" s="1"/>
  <c r="M1267" i="1" s="1"/>
  <c r="K1268" i="1"/>
  <c r="L1268" i="1" s="1"/>
  <c r="M1268" i="1" s="1"/>
  <c r="K1269" i="1"/>
  <c r="L1269" i="1" s="1"/>
  <c r="M1269" i="1" s="1"/>
  <c r="K1270" i="1"/>
  <c r="L1270" i="1" s="1"/>
  <c r="M1270" i="1" s="1"/>
  <c r="K1271" i="1"/>
  <c r="L1271" i="1" s="1"/>
  <c r="M1271" i="1" s="1"/>
  <c r="K1272" i="1"/>
  <c r="L1272" i="1" s="1"/>
  <c r="M1272" i="1" s="1"/>
  <c r="K1273" i="1"/>
  <c r="L1273" i="1" s="1"/>
  <c r="M1273" i="1" s="1"/>
  <c r="K1274" i="1"/>
  <c r="L1274" i="1" s="1"/>
  <c r="M1274" i="1" s="1"/>
  <c r="K1275" i="1"/>
  <c r="L1275" i="1" s="1"/>
  <c r="M1275" i="1" s="1"/>
  <c r="K1276" i="1"/>
  <c r="L1276" i="1" s="1"/>
  <c r="M1276" i="1" s="1"/>
  <c r="K1277" i="1"/>
  <c r="L1277" i="1" s="1"/>
  <c r="M1277" i="1" s="1"/>
  <c r="K1278" i="1"/>
  <c r="L1278" i="1" s="1"/>
  <c r="M1278" i="1" s="1"/>
  <c r="K1279" i="1"/>
  <c r="L1279" i="1" s="1"/>
  <c r="M1279" i="1" s="1"/>
  <c r="K1280" i="1"/>
  <c r="L1280" i="1" s="1"/>
  <c r="M1280" i="1" s="1"/>
  <c r="K1281" i="1"/>
  <c r="L1281" i="1" s="1"/>
  <c r="M1281" i="1" s="1"/>
  <c r="K1282" i="1"/>
  <c r="L1282" i="1" s="1"/>
  <c r="M1282" i="1" s="1"/>
  <c r="K1283" i="1"/>
  <c r="L1283" i="1" s="1"/>
  <c r="M1283" i="1" s="1"/>
  <c r="K1284" i="1"/>
  <c r="L1284" i="1" s="1"/>
  <c r="M1284" i="1" s="1"/>
  <c r="K1285" i="1"/>
  <c r="L1285" i="1" s="1"/>
  <c r="M1285" i="1" s="1"/>
  <c r="K1286" i="1"/>
  <c r="L1286" i="1" s="1"/>
  <c r="M1286" i="1" s="1"/>
  <c r="K1287" i="1"/>
  <c r="L1287" i="1" s="1"/>
  <c r="M1287" i="1" s="1"/>
  <c r="K1288" i="1"/>
  <c r="L1288" i="1" s="1"/>
  <c r="M1288" i="1" s="1"/>
  <c r="K1289" i="1"/>
  <c r="L1289" i="1" s="1"/>
  <c r="M1289" i="1" s="1"/>
  <c r="K1290" i="1"/>
  <c r="L1290" i="1" s="1"/>
  <c r="M1290" i="1" s="1"/>
  <c r="K1291" i="1"/>
  <c r="L1291" i="1" s="1"/>
  <c r="M1291" i="1" s="1"/>
  <c r="K1292" i="1"/>
  <c r="L1292" i="1" s="1"/>
  <c r="M1292" i="1" s="1"/>
  <c r="K1293" i="1"/>
  <c r="L1293" i="1" s="1"/>
  <c r="M1293" i="1" s="1"/>
  <c r="K1294" i="1"/>
  <c r="L1294" i="1" s="1"/>
  <c r="M1294" i="1" s="1"/>
  <c r="K1295" i="1"/>
  <c r="L1295" i="1" s="1"/>
  <c r="M1295" i="1" s="1"/>
  <c r="K1296" i="1"/>
  <c r="L1296" i="1" s="1"/>
  <c r="M1296" i="1" s="1"/>
  <c r="K1297" i="1"/>
  <c r="L1297" i="1" s="1"/>
  <c r="M1297" i="1" s="1"/>
  <c r="K1298" i="1"/>
  <c r="L1298" i="1" s="1"/>
  <c r="M1298" i="1" s="1"/>
  <c r="K1299" i="1"/>
  <c r="L1299" i="1" s="1"/>
  <c r="M1299" i="1" s="1"/>
  <c r="K1300" i="1"/>
  <c r="L1300" i="1" s="1"/>
  <c r="M1300" i="1" s="1"/>
  <c r="K1301" i="1"/>
  <c r="L1301" i="1" s="1"/>
  <c r="M1301" i="1" s="1"/>
  <c r="K1302" i="1"/>
  <c r="L1302" i="1" s="1"/>
  <c r="M1302" i="1" s="1"/>
  <c r="K1303" i="1"/>
  <c r="L1303" i="1" s="1"/>
  <c r="M1303" i="1" s="1"/>
  <c r="K1304" i="1"/>
  <c r="L1304" i="1" s="1"/>
  <c r="M1304" i="1" s="1"/>
  <c r="K1305" i="1"/>
  <c r="L1305" i="1" s="1"/>
  <c r="M1305" i="1" s="1"/>
  <c r="K1306" i="1"/>
  <c r="L1306" i="1" s="1"/>
  <c r="M1306" i="1" s="1"/>
  <c r="K1307" i="1"/>
  <c r="L1307" i="1" s="1"/>
  <c r="M1307" i="1" s="1"/>
  <c r="K1308" i="1"/>
  <c r="L1308" i="1" s="1"/>
  <c r="M1308" i="1" s="1"/>
  <c r="K1309" i="1"/>
  <c r="L1309" i="1" s="1"/>
  <c r="M1309" i="1" s="1"/>
  <c r="K1310" i="1"/>
  <c r="L1310" i="1" s="1"/>
  <c r="M1310" i="1" s="1"/>
  <c r="K1311" i="1"/>
  <c r="L1311" i="1" s="1"/>
  <c r="M1311" i="1" s="1"/>
  <c r="K1312" i="1"/>
  <c r="L1312" i="1" s="1"/>
  <c r="M1312" i="1" s="1"/>
  <c r="K1313" i="1"/>
  <c r="L1313" i="1" s="1"/>
  <c r="M1313" i="1" s="1"/>
  <c r="K1314" i="1"/>
  <c r="L1314" i="1" s="1"/>
  <c r="M1314" i="1" s="1"/>
  <c r="K1315" i="1"/>
  <c r="L1315" i="1" s="1"/>
  <c r="M1315" i="1" s="1"/>
  <c r="K1316" i="1"/>
  <c r="L1316" i="1" s="1"/>
  <c r="M1316" i="1" s="1"/>
  <c r="K1317" i="1"/>
  <c r="L1317" i="1" s="1"/>
  <c r="M1317" i="1" s="1"/>
  <c r="K1318" i="1"/>
  <c r="L1318" i="1" s="1"/>
  <c r="M1318" i="1" s="1"/>
  <c r="K1319" i="1"/>
  <c r="L1319" i="1" s="1"/>
  <c r="M1319" i="1" s="1"/>
  <c r="K1320" i="1"/>
  <c r="L1320" i="1" s="1"/>
  <c r="M1320" i="1" s="1"/>
  <c r="K1321" i="1"/>
  <c r="L1321" i="1" s="1"/>
  <c r="M1321" i="1" s="1"/>
  <c r="K1322" i="1"/>
  <c r="L1322" i="1" s="1"/>
  <c r="M1322" i="1" s="1"/>
  <c r="K1323" i="1"/>
  <c r="L1323" i="1" s="1"/>
  <c r="M1323" i="1" s="1"/>
  <c r="K1324" i="1"/>
  <c r="L1324" i="1" s="1"/>
  <c r="M1324" i="1" s="1"/>
  <c r="K1325" i="1"/>
  <c r="L1325" i="1" s="1"/>
  <c r="M1325" i="1" s="1"/>
  <c r="K1326" i="1"/>
  <c r="L1326" i="1" s="1"/>
  <c r="M1326" i="1" s="1"/>
  <c r="K1327" i="1"/>
  <c r="L1327" i="1" s="1"/>
  <c r="M1327" i="1" s="1"/>
  <c r="K1328" i="1"/>
  <c r="L1328" i="1" s="1"/>
  <c r="M1328" i="1" s="1"/>
  <c r="K1329" i="1"/>
  <c r="L1329" i="1" s="1"/>
  <c r="M1329" i="1" s="1"/>
  <c r="K1330" i="1"/>
  <c r="L1330" i="1" s="1"/>
  <c r="M1330" i="1" s="1"/>
  <c r="K1331" i="1"/>
  <c r="L1331" i="1" s="1"/>
  <c r="M1331" i="1" s="1"/>
  <c r="K1332" i="1"/>
  <c r="L1332" i="1" s="1"/>
  <c r="M1332" i="1" s="1"/>
  <c r="K1333" i="1"/>
  <c r="L1333" i="1" s="1"/>
  <c r="M1333" i="1" s="1"/>
  <c r="K1334" i="1"/>
  <c r="L1334" i="1" s="1"/>
  <c r="M1334" i="1" s="1"/>
  <c r="K1335" i="1"/>
  <c r="L1335" i="1" s="1"/>
  <c r="M1335" i="1" s="1"/>
  <c r="K1336" i="1"/>
  <c r="L1336" i="1" s="1"/>
  <c r="M1336" i="1" s="1"/>
  <c r="K1337" i="1"/>
  <c r="L1337" i="1" s="1"/>
  <c r="M1337" i="1" s="1"/>
  <c r="K1338" i="1"/>
  <c r="L1338" i="1" s="1"/>
  <c r="M1338" i="1" s="1"/>
  <c r="K1339" i="1"/>
  <c r="L1339" i="1" s="1"/>
  <c r="M1339" i="1" s="1"/>
  <c r="K1340" i="1"/>
  <c r="L1340" i="1" s="1"/>
  <c r="M1340" i="1" s="1"/>
  <c r="K1341" i="1"/>
  <c r="L1341" i="1" s="1"/>
  <c r="M1341" i="1" s="1"/>
  <c r="K1342" i="1"/>
  <c r="L1342" i="1" s="1"/>
  <c r="M1342" i="1" s="1"/>
  <c r="K1343" i="1"/>
  <c r="L1343" i="1" s="1"/>
  <c r="M1343" i="1" s="1"/>
  <c r="K1344" i="1"/>
  <c r="L1344" i="1" s="1"/>
  <c r="M1344" i="1" s="1"/>
  <c r="K1345" i="1"/>
  <c r="L1345" i="1" s="1"/>
  <c r="M1345" i="1" s="1"/>
  <c r="K1346" i="1"/>
  <c r="L1346" i="1" s="1"/>
  <c r="M1346" i="1" s="1"/>
  <c r="K1347" i="1"/>
  <c r="L1347" i="1" s="1"/>
  <c r="M1347" i="1" s="1"/>
  <c r="K1348" i="1"/>
  <c r="L1348" i="1" s="1"/>
  <c r="M1348" i="1" s="1"/>
  <c r="K1349" i="1"/>
  <c r="L1349" i="1" s="1"/>
  <c r="M1349" i="1" s="1"/>
  <c r="K1350" i="1"/>
  <c r="L1350" i="1" s="1"/>
  <c r="M1350" i="1" s="1"/>
  <c r="K1351" i="1"/>
  <c r="L1351" i="1" s="1"/>
  <c r="M1351" i="1" s="1"/>
  <c r="K1352" i="1"/>
  <c r="L1352" i="1" s="1"/>
  <c r="M1352" i="1" s="1"/>
  <c r="K1353" i="1"/>
  <c r="L1353" i="1" s="1"/>
  <c r="M1353" i="1" s="1"/>
  <c r="K1354" i="1"/>
  <c r="L1354" i="1" s="1"/>
  <c r="M1354" i="1" s="1"/>
  <c r="K1355" i="1"/>
  <c r="L1355" i="1" s="1"/>
  <c r="M1355" i="1" s="1"/>
  <c r="K1356" i="1"/>
  <c r="L1356" i="1" s="1"/>
  <c r="M1356" i="1" s="1"/>
  <c r="K1357" i="1"/>
  <c r="L1357" i="1" s="1"/>
  <c r="M1357" i="1" s="1"/>
  <c r="K1358" i="1"/>
  <c r="L1358" i="1" s="1"/>
  <c r="M1358" i="1" s="1"/>
  <c r="K1359" i="1"/>
  <c r="L1359" i="1" s="1"/>
  <c r="M1359" i="1" s="1"/>
  <c r="K1360" i="1"/>
  <c r="L1360" i="1" s="1"/>
  <c r="M1360" i="1" s="1"/>
  <c r="K1361" i="1"/>
  <c r="L1361" i="1" s="1"/>
  <c r="M1361" i="1" s="1"/>
  <c r="K1362" i="1"/>
  <c r="L1362" i="1" s="1"/>
  <c r="M1362" i="1" s="1"/>
  <c r="K1363" i="1"/>
  <c r="L1363" i="1" s="1"/>
  <c r="M1363" i="1" s="1"/>
  <c r="K1364" i="1"/>
  <c r="L1364" i="1" s="1"/>
  <c r="M1364" i="1" s="1"/>
  <c r="K1365" i="1"/>
  <c r="L1365" i="1" s="1"/>
  <c r="M1365" i="1" s="1"/>
  <c r="K1366" i="1"/>
  <c r="L1366" i="1" s="1"/>
  <c r="M1366" i="1" s="1"/>
  <c r="K1367" i="1"/>
  <c r="L1367" i="1" s="1"/>
  <c r="M1367" i="1" s="1"/>
  <c r="K1368" i="1"/>
  <c r="L1368" i="1" s="1"/>
  <c r="M1368" i="1" s="1"/>
  <c r="K1369" i="1"/>
  <c r="L1369" i="1" s="1"/>
  <c r="M1369" i="1" s="1"/>
  <c r="K1370" i="1"/>
  <c r="L1370" i="1" s="1"/>
  <c r="M1370" i="1" s="1"/>
  <c r="K1371" i="1"/>
  <c r="L1371" i="1" s="1"/>
  <c r="M1371" i="1" s="1"/>
  <c r="K1372" i="1"/>
  <c r="L1372" i="1" s="1"/>
  <c r="M1372" i="1" s="1"/>
  <c r="K1373" i="1"/>
  <c r="L1373" i="1" s="1"/>
  <c r="M1373" i="1" s="1"/>
  <c r="K1374" i="1"/>
  <c r="L1374" i="1" s="1"/>
  <c r="M1374" i="1" s="1"/>
  <c r="K1375" i="1"/>
  <c r="L1375" i="1" s="1"/>
  <c r="M1375" i="1" s="1"/>
  <c r="K1376" i="1"/>
  <c r="L1376" i="1" s="1"/>
  <c r="M1376" i="1" s="1"/>
  <c r="K1377" i="1"/>
  <c r="L1377" i="1" s="1"/>
  <c r="M1377" i="1" s="1"/>
  <c r="K1378" i="1"/>
  <c r="L1378" i="1" s="1"/>
  <c r="M1378" i="1" s="1"/>
  <c r="K1379" i="1"/>
  <c r="L1379" i="1" s="1"/>
  <c r="M1379" i="1" s="1"/>
  <c r="K1380" i="1"/>
  <c r="L1380" i="1" s="1"/>
  <c r="M1380" i="1" s="1"/>
  <c r="K1381" i="1"/>
  <c r="L1381" i="1" s="1"/>
  <c r="M1381" i="1" s="1"/>
  <c r="K1382" i="1"/>
  <c r="L1382" i="1" s="1"/>
  <c r="M1382" i="1" s="1"/>
  <c r="K1383" i="1"/>
  <c r="L1383" i="1" s="1"/>
  <c r="M1383" i="1" s="1"/>
  <c r="K1384" i="1"/>
  <c r="L1384" i="1" s="1"/>
  <c r="M1384" i="1" s="1"/>
  <c r="K1385" i="1"/>
  <c r="L1385" i="1" s="1"/>
  <c r="M1385" i="1" s="1"/>
  <c r="K1386" i="1"/>
  <c r="L1386" i="1" s="1"/>
  <c r="M1386" i="1" s="1"/>
  <c r="K1387" i="1"/>
  <c r="L1387" i="1" s="1"/>
  <c r="M1387" i="1" s="1"/>
  <c r="K1388" i="1"/>
  <c r="L1388" i="1" s="1"/>
  <c r="M1388" i="1" s="1"/>
  <c r="K1389" i="1"/>
  <c r="L1389" i="1" s="1"/>
  <c r="M1389" i="1" s="1"/>
  <c r="K1390" i="1"/>
  <c r="L1390" i="1" s="1"/>
  <c r="M1390" i="1" s="1"/>
  <c r="K1391" i="1"/>
  <c r="L1391" i="1" s="1"/>
  <c r="M1391" i="1" s="1"/>
  <c r="K1392" i="1"/>
  <c r="L1392" i="1" s="1"/>
  <c r="M1392" i="1" s="1"/>
  <c r="K1393" i="1"/>
  <c r="L1393" i="1" s="1"/>
  <c r="M1393" i="1" s="1"/>
  <c r="K1394" i="1"/>
  <c r="L1394" i="1" s="1"/>
  <c r="M1394" i="1" s="1"/>
  <c r="K1395" i="1"/>
  <c r="L1395" i="1" s="1"/>
  <c r="M1395" i="1" s="1"/>
  <c r="K1396" i="1"/>
  <c r="L1396" i="1" s="1"/>
  <c r="M1396" i="1" s="1"/>
  <c r="K1397" i="1"/>
  <c r="L1397" i="1" s="1"/>
  <c r="M1397" i="1" s="1"/>
  <c r="K1398" i="1"/>
  <c r="L1398" i="1" s="1"/>
  <c r="M1398" i="1" s="1"/>
  <c r="K1399" i="1"/>
  <c r="L1399" i="1" s="1"/>
  <c r="M1399" i="1" s="1"/>
  <c r="K1400" i="1"/>
  <c r="L1400" i="1" s="1"/>
  <c r="M1400" i="1" s="1"/>
  <c r="K1401" i="1"/>
  <c r="L1401" i="1" s="1"/>
  <c r="M1401" i="1" s="1"/>
  <c r="K1402" i="1"/>
  <c r="L1402" i="1" s="1"/>
  <c r="M1402" i="1" s="1"/>
  <c r="K1403" i="1"/>
  <c r="L1403" i="1" s="1"/>
  <c r="M1403" i="1" s="1"/>
  <c r="K1404" i="1"/>
  <c r="L1404" i="1" s="1"/>
  <c r="M1404" i="1" s="1"/>
  <c r="K1405" i="1"/>
  <c r="L1405" i="1" s="1"/>
  <c r="M1405" i="1" s="1"/>
  <c r="K1406" i="1"/>
  <c r="L1406" i="1" s="1"/>
  <c r="M1406" i="1" s="1"/>
  <c r="K1407" i="1"/>
  <c r="L1407" i="1" s="1"/>
  <c r="M1407" i="1" s="1"/>
  <c r="K1408" i="1"/>
  <c r="L1408" i="1" s="1"/>
  <c r="M1408" i="1" s="1"/>
  <c r="K1409" i="1"/>
  <c r="L1409" i="1" s="1"/>
  <c r="M1409" i="1" s="1"/>
  <c r="K1410" i="1"/>
  <c r="L1410" i="1" s="1"/>
  <c r="M1410" i="1" s="1"/>
  <c r="K1411" i="1"/>
  <c r="L1411" i="1" s="1"/>
  <c r="M1411" i="1" s="1"/>
  <c r="K1412" i="1"/>
  <c r="L1412" i="1" s="1"/>
  <c r="M1412" i="1" s="1"/>
  <c r="K1413" i="1"/>
  <c r="L1413" i="1" s="1"/>
  <c r="M1413" i="1" s="1"/>
  <c r="K1414" i="1"/>
  <c r="L1414" i="1" s="1"/>
  <c r="M1414" i="1" s="1"/>
  <c r="K1415" i="1"/>
  <c r="L1415" i="1" s="1"/>
  <c r="M1415" i="1" s="1"/>
  <c r="K1416" i="1"/>
  <c r="L1416" i="1" s="1"/>
  <c r="M1416" i="1" s="1"/>
  <c r="K1417" i="1"/>
  <c r="L1417" i="1" s="1"/>
  <c r="M1417" i="1" s="1"/>
  <c r="K1418" i="1"/>
  <c r="L1418" i="1" s="1"/>
  <c r="M1418" i="1" s="1"/>
  <c r="K1419" i="1"/>
  <c r="L1419" i="1" s="1"/>
  <c r="M1419" i="1" s="1"/>
  <c r="K1420" i="1"/>
  <c r="L1420" i="1" s="1"/>
  <c r="M1420" i="1" s="1"/>
  <c r="K1421" i="1"/>
  <c r="L1421" i="1" s="1"/>
  <c r="M1421" i="1" s="1"/>
  <c r="K1422" i="1"/>
  <c r="L1422" i="1" s="1"/>
  <c r="M1422" i="1" s="1"/>
  <c r="K1423" i="1"/>
  <c r="L1423" i="1" s="1"/>
  <c r="M1423" i="1" s="1"/>
  <c r="K1424" i="1"/>
  <c r="L1424" i="1" s="1"/>
  <c r="M1424" i="1" s="1"/>
  <c r="K1425" i="1"/>
  <c r="L1425" i="1" s="1"/>
  <c r="M1425" i="1" s="1"/>
  <c r="K1426" i="1"/>
  <c r="L1426" i="1" s="1"/>
  <c r="M1426" i="1" s="1"/>
  <c r="K1427" i="1"/>
  <c r="L1427" i="1" s="1"/>
  <c r="M1427" i="1" s="1"/>
  <c r="K1428" i="1"/>
  <c r="L1428" i="1" s="1"/>
  <c r="M1428" i="1" s="1"/>
  <c r="K1429" i="1"/>
  <c r="L1429" i="1" s="1"/>
  <c r="M1429" i="1" s="1"/>
  <c r="K1430" i="1"/>
  <c r="L1430" i="1" s="1"/>
  <c r="M1430" i="1" s="1"/>
  <c r="K1431" i="1"/>
  <c r="L1431" i="1" s="1"/>
  <c r="M1431" i="1" s="1"/>
  <c r="K1432" i="1"/>
  <c r="L1432" i="1" s="1"/>
  <c r="M1432" i="1" s="1"/>
  <c r="K1433" i="1"/>
  <c r="L1433" i="1" s="1"/>
  <c r="M1433" i="1" s="1"/>
  <c r="K1434" i="1"/>
  <c r="L1434" i="1" s="1"/>
  <c r="M1434" i="1" s="1"/>
  <c r="K1435" i="1"/>
  <c r="L1435" i="1" s="1"/>
  <c r="M1435" i="1" s="1"/>
  <c r="K1436" i="1"/>
  <c r="L1436" i="1" s="1"/>
  <c r="M1436" i="1" s="1"/>
  <c r="K1437" i="1"/>
  <c r="L1437" i="1" s="1"/>
  <c r="M1437" i="1" s="1"/>
  <c r="K1438" i="1"/>
  <c r="L1438" i="1" s="1"/>
  <c r="M1438" i="1" s="1"/>
  <c r="K1439" i="1"/>
  <c r="L1439" i="1" s="1"/>
  <c r="M1439" i="1" s="1"/>
  <c r="K1440" i="1"/>
  <c r="L1440" i="1" s="1"/>
  <c r="M1440" i="1" s="1"/>
  <c r="K1441" i="1"/>
  <c r="L1441" i="1" s="1"/>
  <c r="M1441" i="1" s="1"/>
  <c r="K1442" i="1"/>
  <c r="L1442" i="1" s="1"/>
  <c r="M1442" i="1" s="1"/>
  <c r="K1443" i="1"/>
  <c r="L1443" i="1" s="1"/>
  <c r="M1443" i="1" s="1"/>
  <c r="K1444" i="1"/>
  <c r="L1444" i="1" s="1"/>
  <c r="M1444" i="1" s="1"/>
  <c r="K1445" i="1"/>
  <c r="L1445" i="1" s="1"/>
  <c r="M1445" i="1" s="1"/>
  <c r="K1446" i="1"/>
  <c r="L1446" i="1" s="1"/>
  <c r="M1446" i="1" s="1"/>
  <c r="K1447" i="1"/>
  <c r="L1447" i="1" s="1"/>
  <c r="M1447" i="1" s="1"/>
  <c r="K1448" i="1"/>
  <c r="L1448" i="1" s="1"/>
  <c r="M1448" i="1" s="1"/>
  <c r="K1449" i="1"/>
  <c r="L1449" i="1" s="1"/>
  <c r="M1449" i="1" s="1"/>
  <c r="K1450" i="1"/>
  <c r="L1450" i="1" s="1"/>
  <c r="M1450" i="1" s="1"/>
  <c r="K1451" i="1"/>
  <c r="L1451" i="1" s="1"/>
  <c r="M1451" i="1" s="1"/>
  <c r="K1452" i="1"/>
  <c r="L1452" i="1" s="1"/>
  <c r="M1452" i="1" s="1"/>
  <c r="K1453" i="1"/>
  <c r="L1453" i="1" s="1"/>
  <c r="M1453" i="1" s="1"/>
  <c r="K1454" i="1"/>
  <c r="L1454" i="1" s="1"/>
  <c r="M1454" i="1" s="1"/>
  <c r="K1455" i="1"/>
  <c r="L1455" i="1" s="1"/>
  <c r="M1455" i="1" s="1"/>
  <c r="K1456" i="1"/>
  <c r="L1456" i="1" s="1"/>
  <c r="M1456" i="1" s="1"/>
  <c r="K1457" i="1"/>
  <c r="L1457" i="1" s="1"/>
  <c r="M1457" i="1" s="1"/>
  <c r="K1458" i="1"/>
  <c r="L1458" i="1" s="1"/>
  <c r="M1458" i="1" s="1"/>
  <c r="K1459" i="1"/>
  <c r="L1459" i="1" s="1"/>
  <c r="M1459" i="1" s="1"/>
  <c r="K1460" i="1"/>
  <c r="L1460" i="1" s="1"/>
  <c r="M1460" i="1" s="1"/>
  <c r="K1461" i="1"/>
  <c r="L1461" i="1" s="1"/>
  <c r="M1461" i="1" s="1"/>
  <c r="K1462" i="1"/>
  <c r="L1462" i="1" s="1"/>
  <c r="M1462" i="1" s="1"/>
  <c r="K1463" i="1"/>
  <c r="L1463" i="1" s="1"/>
  <c r="M1463" i="1" s="1"/>
  <c r="K1464" i="1"/>
  <c r="L1464" i="1" s="1"/>
  <c r="M1464" i="1" s="1"/>
  <c r="K1465" i="1"/>
  <c r="L1465" i="1" s="1"/>
  <c r="M1465" i="1" s="1"/>
  <c r="K1466" i="1"/>
  <c r="L1466" i="1" s="1"/>
  <c r="M1466" i="1" s="1"/>
  <c r="K1467" i="1"/>
  <c r="L1467" i="1" s="1"/>
  <c r="M1467" i="1" s="1"/>
  <c r="K1468" i="1"/>
  <c r="L1468" i="1" s="1"/>
  <c r="M1468" i="1" s="1"/>
  <c r="K1469" i="1"/>
  <c r="L1469" i="1" s="1"/>
  <c r="M1469" i="1" s="1"/>
  <c r="K1470" i="1"/>
  <c r="L1470" i="1" s="1"/>
  <c r="M1470" i="1" s="1"/>
  <c r="K1471" i="1"/>
  <c r="L1471" i="1" s="1"/>
  <c r="M1471" i="1" s="1"/>
  <c r="K1472" i="1"/>
  <c r="L1472" i="1" s="1"/>
  <c r="M1472" i="1" s="1"/>
  <c r="K1473" i="1"/>
  <c r="L1473" i="1" s="1"/>
  <c r="M1473" i="1" s="1"/>
  <c r="K1474" i="1"/>
  <c r="L1474" i="1" s="1"/>
  <c r="M1474" i="1" s="1"/>
  <c r="K1475" i="1"/>
  <c r="L1475" i="1" s="1"/>
  <c r="M1475" i="1" s="1"/>
  <c r="K1476" i="1"/>
  <c r="L1476" i="1" s="1"/>
  <c r="M1476" i="1" s="1"/>
  <c r="K1477" i="1"/>
  <c r="L1477" i="1" s="1"/>
  <c r="M1477" i="1" s="1"/>
  <c r="K1478" i="1"/>
  <c r="L1478" i="1" s="1"/>
  <c r="M1478" i="1" s="1"/>
  <c r="K1479" i="1"/>
  <c r="L1479" i="1" s="1"/>
  <c r="M1479" i="1" s="1"/>
  <c r="K1480" i="1"/>
  <c r="L1480" i="1" s="1"/>
  <c r="M1480" i="1" s="1"/>
  <c r="K1481" i="1"/>
  <c r="L1481" i="1" s="1"/>
  <c r="M1481" i="1" s="1"/>
  <c r="K1482" i="1"/>
  <c r="L1482" i="1" s="1"/>
  <c r="M1482" i="1" s="1"/>
  <c r="K1483" i="1"/>
  <c r="L1483" i="1" s="1"/>
  <c r="M1483" i="1" s="1"/>
  <c r="K1484" i="1"/>
  <c r="L1484" i="1" s="1"/>
  <c r="M1484" i="1" s="1"/>
  <c r="K1485" i="1"/>
  <c r="L1485" i="1" s="1"/>
  <c r="M1485" i="1" s="1"/>
  <c r="K1486" i="1"/>
  <c r="L1486" i="1" s="1"/>
  <c r="M1486" i="1" s="1"/>
  <c r="K1487" i="1"/>
  <c r="L1487" i="1" s="1"/>
  <c r="M1487" i="1" s="1"/>
  <c r="K1488" i="1"/>
  <c r="L1488" i="1" s="1"/>
  <c r="M1488" i="1" s="1"/>
  <c r="K1489" i="1"/>
  <c r="L1489" i="1" s="1"/>
  <c r="M1489" i="1" s="1"/>
  <c r="K1490" i="1"/>
  <c r="L1490" i="1" s="1"/>
  <c r="M1490" i="1" s="1"/>
  <c r="K1491" i="1"/>
  <c r="L1491" i="1" s="1"/>
  <c r="M1491" i="1" s="1"/>
  <c r="K1492" i="1"/>
  <c r="L1492" i="1" s="1"/>
  <c r="M1492" i="1" s="1"/>
  <c r="K1493" i="1"/>
  <c r="L1493" i="1" s="1"/>
  <c r="M1493" i="1" s="1"/>
  <c r="K1494" i="1"/>
  <c r="L1494" i="1" s="1"/>
  <c r="M1494" i="1" s="1"/>
  <c r="K1495" i="1"/>
  <c r="L1495" i="1" s="1"/>
  <c r="M1495" i="1" s="1"/>
  <c r="K1496" i="1"/>
  <c r="L1496" i="1" s="1"/>
  <c r="M1496" i="1" s="1"/>
  <c r="K1497" i="1"/>
  <c r="L1497" i="1" s="1"/>
  <c r="M1497" i="1" s="1"/>
  <c r="K1498" i="1"/>
  <c r="L1498" i="1" s="1"/>
  <c r="M1498" i="1" s="1"/>
  <c r="K1499" i="1"/>
  <c r="L1499" i="1" s="1"/>
  <c r="M1499" i="1" s="1"/>
  <c r="K1500" i="1"/>
  <c r="L1500" i="1" s="1"/>
  <c r="M1500" i="1" s="1"/>
  <c r="K1501" i="1"/>
  <c r="L1501" i="1" s="1"/>
  <c r="M1501" i="1" s="1"/>
  <c r="K1502" i="1"/>
  <c r="L1502" i="1" s="1"/>
  <c r="M1502" i="1" s="1"/>
  <c r="K1503" i="1"/>
  <c r="L1503" i="1" s="1"/>
  <c r="M1503" i="1" s="1"/>
  <c r="K1504" i="1"/>
  <c r="L1504" i="1" s="1"/>
  <c r="M1504" i="1" s="1"/>
  <c r="K1505" i="1"/>
  <c r="L1505" i="1" s="1"/>
  <c r="M1505" i="1" s="1"/>
  <c r="K1506" i="1"/>
  <c r="L1506" i="1" s="1"/>
  <c r="M1506" i="1" s="1"/>
  <c r="K1507" i="1"/>
  <c r="L1507" i="1" s="1"/>
  <c r="M1507" i="1" s="1"/>
  <c r="K1508" i="1"/>
  <c r="L1508" i="1" s="1"/>
  <c r="M1508" i="1" s="1"/>
  <c r="K1509" i="1"/>
  <c r="L1509" i="1" s="1"/>
  <c r="M1509" i="1" s="1"/>
  <c r="K1510" i="1"/>
  <c r="L1510" i="1" s="1"/>
  <c r="M1510" i="1" s="1"/>
  <c r="K1511" i="1"/>
  <c r="L1511" i="1" s="1"/>
  <c r="M1511" i="1" s="1"/>
  <c r="K1512" i="1"/>
  <c r="L1512" i="1" s="1"/>
  <c r="M1512" i="1" s="1"/>
  <c r="K1513" i="1"/>
  <c r="L1513" i="1" s="1"/>
  <c r="M1513" i="1" s="1"/>
  <c r="K1514" i="1"/>
  <c r="L1514" i="1" s="1"/>
  <c r="M1514" i="1" s="1"/>
  <c r="K1515" i="1"/>
  <c r="L1515" i="1" s="1"/>
  <c r="M1515" i="1" s="1"/>
  <c r="K1516" i="1"/>
  <c r="L1516" i="1" s="1"/>
  <c r="M1516" i="1" s="1"/>
  <c r="K1517" i="1"/>
  <c r="L1517" i="1" s="1"/>
  <c r="M1517" i="1" s="1"/>
  <c r="K1518" i="1"/>
  <c r="L1518" i="1" s="1"/>
  <c r="M1518" i="1" s="1"/>
  <c r="K1519" i="1"/>
  <c r="L1519" i="1" s="1"/>
  <c r="M1519" i="1" s="1"/>
  <c r="K1520" i="1"/>
  <c r="L1520" i="1" s="1"/>
  <c r="M1520" i="1" s="1"/>
  <c r="K1521" i="1"/>
  <c r="L1521" i="1" s="1"/>
  <c r="M1521" i="1" s="1"/>
  <c r="K1522" i="1"/>
  <c r="L1522" i="1" s="1"/>
  <c r="M1522" i="1" s="1"/>
  <c r="K1523" i="1"/>
  <c r="L1523" i="1" s="1"/>
  <c r="M1523" i="1" s="1"/>
  <c r="K1524" i="1"/>
  <c r="L1524" i="1" s="1"/>
  <c r="M1524" i="1" s="1"/>
  <c r="K1525" i="1"/>
  <c r="L1525" i="1" s="1"/>
  <c r="M1525" i="1" s="1"/>
  <c r="K1526" i="1"/>
  <c r="L1526" i="1" s="1"/>
  <c r="M1526" i="1" s="1"/>
  <c r="K1527" i="1"/>
  <c r="L1527" i="1" s="1"/>
  <c r="M1527" i="1" s="1"/>
  <c r="K1528" i="1"/>
  <c r="L1528" i="1" s="1"/>
  <c r="M1528" i="1" s="1"/>
  <c r="K1529" i="1"/>
  <c r="L1529" i="1" s="1"/>
  <c r="M1529" i="1" s="1"/>
  <c r="K1530" i="1"/>
  <c r="L1530" i="1" s="1"/>
  <c r="M1530" i="1" s="1"/>
  <c r="K1531" i="1"/>
  <c r="L1531" i="1" s="1"/>
  <c r="M1531" i="1" s="1"/>
  <c r="K1532" i="1"/>
  <c r="L1532" i="1" s="1"/>
  <c r="M1532" i="1" s="1"/>
  <c r="K1533" i="1"/>
  <c r="L1533" i="1" s="1"/>
  <c r="M1533" i="1" s="1"/>
  <c r="K1534" i="1"/>
  <c r="L1534" i="1" s="1"/>
  <c r="M1534" i="1" s="1"/>
  <c r="K1535" i="1"/>
  <c r="L1535" i="1" s="1"/>
  <c r="M1535" i="1" s="1"/>
  <c r="K1536" i="1"/>
  <c r="L1536" i="1" s="1"/>
  <c r="M1536" i="1" s="1"/>
  <c r="K1537" i="1"/>
  <c r="L1537" i="1" s="1"/>
  <c r="M1537" i="1" s="1"/>
  <c r="K1538" i="1"/>
  <c r="L1538" i="1" s="1"/>
  <c r="M1538" i="1" s="1"/>
  <c r="K1539" i="1"/>
  <c r="L1539" i="1" s="1"/>
  <c r="M1539" i="1" s="1"/>
  <c r="K1540" i="1"/>
  <c r="L1540" i="1" s="1"/>
  <c r="M1540" i="1" s="1"/>
  <c r="K1541" i="1"/>
  <c r="L1541" i="1" s="1"/>
  <c r="M1541" i="1" s="1"/>
  <c r="K1542" i="1"/>
  <c r="L1542" i="1" s="1"/>
  <c r="M1542" i="1" s="1"/>
  <c r="K1543" i="1"/>
  <c r="L1543" i="1" s="1"/>
  <c r="M1543" i="1" s="1"/>
  <c r="K1544" i="1"/>
  <c r="L1544" i="1" s="1"/>
  <c r="M1544" i="1" s="1"/>
  <c r="K1545" i="1"/>
  <c r="L1545" i="1" s="1"/>
  <c r="M1545" i="1" s="1"/>
  <c r="K1546" i="1"/>
  <c r="L1546" i="1" s="1"/>
  <c r="M1546" i="1" s="1"/>
  <c r="K1547" i="1"/>
  <c r="L1547" i="1" s="1"/>
  <c r="M1547" i="1" s="1"/>
  <c r="K1548" i="1"/>
  <c r="L1548" i="1" s="1"/>
  <c r="M1548" i="1" s="1"/>
  <c r="K1549" i="1"/>
  <c r="L1549" i="1" s="1"/>
  <c r="M1549" i="1" s="1"/>
  <c r="K1550" i="1"/>
  <c r="L1550" i="1" s="1"/>
  <c r="M1550" i="1" s="1"/>
  <c r="K1551" i="1"/>
  <c r="L1551" i="1" s="1"/>
  <c r="M1551" i="1" s="1"/>
  <c r="K1552" i="1"/>
  <c r="L1552" i="1" s="1"/>
  <c r="M1552" i="1" s="1"/>
  <c r="K1553" i="1"/>
  <c r="L1553" i="1" s="1"/>
  <c r="M1553" i="1" s="1"/>
  <c r="K1554" i="1"/>
  <c r="L1554" i="1" s="1"/>
  <c r="M1554" i="1" s="1"/>
  <c r="K1555" i="1"/>
  <c r="L1555" i="1" s="1"/>
  <c r="M1555" i="1" s="1"/>
  <c r="K1556" i="1"/>
  <c r="L1556" i="1" s="1"/>
  <c r="M1556" i="1" s="1"/>
  <c r="K1557" i="1"/>
  <c r="L1557" i="1" s="1"/>
  <c r="M1557" i="1" s="1"/>
  <c r="K1558" i="1"/>
  <c r="L1558" i="1" s="1"/>
  <c r="M1558" i="1" s="1"/>
  <c r="K1559" i="1"/>
  <c r="L1559" i="1" s="1"/>
  <c r="M1559" i="1" s="1"/>
  <c r="K1560" i="1"/>
  <c r="L1560" i="1" s="1"/>
  <c r="M1560" i="1" s="1"/>
  <c r="K1561" i="1"/>
  <c r="L1561" i="1" s="1"/>
  <c r="M1561" i="1" s="1"/>
  <c r="K1562" i="1"/>
  <c r="L1562" i="1" s="1"/>
  <c r="M1562" i="1" s="1"/>
  <c r="K1563" i="1"/>
  <c r="L1563" i="1" s="1"/>
  <c r="M1563" i="1" s="1"/>
  <c r="K1564" i="1"/>
  <c r="L1564" i="1" s="1"/>
  <c r="M1564" i="1" s="1"/>
  <c r="K1565" i="1"/>
  <c r="L1565" i="1" s="1"/>
  <c r="M1565" i="1" s="1"/>
  <c r="K1566" i="1"/>
  <c r="L1566" i="1" s="1"/>
  <c r="M1566" i="1" s="1"/>
  <c r="K1567" i="1"/>
  <c r="L1567" i="1" s="1"/>
  <c r="M1567" i="1" s="1"/>
  <c r="K1568" i="1"/>
  <c r="L1568" i="1" s="1"/>
  <c r="M1568" i="1" s="1"/>
  <c r="K1569" i="1"/>
  <c r="L1569" i="1" s="1"/>
  <c r="M1569" i="1" s="1"/>
  <c r="K1570" i="1"/>
  <c r="L1570" i="1" s="1"/>
  <c r="M1570" i="1" s="1"/>
  <c r="K1571" i="1"/>
  <c r="L1571" i="1" s="1"/>
  <c r="M1571" i="1" s="1"/>
  <c r="K1572" i="1"/>
  <c r="L1572" i="1" s="1"/>
  <c r="M1572" i="1" s="1"/>
  <c r="K1573" i="1"/>
  <c r="L1573" i="1" s="1"/>
  <c r="M1573" i="1" s="1"/>
  <c r="K1574" i="1"/>
  <c r="L1574" i="1" s="1"/>
  <c r="M1574" i="1" s="1"/>
  <c r="K1575" i="1"/>
  <c r="L1575" i="1" s="1"/>
  <c r="M1575" i="1" s="1"/>
  <c r="K1576" i="1"/>
  <c r="L1576" i="1" s="1"/>
  <c r="M1576" i="1" s="1"/>
  <c r="K1577" i="1"/>
  <c r="L1577" i="1" s="1"/>
  <c r="M1577" i="1" s="1"/>
  <c r="K1578" i="1"/>
  <c r="L1578" i="1" s="1"/>
  <c r="M1578" i="1" s="1"/>
  <c r="K1579" i="1"/>
  <c r="L1579" i="1" s="1"/>
  <c r="M1579" i="1" s="1"/>
  <c r="K1580" i="1"/>
  <c r="L1580" i="1" s="1"/>
  <c r="M1580" i="1" s="1"/>
  <c r="K1581" i="1"/>
  <c r="L1581" i="1" s="1"/>
  <c r="M1581" i="1" s="1"/>
  <c r="K1582" i="1"/>
  <c r="L1582" i="1" s="1"/>
  <c r="M1582" i="1" s="1"/>
  <c r="K1583" i="1"/>
  <c r="L1583" i="1" s="1"/>
  <c r="M1583" i="1" s="1"/>
  <c r="K1584" i="1"/>
  <c r="L1584" i="1" s="1"/>
  <c r="M1584" i="1" s="1"/>
  <c r="K1585" i="1"/>
  <c r="L1585" i="1" s="1"/>
  <c r="M1585" i="1" s="1"/>
  <c r="K1586" i="1"/>
  <c r="L1586" i="1" s="1"/>
  <c r="M1586" i="1" s="1"/>
  <c r="K1587" i="1"/>
  <c r="L1587" i="1" s="1"/>
  <c r="M1587" i="1" s="1"/>
  <c r="K1588" i="1"/>
  <c r="L1588" i="1" s="1"/>
  <c r="M1588" i="1" s="1"/>
  <c r="K1589" i="1"/>
  <c r="L1589" i="1" s="1"/>
  <c r="M1589" i="1" s="1"/>
  <c r="K1590" i="1"/>
  <c r="L1590" i="1" s="1"/>
  <c r="M1590" i="1" s="1"/>
  <c r="K1591" i="1"/>
  <c r="L1591" i="1" s="1"/>
  <c r="M1591" i="1" s="1"/>
  <c r="K1592" i="1"/>
  <c r="L1592" i="1" s="1"/>
  <c r="M1592" i="1" s="1"/>
  <c r="K1593" i="1"/>
  <c r="L1593" i="1" s="1"/>
  <c r="M1593" i="1" s="1"/>
  <c r="K1594" i="1"/>
  <c r="L1594" i="1" s="1"/>
  <c r="M1594" i="1" s="1"/>
  <c r="K1595" i="1"/>
  <c r="L1595" i="1" s="1"/>
  <c r="M1595" i="1" s="1"/>
  <c r="K1596" i="1"/>
  <c r="L1596" i="1" s="1"/>
  <c r="M1596" i="1" s="1"/>
  <c r="K1597" i="1"/>
  <c r="L1597" i="1" s="1"/>
  <c r="M1597" i="1" s="1"/>
  <c r="K1598" i="1"/>
  <c r="L1598" i="1" s="1"/>
  <c r="M1598" i="1" s="1"/>
  <c r="K1599" i="1"/>
  <c r="L1599" i="1" s="1"/>
  <c r="M1599" i="1" s="1"/>
  <c r="K1600" i="1"/>
  <c r="L1600" i="1" s="1"/>
  <c r="M1600" i="1" s="1"/>
  <c r="K1601" i="1"/>
  <c r="L1601" i="1" s="1"/>
  <c r="M1601" i="1" s="1"/>
  <c r="K1602" i="1"/>
  <c r="L1602" i="1" s="1"/>
  <c r="M1602" i="1" s="1"/>
  <c r="K1603" i="1"/>
  <c r="L1603" i="1" s="1"/>
  <c r="M1603" i="1" s="1"/>
  <c r="K1604" i="1"/>
  <c r="L1604" i="1" s="1"/>
  <c r="M1604" i="1" s="1"/>
  <c r="K1605" i="1"/>
  <c r="L1605" i="1" s="1"/>
  <c r="M1605" i="1" s="1"/>
  <c r="K1606" i="1"/>
  <c r="L1606" i="1" s="1"/>
  <c r="M1606" i="1" s="1"/>
  <c r="K1607" i="1"/>
  <c r="L1607" i="1" s="1"/>
  <c r="M1607" i="1" s="1"/>
  <c r="K1608" i="1"/>
  <c r="L1608" i="1" s="1"/>
  <c r="M1608" i="1" s="1"/>
  <c r="K1609" i="1"/>
  <c r="L1609" i="1" s="1"/>
  <c r="M1609" i="1" s="1"/>
  <c r="K1610" i="1"/>
  <c r="L1610" i="1" s="1"/>
  <c r="M1610" i="1" s="1"/>
  <c r="K1611" i="1"/>
  <c r="L1611" i="1" s="1"/>
  <c r="M1611" i="1" s="1"/>
  <c r="K1612" i="1"/>
  <c r="L1612" i="1" s="1"/>
  <c r="M1612" i="1" s="1"/>
  <c r="K1613" i="1"/>
  <c r="L1613" i="1" s="1"/>
  <c r="M1613" i="1" s="1"/>
  <c r="K1614" i="1"/>
  <c r="L1614" i="1" s="1"/>
  <c r="M1614" i="1" s="1"/>
  <c r="K1615" i="1"/>
  <c r="L1615" i="1" s="1"/>
  <c r="M1615" i="1" s="1"/>
  <c r="K1616" i="1"/>
  <c r="L1616" i="1" s="1"/>
  <c r="M1616" i="1" s="1"/>
  <c r="K1617" i="1"/>
  <c r="L1617" i="1" s="1"/>
  <c r="M1617" i="1" s="1"/>
  <c r="K1618" i="1"/>
  <c r="L1618" i="1" s="1"/>
  <c r="M1618" i="1" s="1"/>
  <c r="K1619" i="1"/>
  <c r="L1619" i="1" s="1"/>
  <c r="M1619" i="1" s="1"/>
  <c r="K1620" i="1"/>
  <c r="L1620" i="1" s="1"/>
  <c r="M1620" i="1" s="1"/>
  <c r="K1621" i="1"/>
  <c r="L1621" i="1" s="1"/>
  <c r="M1621" i="1" s="1"/>
  <c r="K1622" i="1"/>
  <c r="L1622" i="1" s="1"/>
  <c r="M1622" i="1" s="1"/>
  <c r="K1623" i="1"/>
  <c r="L1623" i="1" s="1"/>
  <c r="M1623" i="1" s="1"/>
  <c r="K1624" i="1"/>
  <c r="L1624" i="1" s="1"/>
  <c r="M1624" i="1" s="1"/>
  <c r="K1625" i="1"/>
  <c r="L1625" i="1" s="1"/>
  <c r="M1625" i="1" s="1"/>
  <c r="K1626" i="1"/>
  <c r="L1626" i="1" s="1"/>
  <c r="M1626" i="1" s="1"/>
  <c r="K1627" i="1"/>
  <c r="L1627" i="1" s="1"/>
  <c r="M1627" i="1" s="1"/>
  <c r="K1628" i="1"/>
  <c r="L1628" i="1" s="1"/>
  <c r="M1628" i="1" s="1"/>
  <c r="K1629" i="1"/>
  <c r="L1629" i="1" s="1"/>
  <c r="M1629" i="1" s="1"/>
  <c r="K1630" i="1"/>
  <c r="L1630" i="1" s="1"/>
  <c r="M1630" i="1" s="1"/>
  <c r="K1631" i="1"/>
  <c r="L1631" i="1" s="1"/>
  <c r="M1631" i="1" s="1"/>
  <c r="K1632" i="1"/>
  <c r="L1632" i="1" s="1"/>
  <c r="M1632" i="1" s="1"/>
  <c r="K1633" i="1"/>
  <c r="L1633" i="1" s="1"/>
  <c r="M1633" i="1" s="1"/>
  <c r="K1634" i="1"/>
  <c r="L1634" i="1" s="1"/>
  <c r="M1634" i="1" s="1"/>
  <c r="K1635" i="1"/>
  <c r="L1635" i="1" s="1"/>
  <c r="M1635" i="1" s="1"/>
  <c r="K1636" i="1"/>
  <c r="L1636" i="1" s="1"/>
  <c r="M1636" i="1" s="1"/>
  <c r="K1637" i="1"/>
  <c r="L1637" i="1" s="1"/>
  <c r="M1637" i="1" s="1"/>
  <c r="K1638" i="1"/>
  <c r="L1638" i="1" s="1"/>
  <c r="M1638" i="1" s="1"/>
  <c r="K1639" i="1"/>
  <c r="L1639" i="1" s="1"/>
  <c r="M1639" i="1" s="1"/>
  <c r="K1640" i="1"/>
  <c r="L1640" i="1" s="1"/>
  <c r="M1640" i="1" s="1"/>
  <c r="K1641" i="1"/>
  <c r="L1641" i="1" s="1"/>
  <c r="M1641" i="1" s="1"/>
  <c r="K1642" i="1"/>
  <c r="L1642" i="1" s="1"/>
  <c r="M1642" i="1" s="1"/>
  <c r="K1643" i="1"/>
  <c r="L1643" i="1" s="1"/>
  <c r="M1643" i="1" s="1"/>
  <c r="K1644" i="1"/>
  <c r="L1644" i="1" s="1"/>
  <c r="M1644" i="1" s="1"/>
  <c r="K1645" i="1"/>
  <c r="L1645" i="1" s="1"/>
  <c r="M1645" i="1" s="1"/>
  <c r="K1646" i="1"/>
  <c r="L1646" i="1" s="1"/>
  <c r="M1646" i="1" s="1"/>
  <c r="K1647" i="1"/>
  <c r="L1647" i="1" s="1"/>
  <c r="M1647" i="1" s="1"/>
  <c r="K1648" i="1"/>
  <c r="L1648" i="1" s="1"/>
  <c r="M1648" i="1" s="1"/>
  <c r="K1649" i="1"/>
  <c r="L1649" i="1" s="1"/>
  <c r="M1649" i="1" s="1"/>
  <c r="K1650" i="1"/>
  <c r="L1650" i="1" s="1"/>
  <c r="M1650" i="1" s="1"/>
  <c r="K1651" i="1"/>
  <c r="L1651" i="1" s="1"/>
  <c r="M1651" i="1" s="1"/>
  <c r="K1652" i="1"/>
  <c r="L1652" i="1" s="1"/>
  <c r="M1652" i="1" s="1"/>
  <c r="K1653" i="1"/>
  <c r="L1653" i="1" s="1"/>
  <c r="M1653" i="1" s="1"/>
  <c r="K1654" i="1"/>
  <c r="L1654" i="1" s="1"/>
  <c r="M1654" i="1" s="1"/>
  <c r="K1655" i="1"/>
  <c r="L1655" i="1" s="1"/>
  <c r="M1655" i="1" s="1"/>
  <c r="K1656" i="1"/>
  <c r="L1656" i="1" s="1"/>
  <c r="M1656" i="1" s="1"/>
  <c r="K1657" i="1"/>
  <c r="L1657" i="1" s="1"/>
  <c r="M1657" i="1" s="1"/>
  <c r="K1658" i="1"/>
  <c r="L1658" i="1" s="1"/>
  <c r="M1658" i="1" s="1"/>
  <c r="K1659" i="1"/>
  <c r="L1659" i="1" s="1"/>
  <c r="M1659" i="1" s="1"/>
  <c r="K1660" i="1"/>
  <c r="L1660" i="1" s="1"/>
  <c r="M1660" i="1" s="1"/>
  <c r="K1661" i="1"/>
  <c r="L1661" i="1" s="1"/>
  <c r="M1661" i="1" s="1"/>
  <c r="K1662" i="1"/>
  <c r="L1662" i="1" s="1"/>
  <c r="M1662" i="1" s="1"/>
  <c r="K1663" i="1"/>
  <c r="L1663" i="1" s="1"/>
  <c r="M1663" i="1" s="1"/>
  <c r="K1664" i="1"/>
  <c r="L1664" i="1" s="1"/>
  <c r="M1664" i="1" s="1"/>
  <c r="K1665" i="1"/>
  <c r="L1665" i="1" s="1"/>
  <c r="M1665" i="1" s="1"/>
  <c r="K1666" i="1"/>
  <c r="L1666" i="1" s="1"/>
  <c r="M1666" i="1" s="1"/>
  <c r="K1667" i="1"/>
  <c r="L1667" i="1" s="1"/>
  <c r="M1667" i="1" s="1"/>
  <c r="K1668" i="1"/>
  <c r="L1668" i="1" s="1"/>
  <c r="M1668" i="1" s="1"/>
  <c r="K1669" i="1"/>
  <c r="L1669" i="1" s="1"/>
  <c r="M1669" i="1" s="1"/>
  <c r="K1670" i="1"/>
  <c r="L1670" i="1" s="1"/>
  <c r="M1670" i="1" s="1"/>
  <c r="K1671" i="1"/>
  <c r="L1671" i="1" s="1"/>
  <c r="M1671" i="1" s="1"/>
  <c r="K1672" i="1"/>
  <c r="L1672" i="1" s="1"/>
  <c r="M1672" i="1" s="1"/>
  <c r="K1673" i="1"/>
  <c r="L1673" i="1" s="1"/>
  <c r="M1673" i="1" s="1"/>
  <c r="K1674" i="1"/>
  <c r="L1674" i="1" s="1"/>
  <c r="M1674" i="1" s="1"/>
  <c r="K1675" i="1"/>
  <c r="L1675" i="1" s="1"/>
  <c r="M1675" i="1" s="1"/>
  <c r="K1676" i="1"/>
  <c r="L1676" i="1" s="1"/>
  <c r="M1676" i="1" s="1"/>
  <c r="K1677" i="1"/>
  <c r="L1677" i="1" s="1"/>
  <c r="M1677" i="1" s="1"/>
  <c r="K1678" i="1"/>
  <c r="L1678" i="1" s="1"/>
  <c r="M1678" i="1" s="1"/>
  <c r="K1679" i="1"/>
  <c r="L1679" i="1" s="1"/>
  <c r="M1679" i="1" s="1"/>
  <c r="K1680" i="1"/>
  <c r="L1680" i="1" s="1"/>
  <c r="M1680" i="1" s="1"/>
  <c r="K1681" i="1"/>
  <c r="L1681" i="1" s="1"/>
  <c r="M1681" i="1" s="1"/>
  <c r="K1682" i="1"/>
  <c r="L1682" i="1" s="1"/>
  <c r="M1682" i="1" s="1"/>
  <c r="K1683" i="1"/>
  <c r="L1683" i="1" s="1"/>
  <c r="M1683" i="1" s="1"/>
  <c r="K1684" i="1"/>
  <c r="L1684" i="1" s="1"/>
  <c r="M1684" i="1" s="1"/>
  <c r="K1685" i="1"/>
  <c r="L1685" i="1" s="1"/>
  <c r="M1685" i="1" s="1"/>
  <c r="K1686" i="1"/>
  <c r="L1686" i="1" s="1"/>
  <c r="M1686" i="1" s="1"/>
  <c r="K1687" i="1"/>
  <c r="L1687" i="1" s="1"/>
  <c r="M1687" i="1" s="1"/>
  <c r="K1688" i="1"/>
  <c r="L1688" i="1" s="1"/>
  <c r="M1688" i="1" s="1"/>
  <c r="K1689" i="1"/>
  <c r="L1689" i="1" s="1"/>
  <c r="M1689" i="1" s="1"/>
  <c r="K1690" i="1"/>
  <c r="L1690" i="1" s="1"/>
  <c r="M1690" i="1" s="1"/>
  <c r="K1691" i="1"/>
  <c r="L1691" i="1" s="1"/>
  <c r="M1691" i="1" s="1"/>
  <c r="K1692" i="1"/>
  <c r="L1692" i="1" s="1"/>
  <c r="M1692" i="1" s="1"/>
  <c r="K1693" i="1"/>
  <c r="L1693" i="1" s="1"/>
  <c r="M1693" i="1" s="1"/>
  <c r="K1694" i="1"/>
  <c r="L1694" i="1" s="1"/>
  <c r="M1694" i="1" s="1"/>
  <c r="K1695" i="1"/>
  <c r="L1695" i="1" s="1"/>
  <c r="M1695" i="1" s="1"/>
  <c r="K1696" i="1"/>
  <c r="L1696" i="1" s="1"/>
  <c r="M1696" i="1" s="1"/>
  <c r="K1697" i="1"/>
  <c r="L1697" i="1" s="1"/>
  <c r="M1697" i="1" s="1"/>
  <c r="K1698" i="1"/>
  <c r="L1698" i="1" s="1"/>
  <c r="M1698" i="1" s="1"/>
  <c r="K1699" i="1"/>
  <c r="L1699" i="1" s="1"/>
  <c r="M1699" i="1" s="1"/>
  <c r="K1700" i="1"/>
  <c r="L1700" i="1" s="1"/>
  <c r="M1700" i="1" s="1"/>
  <c r="K1701" i="1"/>
  <c r="L1701" i="1" s="1"/>
  <c r="M1701" i="1" s="1"/>
  <c r="K1702" i="1"/>
  <c r="L1702" i="1" s="1"/>
  <c r="M1702" i="1" s="1"/>
  <c r="K1703" i="1"/>
  <c r="L1703" i="1" s="1"/>
  <c r="M1703" i="1" s="1"/>
  <c r="K1704" i="1"/>
  <c r="L1704" i="1" s="1"/>
  <c r="M1704" i="1" s="1"/>
  <c r="K1705" i="1"/>
  <c r="L1705" i="1" s="1"/>
  <c r="M1705" i="1" s="1"/>
  <c r="K1706" i="1"/>
  <c r="L1706" i="1" s="1"/>
  <c r="M1706" i="1" s="1"/>
  <c r="K1707" i="1"/>
  <c r="L1707" i="1" s="1"/>
  <c r="M1707" i="1" s="1"/>
  <c r="K1708" i="1"/>
  <c r="L1708" i="1" s="1"/>
  <c r="M1708" i="1" s="1"/>
  <c r="K1709" i="1"/>
  <c r="L1709" i="1" s="1"/>
  <c r="M1709" i="1" s="1"/>
  <c r="K1710" i="1"/>
  <c r="L1710" i="1" s="1"/>
  <c r="M1710" i="1" s="1"/>
  <c r="K1711" i="1"/>
  <c r="L1711" i="1" s="1"/>
  <c r="M1711" i="1" s="1"/>
  <c r="K1712" i="1"/>
  <c r="L1712" i="1" s="1"/>
  <c r="M1712" i="1" s="1"/>
  <c r="K1713" i="1"/>
  <c r="L1713" i="1" s="1"/>
  <c r="M1713" i="1" s="1"/>
  <c r="K1714" i="1"/>
  <c r="L1714" i="1" s="1"/>
  <c r="M1714" i="1" s="1"/>
  <c r="K1715" i="1"/>
  <c r="L1715" i="1" s="1"/>
  <c r="M1715" i="1" s="1"/>
  <c r="K1716" i="1"/>
  <c r="L1716" i="1" s="1"/>
  <c r="M1716" i="1" s="1"/>
  <c r="K1717" i="1"/>
  <c r="L1717" i="1" s="1"/>
  <c r="M1717" i="1" s="1"/>
  <c r="K1718" i="1"/>
  <c r="L1718" i="1" s="1"/>
  <c r="M1718" i="1" s="1"/>
  <c r="K1719" i="1"/>
  <c r="L1719" i="1" s="1"/>
  <c r="M1719" i="1" s="1"/>
  <c r="K1720" i="1"/>
  <c r="L1720" i="1" s="1"/>
  <c r="M1720" i="1" s="1"/>
  <c r="K1721" i="1"/>
  <c r="L1721" i="1" s="1"/>
  <c r="M1721" i="1" s="1"/>
  <c r="K1722" i="1"/>
  <c r="L1722" i="1" s="1"/>
  <c r="M1722" i="1" s="1"/>
  <c r="K1723" i="1"/>
  <c r="L1723" i="1" s="1"/>
  <c r="M1723" i="1" s="1"/>
  <c r="K1724" i="1"/>
  <c r="L1724" i="1" s="1"/>
  <c r="M1724" i="1" s="1"/>
  <c r="K1725" i="1"/>
  <c r="L1725" i="1" s="1"/>
  <c r="M1725" i="1" s="1"/>
  <c r="K1726" i="1"/>
  <c r="L1726" i="1" s="1"/>
  <c r="M1726" i="1" s="1"/>
  <c r="K1727" i="1"/>
  <c r="L1727" i="1" s="1"/>
  <c r="M1727" i="1" s="1"/>
  <c r="K1728" i="1"/>
  <c r="L1728" i="1" s="1"/>
  <c r="M1728" i="1" s="1"/>
  <c r="K1729" i="1"/>
  <c r="L1729" i="1" s="1"/>
  <c r="M1729" i="1" s="1"/>
  <c r="K1730" i="1"/>
  <c r="L1730" i="1" s="1"/>
  <c r="M1730" i="1" s="1"/>
  <c r="K1731" i="1"/>
  <c r="L1731" i="1" s="1"/>
  <c r="M1731" i="1" s="1"/>
  <c r="K1732" i="1"/>
  <c r="L1732" i="1" s="1"/>
  <c r="M1732" i="1" s="1"/>
  <c r="K1733" i="1"/>
  <c r="L1733" i="1" s="1"/>
  <c r="M1733" i="1" s="1"/>
  <c r="K1734" i="1"/>
  <c r="L1734" i="1" s="1"/>
  <c r="M1734" i="1" s="1"/>
  <c r="K1735" i="1"/>
  <c r="L1735" i="1" s="1"/>
  <c r="M1735" i="1" s="1"/>
  <c r="K1736" i="1"/>
  <c r="L1736" i="1" s="1"/>
  <c r="M1736" i="1" s="1"/>
  <c r="K1737" i="1"/>
  <c r="L1737" i="1" s="1"/>
  <c r="M1737" i="1" s="1"/>
  <c r="K1738" i="1"/>
  <c r="L1738" i="1" s="1"/>
  <c r="M1738" i="1" s="1"/>
  <c r="K1739" i="1"/>
  <c r="L1739" i="1" s="1"/>
  <c r="M1739" i="1" s="1"/>
  <c r="K1740" i="1"/>
  <c r="L1740" i="1" s="1"/>
  <c r="M1740" i="1" s="1"/>
  <c r="K1741" i="1"/>
  <c r="L1741" i="1" s="1"/>
  <c r="M1741" i="1" s="1"/>
  <c r="K1742" i="1"/>
  <c r="L1742" i="1" s="1"/>
  <c r="M1742" i="1" s="1"/>
  <c r="K1743" i="1"/>
  <c r="L1743" i="1" s="1"/>
  <c r="M1743" i="1" s="1"/>
  <c r="K1744" i="1"/>
  <c r="L1744" i="1" s="1"/>
  <c r="M1744" i="1" s="1"/>
  <c r="K1745" i="1"/>
  <c r="L1745" i="1" s="1"/>
  <c r="M1745" i="1" s="1"/>
  <c r="K1746" i="1"/>
  <c r="L1746" i="1" s="1"/>
  <c r="M1746" i="1" s="1"/>
  <c r="K1747" i="1"/>
  <c r="L1747" i="1" s="1"/>
  <c r="M1747" i="1" s="1"/>
  <c r="K1748" i="1"/>
  <c r="L1748" i="1" s="1"/>
  <c r="M1748" i="1" s="1"/>
  <c r="K1749" i="1"/>
  <c r="L1749" i="1" s="1"/>
  <c r="M1749" i="1" s="1"/>
  <c r="K1750" i="1"/>
  <c r="L1750" i="1" s="1"/>
  <c r="M1750" i="1" s="1"/>
  <c r="K1751" i="1"/>
  <c r="L1751" i="1" s="1"/>
  <c r="M1751" i="1" s="1"/>
  <c r="K1752" i="1"/>
  <c r="L1752" i="1" s="1"/>
  <c r="M1752" i="1" s="1"/>
  <c r="K1753" i="1"/>
  <c r="L1753" i="1" s="1"/>
  <c r="M1753" i="1" s="1"/>
  <c r="K1754" i="1"/>
  <c r="L1754" i="1" s="1"/>
  <c r="M1754" i="1" s="1"/>
  <c r="K1755" i="1"/>
  <c r="L1755" i="1" s="1"/>
  <c r="M1755" i="1" s="1"/>
  <c r="K1756" i="1"/>
  <c r="L1756" i="1" s="1"/>
  <c r="M1756" i="1" s="1"/>
  <c r="K1757" i="1"/>
  <c r="L1757" i="1" s="1"/>
  <c r="M1757" i="1" s="1"/>
  <c r="K1758" i="1"/>
  <c r="L1758" i="1" s="1"/>
  <c r="M1758" i="1" s="1"/>
  <c r="K1759" i="1"/>
  <c r="L1759" i="1" s="1"/>
  <c r="M1759" i="1" s="1"/>
  <c r="K1760" i="1"/>
  <c r="L1760" i="1" s="1"/>
  <c r="M1760" i="1" s="1"/>
  <c r="K1761" i="1"/>
  <c r="L1761" i="1" s="1"/>
  <c r="M1761" i="1" s="1"/>
  <c r="K1762" i="1"/>
  <c r="L1762" i="1" s="1"/>
  <c r="M1762" i="1" s="1"/>
  <c r="K1763" i="1"/>
  <c r="L1763" i="1" s="1"/>
  <c r="M1763" i="1" s="1"/>
  <c r="K1764" i="1"/>
  <c r="L1764" i="1" s="1"/>
  <c r="M1764" i="1" s="1"/>
  <c r="K1765" i="1"/>
  <c r="L1765" i="1" s="1"/>
  <c r="M1765" i="1" s="1"/>
  <c r="K1766" i="1"/>
  <c r="L1766" i="1" s="1"/>
  <c r="M1766" i="1" s="1"/>
  <c r="K1767" i="1"/>
  <c r="L1767" i="1" s="1"/>
  <c r="M1767" i="1" s="1"/>
  <c r="K1768" i="1"/>
  <c r="L1768" i="1" s="1"/>
  <c r="M1768" i="1" s="1"/>
  <c r="K1769" i="1"/>
  <c r="L1769" i="1" s="1"/>
  <c r="M1769" i="1" s="1"/>
  <c r="K1770" i="1"/>
  <c r="L1770" i="1" s="1"/>
  <c r="M1770" i="1" s="1"/>
  <c r="K1771" i="1"/>
  <c r="L1771" i="1" s="1"/>
  <c r="M1771" i="1" s="1"/>
  <c r="K1772" i="1"/>
  <c r="L1772" i="1" s="1"/>
  <c r="M1772" i="1" s="1"/>
  <c r="K1773" i="1"/>
  <c r="L1773" i="1" s="1"/>
  <c r="M1773" i="1" s="1"/>
  <c r="K1774" i="1"/>
  <c r="L1774" i="1" s="1"/>
  <c r="M1774" i="1" s="1"/>
  <c r="K1775" i="1"/>
  <c r="L1775" i="1" s="1"/>
  <c r="M1775" i="1" s="1"/>
  <c r="K1776" i="1"/>
  <c r="L1776" i="1" s="1"/>
  <c r="M1776" i="1" s="1"/>
  <c r="K1777" i="1"/>
  <c r="L1777" i="1" s="1"/>
  <c r="M1777" i="1" s="1"/>
  <c r="K1778" i="1"/>
  <c r="L1778" i="1" s="1"/>
  <c r="M1778" i="1" s="1"/>
  <c r="K1779" i="1"/>
  <c r="L1779" i="1" s="1"/>
  <c r="M1779" i="1" s="1"/>
  <c r="K1780" i="1"/>
  <c r="L1780" i="1" s="1"/>
  <c r="M1780" i="1" s="1"/>
  <c r="K1781" i="1"/>
  <c r="L1781" i="1" s="1"/>
  <c r="M1781" i="1" s="1"/>
  <c r="K1782" i="1"/>
  <c r="L1782" i="1" s="1"/>
  <c r="M1782" i="1" s="1"/>
  <c r="K1783" i="1"/>
  <c r="L1783" i="1" s="1"/>
  <c r="M1783" i="1" s="1"/>
  <c r="K1784" i="1"/>
  <c r="L1784" i="1" s="1"/>
  <c r="M1784" i="1" s="1"/>
  <c r="K1785" i="1"/>
  <c r="L1785" i="1" s="1"/>
  <c r="M1785" i="1" s="1"/>
  <c r="K1786" i="1"/>
  <c r="L1786" i="1" s="1"/>
  <c r="M1786" i="1" s="1"/>
  <c r="K1787" i="1"/>
  <c r="L1787" i="1" s="1"/>
  <c r="M1787" i="1" s="1"/>
  <c r="K1788" i="1"/>
  <c r="L1788" i="1" s="1"/>
  <c r="M1788" i="1" s="1"/>
  <c r="K1789" i="1"/>
  <c r="L1789" i="1" s="1"/>
  <c r="M1789" i="1" s="1"/>
  <c r="K1790" i="1"/>
  <c r="L1790" i="1" s="1"/>
  <c r="M1790" i="1" s="1"/>
  <c r="K1791" i="1"/>
  <c r="L1791" i="1" s="1"/>
  <c r="M1791" i="1" s="1"/>
  <c r="K1792" i="1"/>
  <c r="L1792" i="1" s="1"/>
  <c r="M1792" i="1" s="1"/>
  <c r="K1793" i="1"/>
  <c r="L1793" i="1" s="1"/>
  <c r="M1793" i="1" s="1"/>
  <c r="K1794" i="1"/>
  <c r="L1794" i="1" s="1"/>
  <c r="M1794" i="1" s="1"/>
  <c r="K1795" i="1"/>
  <c r="L1795" i="1" s="1"/>
  <c r="M1795" i="1" s="1"/>
  <c r="K1796" i="1"/>
  <c r="L1796" i="1" s="1"/>
  <c r="M1796" i="1" s="1"/>
  <c r="K1797" i="1"/>
  <c r="L1797" i="1" s="1"/>
  <c r="M1797" i="1" s="1"/>
  <c r="K1798" i="1"/>
  <c r="L1798" i="1" s="1"/>
  <c r="M1798" i="1" s="1"/>
  <c r="K1799" i="1"/>
  <c r="L1799" i="1" s="1"/>
  <c r="M1799" i="1" s="1"/>
  <c r="K1800" i="1"/>
  <c r="L1800" i="1" s="1"/>
  <c r="M1800" i="1" s="1"/>
  <c r="K1801" i="1"/>
  <c r="L1801" i="1" s="1"/>
  <c r="M1801" i="1" s="1"/>
  <c r="K1802" i="1"/>
  <c r="L1802" i="1" s="1"/>
  <c r="M1802" i="1" s="1"/>
  <c r="K1803" i="1"/>
  <c r="L1803" i="1" s="1"/>
  <c r="M1803" i="1" s="1"/>
  <c r="K1804" i="1"/>
  <c r="L1804" i="1" s="1"/>
  <c r="M1804" i="1" s="1"/>
  <c r="K1805" i="1"/>
  <c r="L1805" i="1" s="1"/>
  <c r="M1805" i="1" s="1"/>
  <c r="K1806" i="1"/>
  <c r="L1806" i="1" s="1"/>
  <c r="M1806" i="1" s="1"/>
  <c r="K1807" i="1"/>
  <c r="L1807" i="1" s="1"/>
  <c r="M1807" i="1" s="1"/>
  <c r="K1808" i="1"/>
  <c r="L1808" i="1" s="1"/>
  <c r="M1808" i="1" s="1"/>
  <c r="K1809" i="1"/>
  <c r="L1809" i="1" s="1"/>
  <c r="M1809" i="1" s="1"/>
  <c r="K1810" i="1"/>
  <c r="L1810" i="1" s="1"/>
  <c r="M1810" i="1" s="1"/>
  <c r="K1811" i="1"/>
  <c r="L1811" i="1" s="1"/>
  <c r="M1811" i="1" s="1"/>
  <c r="K1812" i="1"/>
  <c r="L1812" i="1" s="1"/>
  <c r="M1812" i="1" s="1"/>
  <c r="K1813" i="1"/>
  <c r="L1813" i="1" s="1"/>
  <c r="M1813" i="1" s="1"/>
  <c r="K1814" i="1"/>
  <c r="L1814" i="1" s="1"/>
  <c r="M1814" i="1" s="1"/>
  <c r="K1815" i="1"/>
  <c r="L1815" i="1" s="1"/>
  <c r="M1815" i="1" s="1"/>
  <c r="K1816" i="1"/>
  <c r="L1816" i="1" s="1"/>
  <c r="M1816" i="1" s="1"/>
  <c r="K1817" i="1"/>
  <c r="L1817" i="1" s="1"/>
  <c r="M1817" i="1" s="1"/>
  <c r="K1818" i="1"/>
  <c r="L1818" i="1" s="1"/>
  <c r="M1818" i="1" s="1"/>
  <c r="K1819" i="1"/>
  <c r="L1819" i="1" s="1"/>
  <c r="M1819" i="1" s="1"/>
  <c r="K1820" i="1"/>
  <c r="L1820" i="1" s="1"/>
  <c r="M1820" i="1" s="1"/>
  <c r="K1821" i="1"/>
  <c r="L1821" i="1" s="1"/>
  <c r="M1821" i="1" s="1"/>
  <c r="K1822" i="1"/>
  <c r="L1822" i="1" s="1"/>
  <c r="M1822" i="1" s="1"/>
  <c r="K1823" i="1"/>
  <c r="L1823" i="1" s="1"/>
  <c r="M1823" i="1" s="1"/>
  <c r="K1824" i="1"/>
  <c r="L1824" i="1" s="1"/>
  <c r="M1824" i="1" s="1"/>
  <c r="K1825" i="1"/>
  <c r="L1825" i="1" s="1"/>
  <c r="M1825" i="1" s="1"/>
  <c r="K1826" i="1"/>
  <c r="L1826" i="1" s="1"/>
  <c r="M1826" i="1" s="1"/>
  <c r="K1827" i="1"/>
  <c r="L1827" i="1" s="1"/>
  <c r="M1827" i="1" s="1"/>
  <c r="K1828" i="1"/>
  <c r="L1828" i="1" s="1"/>
  <c r="M1828" i="1" s="1"/>
  <c r="K1829" i="1"/>
  <c r="L1829" i="1" s="1"/>
  <c r="M1829" i="1" s="1"/>
  <c r="K1830" i="1"/>
  <c r="L1830" i="1" s="1"/>
  <c r="M1830" i="1" s="1"/>
  <c r="K1831" i="1"/>
  <c r="L1831" i="1" s="1"/>
  <c r="M1831" i="1" s="1"/>
  <c r="K1832" i="1"/>
  <c r="L1832" i="1" s="1"/>
  <c r="M1832" i="1" s="1"/>
  <c r="K1833" i="1"/>
  <c r="L1833" i="1" s="1"/>
  <c r="M1833" i="1" s="1"/>
  <c r="K1834" i="1"/>
  <c r="L1834" i="1" s="1"/>
  <c r="M1834" i="1" s="1"/>
  <c r="K1835" i="1"/>
  <c r="L1835" i="1" s="1"/>
  <c r="M1835" i="1" s="1"/>
  <c r="K1836" i="1"/>
  <c r="L1836" i="1" s="1"/>
  <c r="M1836" i="1" s="1"/>
  <c r="K1837" i="1"/>
  <c r="L1837" i="1" s="1"/>
  <c r="M1837" i="1" s="1"/>
  <c r="K1838" i="1"/>
  <c r="L1838" i="1" s="1"/>
  <c r="M1838" i="1" s="1"/>
  <c r="K1839" i="1"/>
  <c r="L1839" i="1" s="1"/>
  <c r="M1839" i="1" s="1"/>
  <c r="K1840" i="1"/>
  <c r="L1840" i="1" s="1"/>
  <c r="M1840" i="1" s="1"/>
  <c r="K1841" i="1"/>
  <c r="L1841" i="1" s="1"/>
  <c r="M1841" i="1" s="1"/>
  <c r="K1842" i="1"/>
  <c r="L1842" i="1" s="1"/>
  <c r="M1842" i="1" s="1"/>
  <c r="K1843" i="1"/>
  <c r="L1843" i="1" s="1"/>
  <c r="M1843" i="1" s="1"/>
  <c r="K1844" i="1"/>
  <c r="L1844" i="1" s="1"/>
  <c r="M1844" i="1" s="1"/>
  <c r="K1845" i="1"/>
  <c r="L1845" i="1" s="1"/>
  <c r="M1845" i="1" s="1"/>
  <c r="K1846" i="1"/>
  <c r="L1846" i="1" s="1"/>
  <c r="M1846" i="1" s="1"/>
  <c r="K1847" i="1"/>
  <c r="L1847" i="1" s="1"/>
  <c r="M1847" i="1" s="1"/>
  <c r="K1848" i="1"/>
  <c r="L1848" i="1" s="1"/>
  <c r="M1848" i="1" s="1"/>
  <c r="K1849" i="1"/>
  <c r="L1849" i="1" s="1"/>
  <c r="M1849" i="1" s="1"/>
  <c r="K1850" i="1"/>
  <c r="L1850" i="1" s="1"/>
  <c r="M1850" i="1" s="1"/>
  <c r="K1851" i="1"/>
  <c r="L1851" i="1" s="1"/>
  <c r="M1851" i="1" s="1"/>
  <c r="K1852" i="1"/>
  <c r="L1852" i="1" s="1"/>
  <c r="M1852" i="1" s="1"/>
  <c r="K1853" i="1"/>
  <c r="L1853" i="1" s="1"/>
  <c r="M1853" i="1" s="1"/>
  <c r="K1854" i="1"/>
  <c r="L1854" i="1" s="1"/>
  <c r="M1854" i="1" s="1"/>
  <c r="K1855" i="1"/>
  <c r="L1855" i="1" s="1"/>
  <c r="M1855" i="1" s="1"/>
  <c r="K1856" i="1"/>
  <c r="L1856" i="1" s="1"/>
  <c r="M1856" i="1" s="1"/>
  <c r="K1857" i="1"/>
  <c r="L1857" i="1" s="1"/>
  <c r="M1857" i="1" s="1"/>
  <c r="K1858" i="1"/>
  <c r="L1858" i="1" s="1"/>
  <c r="M1858" i="1" s="1"/>
  <c r="K1859" i="1"/>
  <c r="L1859" i="1" s="1"/>
  <c r="M1859" i="1" s="1"/>
  <c r="K1860" i="1"/>
  <c r="L1860" i="1" s="1"/>
  <c r="M1860" i="1" s="1"/>
  <c r="K1861" i="1"/>
  <c r="L1861" i="1" s="1"/>
  <c r="M1861" i="1" s="1"/>
  <c r="K1862" i="1"/>
  <c r="L1862" i="1" s="1"/>
  <c r="M1862" i="1" s="1"/>
  <c r="K1863" i="1"/>
  <c r="L1863" i="1" s="1"/>
  <c r="M1863" i="1" s="1"/>
  <c r="K1864" i="1"/>
  <c r="L1864" i="1" s="1"/>
  <c r="M1864" i="1" s="1"/>
  <c r="K1865" i="1"/>
  <c r="L1865" i="1" s="1"/>
  <c r="M1865" i="1" s="1"/>
  <c r="K1866" i="1"/>
  <c r="L1866" i="1" s="1"/>
  <c r="M1866" i="1" s="1"/>
  <c r="K1867" i="1"/>
  <c r="L1867" i="1" s="1"/>
  <c r="M1867" i="1" s="1"/>
  <c r="K1868" i="1"/>
  <c r="L1868" i="1" s="1"/>
  <c r="M1868" i="1" s="1"/>
  <c r="K1869" i="1"/>
  <c r="L1869" i="1" s="1"/>
  <c r="M1869" i="1" s="1"/>
  <c r="K1870" i="1"/>
  <c r="L1870" i="1" s="1"/>
  <c r="M1870" i="1" s="1"/>
  <c r="K1871" i="1"/>
  <c r="L1871" i="1" s="1"/>
  <c r="M1871" i="1" s="1"/>
  <c r="K1872" i="1"/>
  <c r="L1872" i="1" s="1"/>
  <c r="M1872" i="1" s="1"/>
  <c r="K1873" i="1"/>
  <c r="L1873" i="1" s="1"/>
  <c r="M1873" i="1" s="1"/>
  <c r="K1874" i="1"/>
  <c r="L1874" i="1" s="1"/>
  <c r="M1874" i="1" s="1"/>
  <c r="K1875" i="1"/>
  <c r="L1875" i="1" s="1"/>
  <c r="M1875" i="1" s="1"/>
  <c r="K1876" i="1"/>
  <c r="L1876" i="1" s="1"/>
  <c r="M1876" i="1" s="1"/>
  <c r="K1877" i="1"/>
  <c r="L1877" i="1" s="1"/>
  <c r="M1877" i="1" s="1"/>
  <c r="K1878" i="1"/>
  <c r="L1878" i="1" s="1"/>
  <c r="M1878" i="1" s="1"/>
  <c r="K1879" i="1"/>
  <c r="L1879" i="1" s="1"/>
  <c r="M1879" i="1" s="1"/>
  <c r="K1880" i="1"/>
  <c r="L1880" i="1" s="1"/>
  <c r="M1880" i="1" s="1"/>
  <c r="K1881" i="1"/>
  <c r="L1881" i="1" s="1"/>
  <c r="M1881" i="1" s="1"/>
  <c r="K1882" i="1"/>
  <c r="L1882" i="1" s="1"/>
  <c r="M1882" i="1" s="1"/>
  <c r="K1883" i="1"/>
  <c r="L1883" i="1" s="1"/>
  <c r="M1883" i="1" s="1"/>
  <c r="K1884" i="1"/>
  <c r="L1884" i="1" s="1"/>
  <c r="M1884" i="1" s="1"/>
  <c r="K1885" i="1"/>
  <c r="L1885" i="1" s="1"/>
  <c r="M1885" i="1" s="1"/>
  <c r="K1886" i="1"/>
  <c r="L1886" i="1" s="1"/>
  <c r="M1886" i="1" s="1"/>
  <c r="K1887" i="1"/>
  <c r="L1887" i="1" s="1"/>
  <c r="M1887" i="1" s="1"/>
  <c r="K1888" i="1"/>
  <c r="L1888" i="1" s="1"/>
  <c r="M1888" i="1" s="1"/>
  <c r="K1889" i="1"/>
  <c r="L1889" i="1" s="1"/>
  <c r="M1889" i="1" s="1"/>
  <c r="K1890" i="1"/>
  <c r="L1890" i="1" s="1"/>
  <c r="M1890" i="1" s="1"/>
  <c r="K1891" i="1"/>
  <c r="L1891" i="1" s="1"/>
  <c r="M1891" i="1" s="1"/>
  <c r="K1892" i="1"/>
  <c r="L1892" i="1" s="1"/>
  <c r="M1892" i="1" s="1"/>
  <c r="K1893" i="1"/>
  <c r="L1893" i="1" s="1"/>
  <c r="M1893" i="1" s="1"/>
  <c r="K1894" i="1"/>
  <c r="L1894" i="1" s="1"/>
  <c r="M1894" i="1" s="1"/>
  <c r="K1895" i="1"/>
  <c r="L1895" i="1" s="1"/>
  <c r="M1895" i="1" s="1"/>
  <c r="K1896" i="1"/>
  <c r="L1896" i="1" s="1"/>
  <c r="M1896" i="1" s="1"/>
  <c r="K1897" i="1"/>
  <c r="L1897" i="1" s="1"/>
  <c r="M1897" i="1" s="1"/>
  <c r="K1898" i="1"/>
  <c r="L1898" i="1" s="1"/>
  <c r="M1898" i="1" s="1"/>
  <c r="K1899" i="1"/>
  <c r="L1899" i="1" s="1"/>
  <c r="M1899" i="1" s="1"/>
  <c r="K1900" i="1"/>
  <c r="L1900" i="1" s="1"/>
  <c r="M1900" i="1" s="1"/>
  <c r="K1901" i="1"/>
  <c r="L1901" i="1" s="1"/>
  <c r="M1901" i="1" s="1"/>
  <c r="K1902" i="1"/>
  <c r="L1902" i="1" s="1"/>
  <c r="M1902" i="1" s="1"/>
  <c r="K1903" i="1"/>
  <c r="L1903" i="1" s="1"/>
  <c r="M1903" i="1" s="1"/>
  <c r="K1904" i="1"/>
  <c r="L1904" i="1" s="1"/>
  <c r="M1904" i="1" s="1"/>
  <c r="K1905" i="1"/>
  <c r="L1905" i="1" s="1"/>
  <c r="M1905" i="1" s="1"/>
  <c r="K1906" i="1"/>
  <c r="L1906" i="1" s="1"/>
  <c r="M1906" i="1" s="1"/>
  <c r="K1907" i="1"/>
  <c r="L1907" i="1" s="1"/>
  <c r="M1907" i="1" s="1"/>
  <c r="K1908" i="1"/>
  <c r="L1908" i="1" s="1"/>
  <c r="M1908" i="1" s="1"/>
  <c r="K1909" i="1"/>
  <c r="L1909" i="1" s="1"/>
  <c r="M1909" i="1" s="1"/>
  <c r="K1910" i="1"/>
  <c r="L1910" i="1" s="1"/>
  <c r="M1910" i="1" s="1"/>
  <c r="K1911" i="1"/>
  <c r="L1911" i="1" s="1"/>
  <c r="M1911" i="1" s="1"/>
  <c r="K1912" i="1"/>
  <c r="L1912" i="1" s="1"/>
  <c r="M1912" i="1" s="1"/>
  <c r="K1913" i="1"/>
  <c r="L1913" i="1" s="1"/>
  <c r="M1913" i="1" s="1"/>
  <c r="K1914" i="1"/>
  <c r="L1914" i="1" s="1"/>
  <c r="M1914" i="1" s="1"/>
  <c r="K1915" i="1"/>
  <c r="L1915" i="1" s="1"/>
  <c r="M1915" i="1" s="1"/>
  <c r="K1916" i="1"/>
  <c r="L1916" i="1" s="1"/>
  <c r="M1916" i="1" s="1"/>
  <c r="K1917" i="1"/>
  <c r="L1917" i="1" s="1"/>
  <c r="M1917" i="1" s="1"/>
  <c r="K1918" i="1"/>
  <c r="L1918" i="1" s="1"/>
  <c r="M1918" i="1" s="1"/>
  <c r="K1919" i="1"/>
  <c r="L1919" i="1" s="1"/>
  <c r="M1919" i="1" s="1"/>
  <c r="K1920" i="1"/>
  <c r="L1920" i="1" s="1"/>
  <c r="M1920" i="1" s="1"/>
  <c r="K1921" i="1"/>
  <c r="L1921" i="1" s="1"/>
  <c r="M1921" i="1" s="1"/>
  <c r="K1922" i="1"/>
  <c r="L1922" i="1" s="1"/>
  <c r="M1922" i="1" s="1"/>
  <c r="K1923" i="1"/>
  <c r="L1923" i="1" s="1"/>
  <c r="M1923" i="1" s="1"/>
  <c r="K1924" i="1"/>
  <c r="L1924" i="1" s="1"/>
  <c r="M1924" i="1" s="1"/>
  <c r="K1925" i="1"/>
  <c r="L1925" i="1" s="1"/>
  <c r="M1925" i="1" s="1"/>
  <c r="K1926" i="1"/>
  <c r="L1926" i="1" s="1"/>
  <c r="M1926" i="1" s="1"/>
  <c r="K1927" i="1"/>
  <c r="L1927" i="1" s="1"/>
  <c r="M1927" i="1" s="1"/>
  <c r="K1928" i="1"/>
  <c r="L1928" i="1" s="1"/>
  <c r="M1928" i="1" s="1"/>
  <c r="K1929" i="1"/>
  <c r="L1929" i="1" s="1"/>
  <c r="M1929" i="1" s="1"/>
  <c r="K1930" i="1"/>
  <c r="L1930" i="1" s="1"/>
  <c r="M1930" i="1" s="1"/>
  <c r="K1931" i="1"/>
  <c r="L1931" i="1" s="1"/>
  <c r="M1931" i="1" s="1"/>
  <c r="K1932" i="1"/>
  <c r="L1932" i="1" s="1"/>
  <c r="M1932" i="1" s="1"/>
  <c r="K1933" i="1"/>
  <c r="L1933" i="1" s="1"/>
  <c r="M1933" i="1" s="1"/>
  <c r="K1934" i="1"/>
  <c r="L1934" i="1" s="1"/>
  <c r="M1934" i="1" s="1"/>
  <c r="K1935" i="1"/>
  <c r="L1935" i="1" s="1"/>
  <c r="M1935" i="1" s="1"/>
  <c r="K1936" i="1"/>
  <c r="L1936" i="1" s="1"/>
  <c r="M1936" i="1" s="1"/>
  <c r="K1937" i="1"/>
  <c r="L1937" i="1" s="1"/>
  <c r="M1937" i="1" s="1"/>
  <c r="K1938" i="1"/>
  <c r="L1938" i="1" s="1"/>
  <c r="M1938" i="1" s="1"/>
  <c r="K1939" i="1"/>
  <c r="L1939" i="1" s="1"/>
  <c r="M1939" i="1" s="1"/>
  <c r="K1940" i="1"/>
  <c r="L1940" i="1" s="1"/>
  <c r="M1940" i="1" s="1"/>
  <c r="K1941" i="1"/>
  <c r="L1941" i="1" s="1"/>
  <c r="M1941" i="1" s="1"/>
  <c r="K1942" i="1"/>
  <c r="L1942" i="1" s="1"/>
  <c r="M1942" i="1" s="1"/>
  <c r="K1943" i="1"/>
  <c r="L1943" i="1" s="1"/>
  <c r="M1943" i="1" s="1"/>
  <c r="K1944" i="1"/>
  <c r="L1944" i="1" s="1"/>
  <c r="M1944" i="1" s="1"/>
  <c r="K1945" i="1"/>
  <c r="L1945" i="1" s="1"/>
  <c r="M1945" i="1" s="1"/>
  <c r="K1946" i="1"/>
  <c r="L1946" i="1" s="1"/>
  <c r="M1946" i="1" s="1"/>
  <c r="K1947" i="1"/>
  <c r="L1947" i="1" s="1"/>
  <c r="M1947" i="1" s="1"/>
  <c r="K1948" i="1"/>
  <c r="L1948" i="1" s="1"/>
  <c r="M1948" i="1" s="1"/>
  <c r="K1949" i="1"/>
  <c r="L1949" i="1" s="1"/>
  <c r="M1949" i="1" s="1"/>
  <c r="K1950" i="1"/>
  <c r="L1950" i="1" s="1"/>
  <c r="M1950" i="1" s="1"/>
  <c r="K1951" i="1"/>
  <c r="L1951" i="1" s="1"/>
  <c r="M1951" i="1" s="1"/>
  <c r="K1952" i="1"/>
  <c r="L1952" i="1" s="1"/>
  <c r="M1952" i="1" s="1"/>
  <c r="K1953" i="1"/>
  <c r="L1953" i="1" s="1"/>
  <c r="M1953" i="1" s="1"/>
  <c r="K1954" i="1"/>
  <c r="L1954" i="1" s="1"/>
  <c r="M1954" i="1" s="1"/>
  <c r="K1955" i="1"/>
  <c r="L1955" i="1" s="1"/>
  <c r="M1955" i="1" s="1"/>
  <c r="K1956" i="1"/>
  <c r="L1956" i="1" s="1"/>
  <c r="M1956" i="1" s="1"/>
  <c r="K1957" i="1"/>
  <c r="L1957" i="1" s="1"/>
  <c r="M1957" i="1" s="1"/>
  <c r="K1958" i="1"/>
  <c r="L1958" i="1" s="1"/>
  <c r="M1958" i="1" s="1"/>
  <c r="K1959" i="1"/>
  <c r="L1959" i="1" s="1"/>
  <c r="M1959" i="1" s="1"/>
  <c r="K1960" i="1"/>
  <c r="L1960" i="1" s="1"/>
  <c r="M1960" i="1" s="1"/>
  <c r="K1961" i="1"/>
  <c r="L1961" i="1" s="1"/>
  <c r="M1961" i="1" s="1"/>
  <c r="K1962" i="1"/>
  <c r="L1962" i="1" s="1"/>
  <c r="M1962" i="1" s="1"/>
  <c r="K1963" i="1"/>
  <c r="L1963" i="1" s="1"/>
  <c r="M1963" i="1" s="1"/>
  <c r="K1964" i="1"/>
  <c r="L1964" i="1" s="1"/>
  <c r="M1964" i="1" s="1"/>
  <c r="K1965" i="1"/>
  <c r="L1965" i="1" s="1"/>
  <c r="M1965" i="1" s="1"/>
  <c r="K1966" i="1"/>
  <c r="L1966" i="1" s="1"/>
  <c r="M1966" i="1" s="1"/>
  <c r="K1967" i="1"/>
  <c r="L1967" i="1" s="1"/>
  <c r="M1967" i="1" s="1"/>
  <c r="K1968" i="1"/>
  <c r="L1968" i="1" s="1"/>
  <c r="M1968" i="1" s="1"/>
  <c r="K1969" i="1"/>
  <c r="L1969" i="1" s="1"/>
  <c r="M1969" i="1" s="1"/>
  <c r="K1970" i="1"/>
  <c r="L1970" i="1" s="1"/>
  <c r="M1970" i="1" s="1"/>
  <c r="K1971" i="1"/>
  <c r="L1971" i="1" s="1"/>
  <c r="M1971" i="1" s="1"/>
  <c r="K1972" i="1"/>
  <c r="L1972" i="1" s="1"/>
  <c r="M1972" i="1" s="1"/>
  <c r="K1973" i="1"/>
  <c r="L1973" i="1" s="1"/>
  <c r="M1973" i="1" s="1"/>
  <c r="K1974" i="1"/>
  <c r="L1974" i="1" s="1"/>
  <c r="M1974" i="1" s="1"/>
  <c r="K1975" i="1"/>
  <c r="L1975" i="1" s="1"/>
  <c r="M1975" i="1" s="1"/>
  <c r="K1976" i="1"/>
  <c r="L1976" i="1" s="1"/>
  <c r="M1976" i="1" s="1"/>
  <c r="K1977" i="1"/>
  <c r="L1977" i="1" s="1"/>
  <c r="M1977" i="1" s="1"/>
  <c r="K1978" i="1"/>
  <c r="L1978" i="1" s="1"/>
  <c r="M1978" i="1" s="1"/>
  <c r="K1979" i="1"/>
  <c r="L1979" i="1" s="1"/>
  <c r="M1979" i="1" s="1"/>
  <c r="K1980" i="1"/>
  <c r="L1980" i="1" s="1"/>
  <c r="M1980" i="1" s="1"/>
  <c r="K1981" i="1"/>
  <c r="L1981" i="1" s="1"/>
  <c r="M1981" i="1" s="1"/>
  <c r="K1982" i="1"/>
  <c r="L1982" i="1" s="1"/>
  <c r="M1982" i="1" s="1"/>
  <c r="K1983" i="1"/>
  <c r="L1983" i="1" s="1"/>
  <c r="M1983" i="1" s="1"/>
  <c r="K1984" i="1"/>
  <c r="L1984" i="1" s="1"/>
  <c r="M1984" i="1" s="1"/>
  <c r="K1985" i="1"/>
  <c r="L1985" i="1" s="1"/>
  <c r="M1985" i="1" s="1"/>
  <c r="K1986" i="1"/>
  <c r="L1986" i="1" s="1"/>
  <c r="M1986" i="1" s="1"/>
  <c r="K1987" i="1"/>
  <c r="L1987" i="1" s="1"/>
  <c r="M1987" i="1" s="1"/>
  <c r="K1988" i="1"/>
  <c r="L1988" i="1" s="1"/>
  <c r="M1988" i="1" s="1"/>
  <c r="K1989" i="1"/>
  <c r="L1989" i="1" s="1"/>
  <c r="M1989" i="1" s="1"/>
  <c r="K1990" i="1"/>
  <c r="L1990" i="1" s="1"/>
  <c r="M1990" i="1" s="1"/>
  <c r="K1991" i="1"/>
  <c r="L1991" i="1" s="1"/>
  <c r="M1991" i="1" s="1"/>
  <c r="K1992" i="1"/>
  <c r="L1992" i="1" s="1"/>
  <c r="M1992" i="1" s="1"/>
  <c r="K1993" i="1"/>
  <c r="L1993" i="1" s="1"/>
  <c r="M1993" i="1" s="1"/>
  <c r="K1994" i="1"/>
  <c r="L1994" i="1" s="1"/>
  <c r="M1994" i="1" s="1"/>
  <c r="K1995" i="1"/>
  <c r="L1995" i="1" s="1"/>
  <c r="M1995" i="1" s="1"/>
  <c r="K1996" i="1"/>
  <c r="L1996" i="1" s="1"/>
  <c r="M1996" i="1" s="1"/>
  <c r="K1997" i="1"/>
  <c r="L1997" i="1" s="1"/>
  <c r="M1997" i="1" s="1"/>
  <c r="K1998" i="1"/>
  <c r="L1998" i="1" s="1"/>
  <c r="M1998" i="1" s="1"/>
  <c r="K1999" i="1"/>
  <c r="L1999" i="1" s="1"/>
  <c r="M1999" i="1" s="1"/>
  <c r="K2000" i="1"/>
  <c r="L2000" i="1" s="1"/>
  <c r="M2000" i="1" s="1"/>
  <c r="K2001" i="1"/>
  <c r="L2001" i="1" s="1"/>
  <c r="M2001" i="1" s="1"/>
  <c r="K2002" i="1"/>
  <c r="L2002" i="1" s="1"/>
  <c r="M2002" i="1" s="1"/>
  <c r="K2003" i="1"/>
  <c r="L2003" i="1" s="1"/>
  <c r="M2003" i="1" s="1"/>
  <c r="K2004" i="1"/>
  <c r="L2004" i="1" s="1"/>
  <c r="M2004" i="1" s="1"/>
  <c r="K2005" i="1"/>
  <c r="L2005" i="1" s="1"/>
  <c r="M2005" i="1" s="1"/>
  <c r="K2006" i="1"/>
  <c r="L2006" i="1" s="1"/>
  <c r="M2006" i="1" s="1"/>
  <c r="K2007" i="1"/>
  <c r="L2007" i="1" s="1"/>
  <c r="M2007" i="1" s="1"/>
  <c r="K2008" i="1"/>
  <c r="L2008" i="1" s="1"/>
  <c r="M2008" i="1" s="1"/>
  <c r="K2009" i="1"/>
  <c r="L2009" i="1" s="1"/>
  <c r="M2009" i="1" s="1"/>
  <c r="K2010" i="1"/>
  <c r="L2010" i="1" s="1"/>
  <c r="M2010" i="1" s="1"/>
  <c r="K2011" i="1"/>
  <c r="L2011" i="1" s="1"/>
  <c r="M2011" i="1" s="1"/>
  <c r="K2012" i="1"/>
  <c r="L2012" i="1" s="1"/>
  <c r="M2012" i="1" s="1"/>
  <c r="K2013" i="1"/>
  <c r="L2013" i="1" s="1"/>
  <c r="M2013" i="1" s="1"/>
  <c r="K2014" i="1"/>
  <c r="L2014" i="1" s="1"/>
  <c r="M2014" i="1" s="1"/>
  <c r="K2015" i="1"/>
  <c r="L2015" i="1" s="1"/>
  <c r="M2015" i="1" s="1"/>
  <c r="K2016" i="1"/>
  <c r="L2016" i="1" s="1"/>
  <c r="M2016" i="1" s="1"/>
  <c r="K2017" i="1"/>
  <c r="L2017" i="1" s="1"/>
  <c r="M2017" i="1" s="1"/>
  <c r="K2018" i="1"/>
  <c r="L2018" i="1" s="1"/>
  <c r="M2018" i="1" s="1"/>
  <c r="K2019" i="1"/>
  <c r="L2019" i="1" s="1"/>
  <c r="M2019" i="1" s="1"/>
  <c r="K2020" i="1"/>
  <c r="L2020" i="1" s="1"/>
  <c r="M2020" i="1" s="1"/>
  <c r="K2021" i="1"/>
  <c r="L2021" i="1" s="1"/>
  <c r="M2021" i="1" s="1"/>
  <c r="K2022" i="1"/>
  <c r="L2022" i="1" s="1"/>
  <c r="M2022" i="1" s="1"/>
  <c r="K2023" i="1"/>
  <c r="L2023" i="1" s="1"/>
  <c r="M2023" i="1" s="1"/>
  <c r="K2024" i="1"/>
  <c r="L2024" i="1" s="1"/>
  <c r="M2024" i="1" s="1"/>
  <c r="K2025" i="1"/>
  <c r="L2025" i="1" s="1"/>
  <c r="M2025" i="1" s="1"/>
  <c r="K2026" i="1"/>
  <c r="L2026" i="1" s="1"/>
  <c r="M2026" i="1" s="1"/>
  <c r="K2027" i="1"/>
  <c r="L2027" i="1" s="1"/>
  <c r="M2027" i="1" s="1"/>
  <c r="K2028" i="1"/>
  <c r="L2028" i="1" s="1"/>
  <c r="M2028" i="1" s="1"/>
  <c r="K2029" i="1"/>
  <c r="L2029" i="1" s="1"/>
  <c r="M2029" i="1" s="1"/>
  <c r="K2030" i="1"/>
  <c r="L2030" i="1" s="1"/>
  <c r="M2030" i="1" s="1"/>
  <c r="K2031" i="1"/>
  <c r="L2031" i="1" s="1"/>
  <c r="M2031" i="1" s="1"/>
  <c r="K2032" i="1"/>
  <c r="L2032" i="1" s="1"/>
  <c r="M2032" i="1" s="1"/>
  <c r="K2033" i="1"/>
  <c r="L2033" i="1" s="1"/>
  <c r="M2033" i="1" s="1"/>
  <c r="K2034" i="1"/>
  <c r="L2034" i="1" s="1"/>
  <c r="M2034" i="1" s="1"/>
  <c r="K2035" i="1"/>
  <c r="L2035" i="1" s="1"/>
  <c r="M2035" i="1" s="1"/>
  <c r="K2036" i="1"/>
  <c r="L2036" i="1" s="1"/>
  <c r="M2036" i="1" s="1"/>
  <c r="K2037" i="1"/>
  <c r="L2037" i="1" s="1"/>
  <c r="M2037" i="1" s="1"/>
  <c r="K2038" i="1"/>
  <c r="L2038" i="1" s="1"/>
  <c r="M2038" i="1" s="1"/>
  <c r="K2039" i="1"/>
  <c r="L2039" i="1" s="1"/>
  <c r="M2039" i="1" s="1"/>
  <c r="K2040" i="1"/>
  <c r="L2040" i="1" s="1"/>
  <c r="M2040" i="1" s="1"/>
  <c r="K2041" i="1"/>
  <c r="L2041" i="1" s="1"/>
  <c r="M2041" i="1" s="1"/>
  <c r="K2042" i="1"/>
  <c r="L2042" i="1" s="1"/>
  <c r="M2042" i="1" s="1"/>
  <c r="K2043" i="1"/>
  <c r="L2043" i="1" s="1"/>
  <c r="M2043" i="1" s="1"/>
  <c r="K2044" i="1"/>
  <c r="L2044" i="1" s="1"/>
  <c r="M2044" i="1" s="1"/>
  <c r="K2045" i="1"/>
  <c r="L2045" i="1" s="1"/>
  <c r="M2045" i="1" s="1"/>
  <c r="K2046" i="1"/>
  <c r="L2046" i="1" s="1"/>
  <c r="M2046" i="1" s="1"/>
  <c r="K2047" i="1"/>
  <c r="L2047" i="1" s="1"/>
  <c r="M2047" i="1" s="1"/>
  <c r="K2048" i="1"/>
  <c r="L2048" i="1" s="1"/>
  <c r="M2048" i="1" s="1"/>
  <c r="K2049" i="1"/>
  <c r="L2049" i="1" s="1"/>
  <c r="M2049" i="1" s="1"/>
  <c r="K2050" i="1"/>
  <c r="L2050" i="1" s="1"/>
  <c r="M2050" i="1" s="1"/>
  <c r="K2051" i="1"/>
  <c r="L2051" i="1" s="1"/>
  <c r="M2051" i="1" s="1"/>
  <c r="K2052" i="1"/>
  <c r="L2052" i="1" s="1"/>
  <c r="M2052" i="1" s="1"/>
  <c r="K2053" i="1"/>
  <c r="L2053" i="1" s="1"/>
  <c r="M2053" i="1" s="1"/>
  <c r="K2054" i="1"/>
  <c r="L2054" i="1" s="1"/>
  <c r="M2054" i="1" s="1"/>
  <c r="K2055" i="1"/>
  <c r="L2055" i="1" s="1"/>
  <c r="M2055" i="1" s="1"/>
  <c r="K2056" i="1"/>
  <c r="L2056" i="1" s="1"/>
  <c r="M2056" i="1" s="1"/>
  <c r="K2057" i="1"/>
  <c r="L2057" i="1" s="1"/>
  <c r="M2057" i="1" s="1"/>
  <c r="K2058" i="1"/>
  <c r="L2058" i="1" s="1"/>
  <c r="M2058" i="1" s="1"/>
  <c r="K2059" i="1"/>
  <c r="L2059" i="1" s="1"/>
  <c r="M2059" i="1" s="1"/>
  <c r="K2060" i="1"/>
  <c r="L2060" i="1" s="1"/>
  <c r="M2060" i="1" s="1"/>
  <c r="K2061" i="1"/>
  <c r="L2061" i="1" s="1"/>
  <c r="M2061" i="1" s="1"/>
  <c r="K2062" i="1"/>
  <c r="L2062" i="1" s="1"/>
  <c r="M2062" i="1" s="1"/>
  <c r="K2063" i="1"/>
  <c r="L2063" i="1" s="1"/>
  <c r="M2063" i="1" s="1"/>
  <c r="K2064" i="1"/>
  <c r="L2064" i="1" s="1"/>
  <c r="M2064" i="1" s="1"/>
  <c r="K2065" i="1"/>
  <c r="L2065" i="1" s="1"/>
  <c r="M2065" i="1" s="1"/>
  <c r="K2066" i="1"/>
  <c r="L2066" i="1" s="1"/>
  <c r="M2066" i="1" s="1"/>
  <c r="K2067" i="1"/>
  <c r="L2067" i="1" s="1"/>
  <c r="M2067" i="1" s="1"/>
  <c r="K2068" i="1"/>
  <c r="L2068" i="1" s="1"/>
  <c r="M2068" i="1" s="1"/>
  <c r="K2069" i="1"/>
  <c r="L2069" i="1" s="1"/>
  <c r="M2069" i="1" s="1"/>
  <c r="K2070" i="1"/>
  <c r="L2070" i="1" s="1"/>
  <c r="M2070" i="1" s="1"/>
  <c r="K2071" i="1"/>
  <c r="L2071" i="1" s="1"/>
  <c r="M2071" i="1" s="1"/>
  <c r="K2072" i="1"/>
  <c r="L2072" i="1" s="1"/>
  <c r="M2072" i="1" s="1"/>
  <c r="K2073" i="1"/>
  <c r="L2073" i="1" s="1"/>
  <c r="M2073" i="1" s="1"/>
  <c r="K2074" i="1"/>
  <c r="L2074" i="1" s="1"/>
  <c r="M2074" i="1" s="1"/>
  <c r="K2075" i="1"/>
  <c r="L2075" i="1" s="1"/>
  <c r="M2075" i="1" s="1"/>
  <c r="K2076" i="1"/>
  <c r="L2076" i="1" s="1"/>
  <c r="M2076" i="1" s="1"/>
  <c r="K2077" i="1"/>
  <c r="L2077" i="1" s="1"/>
  <c r="M2077" i="1" s="1"/>
  <c r="K2078" i="1"/>
  <c r="L2078" i="1" s="1"/>
  <c r="M2078" i="1" s="1"/>
  <c r="K2079" i="1"/>
  <c r="L2079" i="1" s="1"/>
  <c r="M2079" i="1" s="1"/>
  <c r="K2080" i="1"/>
  <c r="L2080" i="1" s="1"/>
  <c r="M2080" i="1" s="1"/>
  <c r="K2081" i="1"/>
  <c r="L2081" i="1" s="1"/>
  <c r="M2081" i="1" s="1"/>
  <c r="K2082" i="1"/>
  <c r="L2082" i="1" s="1"/>
  <c r="M2082" i="1" s="1"/>
  <c r="K2083" i="1"/>
  <c r="L2083" i="1" s="1"/>
  <c r="M2083" i="1" s="1"/>
  <c r="K2084" i="1"/>
  <c r="L2084" i="1" s="1"/>
  <c r="M2084" i="1" s="1"/>
  <c r="K2085" i="1"/>
  <c r="L2085" i="1" s="1"/>
  <c r="M2085" i="1" s="1"/>
  <c r="K2086" i="1"/>
  <c r="L2086" i="1" s="1"/>
  <c r="M2086" i="1" s="1"/>
  <c r="K2087" i="1"/>
  <c r="L2087" i="1" s="1"/>
  <c r="M2087" i="1" s="1"/>
  <c r="K2088" i="1"/>
  <c r="L2088" i="1" s="1"/>
  <c r="M2088" i="1" s="1"/>
  <c r="K2089" i="1"/>
  <c r="L2089" i="1" s="1"/>
  <c r="M2089" i="1" s="1"/>
  <c r="K2090" i="1"/>
  <c r="L2090" i="1" s="1"/>
  <c r="M2090" i="1" s="1"/>
  <c r="K2091" i="1"/>
  <c r="L2091" i="1" s="1"/>
  <c r="M2091" i="1" s="1"/>
  <c r="K2092" i="1"/>
  <c r="L2092" i="1" s="1"/>
  <c r="M2092" i="1" s="1"/>
  <c r="K2093" i="1"/>
  <c r="L2093" i="1" s="1"/>
  <c r="M2093" i="1" s="1"/>
  <c r="K2094" i="1"/>
  <c r="L2094" i="1" s="1"/>
  <c r="M2094" i="1" s="1"/>
  <c r="K2095" i="1"/>
  <c r="L2095" i="1" s="1"/>
  <c r="M2095" i="1" s="1"/>
  <c r="K2096" i="1"/>
  <c r="L2096" i="1" s="1"/>
  <c r="M2096" i="1" s="1"/>
  <c r="K2097" i="1"/>
  <c r="L2097" i="1" s="1"/>
  <c r="M2097" i="1" s="1"/>
  <c r="K2098" i="1"/>
  <c r="L2098" i="1" s="1"/>
  <c r="M2098" i="1" s="1"/>
  <c r="K2099" i="1"/>
  <c r="L2099" i="1" s="1"/>
  <c r="M2099" i="1" s="1"/>
  <c r="K2100" i="1"/>
  <c r="L2100" i="1" s="1"/>
  <c r="M2100" i="1" s="1"/>
  <c r="K2101" i="1"/>
  <c r="L2101" i="1" s="1"/>
  <c r="M2101" i="1" s="1"/>
  <c r="K2102" i="1"/>
  <c r="L2102" i="1" s="1"/>
  <c r="M2102" i="1" s="1"/>
  <c r="K2103" i="1"/>
  <c r="L2103" i="1" s="1"/>
  <c r="M2103" i="1" s="1"/>
  <c r="K2104" i="1"/>
  <c r="L2104" i="1" s="1"/>
  <c r="M2104" i="1" s="1"/>
  <c r="K2105" i="1"/>
  <c r="L2105" i="1" s="1"/>
  <c r="M2105" i="1" s="1"/>
  <c r="K2106" i="1"/>
  <c r="L2106" i="1" s="1"/>
  <c r="M2106" i="1" s="1"/>
  <c r="K2107" i="1"/>
  <c r="L2107" i="1" s="1"/>
  <c r="M2107" i="1" s="1"/>
  <c r="K2108" i="1"/>
  <c r="L2108" i="1" s="1"/>
  <c r="M2108" i="1" s="1"/>
  <c r="K2109" i="1"/>
  <c r="L2109" i="1" s="1"/>
  <c r="M2109" i="1" s="1"/>
  <c r="K2110" i="1"/>
  <c r="L2110" i="1" s="1"/>
  <c r="M2110" i="1" s="1"/>
  <c r="K2111" i="1"/>
  <c r="L2111" i="1" s="1"/>
  <c r="M2111" i="1" s="1"/>
  <c r="K2112" i="1"/>
  <c r="L2112" i="1" s="1"/>
  <c r="M2112" i="1" s="1"/>
  <c r="K2113" i="1"/>
  <c r="L2113" i="1" s="1"/>
  <c r="M2113" i="1" s="1"/>
  <c r="K2114" i="1"/>
  <c r="L2114" i="1" s="1"/>
  <c r="M2114" i="1" s="1"/>
  <c r="K2115" i="1"/>
  <c r="L2115" i="1" s="1"/>
  <c r="M2115" i="1" s="1"/>
  <c r="K2116" i="1"/>
  <c r="L2116" i="1" s="1"/>
  <c r="M2116" i="1" s="1"/>
  <c r="K2117" i="1"/>
  <c r="L2117" i="1" s="1"/>
  <c r="M2117" i="1" s="1"/>
  <c r="K2118" i="1"/>
  <c r="L2118" i="1" s="1"/>
  <c r="M2118" i="1" s="1"/>
  <c r="K2119" i="1"/>
  <c r="L2119" i="1" s="1"/>
  <c r="M2119" i="1" s="1"/>
  <c r="K2120" i="1"/>
  <c r="L2120" i="1" s="1"/>
  <c r="M2120" i="1" s="1"/>
  <c r="K2121" i="1"/>
  <c r="L2121" i="1" s="1"/>
  <c r="M2121" i="1" s="1"/>
  <c r="K2122" i="1"/>
  <c r="L2122" i="1" s="1"/>
  <c r="M2122" i="1" s="1"/>
  <c r="K2123" i="1"/>
  <c r="L2123" i="1" s="1"/>
  <c r="M2123" i="1" s="1"/>
  <c r="K2124" i="1"/>
  <c r="L2124" i="1" s="1"/>
  <c r="M2124" i="1" s="1"/>
  <c r="K2125" i="1"/>
  <c r="L2125" i="1" s="1"/>
  <c r="M2125" i="1" s="1"/>
  <c r="K2126" i="1"/>
  <c r="L2126" i="1" s="1"/>
  <c r="M2126" i="1" s="1"/>
  <c r="K2127" i="1"/>
  <c r="L2127" i="1" s="1"/>
  <c r="M2127" i="1" s="1"/>
  <c r="K2128" i="1"/>
  <c r="L2128" i="1" s="1"/>
  <c r="M2128" i="1" s="1"/>
  <c r="K2129" i="1"/>
  <c r="L2129" i="1" s="1"/>
  <c r="M2129" i="1" s="1"/>
  <c r="K2130" i="1"/>
  <c r="L2130" i="1" s="1"/>
  <c r="M2130" i="1" s="1"/>
  <c r="K2131" i="1"/>
  <c r="L2131" i="1" s="1"/>
  <c r="M2131" i="1" s="1"/>
  <c r="K2132" i="1"/>
  <c r="L2132" i="1" s="1"/>
  <c r="M2132" i="1" s="1"/>
  <c r="K2133" i="1"/>
  <c r="L2133" i="1" s="1"/>
  <c r="M2133" i="1" s="1"/>
  <c r="K2134" i="1"/>
  <c r="L2134" i="1" s="1"/>
  <c r="M2134" i="1" s="1"/>
  <c r="K2135" i="1"/>
  <c r="L2135" i="1" s="1"/>
  <c r="M2135" i="1" s="1"/>
  <c r="K2136" i="1"/>
  <c r="L2136" i="1" s="1"/>
  <c r="M2136" i="1" s="1"/>
  <c r="K2137" i="1"/>
  <c r="L2137" i="1" s="1"/>
  <c r="M2137" i="1" s="1"/>
  <c r="K2138" i="1"/>
  <c r="L2138" i="1" s="1"/>
  <c r="M2138" i="1" s="1"/>
  <c r="K2139" i="1"/>
  <c r="L2139" i="1" s="1"/>
  <c r="M2139" i="1" s="1"/>
  <c r="K2140" i="1"/>
  <c r="L2140" i="1" s="1"/>
  <c r="M2140" i="1" s="1"/>
  <c r="K2141" i="1"/>
  <c r="L2141" i="1" s="1"/>
  <c r="M2141" i="1" s="1"/>
  <c r="K2142" i="1"/>
  <c r="L2142" i="1" s="1"/>
  <c r="M2142" i="1" s="1"/>
  <c r="K2143" i="1"/>
  <c r="L2143" i="1" s="1"/>
  <c r="M2143" i="1" s="1"/>
  <c r="K2144" i="1"/>
  <c r="L2144" i="1" s="1"/>
  <c r="M2144" i="1" s="1"/>
  <c r="K2145" i="1"/>
  <c r="L2145" i="1" s="1"/>
  <c r="M2145" i="1" s="1"/>
  <c r="K2146" i="1"/>
  <c r="L2146" i="1" s="1"/>
  <c r="M2146" i="1" s="1"/>
  <c r="K2147" i="1"/>
  <c r="L2147" i="1" s="1"/>
  <c r="M2147" i="1" s="1"/>
  <c r="K2148" i="1"/>
  <c r="L2148" i="1" s="1"/>
  <c r="M2148" i="1" s="1"/>
  <c r="K2149" i="1"/>
  <c r="L2149" i="1" s="1"/>
  <c r="M2149" i="1" s="1"/>
  <c r="K2150" i="1"/>
  <c r="L2150" i="1" s="1"/>
  <c r="M2150" i="1" s="1"/>
  <c r="K2151" i="1"/>
  <c r="L2151" i="1" s="1"/>
  <c r="M2151" i="1" s="1"/>
  <c r="K2152" i="1"/>
  <c r="L2152" i="1" s="1"/>
  <c r="M2152" i="1" s="1"/>
  <c r="K2153" i="1"/>
  <c r="L2153" i="1" s="1"/>
  <c r="M2153" i="1" s="1"/>
  <c r="K2154" i="1"/>
  <c r="L2154" i="1" s="1"/>
  <c r="M2154" i="1" s="1"/>
  <c r="K2155" i="1"/>
  <c r="L2155" i="1" s="1"/>
  <c r="M2155" i="1" s="1"/>
  <c r="K2156" i="1"/>
  <c r="L2156" i="1" s="1"/>
  <c r="M2156" i="1" s="1"/>
  <c r="K2157" i="1"/>
  <c r="L2157" i="1" s="1"/>
  <c r="M2157" i="1" s="1"/>
  <c r="K2158" i="1"/>
  <c r="L2158" i="1" s="1"/>
  <c r="M2158" i="1" s="1"/>
  <c r="K2159" i="1"/>
  <c r="L2159" i="1" s="1"/>
  <c r="M2159" i="1" s="1"/>
  <c r="K2160" i="1"/>
  <c r="L2160" i="1" s="1"/>
  <c r="M2160" i="1" s="1"/>
  <c r="K2161" i="1"/>
  <c r="L2161" i="1" s="1"/>
  <c r="M2161" i="1" s="1"/>
  <c r="K2162" i="1"/>
  <c r="L2162" i="1" s="1"/>
  <c r="M2162" i="1" s="1"/>
  <c r="K2163" i="1"/>
  <c r="L2163" i="1" s="1"/>
  <c r="M2163" i="1" s="1"/>
  <c r="K2164" i="1"/>
  <c r="L2164" i="1" s="1"/>
  <c r="M2164" i="1" s="1"/>
  <c r="K2165" i="1"/>
  <c r="L2165" i="1" s="1"/>
  <c r="M2165" i="1" s="1"/>
  <c r="K2166" i="1"/>
  <c r="L2166" i="1" s="1"/>
  <c r="M2166" i="1" s="1"/>
  <c r="K2167" i="1"/>
  <c r="L2167" i="1" s="1"/>
  <c r="M2167" i="1" s="1"/>
  <c r="K2168" i="1"/>
  <c r="L2168" i="1" s="1"/>
  <c r="M2168" i="1" s="1"/>
  <c r="K2169" i="1"/>
  <c r="L2169" i="1" s="1"/>
  <c r="M2169" i="1" s="1"/>
  <c r="K2170" i="1"/>
  <c r="L2170" i="1" s="1"/>
  <c r="M2170" i="1" s="1"/>
  <c r="K2171" i="1"/>
  <c r="L2171" i="1" s="1"/>
  <c r="M2171" i="1" s="1"/>
  <c r="K2172" i="1"/>
  <c r="L2172" i="1" s="1"/>
  <c r="M2172" i="1" s="1"/>
  <c r="K2173" i="1"/>
  <c r="L2173" i="1" s="1"/>
  <c r="M2173" i="1" s="1"/>
  <c r="K2174" i="1"/>
  <c r="L2174" i="1" s="1"/>
  <c r="M2174" i="1" s="1"/>
  <c r="K2175" i="1"/>
  <c r="L2175" i="1" s="1"/>
  <c r="M2175" i="1" s="1"/>
  <c r="K2176" i="1"/>
  <c r="L2176" i="1" s="1"/>
  <c r="M2176" i="1" s="1"/>
  <c r="K2177" i="1"/>
  <c r="L2177" i="1" s="1"/>
  <c r="M2177" i="1" s="1"/>
  <c r="K2178" i="1"/>
  <c r="L2178" i="1" s="1"/>
  <c r="M2178" i="1" s="1"/>
  <c r="K2179" i="1"/>
  <c r="L2179" i="1" s="1"/>
  <c r="M2179" i="1" s="1"/>
  <c r="K2180" i="1"/>
  <c r="L2180" i="1" s="1"/>
  <c r="M2180" i="1" s="1"/>
  <c r="K2181" i="1"/>
  <c r="L2181" i="1" s="1"/>
  <c r="M2181" i="1" s="1"/>
  <c r="K2182" i="1"/>
  <c r="L2182" i="1" s="1"/>
  <c r="M2182" i="1" s="1"/>
  <c r="K2183" i="1"/>
  <c r="L2183" i="1" s="1"/>
  <c r="M2183" i="1" s="1"/>
  <c r="K2184" i="1"/>
  <c r="L2184" i="1" s="1"/>
  <c r="M2184" i="1" s="1"/>
  <c r="K2185" i="1"/>
  <c r="L2185" i="1" s="1"/>
  <c r="M2185" i="1" s="1"/>
  <c r="K2186" i="1"/>
  <c r="L2186" i="1" s="1"/>
  <c r="M2186" i="1" s="1"/>
  <c r="K2187" i="1"/>
  <c r="L2187" i="1" s="1"/>
  <c r="M2187" i="1" s="1"/>
  <c r="K2188" i="1"/>
  <c r="L2188" i="1" s="1"/>
  <c r="M2188" i="1" s="1"/>
  <c r="K2189" i="1"/>
  <c r="L2189" i="1" s="1"/>
  <c r="M2189" i="1" s="1"/>
  <c r="K2190" i="1"/>
  <c r="L2190" i="1" s="1"/>
  <c r="M2190" i="1" s="1"/>
  <c r="K2191" i="1"/>
  <c r="L2191" i="1" s="1"/>
  <c r="M2191" i="1" s="1"/>
  <c r="K2192" i="1"/>
  <c r="L2192" i="1" s="1"/>
  <c r="M2192" i="1" s="1"/>
  <c r="K2193" i="1"/>
  <c r="L2193" i="1" s="1"/>
  <c r="M2193" i="1" s="1"/>
  <c r="K2194" i="1"/>
  <c r="L2194" i="1" s="1"/>
  <c r="M2194" i="1" s="1"/>
  <c r="K2195" i="1"/>
  <c r="L2195" i="1" s="1"/>
  <c r="M2195" i="1" s="1"/>
  <c r="K2196" i="1"/>
  <c r="L2196" i="1" s="1"/>
  <c r="M2196" i="1" s="1"/>
  <c r="K2197" i="1"/>
  <c r="L2197" i="1" s="1"/>
  <c r="M2197" i="1" s="1"/>
  <c r="K2198" i="1"/>
  <c r="L2198" i="1" s="1"/>
  <c r="M2198" i="1" s="1"/>
  <c r="K2199" i="1"/>
  <c r="L2199" i="1" s="1"/>
  <c r="M2199" i="1" s="1"/>
  <c r="K2200" i="1"/>
  <c r="L2200" i="1" s="1"/>
  <c r="M2200" i="1" s="1"/>
  <c r="K2201" i="1"/>
  <c r="L2201" i="1" s="1"/>
  <c r="M2201" i="1" s="1"/>
  <c r="K2202" i="1"/>
  <c r="L2202" i="1" s="1"/>
  <c r="M2202" i="1" s="1"/>
  <c r="K2203" i="1"/>
  <c r="L2203" i="1" s="1"/>
  <c r="M2203" i="1" s="1"/>
  <c r="K2204" i="1"/>
  <c r="L2204" i="1" s="1"/>
  <c r="M2204" i="1" s="1"/>
  <c r="K2205" i="1"/>
  <c r="L2205" i="1" s="1"/>
  <c r="M2205" i="1" s="1"/>
  <c r="K2206" i="1"/>
  <c r="L2206" i="1" s="1"/>
  <c r="M2206" i="1" s="1"/>
  <c r="K2207" i="1"/>
  <c r="L2207" i="1" s="1"/>
  <c r="M2207" i="1" s="1"/>
  <c r="K2208" i="1"/>
  <c r="L2208" i="1" s="1"/>
  <c r="M2208" i="1" s="1"/>
  <c r="K2209" i="1"/>
  <c r="L2209" i="1" s="1"/>
  <c r="M2209" i="1" s="1"/>
  <c r="K2210" i="1"/>
  <c r="L2210" i="1" s="1"/>
  <c r="M2210" i="1" s="1"/>
  <c r="K2211" i="1"/>
  <c r="L2211" i="1" s="1"/>
  <c r="M2211" i="1" s="1"/>
  <c r="K2212" i="1"/>
  <c r="L2212" i="1" s="1"/>
  <c r="M2212" i="1" s="1"/>
  <c r="K2213" i="1"/>
  <c r="L2213" i="1" s="1"/>
  <c r="M2213" i="1" s="1"/>
  <c r="K2214" i="1"/>
  <c r="L2214" i="1" s="1"/>
  <c r="M2214" i="1" s="1"/>
  <c r="K2215" i="1"/>
  <c r="L2215" i="1" s="1"/>
  <c r="M2215" i="1" s="1"/>
  <c r="K2216" i="1"/>
  <c r="L2216" i="1" s="1"/>
  <c r="M2216" i="1" s="1"/>
  <c r="K2217" i="1"/>
  <c r="L2217" i="1" s="1"/>
  <c r="M2217" i="1" s="1"/>
  <c r="K2218" i="1"/>
  <c r="L2218" i="1" s="1"/>
  <c r="M2218" i="1" s="1"/>
  <c r="K2219" i="1"/>
  <c r="L2219" i="1" s="1"/>
  <c r="M2219" i="1" s="1"/>
  <c r="K2220" i="1"/>
  <c r="L2220" i="1" s="1"/>
  <c r="M2220" i="1" s="1"/>
  <c r="K2221" i="1"/>
  <c r="L2221" i="1" s="1"/>
  <c r="M2221" i="1" s="1"/>
  <c r="K2222" i="1"/>
  <c r="L2222" i="1" s="1"/>
  <c r="M2222" i="1" s="1"/>
  <c r="K2223" i="1"/>
  <c r="L2223" i="1" s="1"/>
  <c r="M2223" i="1" s="1"/>
  <c r="K2224" i="1"/>
  <c r="L2224" i="1" s="1"/>
  <c r="M2224" i="1" s="1"/>
  <c r="K2225" i="1"/>
  <c r="L2225" i="1" s="1"/>
  <c r="M2225" i="1" s="1"/>
  <c r="K2226" i="1"/>
  <c r="L2226" i="1" s="1"/>
  <c r="M2226" i="1" s="1"/>
  <c r="K2227" i="1"/>
  <c r="L2227" i="1" s="1"/>
  <c r="M2227" i="1" s="1"/>
  <c r="K2228" i="1"/>
  <c r="L2228" i="1" s="1"/>
  <c r="M2228" i="1" s="1"/>
  <c r="K2229" i="1"/>
  <c r="L2229" i="1" s="1"/>
  <c r="M2229" i="1" s="1"/>
  <c r="K2230" i="1"/>
  <c r="L2230" i="1" s="1"/>
  <c r="M2230" i="1" s="1"/>
  <c r="K2231" i="1"/>
  <c r="L2231" i="1" s="1"/>
  <c r="M2231" i="1" s="1"/>
  <c r="K2232" i="1"/>
  <c r="L2232" i="1" s="1"/>
  <c r="M2232" i="1" s="1"/>
  <c r="K2233" i="1"/>
  <c r="L2233" i="1" s="1"/>
  <c r="M2233" i="1" s="1"/>
  <c r="K2234" i="1"/>
  <c r="L2234" i="1" s="1"/>
  <c r="M2234" i="1" s="1"/>
  <c r="K2235" i="1"/>
  <c r="L2235" i="1" s="1"/>
  <c r="M2235" i="1" s="1"/>
  <c r="K2236" i="1"/>
  <c r="L2236" i="1" s="1"/>
  <c r="M2236" i="1" s="1"/>
  <c r="K2237" i="1"/>
  <c r="L2237" i="1" s="1"/>
  <c r="M2237" i="1" s="1"/>
  <c r="K2238" i="1"/>
  <c r="L2238" i="1" s="1"/>
  <c r="M2238" i="1" s="1"/>
  <c r="K2239" i="1"/>
  <c r="L2239" i="1" s="1"/>
  <c r="M2239" i="1" s="1"/>
  <c r="K2240" i="1"/>
  <c r="L2240" i="1" s="1"/>
  <c r="M2240" i="1" s="1"/>
  <c r="K2241" i="1"/>
  <c r="L2241" i="1" s="1"/>
  <c r="M2241" i="1" s="1"/>
  <c r="K2242" i="1"/>
  <c r="L2242" i="1" s="1"/>
  <c r="M2242" i="1" s="1"/>
  <c r="K2243" i="1"/>
  <c r="L2243" i="1" s="1"/>
  <c r="M2243" i="1" s="1"/>
  <c r="K2244" i="1"/>
  <c r="L2244" i="1" s="1"/>
  <c r="M2244" i="1" s="1"/>
  <c r="K2245" i="1"/>
  <c r="L2245" i="1" s="1"/>
  <c r="M2245" i="1" s="1"/>
  <c r="K2246" i="1"/>
  <c r="L2246" i="1" s="1"/>
  <c r="M2246" i="1" s="1"/>
  <c r="K2247" i="1"/>
  <c r="L2247" i="1" s="1"/>
  <c r="M2247" i="1" s="1"/>
  <c r="K2248" i="1"/>
  <c r="L2248" i="1" s="1"/>
  <c r="M2248" i="1" s="1"/>
  <c r="K2249" i="1"/>
  <c r="L2249" i="1" s="1"/>
  <c r="M2249" i="1" s="1"/>
  <c r="K2250" i="1"/>
  <c r="L2250" i="1" s="1"/>
  <c r="M2250" i="1" s="1"/>
  <c r="K2251" i="1"/>
  <c r="L2251" i="1" s="1"/>
  <c r="M2251" i="1" s="1"/>
  <c r="K2252" i="1"/>
  <c r="L2252" i="1" s="1"/>
  <c r="M2252" i="1" s="1"/>
  <c r="K2253" i="1"/>
  <c r="L2253" i="1" s="1"/>
  <c r="M2253" i="1" s="1"/>
  <c r="K2254" i="1"/>
  <c r="L2254" i="1" s="1"/>
  <c r="M2254" i="1" s="1"/>
  <c r="K2255" i="1"/>
  <c r="L2255" i="1" s="1"/>
  <c r="M2255" i="1" s="1"/>
  <c r="K2256" i="1"/>
  <c r="L2256" i="1" s="1"/>
  <c r="M2256" i="1" s="1"/>
  <c r="K2257" i="1"/>
  <c r="L2257" i="1" s="1"/>
  <c r="M2257" i="1" s="1"/>
  <c r="K2258" i="1"/>
  <c r="L2258" i="1" s="1"/>
  <c r="M2258" i="1" s="1"/>
  <c r="K2259" i="1"/>
  <c r="L2259" i="1" s="1"/>
  <c r="M2259" i="1" s="1"/>
  <c r="K2260" i="1"/>
  <c r="L2260" i="1" s="1"/>
  <c r="M2260" i="1" s="1"/>
  <c r="K2261" i="1"/>
  <c r="L2261" i="1" s="1"/>
  <c r="M2261" i="1" s="1"/>
  <c r="K2262" i="1"/>
  <c r="L2262" i="1" s="1"/>
  <c r="M2262" i="1" s="1"/>
  <c r="K2263" i="1"/>
  <c r="L2263" i="1" s="1"/>
  <c r="M2263" i="1" s="1"/>
  <c r="K2264" i="1"/>
  <c r="L2264" i="1" s="1"/>
  <c r="M2264" i="1" s="1"/>
  <c r="K2265" i="1"/>
  <c r="L2265" i="1" s="1"/>
  <c r="M2265" i="1" s="1"/>
  <c r="K2266" i="1"/>
  <c r="L2266" i="1" s="1"/>
  <c r="M2266" i="1" s="1"/>
  <c r="K2267" i="1"/>
  <c r="L2267" i="1" s="1"/>
  <c r="M2267" i="1" s="1"/>
  <c r="K2268" i="1"/>
  <c r="L2268" i="1" s="1"/>
  <c r="M2268" i="1" s="1"/>
  <c r="K2269" i="1"/>
  <c r="L2269" i="1" s="1"/>
  <c r="M2269" i="1" s="1"/>
  <c r="K2270" i="1"/>
  <c r="L2270" i="1" s="1"/>
  <c r="M2270" i="1" s="1"/>
  <c r="K2271" i="1"/>
  <c r="L2271" i="1" s="1"/>
  <c r="M2271" i="1" s="1"/>
  <c r="K2272" i="1"/>
  <c r="L2272" i="1" s="1"/>
  <c r="M2272" i="1" s="1"/>
  <c r="K2273" i="1"/>
  <c r="L2273" i="1" s="1"/>
  <c r="M2273" i="1" s="1"/>
  <c r="K2274" i="1"/>
  <c r="L2274" i="1" s="1"/>
  <c r="M2274" i="1" s="1"/>
  <c r="K2275" i="1"/>
  <c r="L2275" i="1" s="1"/>
  <c r="M2275" i="1" s="1"/>
  <c r="K2276" i="1"/>
  <c r="L2276" i="1" s="1"/>
  <c r="M2276" i="1" s="1"/>
  <c r="K2277" i="1"/>
  <c r="L2277" i="1" s="1"/>
  <c r="M2277" i="1" s="1"/>
  <c r="K2278" i="1"/>
  <c r="L2278" i="1" s="1"/>
  <c r="M2278" i="1" s="1"/>
  <c r="K2279" i="1"/>
  <c r="L2279" i="1" s="1"/>
  <c r="M2279" i="1" s="1"/>
  <c r="K2280" i="1"/>
  <c r="L2280" i="1" s="1"/>
  <c r="M2280" i="1" s="1"/>
  <c r="K2281" i="1"/>
  <c r="L2281" i="1" s="1"/>
  <c r="M2281" i="1" s="1"/>
  <c r="K2282" i="1"/>
  <c r="L2282" i="1" s="1"/>
  <c r="M2282" i="1" s="1"/>
  <c r="K2283" i="1"/>
  <c r="L2283" i="1" s="1"/>
  <c r="M2283" i="1" s="1"/>
  <c r="K2284" i="1"/>
  <c r="L2284" i="1" s="1"/>
  <c r="M2284" i="1" s="1"/>
  <c r="K2285" i="1"/>
  <c r="L2285" i="1" s="1"/>
  <c r="M2285" i="1" s="1"/>
  <c r="K2286" i="1"/>
  <c r="L2286" i="1" s="1"/>
  <c r="M2286" i="1" s="1"/>
  <c r="K2287" i="1"/>
  <c r="L2287" i="1" s="1"/>
  <c r="M2287" i="1" s="1"/>
  <c r="K2288" i="1"/>
  <c r="L2288" i="1" s="1"/>
  <c r="M2288" i="1" s="1"/>
  <c r="K2289" i="1"/>
  <c r="L2289" i="1" s="1"/>
  <c r="M2289" i="1" s="1"/>
  <c r="K2290" i="1"/>
  <c r="L2290" i="1" s="1"/>
  <c r="M2290" i="1" s="1"/>
  <c r="K2291" i="1"/>
  <c r="L2291" i="1" s="1"/>
  <c r="M2291" i="1" s="1"/>
  <c r="K2292" i="1"/>
  <c r="L2292" i="1" s="1"/>
  <c r="M2292" i="1" s="1"/>
  <c r="K2293" i="1"/>
  <c r="L2293" i="1" s="1"/>
  <c r="M2293" i="1" s="1"/>
  <c r="K2294" i="1"/>
  <c r="L2294" i="1" s="1"/>
  <c r="M2294" i="1" s="1"/>
  <c r="K2295" i="1"/>
  <c r="L2295" i="1" s="1"/>
  <c r="M2295" i="1" s="1"/>
  <c r="K2296" i="1"/>
  <c r="L2296" i="1" s="1"/>
  <c r="M2296" i="1" s="1"/>
  <c r="K2297" i="1"/>
  <c r="L2297" i="1" s="1"/>
  <c r="M2297" i="1" s="1"/>
  <c r="K2298" i="1"/>
  <c r="L2298" i="1" s="1"/>
  <c r="M2298" i="1" s="1"/>
  <c r="K2299" i="1"/>
  <c r="L2299" i="1" s="1"/>
  <c r="M2299" i="1" s="1"/>
  <c r="K2300" i="1"/>
  <c r="L2300" i="1" s="1"/>
  <c r="M2300" i="1" s="1"/>
  <c r="K2301" i="1"/>
  <c r="L2301" i="1" s="1"/>
  <c r="M2301" i="1" s="1"/>
  <c r="K2302" i="1"/>
  <c r="L2302" i="1" s="1"/>
  <c r="M2302" i="1" s="1"/>
  <c r="K2303" i="1"/>
  <c r="L2303" i="1" s="1"/>
  <c r="M2303" i="1" s="1"/>
  <c r="K2304" i="1"/>
  <c r="L2304" i="1" s="1"/>
  <c r="M2304" i="1" s="1"/>
  <c r="K2305" i="1"/>
  <c r="L2305" i="1" s="1"/>
  <c r="M2305" i="1" s="1"/>
  <c r="K2306" i="1"/>
  <c r="L2306" i="1" s="1"/>
  <c r="M2306" i="1" s="1"/>
  <c r="K2307" i="1"/>
  <c r="L2307" i="1" s="1"/>
  <c r="M2307" i="1" s="1"/>
  <c r="K2308" i="1"/>
  <c r="L2308" i="1" s="1"/>
  <c r="M2308" i="1" s="1"/>
  <c r="K2309" i="1"/>
  <c r="L2309" i="1" s="1"/>
  <c r="M2309" i="1" s="1"/>
  <c r="K2310" i="1"/>
  <c r="L2310" i="1" s="1"/>
  <c r="M2310" i="1" s="1"/>
  <c r="K2311" i="1"/>
  <c r="L2311" i="1" s="1"/>
  <c r="M2311" i="1" s="1"/>
  <c r="K2312" i="1"/>
  <c r="L2312" i="1" s="1"/>
  <c r="M2312" i="1" s="1"/>
  <c r="K2313" i="1"/>
  <c r="L2313" i="1" s="1"/>
  <c r="M2313" i="1" s="1"/>
  <c r="K2314" i="1"/>
  <c r="L2314" i="1" s="1"/>
  <c r="M2314" i="1" s="1"/>
  <c r="K2315" i="1"/>
  <c r="L2315" i="1" s="1"/>
  <c r="M2315" i="1" s="1"/>
  <c r="K2316" i="1"/>
  <c r="L2316" i="1" s="1"/>
  <c r="M2316" i="1" s="1"/>
  <c r="K2317" i="1"/>
  <c r="L2317" i="1" s="1"/>
  <c r="M2317" i="1" s="1"/>
  <c r="K2318" i="1"/>
  <c r="L2318" i="1" s="1"/>
  <c r="M2318" i="1" s="1"/>
  <c r="K2319" i="1"/>
  <c r="L2319" i="1" s="1"/>
  <c r="M2319" i="1" s="1"/>
  <c r="K2320" i="1"/>
  <c r="L2320" i="1" s="1"/>
  <c r="M2320" i="1" s="1"/>
  <c r="K2321" i="1"/>
  <c r="L2321" i="1" s="1"/>
  <c r="M2321" i="1" s="1"/>
  <c r="K2322" i="1"/>
  <c r="L2322" i="1" s="1"/>
  <c r="M2322" i="1" s="1"/>
  <c r="K2323" i="1"/>
  <c r="L2323" i="1" s="1"/>
  <c r="M2323" i="1" s="1"/>
  <c r="K2324" i="1"/>
  <c r="L2324" i="1" s="1"/>
  <c r="M2324" i="1" s="1"/>
  <c r="K2325" i="1"/>
  <c r="L2325" i="1" s="1"/>
  <c r="M2325" i="1" s="1"/>
  <c r="K2326" i="1"/>
  <c r="L2326" i="1" s="1"/>
  <c r="M2326" i="1" s="1"/>
  <c r="K2327" i="1"/>
  <c r="L2327" i="1" s="1"/>
  <c r="M2327" i="1" s="1"/>
  <c r="K2328" i="1"/>
  <c r="L2328" i="1" s="1"/>
  <c r="M2328" i="1" s="1"/>
  <c r="K2329" i="1"/>
  <c r="L2329" i="1" s="1"/>
  <c r="M2329" i="1" s="1"/>
  <c r="K2330" i="1"/>
  <c r="L2330" i="1" s="1"/>
  <c r="M2330" i="1" s="1"/>
  <c r="K2331" i="1"/>
  <c r="L2331" i="1" s="1"/>
  <c r="M2331" i="1" s="1"/>
  <c r="K2332" i="1"/>
  <c r="L2332" i="1" s="1"/>
  <c r="M2332" i="1" s="1"/>
  <c r="K2333" i="1"/>
  <c r="L2333" i="1" s="1"/>
  <c r="M2333" i="1" s="1"/>
  <c r="K2334" i="1"/>
  <c r="L2334" i="1" s="1"/>
  <c r="M2334" i="1" s="1"/>
  <c r="K2335" i="1"/>
  <c r="L2335" i="1" s="1"/>
  <c r="M2335" i="1" s="1"/>
  <c r="K2336" i="1"/>
  <c r="L2336" i="1" s="1"/>
  <c r="M2336" i="1" s="1"/>
  <c r="K2337" i="1"/>
  <c r="L2337" i="1" s="1"/>
  <c r="M2337" i="1" s="1"/>
  <c r="K2338" i="1"/>
  <c r="L2338" i="1" s="1"/>
  <c r="M2338" i="1" s="1"/>
  <c r="K2339" i="1"/>
  <c r="L2339" i="1" s="1"/>
  <c r="M2339" i="1" s="1"/>
  <c r="K2340" i="1"/>
  <c r="L2340" i="1" s="1"/>
  <c r="M2340" i="1" s="1"/>
  <c r="K2341" i="1"/>
  <c r="L2341" i="1" s="1"/>
  <c r="M2341" i="1" s="1"/>
  <c r="K2342" i="1"/>
  <c r="L2342" i="1" s="1"/>
  <c r="M2342" i="1" s="1"/>
  <c r="K2343" i="1"/>
  <c r="L2343" i="1" s="1"/>
  <c r="M2343" i="1" s="1"/>
  <c r="K2344" i="1"/>
  <c r="L2344" i="1" s="1"/>
  <c r="M2344" i="1" s="1"/>
  <c r="K2345" i="1"/>
  <c r="L2345" i="1" s="1"/>
  <c r="M2345" i="1" s="1"/>
  <c r="K2346" i="1"/>
  <c r="L2346" i="1" s="1"/>
  <c r="M2346" i="1" s="1"/>
  <c r="K2347" i="1"/>
  <c r="L2347" i="1" s="1"/>
  <c r="M2347" i="1" s="1"/>
  <c r="K2348" i="1"/>
  <c r="L2348" i="1" s="1"/>
  <c r="M2348" i="1" s="1"/>
  <c r="K2349" i="1"/>
  <c r="L2349" i="1" s="1"/>
  <c r="M2349" i="1" s="1"/>
  <c r="K2350" i="1"/>
  <c r="L2350" i="1" s="1"/>
  <c r="M2350" i="1" s="1"/>
  <c r="K2351" i="1"/>
  <c r="L2351" i="1" s="1"/>
  <c r="M2351" i="1" s="1"/>
  <c r="K2352" i="1"/>
  <c r="L2352" i="1" s="1"/>
  <c r="M2352" i="1" s="1"/>
  <c r="K2353" i="1"/>
  <c r="L2353" i="1" s="1"/>
  <c r="M2353" i="1" s="1"/>
  <c r="K2354" i="1"/>
  <c r="L2354" i="1" s="1"/>
  <c r="M2354" i="1" s="1"/>
  <c r="K2355" i="1"/>
  <c r="L2355" i="1" s="1"/>
  <c r="M2355" i="1" s="1"/>
  <c r="K2356" i="1"/>
  <c r="L2356" i="1" s="1"/>
  <c r="M2356" i="1" s="1"/>
  <c r="K2357" i="1"/>
  <c r="L2357" i="1" s="1"/>
  <c r="M2357" i="1" s="1"/>
  <c r="K2358" i="1"/>
  <c r="L2358" i="1" s="1"/>
  <c r="M2358" i="1" s="1"/>
  <c r="K2359" i="1"/>
  <c r="L2359" i="1" s="1"/>
  <c r="M2359" i="1" s="1"/>
  <c r="K2360" i="1"/>
  <c r="L2360" i="1" s="1"/>
  <c r="M2360" i="1" s="1"/>
  <c r="K2361" i="1"/>
  <c r="L2361" i="1" s="1"/>
  <c r="M2361" i="1" s="1"/>
  <c r="K2362" i="1"/>
  <c r="L2362" i="1" s="1"/>
  <c r="M2362" i="1" s="1"/>
  <c r="K2363" i="1"/>
  <c r="L2363" i="1" s="1"/>
  <c r="M2363" i="1" s="1"/>
  <c r="K2364" i="1"/>
  <c r="L2364" i="1" s="1"/>
  <c r="M2364" i="1" s="1"/>
  <c r="K2365" i="1"/>
  <c r="L2365" i="1" s="1"/>
  <c r="M2365" i="1" s="1"/>
  <c r="K2366" i="1"/>
  <c r="L2366" i="1" s="1"/>
  <c r="M2366" i="1" s="1"/>
  <c r="K2367" i="1"/>
  <c r="L2367" i="1" s="1"/>
  <c r="M2367" i="1" s="1"/>
  <c r="K2368" i="1"/>
  <c r="L2368" i="1" s="1"/>
  <c r="M2368" i="1" s="1"/>
  <c r="K2369" i="1"/>
  <c r="L2369" i="1" s="1"/>
  <c r="M2369" i="1" s="1"/>
  <c r="K2370" i="1"/>
  <c r="L2370" i="1" s="1"/>
  <c r="M2370" i="1" s="1"/>
  <c r="K2371" i="1"/>
  <c r="L2371" i="1" s="1"/>
  <c r="M2371" i="1" s="1"/>
  <c r="K2372" i="1"/>
  <c r="L2372" i="1" s="1"/>
  <c r="M2372" i="1" s="1"/>
  <c r="K2373" i="1"/>
  <c r="L2373" i="1" s="1"/>
  <c r="M2373" i="1" s="1"/>
  <c r="K2374" i="1"/>
  <c r="L2374" i="1" s="1"/>
  <c r="M2374" i="1" s="1"/>
  <c r="K2375" i="1"/>
  <c r="L2375" i="1" s="1"/>
  <c r="M2375" i="1" s="1"/>
  <c r="K2376" i="1"/>
  <c r="L2376" i="1" s="1"/>
  <c r="M2376" i="1" s="1"/>
  <c r="K2377" i="1"/>
  <c r="L2377" i="1" s="1"/>
  <c r="M2377" i="1" s="1"/>
  <c r="K2378" i="1"/>
  <c r="L2378" i="1" s="1"/>
  <c r="M2378" i="1" s="1"/>
  <c r="K2379" i="1"/>
  <c r="L2379" i="1" s="1"/>
  <c r="M2379" i="1" s="1"/>
  <c r="K2380" i="1"/>
  <c r="L2380" i="1" s="1"/>
  <c r="M2380" i="1" s="1"/>
  <c r="K2381" i="1"/>
  <c r="L2381" i="1" s="1"/>
  <c r="M2381" i="1" s="1"/>
  <c r="K2382" i="1"/>
  <c r="L2382" i="1" s="1"/>
  <c r="M2382" i="1" s="1"/>
  <c r="K2383" i="1"/>
  <c r="L2383" i="1" s="1"/>
  <c r="M2383" i="1" s="1"/>
  <c r="K2384" i="1"/>
  <c r="L2384" i="1" s="1"/>
  <c r="M2384" i="1" s="1"/>
  <c r="K2385" i="1"/>
  <c r="L2385" i="1" s="1"/>
  <c r="M2385" i="1" s="1"/>
  <c r="K2386" i="1"/>
  <c r="L2386" i="1" s="1"/>
  <c r="M2386" i="1" s="1"/>
  <c r="K2387" i="1"/>
  <c r="L2387" i="1" s="1"/>
  <c r="M2387" i="1" s="1"/>
  <c r="K2388" i="1"/>
  <c r="L2388" i="1" s="1"/>
  <c r="M2388" i="1" s="1"/>
  <c r="K2389" i="1"/>
  <c r="L2389" i="1" s="1"/>
  <c r="M2389" i="1" s="1"/>
  <c r="K2390" i="1"/>
  <c r="L2390" i="1" s="1"/>
  <c r="M2390" i="1" s="1"/>
  <c r="K2391" i="1"/>
  <c r="L2391" i="1" s="1"/>
  <c r="M2391" i="1" s="1"/>
  <c r="K2392" i="1"/>
  <c r="L2392" i="1" s="1"/>
  <c r="M2392" i="1" s="1"/>
  <c r="K2393" i="1"/>
  <c r="L2393" i="1" s="1"/>
  <c r="M2393" i="1" s="1"/>
  <c r="K2394" i="1"/>
  <c r="L2394" i="1" s="1"/>
  <c r="M2394" i="1" s="1"/>
  <c r="K2395" i="1"/>
  <c r="L2395" i="1" s="1"/>
  <c r="M2395" i="1" s="1"/>
  <c r="K2396" i="1"/>
  <c r="L2396" i="1" s="1"/>
  <c r="M2396" i="1" s="1"/>
  <c r="K2397" i="1"/>
  <c r="L2397" i="1" s="1"/>
  <c r="M2397" i="1" s="1"/>
  <c r="K2398" i="1"/>
  <c r="L2398" i="1" s="1"/>
  <c r="M2398" i="1" s="1"/>
  <c r="K2399" i="1"/>
  <c r="L2399" i="1" s="1"/>
  <c r="M2399" i="1" s="1"/>
  <c r="K2400" i="1"/>
  <c r="L2400" i="1" s="1"/>
  <c r="M2400" i="1" s="1"/>
  <c r="K2401" i="1"/>
  <c r="L2401" i="1" s="1"/>
  <c r="M2401" i="1" s="1"/>
  <c r="K2402" i="1"/>
  <c r="L2402" i="1" s="1"/>
  <c r="M2402" i="1" s="1"/>
  <c r="K2403" i="1"/>
  <c r="L2403" i="1" s="1"/>
  <c r="M2403" i="1" s="1"/>
  <c r="K2404" i="1"/>
  <c r="L2404" i="1" s="1"/>
  <c r="M2404" i="1" s="1"/>
  <c r="K2405" i="1"/>
  <c r="L2405" i="1" s="1"/>
  <c r="M2405" i="1" s="1"/>
  <c r="K2406" i="1"/>
  <c r="L2406" i="1" s="1"/>
  <c r="M2406" i="1" s="1"/>
  <c r="K2407" i="1"/>
  <c r="L2407" i="1" s="1"/>
  <c r="M2407" i="1" s="1"/>
  <c r="K2408" i="1"/>
  <c r="L2408" i="1" s="1"/>
  <c r="M2408" i="1" s="1"/>
  <c r="K2409" i="1"/>
  <c r="L2409" i="1" s="1"/>
  <c r="M2409" i="1" s="1"/>
  <c r="K2410" i="1"/>
  <c r="L2410" i="1" s="1"/>
  <c r="M2410" i="1" s="1"/>
  <c r="K2411" i="1"/>
  <c r="L2411" i="1" s="1"/>
  <c r="M2411" i="1" s="1"/>
  <c r="K2412" i="1"/>
  <c r="L2412" i="1" s="1"/>
  <c r="M2412" i="1" s="1"/>
  <c r="K2413" i="1"/>
  <c r="L2413" i="1" s="1"/>
  <c r="M2413" i="1" s="1"/>
  <c r="K2414" i="1"/>
  <c r="L2414" i="1" s="1"/>
  <c r="M2414" i="1" s="1"/>
  <c r="K2415" i="1"/>
  <c r="L2415" i="1" s="1"/>
  <c r="M2415" i="1" s="1"/>
  <c r="K2416" i="1"/>
  <c r="L2416" i="1" s="1"/>
  <c r="M2416" i="1" s="1"/>
  <c r="K2417" i="1"/>
  <c r="L2417" i="1" s="1"/>
  <c r="M2417" i="1" s="1"/>
  <c r="K2418" i="1"/>
  <c r="L2418" i="1" s="1"/>
  <c r="M2418" i="1" s="1"/>
  <c r="K2419" i="1"/>
  <c r="L2419" i="1" s="1"/>
  <c r="M2419" i="1" s="1"/>
  <c r="K2420" i="1"/>
  <c r="L2420" i="1" s="1"/>
  <c r="M2420" i="1" s="1"/>
  <c r="K2421" i="1"/>
  <c r="L2421" i="1" s="1"/>
  <c r="M2421" i="1" s="1"/>
  <c r="K2422" i="1"/>
  <c r="L2422" i="1" s="1"/>
  <c r="M2422" i="1" s="1"/>
  <c r="K2423" i="1"/>
  <c r="L2423" i="1" s="1"/>
  <c r="M2423" i="1" s="1"/>
  <c r="K2424" i="1"/>
  <c r="L2424" i="1" s="1"/>
  <c r="M2424" i="1" s="1"/>
  <c r="K2425" i="1"/>
  <c r="L2425" i="1" s="1"/>
  <c r="M2425" i="1" s="1"/>
  <c r="K2426" i="1"/>
  <c r="L2426" i="1" s="1"/>
  <c r="M2426" i="1" s="1"/>
  <c r="K2427" i="1"/>
  <c r="L2427" i="1" s="1"/>
  <c r="M2427" i="1" s="1"/>
  <c r="K2428" i="1"/>
  <c r="L2428" i="1" s="1"/>
  <c r="M2428" i="1" s="1"/>
  <c r="K2429" i="1"/>
  <c r="L2429" i="1" s="1"/>
  <c r="M2429" i="1" s="1"/>
  <c r="K2430" i="1"/>
  <c r="L2430" i="1" s="1"/>
  <c r="M2430" i="1" s="1"/>
  <c r="K2431" i="1"/>
  <c r="L2431" i="1" s="1"/>
  <c r="M2431" i="1" s="1"/>
  <c r="K2432" i="1"/>
  <c r="L2432" i="1" s="1"/>
  <c r="M2432" i="1" s="1"/>
  <c r="K2433" i="1"/>
  <c r="L2433" i="1" s="1"/>
  <c r="M2433" i="1" s="1"/>
  <c r="K2434" i="1"/>
  <c r="L2434" i="1" s="1"/>
  <c r="M2434" i="1" s="1"/>
  <c r="K2435" i="1"/>
  <c r="L2435" i="1" s="1"/>
  <c r="M2435" i="1" s="1"/>
  <c r="K2436" i="1"/>
  <c r="L2436" i="1" s="1"/>
  <c r="M2436" i="1" s="1"/>
  <c r="K2437" i="1"/>
  <c r="L2437" i="1" s="1"/>
  <c r="M2437" i="1" s="1"/>
  <c r="K2438" i="1"/>
  <c r="L2438" i="1" s="1"/>
  <c r="M2438" i="1" s="1"/>
  <c r="K2439" i="1"/>
  <c r="L2439" i="1" s="1"/>
  <c r="M2439" i="1" s="1"/>
  <c r="K2440" i="1"/>
  <c r="L2440" i="1" s="1"/>
  <c r="M2440" i="1" s="1"/>
  <c r="K2441" i="1"/>
  <c r="L2441" i="1" s="1"/>
  <c r="M2441" i="1" s="1"/>
  <c r="K2442" i="1"/>
  <c r="L2442" i="1" s="1"/>
  <c r="M2442" i="1" s="1"/>
  <c r="K2443" i="1"/>
  <c r="L2443" i="1" s="1"/>
  <c r="M2443" i="1" s="1"/>
  <c r="K2444" i="1"/>
  <c r="L2444" i="1" s="1"/>
  <c r="M2444" i="1" s="1"/>
  <c r="K2445" i="1"/>
  <c r="L2445" i="1" s="1"/>
  <c r="M2445" i="1" s="1"/>
  <c r="K2446" i="1"/>
  <c r="L2446" i="1" s="1"/>
  <c r="M2446" i="1" s="1"/>
  <c r="K2447" i="1"/>
  <c r="L2447" i="1" s="1"/>
  <c r="M2447" i="1" s="1"/>
  <c r="K2448" i="1"/>
  <c r="L2448" i="1" s="1"/>
  <c r="M2448" i="1" s="1"/>
  <c r="K2449" i="1"/>
  <c r="L2449" i="1" s="1"/>
  <c r="M2449" i="1" s="1"/>
  <c r="K2450" i="1"/>
  <c r="L2450" i="1" s="1"/>
  <c r="M2450" i="1" s="1"/>
  <c r="K2451" i="1"/>
  <c r="L2451" i="1" s="1"/>
  <c r="M2451" i="1" s="1"/>
  <c r="K2452" i="1"/>
  <c r="L2452" i="1" s="1"/>
  <c r="M2452" i="1" s="1"/>
  <c r="K2453" i="1"/>
  <c r="L2453" i="1" s="1"/>
  <c r="M2453" i="1" s="1"/>
  <c r="K2454" i="1"/>
  <c r="L2454" i="1" s="1"/>
  <c r="M2454" i="1" s="1"/>
  <c r="K2455" i="1"/>
  <c r="L2455" i="1" s="1"/>
  <c r="M2455" i="1" s="1"/>
  <c r="K2456" i="1"/>
  <c r="L2456" i="1" s="1"/>
  <c r="M2456" i="1" s="1"/>
  <c r="K2457" i="1"/>
  <c r="L2457" i="1" s="1"/>
  <c r="M2457" i="1" s="1"/>
  <c r="K2458" i="1"/>
  <c r="L2458" i="1" s="1"/>
  <c r="M2458" i="1" s="1"/>
  <c r="K2459" i="1"/>
  <c r="L2459" i="1" s="1"/>
  <c r="M2459" i="1" s="1"/>
  <c r="K2460" i="1"/>
  <c r="L2460" i="1" s="1"/>
  <c r="M2460" i="1" s="1"/>
  <c r="K2461" i="1"/>
  <c r="L2461" i="1" s="1"/>
  <c r="M2461" i="1" s="1"/>
  <c r="K2462" i="1"/>
  <c r="L2462" i="1" s="1"/>
  <c r="M2462" i="1" s="1"/>
  <c r="K2463" i="1"/>
  <c r="L2463" i="1" s="1"/>
  <c r="M2463" i="1" s="1"/>
  <c r="K2464" i="1"/>
  <c r="L2464" i="1" s="1"/>
  <c r="M2464" i="1" s="1"/>
  <c r="K2465" i="1"/>
  <c r="L2465" i="1" s="1"/>
  <c r="M2465" i="1" s="1"/>
  <c r="K2466" i="1"/>
  <c r="L2466" i="1" s="1"/>
  <c r="M2466" i="1" s="1"/>
  <c r="K2467" i="1"/>
  <c r="L2467" i="1" s="1"/>
  <c r="M2467" i="1" s="1"/>
  <c r="K2468" i="1"/>
  <c r="L2468" i="1" s="1"/>
  <c r="M2468" i="1" s="1"/>
  <c r="K2469" i="1"/>
  <c r="L2469" i="1" s="1"/>
  <c r="M2469" i="1" s="1"/>
  <c r="K2470" i="1"/>
  <c r="L2470" i="1" s="1"/>
  <c r="M2470" i="1" s="1"/>
  <c r="K2471" i="1"/>
  <c r="L2471" i="1" s="1"/>
  <c r="M2471" i="1" s="1"/>
  <c r="K2472" i="1"/>
  <c r="L2472" i="1" s="1"/>
  <c r="M2472" i="1" s="1"/>
  <c r="K2473" i="1"/>
  <c r="L2473" i="1" s="1"/>
  <c r="M2473" i="1" s="1"/>
  <c r="K2474" i="1"/>
  <c r="L2474" i="1" s="1"/>
  <c r="M2474" i="1" s="1"/>
  <c r="K2475" i="1"/>
  <c r="L2475" i="1" s="1"/>
  <c r="M2475" i="1" s="1"/>
  <c r="K2476" i="1"/>
  <c r="L2476" i="1" s="1"/>
  <c r="M2476" i="1" s="1"/>
  <c r="K2477" i="1"/>
  <c r="L2477" i="1" s="1"/>
  <c r="M2477" i="1" s="1"/>
  <c r="K2478" i="1"/>
  <c r="L2478" i="1" s="1"/>
  <c r="M2478" i="1" s="1"/>
  <c r="K2479" i="1"/>
  <c r="L2479" i="1" s="1"/>
  <c r="M2479" i="1" s="1"/>
  <c r="K2480" i="1"/>
  <c r="L2480" i="1" s="1"/>
  <c r="M2480" i="1" s="1"/>
  <c r="K2481" i="1"/>
  <c r="L2481" i="1" s="1"/>
  <c r="M2481" i="1" s="1"/>
  <c r="K2482" i="1"/>
  <c r="L2482" i="1" s="1"/>
  <c r="M2482" i="1" s="1"/>
  <c r="K2483" i="1"/>
  <c r="L2483" i="1" s="1"/>
  <c r="M2483" i="1" s="1"/>
  <c r="K2484" i="1"/>
  <c r="L2484" i="1" s="1"/>
  <c r="M2484" i="1" s="1"/>
  <c r="K2485" i="1"/>
  <c r="L2485" i="1" s="1"/>
  <c r="M2485" i="1" s="1"/>
  <c r="K2486" i="1"/>
  <c r="L2486" i="1" s="1"/>
  <c r="M2486" i="1" s="1"/>
  <c r="K2487" i="1"/>
  <c r="L2487" i="1" s="1"/>
  <c r="M2487" i="1" s="1"/>
  <c r="K2488" i="1"/>
  <c r="L2488" i="1" s="1"/>
  <c r="M2488" i="1" s="1"/>
  <c r="K2489" i="1"/>
  <c r="L2489" i="1" s="1"/>
  <c r="M2489" i="1" s="1"/>
  <c r="K2490" i="1"/>
  <c r="L2490" i="1" s="1"/>
  <c r="M2490" i="1" s="1"/>
  <c r="K2491" i="1"/>
  <c r="L2491" i="1" s="1"/>
  <c r="M2491" i="1" s="1"/>
  <c r="K2492" i="1"/>
  <c r="L2492" i="1" s="1"/>
  <c r="M2492" i="1" s="1"/>
  <c r="K2493" i="1"/>
  <c r="L2493" i="1" s="1"/>
  <c r="M2493" i="1" s="1"/>
  <c r="K2494" i="1"/>
  <c r="L2494" i="1" s="1"/>
  <c r="M2494" i="1" s="1"/>
  <c r="K2495" i="1"/>
  <c r="L2495" i="1" s="1"/>
  <c r="M2495" i="1" s="1"/>
  <c r="K2496" i="1"/>
  <c r="L2496" i="1" s="1"/>
  <c r="M2496" i="1" s="1"/>
  <c r="K2497" i="1"/>
  <c r="L2497" i="1" s="1"/>
  <c r="M2497" i="1" s="1"/>
  <c r="K2498" i="1"/>
  <c r="L2498" i="1" s="1"/>
  <c r="M2498" i="1" s="1"/>
  <c r="K2499" i="1"/>
  <c r="L2499" i="1" s="1"/>
  <c r="M2499" i="1" s="1"/>
  <c r="K2500" i="1"/>
  <c r="L2500" i="1" s="1"/>
  <c r="M2500" i="1" s="1"/>
  <c r="K2501" i="1"/>
  <c r="L2501" i="1" s="1"/>
  <c r="M2501" i="1" s="1"/>
  <c r="K2502" i="1"/>
  <c r="L2502" i="1" s="1"/>
  <c r="M2502" i="1" s="1"/>
  <c r="K2503" i="1"/>
  <c r="L2503" i="1" s="1"/>
  <c r="M2503" i="1" s="1"/>
  <c r="K2504" i="1"/>
  <c r="L2504" i="1" s="1"/>
  <c r="M2504" i="1" s="1"/>
  <c r="K2505" i="1"/>
  <c r="L2505" i="1" s="1"/>
  <c r="M2505" i="1" s="1"/>
  <c r="K2506" i="1"/>
  <c r="L2506" i="1" s="1"/>
  <c r="M2506" i="1" s="1"/>
  <c r="K2507" i="1"/>
  <c r="L2507" i="1" s="1"/>
  <c r="M2507" i="1" s="1"/>
  <c r="K2508" i="1"/>
  <c r="L2508" i="1" s="1"/>
  <c r="M2508" i="1" s="1"/>
  <c r="K2509" i="1"/>
  <c r="L2509" i="1" s="1"/>
  <c r="M2509" i="1" s="1"/>
  <c r="K2510" i="1"/>
  <c r="L2510" i="1" s="1"/>
  <c r="M2510" i="1" s="1"/>
  <c r="K2511" i="1"/>
  <c r="L2511" i="1" s="1"/>
  <c r="M2511" i="1" s="1"/>
  <c r="K2512" i="1"/>
  <c r="L2512" i="1" s="1"/>
  <c r="M2512" i="1" s="1"/>
  <c r="K2513" i="1"/>
  <c r="L2513" i="1" s="1"/>
  <c r="M2513" i="1" s="1"/>
  <c r="K2514" i="1"/>
  <c r="L2514" i="1" s="1"/>
  <c r="M2514" i="1" s="1"/>
  <c r="K2515" i="1"/>
  <c r="L2515" i="1" s="1"/>
  <c r="M2515" i="1" s="1"/>
  <c r="K2516" i="1"/>
  <c r="L2516" i="1" s="1"/>
  <c r="M2516" i="1" s="1"/>
  <c r="K2517" i="1"/>
  <c r="L2517" i="1" s="1"/>
  <c r="M2517" i="1" s="1"/>
  <c r="K2518" i="1"/>
  <c r="L2518" i="1" s="1"/>
  <c r="M2518" i="1" s="1"/>
  <c r="K2519" i="1"/>
  <c r="L2519" i="1" s="1"/>
  <c r="M2519" i="1" s="1"/>
  <c r="K2520" i="1"/>
  <c r="L2520" i="1" s="1"/>
  <c r="M2520" i="1" s="1"/>
  <c r="K2521" i="1"/>
  <c r="L2521" i="1" s="1"/>
  <c r="M2521" i="1" s="1"/>
  <c r="K2522" i="1"/>
  <c r="L2522" i="1" s="1"/>
  <c r="M2522" i="1" s="1"/>
  <c r="K2523" i="1"/>
  <c r="L2523" i="1" s="1"/>
  <c r="M2523" i="1" s="1"/>
  <c r="K2524" i="1"/>
  <c r="L2524" i="1" s="1"/>
  <c r="M2524" i="1" s="1"/>
  <c r="K2525" i="1"/>
  <c r="L2525" i="1" s="1"/>
  <c r="M2525" i="1" s="1"/>
  <c r="K2526" i="1"/>
  <c r="L2526" i="1" s="1"/>
  <c r="M2526" i="1" s="1"/>
  <c r="K2527" i="1"/>
  <c r="L2527" i="1" s="1"/>
  <c r="M2527" i="1" s="1"/>
  <c r="K2528" i="1"/>
  <c r="L2528" i="1" s="1"/>
  <c r="M2528" i="1" s="1"/>
  <c r="K2529" i="1"/>
  <c r="L2529" i="1" s="1"/>
  <c r="M2529" i="1" s="1"/>
  <c r="K2530" i="1"/>
  <c r="L2530" i="1" s="1"/>
  <c r="M2530" i="1" s="1"/>
  <c r="K2531" i="1"/>
  <c r="L2531" i="1" s="1"/>
  <c r="M2531" i="1" s="1"/>
  <c r="K2532" i="1"/>
  <c r="L2532" i="1" s="1"/>
  <c r="M2532" i="1" s="1"/>
  <c r="K2533" i="1"/>
  <c r="L2533" i="1" s="1"/>
  <c r="M2533" i="1" s="1"/>
  <c r="K2534" i="1"/>
  <c r="L2534" i="1" s="1"/>
  <c r="M2534" i="1" s="1"/>
  <c r="K2535" i="1"/>
  <c r="L2535" i="1" s="1"/>
  <c r="M2535" i="1" s="1"/>
  <c r="K2536" i="1"/>
  <c r="L2536" i="1" s="1"/>
  <c r="M2536" i="1" s="1"/>
  <c r="K2537" i="1"/>
  <c r="L2537" i="1" s="1"/>
  <c r="M2537" i="1" s="1"/>
  <c r="K2538" i="1"/>
  <c r="L2538" i="1" s="1"/>
  <c r="M2538" i="1" s="1"/>
  <c r="K2539" i="1"/>
  <c r="L2539" i="1" s="1"/>
  <c r="M2539" i="1" s="1"/>
  <c r="K2540" i="1"/>
  <c r="L2540" i="1" s="1"/>
  <c r="M2540" i="1" s="1"/>
  <c r="K2541" i="1"/>
  <c r="L2541" i="1" s="1"/>
  <c r="M2541" i="1" s="1"/>
  <c r="K2542" i="1"/>
  <c r="L2542" i="1" s="1"/>
  <c r="M2542" i="1" s="1"/>
  <c r="K2543" i="1"/>
  <c r="L2543" i="1" s="1"/>
  <c r="M2543" i="1" s="1"/>
  <c r="K2544" i="1"/>
  <c r="L2544" i="1" s="1"/>
  <c r="M2544" i="1" s="1"/>
  <c r="K2545" i="1"/>
  <c r="L2545" i="1" s="1"/>
  <c r="M2545" i="1" s="1"/>
  <c r="K2546" i="1"/>
  <c r="L2546" i="1" s="1"/>
  <c r="M2546" i="1" s="1"/>
  <c r="K2547" i="1"/>
  <c r="L2547" i="1" s="1"/>
  <c r="M2547" i="1" s="1"/>
  <c r="K2548" i="1"/>
  <c r="L2548" i="1" s="1"/>
  <c r="M2548" i="1" s="1"/>
  <c r="K2549" i="1"/>
  <c r="L2549" i="1" s="1"/>
  <c r="M2549" i="1" s="1"/>
  <c r="K2550" i="1"/>
  <c r="L2550" i="1" s="1"/>
  <c r="M2550" i="1" s="1"/>
  <c r="K2551" i="1"/>
  <c r="L2551" i="1" s="1"/>
  <c r="M2551" i="1" s="1"/>
  <c r="K2552" i="1"/>
  <c r="L2552" i="1" s="1"/>
  <c r="M2552" i="1" s="1"/>
  <c r="K2553" i="1"/>
  <c r="L2553" i="1" s="1"/>
  <c r="M2553" i="1" s="1"/>
  <c r="K2554" i="1"/>
  <c r="L2554" i="1" s="1"/>
  <c r="M2554" i="1" s="1"/>
  <c r="K2555" i="1"/>
  <c r="L2555" i="1" s="1"/>
  <c r="M2555" i="1" s="1"/>
  <c r="K2556" i="1"/>
  <c r="L2556" i="1" s="1"/>
  <c r="M2556" i="1" s="1"/>
  <c r="K2557" i="1"/>
  <c r="L2557" i="1" s="1"/>
  <c r="M2557" i="1" s="1"/>
  <c r="K2558" i="1"/>
  <c r="L2558" i="1" s="1"/>
  <c r="M2558" i="1" s="1"/>
  <c r="K2559" i="1"/>
  <c r="L2559" i="1" s="1"/>
  <c r="M2559" i="1" s="1"/>
  <c r="K2560" i="1"/>
  <c r="L2560" i="1" s="1"/>
  <c r="M2560" i="1" s="1"/>
  <c r="K2561" i="1"/>
  <c r="L2561" i="1" s="1"/>
  <c r="M2561" i="1" s="1"/>
  <c r="K2562" i="1"/>
  <c r="L2562" i="1" s="1"/>
  <c r="M2562" i="1" s="1"/>
  <c r="K2563" i="1"/>
  <c r="L2563" i="1" s="1"/>
  <c r="M2563" i="1" s="1"/>
  <c r="K2564" i="1"/>
  <c r="L2564" i="1" s="1"/>
  <c r="M2564" i="1" s="1"/>
  <c r="K2565" i="1"/>
  <c r="L2565" i="1" s="1"/>
  <c r="M2565" i="1" s="1"/>
  <c r="K2566" i="1"/>
  <c r="L2566" i="1" s="1"/>
  <c r="M2566" i="1" s="1"/>
  <c r="K2567" i="1"/>
  <c r="L2567" i="1" s="1"/>
  <c r="M2567" i="1" s="1"/>
  <c r="K2568" i="1"/>
  <c r="L2568" i="1" s="1"/>
  <c r="M2568" i="1" s="1"/>
  <c r="K2569" i="1"/>
  <c r="L2569" i="1" s="1"/>
  <c r="M2569" i="1" s="1"/>
  <c r="K2570" i="1"/>
  <c r="L2570" i="1" s="1"/>
  <c r="M2570" i="1" s="1"/>
  <c r="K2571" i="1"/>
  <c r="L2571" i="1" s="1"/>
  <c r="M2571" i="1" s="1"/>
  <c r="K2572" i="1"/>
  <c r="L2572" i="1" s="1"/>
  <c r="M2572" i="1" s="1"/>
  <c r="K2573" i="1"/>
  <c r="L2573" i="1" s="1"/>
  <c r="M2573" i="1" s="1"/>
  <c r="K2574" i="1"/>
  <c r="L2574" i="1" s="1"/>
  <c r="M2574" i="1" s="1"/>
  <c r="K2575" i="1"/>
  <c r="L2575" i="1" s="1"/>
  <c r="M2575" i="1" s="1"/>
  <c r="K2576" i="1"/>
  <c r="L2576" i="1" s="1"/>
  <c r="M2576" i="1" s="1"/>
  <c r="K2577" i="1"/>
  <c r="L2577" i="1" s="1"/>
  <c r="M2577" i="1" s="1"/>
  <c r="K2578" i="1"/>
  <c r="L2578" i="1" s="1"/>
  <c r="M2578" i="1" s="1"/>
  <c r="K2579" i="1"/>
  <c r="L2579" i="1" s="1"/>
  <c r="M2579" i="1" s="1"/>
  <c r="K2580" i="1"/>
  <c r="L2580" i="1" s="1"/>
  <c r="M2580" i="1" s="1"/>
  <c r="K2581" i="1"/>
  <c r="L2581" i="1" s="1"/>
  <c r="M2581" i="1" s="1"/>
  <c r="K2582" i="1"/>
  <c r="L2582" i="1" s="1"/>
  <c r="M2582" i="1" s="1"/>
  <c r="K2583" i="1"/>
  <c r="L2583" i="1" s="1"/>
  <c r="M2583" i="1" s="1"/>
  <c r="K2584" i="1"/>
  <c r="L2584" i="1" s="1"/>
  <c r="M2584" i="1" s="1"/>
  <c r="K2585" i="1"/>
  <c r="L2585" i="1" s="1"/>
  <c r="M2585" i="1" s="1"/>
  <c r="K2586" i="1"/>
  <c r="L2586" i="1" s="1"/>
  <c r="M2586" i="1" s="1"/>
  <c r="K2587" i="1"/>
  <c r="L2587" i="1" s="1"/>
  <c r="M2587" i="1" s="1"/>
  <c r="K2588" i="1"/>
  <c r="L2588" i="1" s="1"/>
  <c r="M2588" i="1" s="1"/>
  <c r="K2589" i="1"/>
  <c r="L2589" i="1" s="1"/>
  <c r="M2589" i="1" s="1"/>
  <c r="K2590" i="1"/>
  <c r="L2590" i="1" s="1"/>
  <c r="M2590" i="1" s="1"/>
  <c r="K2591" i="1"/>
  <c r="L2591" i="1" s="1"/>
  <c r="M2591" i="1" s="1"/>
  <c r="K2592" i="1"/>
  <c r="L2592" i="1" s="1"/>
  <c r="M2592" i="1" s="1"/>
  <c r="K2593" i="1"/>
  <c r="L2593" i="1" s="1"/>
  <c r="M2593" i="1" s="1"/>
  <c r="K2594" i="1"/>
  <c r="L2594" i="1" s="1"/>
  <c r="M2594" i="1" s="1"/>
  <c r="K2595" i="1"/>
  <c r="L2595" i="1" s="1"/>
  <c r="M2595" i="1" s="1"/>
  <c r="K2596" i="1"/>
  <c r="L2596" i="1" s="1"/>
  <c r="M2596" i="1" s="1"/>
  <c r="K2597" i="1"/>
  <c r="L2597" i="1" s="1"/>
  <c r="M2597" i="1" s="1"/>
  <c r="K2598" i="1"/>
  <c r="L2598" i="1" s="1"/>
  <c r="M2598" i="1" s="1"/>
  <c r="K2599" i="1"/>
  <c r="L2599" i="1" s="1"/>
  <c r="M2599" i="1" s="1"/>
  <c r="K2600" i="1"/>
  <c r="L2600" i="1" s="1"/>
  <c r="M2600" i="1" s="1"/>
  <c r="K2601" i="1"/>
  <c r="L2601" i="1" s="1"/>
  <c r="M2601" i="1" s="1"/>
  <c r="K2602" i="1"/>
  <c r="L2602" i="1" s="1"/>
  <c r="M2602" i="1" s="1"/>
  <c r="K2603" i="1"/>
  <c r="L2603" i="1" s="1"/>
  <c r="M2603" i="1" s="1"/>
  <c r="K2604" i="1"/>
  <c r="L2604" i="1" s="1"/>
  <c r="M2604" i="1" s="1"/>
  <c r="K2605" i="1"/>
  <c r="L2605" i="1" s="1"/>
  <c r="M2605" i="1" s="1"/>
  <c r="K2606" i="1"/>
  <c r="L2606" i="1" s="1"/>
  <c r="M2606" i="1" s="1"/>
  <c r="K2607" i="1"/>
  <c r="L2607" i="1" s="1"/>
  <c r="M2607" i="1" s="1"/>
  <c r="K2608" i="1"/>
  <c r="L2608" i="1" s="1"/>
  <c r="M2608" i="1" s="1"/>
  <c r="K2609" i="1"/>
  <c r="L2609" i="1" s="1"/>
  <c r="M2609" i="1" s="1"/>
  <c r="K2610" i="1"/>
  <c r="L2610" i="1" s="1"/>
  <c r="M2610" i="1" s="1"/>
  <c r="K2611" i="1"/>
  <c r="L2611" i="1" s="1"/>
  <c r="M2611" i="1" s="1"/>
  <c r="K2612" i="1"/>
  <c r="L2612" i="1" s="1"/>
  <c r="M2612" i="1" s="1"/>
  <c r="K2613" i="1"/>
  <c r="L2613" i="1" s="1"/>
  <c r="M2613" i="1" s="1"/>
  <c r="K2614" i="1"/>
  <c r="L2614" i="1" s="1"/>
  <c r="M2614" i="1" s="1"/>
  <c r="K2615" i="1"/>
  <c r="L2615" i="1" s="1"/>
  <c r="M2615" i="1" s="1"/>
  <c r="K2616" i="1"/>
  <c r="L2616" i="1" s="1"/>
  <c r="M2616" i="1" s="1"/>
  <c r="K2617" i="1"/>
  <c r="L2617" i="1" s="1"/>
  <c r="M2617" i="1" s="1"/>
  <c r="K2618" i="1"/>
  <c r="L2618" i="1" s="1"/>
  <c r="M2618" i="1" s="1"/>
  <c r="K2619" i="1"/>
  <c r="L2619" i="1" s="1"/>
  <c r="M2619" i="1" s="1"/>
  <c r="K2620" i="1"/>
  <c r="L2620" i="1" s="1"/>
  <c r="M2620" i="1" s="1"/>
  <c r="K2621" i="1"/>
  <c r="L2621" i="1" s="1"/>
  <c r="M2621" i="1" s="1"/>
  <c r="K2622" i="1"/>
  <c r="L2622" i="1" s="1"/>
  <c r="M2622" i="1" s="1"/>
  <c r="K2623" i="1"/>
  <c r="L2623" i="1" s="1"/>
  <c r="M2623" i="1" s="1"/>
  <c r="K2624" i="1"/>
  <c r="L2624" i="1" s="1"/>
  <c r="M2624" i="1" s="1"/>
  <c r="K2625" i="1"/>
  <c r="L2625" i="1" s="1"/>
  <c r="M2625" i="1" s="1"/>
  <c r="K2626" i="1"/>
  <c r="L2626" i="1" s="1"/>
  <c r="M2626" i="1" s="1"/>
  <c r="K2627" i="1"/>
  <c r="L2627" i="1" s="1"/>
  <c r="M2627" i="1" s="1"/>
  <c r="K2628" i="1"/>
  <c r="L2628" i="1" s="1"/>
  <c r="M2628" i="1" s="1"/>
  <c r="K2629" i="1"/>
  <c r="L2629" i="1" s="1"/>
  <c r="M2629" i="1" s="1"/>
  <c r="K2630" i="1"/>
  <c r="L2630" i="1" s="1"/>
  <c r="M2630" i="1" s="1"/>
  <c r="K2631" i="1"/>
  <c r="L2631" i="1" s="1"/>
  <c r="M2631" i="1" s="1"/>
  <c r="K2632" i="1"/>
  <c r="L2632" i="1" s="1"/>
  <c r="M2632" i="1" s="1"/>
  <c r="K2633" i="1"/>
  <c r="L2633" i="1" s="1"/>
  <c r="M2633" i="1" s="1"/>
  <c r="K2634" i="1"/>
  <c r="L2634" i="1" s="1"/>
  <c r="M2634" i="1" s="1"/>
  <c r="K2635" i="1"/>
  <c r="L2635" i="1" s="1"/>
  <c r="M2635" i="1" s="1"/>
  <c r="K2636" i="1"/>
  <c r="L2636" i="1" s="1"/>
  <c r="M2636" i="1" s="1"/>
  <c r="K2637" i="1"/>
  <c r="L2637" i="1" s="1"/>
  <c r="M2637" i="1" s="1"/>
  <c r="K2638" i="1"/>
  <c r="L2638" i="1" s="1"/>
  <c r="M2638" i="1" s="1"/>
  <c r="K2639" i="1"/>
  <c r="L2639" i="1" s="1"/>
  <c r="M2639" i="1" s="1"/>
  <c r="K2640" i="1"/>
  <c r="L2640" i="1" s="1"/>
  <c r="M2640" i="1" s="1"/>
  <c r="K2641" i="1"/>
  <c r="L2641" i="1" s="1"/>
  <c r="M2641" i="1" s="1"/>
  <c r="K2642" i="1"/>
  <c r="L2642" i="1" s="1"/>
  <c r="M2642" i="1" s="1"/>
  <c r="K2643" i="1"/>
  <c r="L2643" i="1" s="1"/>
  <c r="M2643" i="1" s="1"/>
  <c r="K2644" i="1"/>
  <c r="L2644" i="1" s="1"/>
  <c r="M2644" i="1" s="1"/>
  <c r="K2645" i="1"/>
  <c r="L2645" i="1" s="1"/>
  <c r="M2645" i="1" s="1"/>
  <c r="K2646" i="1"/>
  <c r="L2646" i="1" s="1"/>
  <c r="M2646" i="1" s="1"/>
  <c r="K2647" i="1"/>
  <c r="L2647" i="1" s="1"/>
  <c r="M2647" i="1" s="1"/>
  <c r="K2648" i="1"/>
  <c r="L2648" i="1" s="1"/>
  <c r="M2648" i="1" s="1"/>
  <c r="K2649" i="1"/>
  <c r="L2649" i="1" s="1"/>
  <c r="M2649" i="1" s="1"/>
  <c r="K2650" i="1"/>
  <c r="L2650" i="1" s="1"/>
  <c r="M2650" i="1" s="1"/>
  <c r="K2651" i="1"/>
  <c r="L2651" i="1" s="1"/>
  <c r="M2651" i="1" s="1"/>
  <c r="K2652" i="1"/>
  <c r="L2652" i="1" s="1"/>
  <c r="M2652" i="1" s="1"/>
  <c r="K2653" i="1"/>
  <c r="L2653" i="1" s="1"/>
  <c r="M2653" i="1" s="1"/>
  <c r="K2654" i="1"/>
  <c r="L2654" i="1" s="1"/>
  <c r="M2654" i="1" s="1"/>
  <c r="K2655" i="1"/>
  <c r="L2655" i="1" s="1"/>
  <c r="M2655" i="1" s="1"/>
  <c r="K2656" i="1"/>
  <c r="L2656" i="1" s="1"/>
  <c r="M2656" i="1" s="1"/>
  <c r="K2657" i="1"/>
  <c r="L2657" i="1" s="1"/>
  <c r="M2657" i="1" s="1"/>
  <c r="K2658" i="1"/>
  <c r="L2658" i="1" s="1"/>
  <c r="M2658" i="1" s="1"/>
  <c r="K2659" i="1"/>
  <c r="L2659" i="1" s="1"/>
  <c r="M2659" i="1" s="1"/>
  <c r="K2660" i="1"/>
  <c r="L2660" i="1" s="1"/>
  <c r="M2660" i="1" s="1"/>
  <c r="K2661" i="1"/>
  <c r="L2661" i="1" s="1"/>
  <c r="M2661" i="1" s="1"/>
  <c r="K2662" i="1"/>
  <c r="L2662" i="1" s="1"/>
  <c r="M2662" i="1" s="1"/>
  <c r="K2663" i="1"/>
  <c r="L2663" i="1" s="1"/>
  <c r="M2663" i="1" s="1"/>
  <c r="K2664" i="1"/>
  <c r="L2664" i="1" s="1"/>
  <c r="M2664" i="1" s="1"/>
  <c r="K2665" i="1"/>
  <c r="L2665" i="1" s="1"/>
  <c r="M2665" i="1" s="1"/>
  <c r="K2666" i="1"/>
  <c r="L2666" i="1" s="1"/>
  <c r="M2666" i="1" s="1"/>
  <c r="K2667" i="1"/>
  <c r="L2667" i="1" s="1"/>
  <c r="M2667" i="1" s="1"/>
  <c r="K2668" i="1"/>
  <c r="L2668" i="1" s="1"/>
  <c r="M2668" i="1" s="1"/>
  <c r="K2669" i="1"/>
  <c r="L2669" i="1" s="1"/>
  <c r="M2669" i="1" s="1"/>
  <c r="K2670" i="1"/>
  <c r="L2670" i="1" s="1"/>
  <c r="M2670" i="1" s="1"/>
  <c r="K2671" i="1"/>
  <c r="L2671" i="1" s="1"/>
  <c r="M2671" i="1" s="1"/>
  <c r="K2672" i="1"/>
  <c r="L2672" i="1" s="1"/>
  <c r="M2672" i="1" s="1"/>
  <c r="K2673" i="1"/>
  <c r="L2673" i="1" s="1"/>
  <c r="M2673" i="1" s="1"/>
  <c r="K2674" i="1"/>
  <c r="L2674" i="1" s="1"/>
  <c r="M2674" i="1" s="1"/>
  <c r="K2675" i="1"/>
  <c r="L2675" i="1" s="1"/>
  <c r="M2675" i="1" s="1"/>
  <c r="K2676" i="1"/>
  <c r="L2676" i="1" s="1"/>
  <c r="M2676" i="1" s="1"/>
  <c r="K2677" i="1"/>
  <c r="L2677" i="1" s="1"/>
  <c r="M2677" i="1" s="1"/>
  <c r="K2678" i="1"/>
  <c r="L2678" i="1" s="1"/>
  <c r="M2678" i="1" s="1"/>
  <c r="K2679" i="1"/>
  <c r="L2679" i="1" s="1"/>
  <c r="M2679" i="1" s="1"/>
  <c r="K2680" i="1"/>
  <c r="L2680" i="1" s="1"/>
  <c r="M2680" i="1" s="1"/>
  <c r="K2681" i="1"/>
  <c r="L2681" i="1" s="1"/>
  <c r="M2681" i="1" s="1"/>
  <c r="K2682" i="1"/>
  <c r="L2682" i="1" s="1"/>
  <c r="M2682" i="1" s="1"/>
  <c r="K2683" i="1"/>
  <c r="L2683" i="1" s="1"/>
  <c r="M2683" i="1" s="1"/>
  <c r="K2684" i="1"/>
  <c r="L2684" i="1" s="1"/>
  <c r="M2684" i="1" s="1"/>
  <c r="K2685" i="1"/>
  <c r="L2685" i="1" s="1"/>
  <c r="M2685" i="1" s="1"/>
  <c r="K2686" i="1"/>
  <c r="L2686" i="1" s="1"/>
  <c r="M2686" i="1" s="1"/>
  <c r="K2687" i="1"/>
  <c r="L2687" i="1" s="1"/>
  <c r="M2687" i="1" s="1"/>
  <c r="K2688" i="1"/>
  <c r="L2688" i="1" s="1"/>
  <c r="M2688" i="1" s="1"/>
  <c r="K2689" i="1"/>
  <c r="L2689" i="1" s="1"/>
  <c r="M2689" i="1" s="1"/>
  <c r="K2690" i="1"/>
  <c r="L2690" i="1" s="1"/>
  <c r="M2690" i="1" s="1"/>
  <c r="K2691" i="1"/>
  <c r="L2691" i="1" s="1"/>
  <c r="M2691" i="1" s="1"/>
  <c r="K2692" i="1"/>
  <c r="L2692" i="1" s="1"/>
  <c r="M2692" i="1" s="1"/>
  <c r="K2693" i="1"/>
  <c r="L2693" i="1" s="1"/>
  <c r="M2693" i="1" s="1"/>
  <c r="K2694" i="1"/>
  <c r="L2694" i="1" s="1"/>
  <c r="M2694" i="1" s="1"/>
  <c r="K2695" i="1"/>
  <c r="L2695" i="1" s="1"/>
  <c r="M2695" i="1" s="1"/>
  <c r="K2696" i="1"/>
  <c r="L2696" i="1" s="1"/>
  <c r="M2696" i="1" s="1"/>
  <c r="K2697" i="1"/>
  <c r="L2697" i="1" s="1"/>
  <c r="M2697" i="1" s="1"/>
  <c r="K2698" i="1"/>
  <c r="L2698" i="1" s="1"/>
  <c r="M2698" i="1" s="1"/>
  <c r="K2699" i="1"/>
  <c r="L2699" i="1" s="1"/>
  <c r="M2699" i="1" s="1"/>
  <c r="K2700" i="1"/>
  <c r="L2700" i="1" s="1"/>
  <c r="M2700" i="1" s="1"/>
  <c r="K2701" i="1"/>
  <c r="L2701" i="1" s="1"/>
  <c r="M2701" i="1" s="1"/>
  <c r="K2702" i="1"/>
  <c r="L2702" i="1" s="1"/>
  <c r="M2702" i="1" s="1"/>
  <c r="K2703" i="1"/>
  <c r="L2703" i="1" s="1"/>
  <c r="M2703" i="1" s="1"/>
  <c r="K2704" i="1"/>
  <c r="L2704" i="1" s="1"/>
  <c r="M2704" i="1" s="1"/>
  <c r="K2705" i="1"/>
  <c r="L2705" i="1" s="1"/>
  <c r="M2705" i="1" s="1"/>
  <c r="K2706" i="1"/>
  <c r="L2706" i="1" s="1"/>
  <c r="M2706" i="1" s="1"/>
  <c r="K2707" i="1"/>
  <c r="L2707" i="1" s="1"/>
  <c r="M2707" i="1" s="1"/>
  <c r="K2708" i="1"/>
  <c r="L2708" i="1" s="1"/>
  <c r="M2708" i="1" s="1"/>
  <c r="K2709" i="1"/>
  <c r="L2709" i="1" s="1"/>
  <c r="M2709" i="1" s="1"/>
  <c r="K2710" i="1"/>
  <c r="L2710" i="1" s="1"/>
  <c r="M2710" i="1" s="1"/>
  <c r="K2711" i="1"/>
  <c r="L2711" i="1" s="1"/>
  <c r="M2711" i="1" s="1"/>
  <c r="K2712" i="1"/>
  <c r="L2712" i="1" s="1"/>
  <c r="M2712" i="1" s="1"/>
  <c r="K2713" i="1"/>
  <c r="L2713" i="1" s="1"/>
  <c r="M2713" i="1" s="1"/>
  <c r="K2714" i="1"/>
  <c r="L2714" i="1" s="1"/>
  <c r="M2714" i="1" s="1"/>
  <c r="K2715" i="1"/>
  <c r="L2715" i="1" s="1"/>
  <c r="M2715" i="1" s="1"/>
  <c r="K2716" i="1"/>
  <c r="L2716" i="1" s="1"/>
  <c r="M2716" i="1" s="1"/>
  <c r="K2717" i="1"/>
  <c r="L2717" i="1" s="1"/>
  <c r="M2717" i="1" s="1"/>
  <c r="K2718" i="1"/>
  <c r="L2718" i="1" s="1"/>
  <c r="M2718" i="1" s="1"/>
  <c r="K2719" i="1"/>
  <c r="L2719" i="1" s="1"/>
  <c r="M2719" i="1" s="1"/>
  <c r="K2720" i="1"/>
  <c r="L2720" i="1" s="1"/>
  <c r="M2720" i="1" s="1"/>
  <c r="K2721" i="1"/>
  <c r="L2721" i="1" s="1"/>
  <c r="M2721" i="1" s="1"/>
  <c r="K2722" i="1"/>
  <c r="L2722" i="1" s="1"/>
  <c r="M2722" i="1" s="1"/>
  <c r="K2723" i="1"/>
  <c r="L2723" i="1" s="1"/>
  <c r="M2723" i="1" s="1"/>
  <c r="K2724" i="1"/>
  <c r="L2724" i="1" s="1"/>
  <c r="M2724" i="1" s="1"/>
  <c r="K2725" i="1"/>
  <c r="L2725" i="1" s="1"/>
  <c r="M2725" i="1" s="1"/>
  <c r="K2726" i="1"/>
  <c r="L2726" i="1" s="1"/>
  <c r="M2726" i="1" s="1"/>
  <c r="K2727" i="1"/>
  <c r="L2727" i="1" s="1"/>
  <c r="M2727" i="1" s="1"/>
  <c r="K2728" i="1"/>
  <c r="L2728" i="1" s="1"/>
  <c r="M2728" i="1" s="1"/>
  <c r="K2729" i="1"/>
  <c r="L2729" i="1" s="1"/>
  <c r="M2729" i="1" s="1"/>
  <c r="K2730" i="1"/>
  <c r="L2730" i="1" s="1"/>
  <c r="M2730" i="1" s="1"/>
  <c r="K2731" i="1"/>
  <c r="L2731" i="1" s="1"/>
  <c r="M2731" i="1" s="1"/>
  <c r="K2732" i="1"/>
  <c r="L2732" i="1" s="1"/>
  <c r="M2732" i="1" s="1"/>
  <c r="K2733" i="1"/>
  <c r="L2733" i="1" s="1"/>
  <c r="M2733" i="1" s="1"/>
  <c r="K2734" i="1"/>
  <c r="L2734" i="1" s="1"/>
  <c r="M2734" i="1" s="1"/>
  <c r="K2735" i="1"/>
  <c r="L2735" i="1" s="1"/>
  <c r="M2735" i="1" s="1"/>
  <c r="K2736" i="1"/>
  <c r="L2736" i="1" s="1"/>
  <c r="M2736" i="1" s="1"/>
  <c r="K2737" i="1"/>
  <c r="L2737" i="1" s="1"/>
  <c r="M2737" i="1" s="1"/>
  <c r="K2738" i="1"/>
  <c r="L2738" i="1" s="1"/>
  <c r="M2738" i="1" s="1"/>
  <c r="K2739" i="1"/>
  <c r="L2739" i="1" s="1"/>
  <c r="M2739" i="1" s="1"/>
  <c r="K2740" i="1"/>
  <c r="L2740" i="1" s="1"/>
  <c r="M2740" i="1" s="1"/>
  <c r="K2741" i="1"/>
  <c r="L2741" i="1" s="1"/>
  <c r="M2741" i="1" s="1"/>
  <c r="K2742" i="1"/>
  <c r="L2742" i="1" s="1"/>
  <c r="M2742" i="1" s="1"/>
  <c r="K2743" i="1"/>
  <c r="L2743" i="1" s="1"/>
  <c r="M2743" i="1" s="1"/>
  <c r="K2744" i="1"/>
  <c r="L2744" i="1" s="1"/>
  <c r="M2744" i="1" s="1"/>
  <c r="K2745" i="1"/>
  <c r="L2745" i="1" s="1"/>
  <c r="M2745" i="1" s="1"/>
  <c r="K2746" i="1"/>
  <c r="L2746" i="1" s="1"/>
  <c r="M2746" i="1" s="1"/>
  <c r="K2747" i="1"/>
  <c r="L2747" i="1" s="1"/>
  <c r="M2747" i="1" s="1"/>
  <c r="K2748" i="1"/>
  <c r="L2748" i="1" s="1"/>
  <c r="M2748" i="1" s="1"/>
  <c r="K2749" i="1"/>
  <c r="L2749" i="1" s="1"/>
  <c r="M2749" i="1" s="1"/>
  <c r="K2750" i="1"/>
  <c r="L2750" i="1" s="1"/>
  <c r="M2750" i="1" s="1"/>
  <c r="K2751" i="1"/>
  <c r="L2751" i="1" s="1"/>
  <c r="M2751" i="1" s="1"/>
  <c r="K2752" i="1"/>
  <c r="L2752" i="1" s="1"/>
  <c r="M2752" i="1" s="1"/>
  <c r="K2753" i="1"/>
  <c r="L2753" i="1" s="1"/>
  <c r="M2753" i="1" s="1"/>
  <c r="K2754" i="1"/>
  <c r="L2754" i="1" s="1"/>
  <c r="M2754" i="1" s="1"/>
  <c r="K2755" i="1"/>
  <c r="L2755" i="1" s="1"/>
  <c r="M2755" i="1" s="1"/>
  <c r="K2756" i="1"/>
  <c r="L2756" i="1" s="1"/>
  <c r="M2756" i="1" s="1"/>
  <c r="K2757" i="1"/>
  <c r="L2757" i="1" s="1"/>
  <c r="M2757" i="1" s="1"/>
  <c r="K2758" i="1"/>
  <c r="L2758" i="1" s="1"/>
  <c r="M2758" i="1" s="1"/>
  <c r="K2759" i="1"/>
  <c r="L2759" i="1" s="1"/>
  <c r="M2759" i="1" s="1"/>
  <c r="K2760" i="1"/>
  <c r="L2760" i="1" s="1"/>
  <c r="M2760" i="1" s="1"/>
  <c r="K2761" i="1"/>
  <c r="L2761" i="1" s="1"/>
  <c r="M2761" i="1" s="1"/>
  <c r="K2762" i="1"/>
  <c r="L2762" i="1" s="1"/>
  <c r="M2762" i="1" s="1"/>
  <c r="K2763" i="1"/>
  <c r="L2763" i="1" s="1"/>
  <c r="M2763" i="1" s="1"/>
  <c r="K2764" i="1"/>
  <c r="L2764" i="1" s="1"/>
  <c r="M2764" i="1" s="1"/>
  <c r="K2765" i="1"/>
  <c r="L2765" i="1" s="1"/>
  <c r="M2765" i="1" s="1"/>
  <c r="K2766" i="1"/>
  <c r="L2766" i="1" s="1"/>
  <c r="M2766" i="1" s="1"/>
  <c r="K2767" i="1"/>
  <c r="L2767" i="1" s="1"/>
  <c r="M2767" i="1" s="1"/>
  <c r="K2768" i="1"/>
  <c r="L2768" i="1" s="1"/>
  <c r="M2768" i="1" s="1"/>
  <c r="K2769" i="1"/>
  <c r="L2769" i="1" s="1"/>
  <c r="M2769" i="1" s="1"/>
  <c r="K2770" i="1"/>
  <c r="L2770" i="1" s="1"/>
  <c r="M2770" i="1" s="1"/>
  <c r="K2771" i="1"/>
  <c r="L2771" i="1" s="1"/>
  <c r="M2771" i="1" s="1"/>
  <c r="K2772" i="1"/>
  <c r="L2772" i="1" s="1"/>
  <c r="M2772" i="1" s="1"/>
  <c r="K2773" i="1"/>
  <c r="L2773" i="1" s="1"/>
  <c r="M2773" i="1" s="1"/>
  <c r="K2774" i="1"/>
  <c r="L2774" i="1" s="1"/>
  <c r="M2774" i="1" s="1"/>
  <c r="K2775" i="1"/>
  <c r="L2775" i="1" s="1"/>
  <c r="M2775" i="1" s="1"/>
  <c r="K2776" i="1"/>
  <c r="L2776" i="1" s="1"/>
  <c r="M2776" i="1" s="1"/>
  <c r="K2777" i="1"/>
  <c r="L2777" i="1" s="1"/>
  <c r="M2777" i="1" s="1"/>
  <c r="K2778" i="1"/>
  <c r="L2778" i="1" s="1"/>
  <c r="M2778" i="1" s="1"/>
  <c r="K2779" i="1"/>
  <c r="L2779" i="1" s="1"/>
  <c r="M2779" i="1" s="1"/>
  <c r="K2780" i="1"/>
  <c r="L2780" i="1" s="1"/>
  <c r="M2780" i="1" s="1"/>
  <c r="K2781" i="1"/>
  <c r="L2781" i="1" s="1"/>
  <c r="M2781" i="1" s="1"/>
  <c r="K2782" i="1"/>
  <c r="L2782" i="1" s="1"/>
  <c r="M2782" i="1" s="1"/>
  <c r="K2783" i="1"/>
  <c r="L2783" i="1" s="1"/>
  <c r="M2783" i="1" s="1"/>
  <c r="K2784" i="1"/>
  <c r="L2784" i="1" s="1"/>
  <c r="M2784" i="1" s="1"/>
  <c r="K2785" i="1"/>
  <c r="L2785" i="1" s="1"/>
  <c r="M2785" i="1" s="1"/>
  <c r="K2786" i="1"/>
  <c r="L2786" i="1" s="1"/>
  <c r="M2786" i="1" s="1"/>
  <c r="K2787" i="1"/>
  <c r="L2787" i="1" s="1"/>
  <c r="M2787" i="1" s="1"/>
  <c r="K2788" i="1"/>
  <c r="L2788" i="1" s="1"/>
  <c r="M2788" i="1" s="1"/>
  <c r="K2789" i="1"/>
  <c r="L2789" i="1" s="1"/>
  <c r="M2789" i="1" s="1"/>
  <c r="K2790" i="1"/>
  <c r="L2790" i="1" s="1"/>
  <c r="M2790" i="1" s="1"/>
  <c r="K2791" i="1"/>
  <c r="L2791" i="1" s="1"/>
  <c r="M2791" i="1" s="1"/>
  <c r="K2792" i="1"/>
  <c r="L2792" i="1" s="1"/>
  <c r="M2792" i="1" s="1"/>
  <c r="K2793" i="1"/>
  <c r="L2793" i="1" s="1"/>
  <c r="M2793" i="1" s="1"/>
  <c r="K2794" i="1"/>
  <c r="L2794" i="1" s="1"/>
  <c r="M2794" i="1" s="1"/>
  <c r="K2795" i="1"/>
  <c r="L2795" i="1" s="1"/>
  <c r="M2795" i="1" s="1"/>
  <c r="K2796" i="1"/>
  <c r="L2796" i="1" s="1"/>
  <c r="M2796" i="1" s="1"/>
  <c r="K2797" i="1"/>
  <c r="L2797" i="1" s="1"/>
  <c r="M2797" i="1" s="1"/>
  <c r="K2798" i="1"/>
  <c r="L2798" i="1" s="1"/>
  <c r="M2798" i="1" s="1"/>
  <c r="K2799" i="1"/>
  <c r="L2799" i="1" s="1"/>
  <c r="M2799" i="1" s="1"/>
  <c r="K2800" i="1"/>
  <c r="L2800" i="1" s="1"/>
  <c r="M2800" i="1" s="1"/>
  <c r="K2801" i="1"/>
  <c r="L2801" i="1" s="1"/>
  <c r="M2801" i="1" s="1"/>
  <c r="K2802" i="1"/>
  <c r="L2802" i="1" s="1"/>
  <c r="M2802" i="1" s="1"/>
  <c r="K2803" i="1"/>
  <c r="L2803" i="1" s="1"/>
  <c r="M2803" i="1" s="1"/>
  <c r="K2804" i="1"/>
  <c r="L2804" i="1" s="1"/>
  <c r="M2804" i="1" s="1"/>
  <c r="K2805" i="1"/>
  <c r="L2805" i="1" s="1"/>
  <c r="M2805" i="1" s="1"/>
  <c r="K2806" i="1"/>
  <c r="L2806" i="1" s="1"/>
  <c r="M2806" i="1" s="1"/>
  <c r="K2807" i="1"/>
  <c r="L2807" i="1" s="1"/>
  <c r="M2807" i="1" s="1"/>
  <c r="K2808" i="1"/>
  <c r="L2808" i="1" s="1"/>
  <c r="M2808" i="1" s="1"/>
  <c r="K2809" i="1"/>
  <c r="L2809" i="1" s="1"/>
  <c r="M2809" i="1" s="1"/>
  <c r="K2810" i="1"/>
  <c r="L2810" i="1" s="1"/>
  <c r="M2810" i="1" s="1"/>
  <c r="K2811" i="1"/>
  <c r="L2811" i="1" s="1"/>
  <c r="M2811" i="1" s="1"/>
  <c r="K2812" i="1"/>
  <c r="L2812" i="1" s="1"/>
  <c r="M2812" i="1" s="1"/>
  <c r="K2813" i="1"/>
  <c r="L2813" i="1" s="1"/>
  <c r="M2813" i="1" s="1"/>
  <c r="K2814" i="1"/>
  <c r="L2814" i="1" s="1"/>
  <c r="M2814" i="1" s="1"/>
  <c r="K2815" i="1"/>
  <c r="L2815" i="1" s="1"/>
  <c r="M2815" i="1" s="1"/>
  <c r="K2816" i="1"/>
  <c r="L2816" i="1" s="1"/>
  <c r="M2816" i="1" s="1"/>
  <c r="K2817" i="1"/>
  <c r="L2817" i="1" s="1"/>
  <c r="M2817" i="1" s="1"/>
  <c r="K2818" i="1"/>
  <c r="L2818" i="1" s="1"/>
  <c r="M2818" i="1" s="1"/>
  <c r="K2819" i="1"/>
  <c r="L2819" i="1" s="1"/>
  <c r="M2819" i="1" s="1"/>
  <c r="K2820" i="1"/>
  <c r="L2820" i="1" s="1"/>
  <c r="M2820" i="1" s="1"/>
  <c r="K2821" i="1"/>
  <c r="L2821" i="1" s="1"/>
  <c r="M2821" i="1" s="1"/>
  <c r="K2822" i="1"/>
  <c r="L2822" i="1" s="1"/>
  <c r="M2822" i="1" s="1"/>
  <c r="K2823" i="1"/>
  <c r="L2823" i="1" s="1"/>
  <c r="M2823" i="1" s="1"/>
  <c r="K2824" i="1"/>
  <c r="L2824" i="1" s="1"/>
  <c r="M2824" i="1" s="1"/>
  <c r="K2825" i="1"/>
  <c r="L2825" i="1" s="1"/>
  <c r="M2825" i="1" s="1"/>
  <c r="K2826" i="1"/>
  <c r="L2826" i="1" s="1"/>
  <c r="M2826" i="1" s="1"/>
  <c r="K2827" i="1"/>
  <c r="L2827" i="1" s="1"/>
  <c r="M2827" i="1" s="1"/>
  <c r="K2828" i="1"/>
  <c r="L2828" i="1" s="1"/>
  <c r="M2828" i="1" s="1"/>
  <c r="K2829" i="1"/>
  <c r="L2829" i="1" s="1"/>
  <c r="M2829" i="1" s="1"/>
  <c r="K2830" i="1"/>
  <c r="L2830" i="1" s="1"/>
  <c r="M2830" i="1" s="1"/>
  <c r="K2831" i="1"/>
  <c r="L2831" i="1" s="1"/>
  <c r="M2831" i="1" s="1"/>
  <c r="K2832" i="1"/>
  <c r="L2832" i="1" s="1"/>
  <c r="M2832" i="1" s="1"/>
  <c r="K2833" i="1"/>
  <c r="L2833" i="1" s="1"/>
  <c r="M2833" i="1" s="1"/>
  <c r="K2834" i="1"/>
  <c r="L2834" i="1" s="1"/>
  <c r="M2834" i="1" s="1"/>
  <c r="K2835" i="1"/>
  <c r="L2835" i="1" s="1"/>
  <c r="M2835" i="1" s="1"/>
  <c r="K2836" i="1"/>
  <c r="L2836" i="1" s="1"/>
  <c r="M2836" i="1" s="1"/>
  <c r="K2837" i="1"/>
  <c r="L2837" i="1" s="1"/>
  <c r="M2837" i="1" s="1"/>
  <c r="K2838" i="1"/>
  <c r="L2838" i="1" s="1"/>
  <c r="M2838" i="1" s="1"/>
  <c r="K2839" i="1"/>
  <c r="L2839" i="1" s="1"/>
  <c r="M2839" i="1" s="1"/>
  <c r="K2840" i="1"/>
  <c r="L2840" i="1" s="1"/>
  <c r="M2840" i="1" s="1"/>
  <c r="K2841" i="1"/>
  <c r="L2841" i="1" s="1"/>
  <c r="M2841" i="1" s="1"/>
  <c r="K2842" i="1"/>
  <c r="L2842" i="1" s="1"/>
  <c r="M2842" i="1" s="1"/>
  <c r="K2843" i="1"/>
  <c r="L2843" i="1" s="1"/>
  <c r="M2843" i="1" s="1"/>
  <c r="K2844" i="1"/>
  <c r="L2844" i="1" s="1"/>
  <c r="M2844" i="1" s="1"/>
  <c r="K2845" i="1"/>
  <c r="L2845" i="1" s="1"/>
  <c r="M2845" i="1" s="1"/>
  <c r="K2846" i="1"/>
  <c r="L2846" i="1" s="1"/>
  <c r="M2846" i="1" s="1"/>
  <c r="K2847" i="1"/>
  <c r="L2847" i="1" s="1"/>
  <c r="M2847" i="1" s="1"/>
  <c r="K2848" i="1"/>
  <c r="L2848" i="1" s="1"/>
  <c r="M2848" i="1" s="1"/>
  <c r="K2849" i="1"/>
  <c r="L2849" i="1" s="1"/>
  <c r="M2849" i="1" s="1"/>
  <c r="K2850" i="1"/>
  <c r="L2850" i="1" s="1"/>
  <c r="M2850" i="1" s="1"/>
  <c r="K2851" i="1"/>
  <c r="L2851" i="1" s="1"/>
  <c r="M2851" i="1" s="1"/>
  <c r="K2852" i="1"/>
  <c r="L2852" i="1" s="1"/>
  <c r="M2852" i="1" s="1"/>
  <c r="K2853" i="1"/>
  <c r="L2853" i="1" s="1"/>
  <c r="M2853" i="1" s="1"/>
  <c r="K2854" i="1"/>
  <c r="L2854" i="1" s="1"/>
  <c r="M2854" i="1" s="1"/>
  <c r="K2855" i="1"/>
  <c r="L2855" i="1" s="1"/>
  <c r="M2855" i="1" s="1"/>
  <c r="K2856" i="1"/>
  <c r="L2856" i="1" s="1"/>
  <c r="M2856" i="1" s="1"/>
  <c r="K2857" i="1"/>
  <c r="L2857" i="1" s="1"/>
  <c r="M2857" i="1" s="1"/>
  <c r="K2858" i="1"/>
  <c r="L2858" i="1" s="1"/>
  <c r="M2858" i="1" s="1"/>
  <c r="K2859" i="1"/>
  <c r="L2859" i="1" s="1"/>
  <c r="M2859" i="1" s="1"/>
  <c r="K2860" i="1"/>
  <c r="L2860" i="1" s="1"/>
  <c r="M2860" i="1" s="1"/>
  <c r="K2861" i="1"/>
  <c r="L2861" i="1" s="1"/>
  <c r="M2861" i="1" s="1"/>
  <c r="K2862" i="1"/>
  <c r="L2862" i="1" s="1"/>
  <c r="M2862" i="1" s="1"/>
  <c r="K2863" i="1"/>
  <c r="L2863" i="1" s="1"/>
  <c r="M2863" i="1" s="1"/>
  <c r="K2864" i="1"/>
  <c r="L2864" i="1" s="1"/>
  <c r="M2864" i="1" s="1"/>
  <c r="K2865" i="1"/>
  <c r="L2865" i="1" s="1"/>
  <c r="M2865" i="1" s="1"/>
  <c r="K2866" i="1"/>
  <c r="L2866" i="1" s="1"/>
  <c r="M2866" i="1" s="1"/>
  <c r="K2867" i="1"/>
  <c r="L2867" i="1" s="1"/>
  <c r="M2867" i="1" s="1"/>
  <c r="K2868" i="1"/>
  <c r="L2868" i="1" s="1"/>
  <c r="M2868" i="1" s="1"/>
  <c r="K2869" i="1"/>
  <c r="L2869" i="1" s="1"/>
  <c r="M2869" i="1" s="1"/>
  <c r="K2870" i="1"/>
  <c r="L2870" i="1" s="1"/>
  <c r="M2870" i="1" s="1"/>
  <c r="K2871" i="1"/>
  <c r="L2871" i="1" s="1"/>
  <c r="M2871" i="1" s="1"/>
  <c r="K2872" i="1"/>
  <c r="L2872" i="1" s="1"/>
  <c r="M2872" i="1" s="1"/>
  <c r="K2873" i="1"/>
  <c r="L2873" i="1" s="1"/>
  <c r="M2873" i="1" s="1"/>
  <c r="K2874" i="1"/>
  <c r="L2874" i="1" s="1"/>
  <c r="M2874" i="1" s="1"/>
  <c r="K2875" i="1"/>
  <c r="L2875" i="1" s="1"/>
  <c r="M2875" i="1" s="1"/>
  <c r="K2876" i="1"/>
  <c r="L2876" i="1" s="1"/>
  <c r="M2876" i="1" s="1"/>
  <c r="K2877" i="1"/>
  <c r="L2877" i="1" s="1"/>
  <c r="M2877" i="1" s="1"/>
  <c r="K2878" i="1"/>
  <c r="L2878" i="1" s="1"/>
  <c r="M2878" i="1" s="1"/>
  <c r="K2879" i="1"/>
  <c r="L2879" i="1" s="1"/>
  <c r="M2879" i="1" s="1"/>
  <c r="K2880" i="1"/>
  <c r="L2880" i="1" s="1"/>
  <c r="M2880" i="1" s="1"/>
  <c r="K2881" i="1"/>
  <c r="L2881" i="1" s="1"/>
  <c r="M2881" i="1" s="1"/>
  <c r="K2882" i="1"/>
  <c r="L2882" i="1" s="1"/>
  <c r="M2882" i="1" s="1"/>
  <c r="K2883" i="1"/>
  <c r="L2883" i="1" s="1"/>
  <c r="M2883" i="1" s="1"/>
  <c r="K2884" i="1"/>
  <c r="L2884" i="1" s="1"/>
  <c r="M2884" i="1" s="1"/>
  <c r="K2885" i="1"/>
  <c r="L2885" i="1" s="1"/>
  <c r="M2885" i="1" s="1"/>
  <c r="K2886" i="1"/>
  <c r="L2886" i="1" s="1"/>
  <c r="M2886" i="1" s="1"/>
  <c r="K2887" i="1"/>
  <c r="L2887" i="1" s="1"/>
  <c r="M2887" i="1" s="1"/>
  <c r="K2888" i="1"/>
  <c r="L2888" i="1" s="1"/>
  <c r="M2888" i="1" s="1"/>
  <c r="K2889" i="1"/>
  <c r="L2889" i="1" s="1"/>
  <c r="M2889" i="1" s="1"/>
  <c r="K2890" i="1"/>
  <c r="L2890" i="1" s="1"/>
  <c r="M2890" i="1" s="1"/>
  <c r="K2891" i="1"/>
  <c r="L2891" i="1" s="1"/>
  <c r="M2891" i="1" s="1"/>
  <c r="K2892" i="1"/>
  <c r="L2892" i="1" s="1"/>
  <c r="M2892" i="1" s="1"/>
  <c r="K2893" i="1"/>
  <c r="L2893" i="1" s="1"/>
  <c r="M2893" i="1" s="1"/>
  <c r="K2894" i="1"/>
  <c r="L2894" i="1" s="1"/>
  <c r="M2894" i="1" s="1"/>
  <c r="K2895" i="1"/>
  <c r="L2895" i="1" s="1"/>
  <c r="M2895" i="1" s="1"/>
  <c r="K2896" i="1"/>
  <c r="L2896" i="1" s="1"/>
  <c r="M2896" i="1" s="1"/>
  <c r="K2897" i="1"/>
  <c r="L2897" i="1" s="1"/>
  <c r="M2897" i="1" s="1"/>
  <c r="K2898" i="1"/>
  <c r="L2898" i="1" s="1"/>
  <c r="M2898" i="1" s="1"/>
  <c r="K2899" i="1"/>
  <c r="L2899" i="1" s="1"/>
  <c r="M2899" i="1" s="1"/>
  <c r="K2900" i="1"/>
  <c r="L2900" i="1" s="1"/>
  <c r="M2900" i="1" s="1"/>
  <c r="K2901" i="1"/>
  <c r="L2901" i="1" s="1"/>
  <c r="M2901" i="1" s="1"/>
  <c r="K2902" i="1"/>
  <c r="L2902" i="1" s="1"/>
  <c r="M2902" i="1" s="1"/>
  <c r="K2903" i="1"/>
  <c r="L2903" i="1" s="1"/>
  <c r="M2903" i="1" s="1"/>
  <c r="K2904" i="1"/>
  <c r="L2904" i="1" s="1"/>
  <c r="M2904" i="1" s="1"/>
  <c r="K2905" i="1"/>
  <c r="L2905" i="1" s="1"/>
  <c r="M2905" i="1" s="1"/>
  <c r="K2906" i="1"/>
  <c r="L2906" i="1" s="1"/>
  <c r="M2906" i="1" s="1"/>
  <c r="K2907" i="1"/>
  <c r="L2907" i="1" s="1"/>
  <c r="M2907" i="1" s="1"/>
  <c r="K2908" i="1"/>
  <c r="L2908" i="1" s="1"/>
  <c r="M2908" i="1" s="1"/>
  <c r="K2909" i="1"/>
  <c r="L2909" i="1" s="1"/>
  <c r="M2909" i="1" s="1"/>
  <c r="K2910" i="1"/>
  <c r="L2910" i="1" s="1"/>
  <c r="M2910" i="1" s="1"/>
  <c r="K2911" i="1"/>
  <c r="L2911" i="1" s="1"/>
  <c r="M2911" i="1" s="1"/>
  <c r="K2912" i="1"/>
  <c r="L2912" i="1" s="1"/>
  <c r="M2912" i="1" s="1"/>
  <c r="K2913" i="1"/>
  <c r="L2913" i="1" s="1"/>
  <c r="M2913" i="1" s="1"/>
  <c r="K2914" i="1"/>
  <c r="L2914" i="1" s="1"/>
  <c r="M2914" i="1" s="1"/>
  <c r="K2915" i="1"/>
  <c r="L2915" i="1" s="1"/>
  <c r="M2915" i="1" s="1"/>
  <c r="K2916" i="1"/>
  <c r="L2916" i="1" s="1"/>
  <c r="M2916" i="1" s="1"/>
  <c r="K2917" i="1"/>
  <c r="L2917" i="1" s="1"/>
  <c r="M2917" i="1" s="1"/>
  <c r="K2918" i="1"/>
  <c r="L2918" i="1" s="1"/>
  <c r="M2918" i="1" s="1"/>
  <c r="K2919" i="1"/>
  <c r="L2919" i="1" s="1"/>
  <c r="M2919" i="1" s="1"/>
  <c r="K2920" i="1"/>
  <c r="L2920" i="1" s="1"/>
  <c r="M2920" i="1" s="1"/>
  <c r="K2921" i="1"/>
  <c r="L2921" i="1" s="1"/>
  <c r="M2921" i="1" s="1"/>
  <c r="K2922" i="1"/>
  <c r="L2922" i="1" s="1"/>
  <c r="M2922" i="1" s="1"/>
  <c r="K2923" i="1"/>
  <c r="L2923" i="1" s="1"/>
  <c r="M2923" i="1" s="1"/>
  <c r="K2924" i="1"/>
  <c r="L2924" i="1" s="1"/>
  <c r="M2924" i="1" s="1"/>
  <c r="K2925" i="1"/>
  <c r="L2925" i="1" s="1"/>
  <c r="M2925" i="1" s="1"/>
  <c r="K2926" i="1"/>
  <c r="L2926" i="1" s="1"/>
  <c r="M2926" i="1" s="1"/>
  <c r="K2927" i="1"/>
  <c r="L2927" i="1" s="1"/>
  <c r="M2927" i="1" s="1"/>
  <c r="K2928" i="1"/>
  <c r="L2928" i="1" s="1"/>
  <c r="M2928" i="1" s="1"/>
  <c r="K2929" i="1"/>
  <c r="L2929" i="1" s="1"/>
  <c r="M2929" i="1" s="1"/>
  <c r="K2930" i="1"/>
  <c r="L2930" i="1" s="1"/>
  <c r="M2930" i="1" s="1"/>
  <c r="K2931" i="1"/>
  <c r="L2931" i="1" s="1"/>
  <c r="M2931" i="1" s="1"/>
  <c r="K2932" i="1"/>
  <c r="L2932" i="1" s="1"/>
  <c r="M2932" i="1" s="1"/>
  <c r="K2933" i="1"/>
  <c r="L2933" i="1" s="1"/>
  <c r="M2933" i="1" s="1"/>
  <c r="K2934" i="1"/>
  <c r="L2934" i="1" s="1"/>
  <c r="M2934" i="1" s="1"/>
  <c r="K2935" i="1"/>
  <c r="L2935" i="1" s="1"/>
  <c r="M2935" i="1" s="1"/>
  <c r="K2936" i="1"/>
  <c r="L2936" i="1" s="1"/>
  <c r="M2936" i="1" s="1"/>
  <c r="K2937" i="1"/>
  <c r="L2937" i="1" s="1"/>
  <c r="M2937" i="1" s="1"/>
  <c r="K2938" i="1"/>
  <c r="L2938" i="1" s="1"/>
  <c r="M2938" i="1" s="1"/>
  <c r="K2939" i="1"/>
  <c r="L2939" i="1" s="1"/>
  <c r="M2939" i="1" s="1"/>
  <c r="K2940" i="1"/>
  <c r="L2940" i="1" s="1"/>
  <c r="M2940" i="1" s="1"/>
  <c r="K2941" i="1"/>
  <c r="L2941" i="1" s="1"/>
  <c r="M2941" i="1" s="1"/>
  <c r="K2942" i="1"/>
  <c r="L2942" i="1" s="1"/>
  <c r="M2942" i="1" s="1"/>
  <c r="K2943" i="1"/>
  <c r="L2943" i="1" s="1"/>
  <c r="M2943" i="1" s="1"/>
  <c r="K2944" i="1"/>
  <c r="L2944" i="1" s="1"/>
  <c r="M2944" i="1" s="1"/>
  <c r="K2945" i="1"/>
  <c r="L2945" i="1" s="1"/>
  <c r="M2945" i="1" s="1"/>
  <c r="K2946" i="1"/>
  <c r="L2946" i="1" s="1"/>
  <c r="M2946" i="1" s="1"/>
  <c r="K2947" i="1"/>
  <c r="L2947" i="1" s="1"/>
  <c r="M2947" i="1" s="1"/>
  <c r="K2948" i="1"/>
  <c r="L2948" i="1" s="1"/>
  <c r="M2948" i="1" s="1"/>
  <c r="K2949" i="1"/>
  <c r="L2949" i="1" s="1"/>
  <c r="M2949" i="1" s="1"/>
  <c r="K2950" i="1"/>
  <c r="L2950" i="1" s="1"/>
  <c r="M2950" i="1" s="1"/>
  <c r="K2951" i="1"/>
  <c r="L2951" i="1" s="1"/>
  <c r="M2951" i="1" s="1"/>
  <c r="K2952" i="1"/>
  <c r="L2952" i="1" s="1"/>
  <c r="M2952" i="1" s="1"/>
  <c r="K2953" i="1"/>
  <c r="L2953" i="1" s="1"/>
  <c r="M2953" i="1" s="1"/>
  <c r="K2954" i="1"/>
  <c r="L2954" i="1" s="1"/>
  <c r="M2954" i="1" s="1"/>
  <c r="K2955" i="1"/>
  <c r="L2955" i="1" s="1"/>
  <c r="M2955" i="1" s="1"/>
  <c r="K2956" i="1"/>
  <c r="L2956" i="1" s="1"/>
  <c r="M2956" i="1" s="1"/>
  <c r="K2957" i="1"/>
  <c r="L2957" i="1" s="1"/>
  <c r="M2957" i="1" s="1"/>
  <c r="K2958" i="1"/>
  <c r="L2958" i="1" s="1"/>
  <c r="M2958" i="1" s="1"/>
  <c r="K2959" i="1"/>
  <c r="L2959" i="1" s="1"/>
  <c r="M2959" i="1" s="1"/>
  <c r="K2960" i="1"/>
  <c r="L2960" i="1" s="1"/>
  <c r="M2960" i="1" s="1"/>
  <c r="K2961" i="1"/>
  <c r="L2961" i="1" s="1"/>
  <c r="M2961" i="1" s="1"/>
  <c r="K2962" i="1"/>
  <c r="L2962" i="1" s="1"/>
  <c r="M2962" i="1" s="1"/>
  <c r="K2963" i="1"/>
  <c r="L2963" i="1" s="1"/>
  <c r="M2963" i="1" s="1"/>
  <c r="K2964" i="1"/>
  <c r="L2964" i="1" s="1"/>
  <c r="M2964" i="1" s="1"/>
  <c r="K2965" i="1"/>
  <c r="L2965" i="1" s="1"/>
  <c r="M2965" i="1" s="1"/>
  <c r="K2966" i="1"/>
  <c r="L2966" i="1" s="1"/>
  <c r="M2966" i="1" s="1"/>
  <c r="K2967" i="1"/>
  <c r="L2967" i="1" s="1"/>
  <c r="M2967" i="1" s="1"/>
  <c r="K2968" i="1"/>
  <c r="L2968" i="1" s="1"/>
  <c r="M2968" i="1" s="1"/>
  <c r="K2969" i="1"/>
  <c r="L2969" i="1" s="1"/>
  <c r="M2969" i="1" s="1"/>
  <c r="K2970" i="1"/>
  <c r="L2970" i="1" s="1"/>
  <c r="M2970" i="1" s="1"/>
  <c r="K2971" i="1"/>
  <c r="L2971" i="1" s="1"/>
  <c r="M2971" i="1" s="1"/>
  <c r="K2972" i="1"/>
  <c r="L2972" i="1" s="1"/>
  <c r="M2972" i="1" s="1"/>
  <c r="K2973" i="1"/>
  <c r="L2973" i="1" s="1"/>
  <c r="M2973" i="1" s="1"/>
  <c r="K2974" i="1"/>
  <c r="L2974" i="1" s="1"/>
  <c r="M2974" i="1" s="1"/>
  <c r="K2975" i="1"/>
  <c r="L2975" i="1" s="1"/>
  <c r="M2975" i="1" s="1"/>
  <c r="K2976" i="1"/>
  <c r="L2976" i="1" s="1"/>
  <c r="M2976" i="1" s="1"/>
  <c r="K2977" i="1"/>
  <c r="L2977" i="1" s="1"/>
  <c r="M2977" i="1" s="1"/>
  <c r="K2978" i="1"/>
  <c r="L2978" i="1" s="1"/>
  <c r="M2978" i="1" s="1"/>
  <c r="K2979" i="1"/>
  <c r="L2979" i="1" s="1"/>
  <c r="M2979" i="1" s="1"/>
  <c r="K2980" i="1"/>
  <c r="L2980" i="1" s="1"/>
  <c r="M2980" i="1" s="1"/>
  <c r="K2981" i="1"/>
  <c r="L2981" i="1" s="1"/>
  <c r="M2981" i="1" s="1"/>
  <c r="K2982" i="1"/>
  <c r="L2982" i="1" s="1"/>
  <c r="M2982" i="1" s="1"/>
  <c r="K2983" i="1"/>
  <c r="L2983" i="1" s="1"/>
  <c r="M2983" i="1" s="1"/>
  <c r="K2984" i="1"/>
  <c r="L2984" i="1" s="1"/>
  <c r="M2984" i="1" s="1"/>
  <c r="K2985" i="1"/>
  <c r="L2985" i="1" s="1"/>
  <c r="M2985" i="1" s="1"/>
  <c r="K2986" i="1"/>
  <c r="L2986" i="1" s="1"/>
  <c r="M2986" i="1" s="1"/>
  <c r="K2987" i="1"/>
  <c r="L2987" i="1" s="1"/>
  <c r="M2987" i="1" s="1"/>
  <c r="K2988" i="1"/>
  <c r="L2988" i="1" s="1"/>
  <c r="M2988" i="1" s="1"/>
  <c r="K2989" i="1"/>
  <c r="L2989" i="1" s="1"/>
  <c r="M2989" i="1" s="1"/>
  <c r="K2990" i="1"/>
  <c r="L2990" i="1" s="1"/>
  <c r="M2990" i="1" s="1"/>
  <c r="K2991" i="1"/>
  <c r="L2991" i="1" s="1"/>
  <c r="M2991" i="1" s="1"/>
  <c r="K2992" i="1"/>
  <c r="L2992" i="1" s="1"/>
  <c r="M2992" i="1" s="1"/>
  <c r="K2993" i="1"/>
  <c r="L2993" i="1" s="1"/>
  <c r="M2993" i="1" s="1"/>
  <c r="K2994" i="1"/>
  <c r="L2994" i="1" s="1"/>
  <c r="M2994" i="1" s="1"/>
  <c r="K2995" i="1"/>
  <c r="L2995" i="1" s="1"/>
  <c r="M2995" i="1" s="1"/>
  <c r="K2996" i="1"/>
  <c r="L2996" i="1" s="1"/>
  <c r="M2996" i="1" s="1"/>
  <c r="K2997" i="1"/>
  <c r="L2997" i="1" s="1"/>
  <c r="M2997" i="1" s="1"/>
  <c r="K2998" i="1"/>
  <c r="L2998" i="1" s="1"/>
  <c r="M2998" i="1" s="1"/>
  <c r="K2999" i="1"/>
  <c r="L2999" i="1" s="1"/>
  <c r="M2999" i="1" s="1"/>
  <c r="K3000" i="1"/>
  <c r="L3000" i="1" s="1"/>
  <c r="M3000" i="1" s="1"/>
  <c r="K3001" i="1"/>
  <c r="L3001" i="1" s="1"/>
  <c r="M3001" i="1" s="1"/>
  <c r="K3002" i="1"/>
  <c r="L3002" i="1" s="1"/>
  <c r="M3002" i="1" s="1"/>
  <c r="K3003" i="1"/>
  <c r="L3003" i="1" s="1"/>
  <c r="M3003" i="1" s="1"/>
  <c r="K3004" i="1"/>
  <c r="L3004" i="1" s="1"/>
  <c r="M3004" i="1" s="1"/>
  <c r="K3005" i="1"/>
  <c r="L3005" i="1" s="1"/>
  <c r="M3005" i="1" s="1"/>
  <c r="K3006" i="1"/>
  <c r="L3006" i="1" s="1"/>
  <c r="M3006" i="1" s="1"/>
  <c r="K3007" i="1"/>
  <c r="L3007" i="1" s="1"/>
  <c r="M3007" i="1" s="1"/>
  <c r="K3008" i="1"/>
  <c r="L3008" i="1" s="1"/>
  <c r="M3008" i="1" s="1"/>
  <c r="K3009" i="1"/>
  <c r="L3009" i="1" s="1"/>
  <c r="M3009" i="1" s="1"/>
  <c r="K3010" i="1"/>
  <c r="L3010" i="1" s="1"/>
  <c r="M3010" i="1" s="1"/>
  <c r="K3011" i="1"/>
  <c r="L3011" i="1" s="1"/>
  <c r="M3011" i="1" s="1"/>
  <c r="K3012" i="1"/>
  <c r="L3012" i="1" s="1"/>
  <c r="M3012" i="1" s="1"/>
  <c r="K3013" i="1"/>
  <c r="L3013" i="1" s="1"/>
  <c r="M3013" i="1" s="1"/>
  <c r="K3014" i="1"/>
  <c r="L3014" i="1" s="1"/>
  <c r="M3014" i="1" s="1"/>
  <c r="K3015" i="1"/>
  <c r="L3015" i="1" s="1"/>
  <c r="M3015" i="1" s="1"/>
  <c r="K3016" i="1"/>
  <c r="L3016" i="1" s="1"/>
  <c r="M3016" i="1" s="1"/>
  <c r="K3017" i="1"/>
  <c r="L3017" i="1" s="1"/>
  <c r="M3017" i="1" s="1"/>
  <c r="K3018" i="1"/>
  <c r="L3018" i="1" s="1"/>
  <c r="M3018" i="1" s="1"/>
  <c r="K3019" i="1"/>
  <c r="L3019" i="1" s="1"/>
  <c r="M3019" i="1" s="1"/>
  <c r="K3020" i="1"/>
  <c r="L3020" i="1" s="1"/>
  <c r="M3020" i="1" s="1"/>
  <c r="K3021" i="1"/>
  <c r="L3021" i="1" s="1"/>
  <c r="M3021" i="1" s="1"/>
  <c r="K3022" i="1"/>
  <c r="L3022" i="1" s="1"/>
  <c r="M3022" i="1" s="1"/>
  <c r="K3023" i="1"/>
  <c r="L3023" i="1" s="1"/>
  <c r="M3023" i="1" s="1"/>
  <c r="K3024" i="1"/>
  <c r="L3024" i="1" s="1"/>
  <c r="M3024" i="1" s="1"/>
  <c r="K3025" i="1"/>
  <c r="L3025" i="1" s="1"/>
  <c r="M3025" i="1" s="1"/>
  <c r="K3026" i="1"/>
  <c r="L3026" i="1" s="1"/>
  <c r="M3026" i="1" s="1"/>
  <c r="K3027" i="1"/>
  <c r="L3027" i="1" s="1"/>
  <c r="M3027" i="1" s="1"/>
  <c r="K3028" i="1"/>
  <c r="L3028" i="1" s="1"/>
  <c r="M3028" i="1" s="1"/>
  <c r="K3029" i="1"/>
  <c r="L3029" i="1" s="1"/>
  <c r="M3029" i="1" s="1"/>
  <c r="K3030" i="1"/>
  <c r="L3030" i="1" s="1"/>
  <c r="M3030" i="1" s="1"/>
  <c r="K3031" i="1"/>
  <c r="L3031" i="1" s="1"/>
  <c r="M3031" i="1" s="1"/>
  <c r="K3032" i="1"/>
  <c r="L3032" i="1" s="1"/>
  <c r="M3032" i="1" s="1"/>
  <c r="K3033" i="1"/>
  <c r="L3033" i="1" s="1"/>
  <c r="M3033" i="1" s="1"/>
  <c r="K3034" i="1"/>
  <c r="L3034" i="1" s="1"/>
  <c r="M3034" i="1" s="1"/>
  <c r="K3035" i="1"/>
  <c r="L3035" i="1" s="1"/>
  <c r="M3035" i="1" s="1"/>
  <c r="K3036" i="1"/>
  <c r="L3036" i="1" s="1"/>
  <c r="M3036" i="1" s="1"/>
  <c r="K3037" i="1"/>
  <c r="L3037" i="1" s="1"/>
  <c r="M3037" i="1" s="1"/>
  <c r="K3038" i="1"/>
  <c r="L3038" i="1" s="1"/>
  <c r="M3038" i="1" s="1"/>
  <c r="K3039" i="1"/>
  <c r="L3039" i="1" s="1"/>
  <c r="M3039" i="1" s="1"/>
  <c r="K3040" i="1"/>
  <c r="L3040" i="1" s="1"/>
  <c r="M3040" i="1" s="1"/>
  <c r="K3041" i="1"/>
  <c r="L3041" i="1" s="1"/>
  <c r="M3041" i="1" s="1"/>
  <c r="K3042" i="1"/>
  <c r="L3042" i="1" s="1"/>
  <c r="M3042" i="1" s="1"/>
  <c r="K3043" i="1"/>
  <c r="L3043" i="1" s="1"/>
  <c r="M3043" i="1" s="1"/>
  <c r="K3044" i="1"/>
  <c r="L3044" i="1" s="1"/>
  <c r="M3044" i="1" s="1"/>
  <c r="K3045" i="1"/>
  <c r="L3045" i="1" s="1"/>
  <c r="M3045" i="1" s="1"/>
  <c r="K3046" i="1"/>
  <c r="L3046" i="1" s="1"/>
  <c r="M3046" i="1" s="1"/>
  <c r="K3047" i="1"/>
  <c r="L3047" i="1" s="1"/>
  <c r="M3047" i="1" s="1"/>
  <c r="K3048" i="1"/>
  <c r="L3048" i="1" s="1"/>
  <c r="M3048" i="1" s="1"/>
  <c r="K3049" i="1"/>
  <c r="L3049" i="1" s="1"/>
  <c r="M3049" i="1" s="1"/>
  <c r="K3050" i="1"/>
  <c r="L3050" i="1" s="1"/>
  <c r="M3050" i="1" s="1"/>
  <c r="K3051" i="1"/>
  <c r="L3051" i="1" s="1"/>
  <c r="M3051" i="1" s="1"/>
  <c r="K3052" i="1"/>
  <c r="L3052" i="1" s="1"/>
  <c r="M3052" i="1" s="1"/>
  <c r="K3053" i="1"/>
  <c r="L3053" i="1" s="1"/>
  <c r="M3053" i="1" s="1"/>
  <c r="K3054" i="1"/>
  <c r="L3054" i="1" s="1"/>
  <c r="M3054" i="1" s="1"/>
  <c r="K3055" i="1"/>
  <c r="L3055" i="1" s="1"/>
  <c r="M3055" i="1" s="1"/>
  <c r="K3056" i="1"/>
  <c r="L3056" i="1" s="1"/>
  <c r="M3056" i="1" s="1"/>
  <c r="K3057" i="1"/>
  <c r="L3057" i="1" s="1"/>
  <c r="M3057" i="1" s="1"/>
  <c r="K3058" i="1"/>
  <c r="L3058" i="1" s="1"/>
  <c r="M3058" i="1" s="1"/>
  <c r="K3059" i="1"/>
  <c r="L3059" i="1" s="1"/>
  <c r="M3059" i="1" s="1"/>
  <c r="K3060" i="1"/>
  <c r="L3060" i="1" s="1"/>
  <c r="M3060" i="1" s="1"/>
  <c r="K3061" i="1"/>
  <c r="L3061" i="1" s="1"/>
  <c r="M3061" i="1" s="1"/>
  <c r="K3062" i="1"/>
  <c r="L3062" i="1" s="1"/>
  <c r="M3062" i="1" s="1"/>
  <c r="K3063" i="1"/>
  <c r="L3063" i="1" s="1"/>
  <c r="M3063" i="1" s="1"/>
  <c r="K3064" i="1"/>
  <c r="L3064" i="1" s="1"/>
  <c r="M3064" i="1" s="1"/>
  <c r="K3065" i="1"/>
  <c r="L3065" i="1" s="1"/>
  <c r="M3065" i="1" s="1"/>
  <c r="K3066" i="1"/>
  <c r="L3066" i="1" s="1"/>
  <c r="M3066" i="1" s="1"/>
  <c r="K3067" i="1"/>
  <c r="L3067" i="1" s="1"/>
  <c r="M3067" i="1" s="1"/>
  <c r="K3068" i="1"/>
  <c r="L3068" i="1" s="1"/>
  <c r="M3068" i="1" s="1"/>
  <c r="K3069" i="1"/>
  <c r="L3069" i="1" s="1"/>
  <c r="M3069" i="1" s="1"/>
  <c r="K3070" i="1"/>
  <c r="L3070" i="1" s="1"/>
  <c r="M3070" i="1" s="1"/>
  <c r="K3071" i="1"/>
  <c r="L3071" i="1" s="1"/>
  <c r="M3071" i="1" s="1"/>
  <c r="K3072" i="1"/>
  <c r="L3072" i="1" s="1"/>
  <c r="M3072" i="1" s="1"/>
  <c r="K3073" i="1"/>
  <c r="L3073" i="1" s="1"/>
  <c r="M3073" i="1" s="1"/>
  <c r="K3074" i="1"/>
  <c r="L3074" i="1" s="1"/>
  <c r="M3074" i="1" s="1"/>
  <c r="K3075" i="1"/>
  <c r="L3075" i="1" s="1"/>
  <c r="M3075" i="1" s="1"/>
  <c r="K3076" i="1"/>
  <c r="L3076" i="1" s="1"/>
  <c r="M3076" i="1" s="1"/>
  <c r="K3077" i="1"/>
  <c r="L3077" i="1" s="1"/>
  <c r="M3077" i="1" s="1"/>
  <c r="K3078" i="1"/>
  <c r="L3078" i="1" s="1"/>
  <c r="M3078" i="1" s="1"/>
  <c r="K3079" i="1"/>
  <c r="L3079" i="1" s="1"/>
  <c r="M3079" i="1" s="1"/>
  <c r="K3080" i="1"/>
  <c r="L3080" i="1" s="1"/>
  <c r="M3080" i="1" s="1"/>
  <c r="K3081" i="1"/>
  <c r="L3081" i="1" s="1"/>
  <c r="M3081" i="1" s="1"/>
  <c r="K3082" i="1"/>
  <c r="L3082" i="1" s="1"/>
  <c r="M3082" i="1" s="1"/>
  <c r="K3083" i="1"/>
  <c r="L3083" i="1" s="1"/>
  <c r="M3083" i="1" s="1"/>
  <c r="K3084" i="1"/>
  <c r="L3084" i="1" s="1"/>
  <c r="M3084" i="1" s="1"/>
  <c r="K3085" i="1"/>
  <c r="L3085" i="1" s="1"/>
  <c r="M3085" i="1" s="1"/>
  <c r="K3086" i="1"/>
  <c r="L3086" i="1" s="1"/>
  <c r="M3086" i="1" s="1"/>
  <c r="K3087" i="1"/>
  <c r="L3087" i="1" s="1"/>
  <c r="M3087" i="1" s="1"/>
  <c r="K3088" i="1"/>
  <c r="L3088" i="1" s="1"/>
  <c r="M3088" i="1" s="1"/>
  <c r="K3089" i="1"/>
  <c r="L3089" i="1" s="1"/>
  <c r="M3089" i="1" s="1"/>
  <c r="K3090" i="1"/>
  <c r="L3090" i="1" s="1"/>
  <c r="M3090" i="1" s="1"/>
  <c r="K3091" i="1"/>
  <c r="L3091" i="1" s="1"/>
  <c r="M3091" i="1" s="1"/>
  <c r="K3092" i="1"/>
  <c r="L3092" i="1" s="1"/>
  <c r="M3092" i="1" s="1"/>
  <c r="K3093" i="1"/>
  <c r="L3093" i="1" s="1"/>
  <c r="M3093" i="1" s="1"/>
  <c r="K3094" i="1"/>
  <c r="L3094" i="1" s="1"/>
  <c r="M3094" i="1" s="1"/>
  <c r="K3095" i="1"/>
  <c r="L3095" i="1" s="1"/>
  <c r="M3095" i="1" s="1"/>
  <c r="K3096" i="1"/>
  <c r="L3096" i="1" s="1"/>
  <c r="M3096" i="1" s="1"/>
  <c r="K3097" i="1"/>
  <c r="L3097" i="1" s="1"/>
  <c r="M3097" i="1" s="1"/>
  <c r="K3098" i="1"/>
  <c r="L3098" i="1" s="1"/>
  <c r="M3098" i="1" s="1"/>
  <c r="K3099" i="1"/>
  <c r="L3099" i="1" s="1"/>
  <c r="M3099" i="1" s="1"/>
  <c r="K3100" i="1"/>
  <c r="L3100" i="1" s="1"/>
  <c r="M3100" i="1" s="1"/>
  <c r="K3101" i="1"/>
  <c r="L3101" i="1" s="1"/>
  <c r="M3101" i="1" s="1"/>
  <c r="K3102" i="1"/>
  <c r="L3102" i="1" s="1"/>
  <c r="M3102" i="1" s="1"/>
  <c r="K3103" i="1"/>
  <c r="L3103" i="1" s="1"/>
  <c r="M3103" i="1" s="1"/>
  <c r="K3104" i="1"/>
  <c r="L3104" i="1" s="1"/>
  <c r="M3104" i="1" s="1"/>
  <c r="K3105" i="1"/>
  <c r="L3105" i="1" s="1"/>
  <c r="M3105" i="1" s="1"/>
  <c r="K3106" i="1"/>
  <c r="L3106" i="1" s="1"/>
  <c r="M3106" i="1" s="1"/>
  <c r="K3107" i="1"/>
  <c r="L3107" i="1" s="1"/>
  <c r="M3107" i="1" s="1"/>
  <c r="K3108" i="1"/>
  <c r="L3108" i="1" s="1"/>
  <c r="M3108" i="1" s="1"/>
  <c r="K3109" i="1"/>
  <c r="L3109" i="1" s="1"/>
  <c r="M3109" i="1" s="1"/>
  <c r="K3110" i="1"/>
  <c r="L3110" i="1" s="1"/>
  <c r="M3110" i="1" s="1"/>
  <c r="K3111" i="1"/>
  <c r="L3111" i="1" s="1"/>
  <c r="M3111" i="1" s="1"/>
  <c r="K3112" i="1"/>
  <c r="L3112" i="1" s="1"/>
  <c r="M3112" i="1" s="1"/>
  <c r="K3113" i="1"/>
  <c r="L3113" i="1" s="1"/>
  <c r="M3113" i="1" s="1"/>
  <c r="K3114" i="1"/>
  <c r="L3114" i="1" s="1"/>
  <c r="M3114" i="1" s="1"/>
  <c r="K3115" i="1"/>
  <c r="L3115" i="1" s="1"/>
  <c r="M3115" i="1" s="1"/>
  <c r="K3116" i="1"/>
  <c r="L3116" i="1" s="1"/>
  <c r="M3116" i="1" s="1"/>
  <c r="K3117" i="1"/>
  <c r="L3117" i="1" s="1"/>
  <c r="M3117" i="1" s="1"/>
  <c r="K3118" i="1"/>
  <c r="L3118" i="1" s="1"/>
  <c r="M3118" i="1" s="1"/>
  <c r="K3119" i="1"/>
  <c r="L3119" i="1" s="1"/>
  <c r="M3119" i="1" s="1"/>
  <c r="K3120" i="1"/>
  <c r="L3120" i="1" s="1"/>
  <c r="M3120" i="1" s="1"/>
  <c r="K3121" i="1"/>
  <c r="L3121" i="1" s="1"/>
  <c r="M3121" i="1" s="1"/>
  <c r="K3122" i="1"/>
  <c r="L3122" i="1" s="1"/>
  <c r="M3122" i="1" s="1"/>
  <c r="K3123" i="1"/>
  <c r="L3123" i="1" s="1"/>
  <c r="M3123" i="1" s="1"/>
  <c r="K3124" i="1"/>
  <c r="L3124" i="1" s="1"/>
  <c r="M3124" i="1" s="1"/>
  <c r="K3125" i="1"/>
  <c r="L3125" i="1" s="1"/>
  <c r="M3125" i="1" s="1"/>
  <c r="K3126" i="1"/>
  <c r="L3126" i="1" s="1"/>
  <c r="M3126" i="1" s="1"/>
  <c r="K3127" i="1"/>
  <c r="L3127" i="1" s="1"/>
  <c r="M3127" i="1" s="1"/>
  <c r="K3128" i="1"/>
  <c r="L3128" i="1" s="1"/>
  <c r="M3128" i="1" s="1"/>
  <c r="K3129" i="1"/>
  <c r="L3129" i="1" s="1"/>
  <c r="M3129" i="1" s="1"/>
  <c r="K3130" i="1"/>
  <c r="L3130" i="1" s="1"/>
  <c r="M3130" i="1" s="1"/>
  <c r="K3131" i="1"/>
  <c r="L3131" i="1" s="1"/>
  <c r="M3131" i="1" s="1"/>
  <c r="K3132" i="1"/>
  <c r="L3132" i="1" s="1"/>
  <c r="M3132" i="1" s="1"/>
  <c r="K3133" i="1"/>
  <c r="L3133" i="1" s="1"/>
  <c r="M3133" i="1" s="1"/>
  <c r="K3134" i="1"/>
  <c r="L3134" i="1" s="1"/>
  <c r="M3134" i="1" s="1"/>
  <c r="K3135" i="1"/>
  <c r="L3135" i="1" s="1"/>
  <c r="M3135" i="1" s="1"/>
  <c r="K3136" i="1"/>
  <c r="L3136" i="1" s="1"/>
  <c r="M3136" i="1" s="1"/>
  <c r="K3137" i="1"/>
  <c r="L3137" i="1" s="1"/>
  <c r="M3137" i="1" s="1"/>
  <c r="K3138" i="1"/>
  <c r="L3138" i="1" s="1"/>
  <c r="M3138" i="1" s="1"/>
  <c r="K3139" i="1"/>
  <c r="L3139" i="1" s="1"/>
  <c r="M3139" i="1" s="1"/>
  <c r="K3140" i="1"/>
  <c r="L3140" i="1" s="1"/>
  <c r="M3140" i="1" s="1"/>
  <c r="K3141" i="1"/>
  <c r="L3141" i="1" s="1"/>
  <c r="M3141" i="1" s="1"/>
  <c r="K3142" i="1"/>
  <c r="L3142" i="1" s="1"/>
  <c r="M3142" i="1" s="1"/>
  <c r="K3143" i="1"/>
  <c r="L3143" i="1" s="1"/>
  <c r="M3143" i="1" s="1"/>
  <c r="K3144" i="1"/>
  <c r="L3144" i="1" s="1"/>
  <c r="M3144" i="1" s="1"/>
  <c r="K3145" i="1"/>
  <c r="L3145" i="1" s="1"/>
  <c r="M3145" i="1" s="1"/>
  <c r="K3146" i="1"/>
  <c r="L3146" i="1" s="1"/>
  <c r="M3146" i="1" s="1"/>
  <c r="K3147" i="1"/>
  <c r="L3147" i="1" s="1"/>
  <c r="M3147" i="1" s="1"/>
  <c r="K3148" i="1"/>
  <c r="L3148" i="1" s="1"/>
  <c r="M3148" i="1" s="1"/>
  <c r="K3149" i="1"/>
  <c r="L3149" i="1" s="1"/>
  <c r="M3149" i="1" s="1"/>
  <c r="K3150" i="1"/>
  <c r="L3150" i="1" s="1"/>
  <c r="M3150" i="1" s="1"/>
  <c r="K3151" i="1"/>
  <c r="L3151" i="1" s="1"/>
  <c r="M3151" i="1" s="1"/>
  <c r="K3152" i="1"/>
  <c r="L3152" i="1" s="1"/>
  <c r="M3152" i="1" s="1"/>
  <c r="K3153" i="1"/>
  <c r="L3153" i="1" s="1"/>
  <c r="M3153" i="1" s="1"/>
  <c r="K3154" i="1"/>
  <c r="L3154" i="1" s="1"/>
  <c r="M3154" i="1" s="1"/>
  <c r="K3155" i="1"/>
  <c r="L3155" i="1" s="1"/>
  <c r="M3155" i="1" s="1"/>
  <c r="K3156" i="1"/>
  <c r="L3156" i="1" s="1"/>
  <c r="M3156" i="1" s="1"/>
  <c r="K3157" i="1"/>
  <c r="L3157" i="1" s="1"/>
  <c r="M3157" i="1" s="1"/>
  <c r="K3158" i="1"/>
  <c r="L3158" i="1" s="1"/>
  <c r="M3158" i="1" s="1"/>
  <c r="K3159" i="1"/>
  <c r="L3159" i="1" s="1"/>
  <c r="M3159" i="1" s="1"/>
  <c r="K3160" i="1"/>
  <c r="L3160" i="1" s="1"/>
  <c r="M3160" i="1" s="1"/>
  <c r="K3161" i="1"/>
  <c r="L3161" i="1" s="1"/>
  <c r="M3161" i="1" s="1"/>
  <c r="K3162" i="1"/>
  <c r="L3162" i="1" s="1"/>
  <c r="M3162" i="1" s="1"/>
  <c r="K3163" i="1"/>
  <c r="L3163" i="1" s="1"/>
  <c r="M3163" i="1" s="1"/>
  <c r="K3164" i="1"/>
  <c r="L3164" i="1" s="1"/>
  <c r="M3164" i="1" s="1"/>
  <c r="K3165" i="1"/>
  <c r="L3165" i="1" s="1"/>
  <c r="M3165" i="1" s="1"/>
  <c r="K3166" i="1"/>
  <c r="L3166" i="1" s="1"/>
  <c r="M3166" i="1" s="1"/>
  <c r="K3167" i="1"/>
  <c r="L3167" i="1" s="1"/>
  <c r="M3167" i="1" s="1"/>
  <c r="K3168" i="1"/>
  <c r="L3168" i="1" s="1"/>
  <c r="M3168" i="1" s="1"/>
  <c r="K3169" i="1"/>
  <c r="L3169" i="1" s="1"/>
  <c r="M3169" i="1" s="1"/>
  <c r="K3170" i="1"/>
  <c r="L3170" i="1" s="1"/>
  <c r="M3170" i="1" s="1"/>
  <c r="K3171" i="1"/>
  <c r="L3171" i="1" s="1"/>
  <c r="M3171" i="1" s="1"/>
  <c r="K3172" i="1"/>
  <c r="L3172" i="1" s="1"/>
  <c r="M3172" i="1" s="1"/>
  <c r="K3173" i="1"/>
  <c r="L3173" i="1" s="1"/>
  <c r="M3173" i="1" s="1"/>
  <c r="K3174" i="1"/>
  <c r="L3174" i="1" s="1"/>
  <c r="M3174" i="1" s="1"/>
  <c r="K3175" i="1"/>
  <c r="L3175" i="1" s="1"/>
  <c r="M3175" i="1" s="1"/>
  <c r="K3176" i="1"/>
  <c r="L3176" i="1" s="1"/>
  <c r="M3176" i="1" s="1"/>
  <c r="K3177" i="1"/>
  <c r="L3177" i="1" s="1"/>
  <c r="M3177" i="1" s="1"/>
  <c r="K3178" i="1"/>
  <c r="L3178" i="1" s="1"/>
  <c r="M3178" i="1" s="1"/>
  <c r="K3179" i="1"/>
  <c r="L3179" i="1" s="1"/>
  <c r="M3179" i="1" s="1"/>
  <c r="K3180" i="1"/>
  <c r="L3180" i="1" s="1"/>
  <c r="M3180" i="1" s="1"/>
  <c r="K3181" i="1"/>
  <c r="L3181" i="1" s="1"/>
  <c r="M3181" i="1" s="1"/>
  <c r="K3182" i="1"/>
  <c r="L3182" i="1" s="1"/>
  <c r="M3182" i="1" s="1"/>
  <c r="K3183" i="1"/>
  <c r="L3183" i="1" s="1"/>
  <c r="M3183" i="1" s="1"/>
  <c r="K3184" i="1"/>
  <c r="L3184" i="1" s="1"/>
  <c r="M3184" i="1" s="1"/>
  <c r="K3185" i="1"/>
  <c r="L3185" i="1" s="1"/>
  <c r="M3185" i="1" s="1"/>
  <c r="K3186" i="1"/>
  <c r="L3186" i="1" s="1"/>
  <c r="M3186" i="1" s="1"/>
  <c r="K3187" i="1"/>
  <c r="L3187" i="1" s="1"/>
  <c r="M3187" i="1" s="1"/>
  <c r="K3188" i="1"/>
  <c r="L3188" i="1" s="1"/>
  <c r="M3188" i="1" s="1"/>
  <c r="K3189" i="1"/>
  <c r="L3189" i="1" s="1"/>
  <c r="M3189" i="1" s="1"/>
  <c r="K3190" i="1"/>
  <c r="L3190" i="1" s="1"/>
  <c r="M3190" i="1" s="1"/>
  <c r="K3191" i="1"/>
  <c r="L3191" i="1" s="1"/>
  <c r="M3191" i="1" s="1"/>
  <c r="K3192" i="1"/>
  <c r="L3192" i="1" s="1"/>
  <c r="M3192" i="1" s="1"/>
  <c r="K3193" i="1"/>
  <c r="L3193" i="1" s="1"/>
  <c r="M3193" i="1" s="1"/>
  <c r="K3194" i="1"/>
  <c r="L3194" i="1" s="1"/>
  <c r="M3194" i="1" s="1"/>
  <c r="K3195" i="1"/>
  <c r="L3195" i="1" s="1"/>
  <c r="M3195" i="1" s="1"/>
  <c r="K3196" i="1"/>
  <c r="L3196" i="1" s="1"/>
  <c r="M3196" i="1" s="1"/>
  <c r="K3197" i="1"/>
  <c r="L3197" i="1" s="1"/>
  <c r="M3197" i="1" s="1"/>
  <c r="K3198" i="1"/>
  <c r="L3198" i="1" s="1"/>
  <c r="M3198" i="1" s="1"/>
  <c r="K3199" i="1"/>
  <c r="L3199" i="1" s="1"/>
  <c r="M3199" i="1" s="1"/>
  <c r="K3200" i="1"/>
  <c r="L3200" i="1" s="1"/>
  <c r="M3200" i="1" s="1"/>
  <c r="K3201" i="1"/>
  <c r="L3201" i="1" s="1"/>
  <c r="M3201" i="1" s="1"/>
  <c r="K3202" i="1"/>
  <c r="L3202" i="1" s="1"/>
  <c r="M3202" i="1" s="1"/>
  <c r="K3203" i="1"/>
  <c r="L3203" i="1" s="1"/>
  <c r="M3203" i="1" s="1"/>
  <c r="K3204" i="1"/>
  <c r="L3204" i="1" s="1"/>
  <c r="M3204" i="1" s="1"/>
  <c r="K3205" i="1"/>
  <c r="L3205" i="1" s="1"/>
  <c r="M3205" i="1" s="1"/>
  <c r="K3206" i="1"/>
  <c r="L3206" i="1" s="1"/>
  <c r="M3206" i="1" s="1"/>
  <c r="K3207" i="1"/>
  <c r="L3207" i="1" s="1"/>
  <c r="M3207" i="1" s="1"/>
  <c r="K3208" i="1"/>
  <c r="L3208" i="1" s="1"/>
  <c r="M3208" i="1" s="1"/>
  <c r="K3209" i="1"/>
  <c r="L3209" i="1" s="1"/>
  <c r="M3209" i="1" s="1"/>
  <c r="K3210" i="1"/>
  <c r="L3210" i="1" s="1"/>
  <c r="M3210" i="1" s="1"/>
  <c r="K3211" i="1"/>
  <c r="L3211" i="1" s="1"/>
  <c r="M3211" i="1" s="1"/>
  <c r="K3212" i="1"/>
  <c r="L3212" i="1" s="1"/>
  <c r="M3212" i="1" s="1"/>
  <c r="K3213" i="1"/>
  <c r="L3213" i="1" s="1"/>
  <c r="M3213" i="1" s="1"/>
  <c r="K3214" i="1"/>
  <c r="L3214" i="1" s="1"/>
  <c r="M3214" i="1" s="1"/>
  <c r="K3215" i="1"/>
  <c r="L3215" i="1" s="1"/>
  <c r="M3215" i="1" s="1"/>
  <c r="K3216" i="1"/>
  <c r="L3216" i="1" s="1"/>
  <c r="M3216" i="1" s="1"/>
  <c r="K3217" i="1"/>
  <c r="L3217" i="1" s="1"/>
  <c r="M3217" i="1" s="1"/>
  <c r="K3218" i="1"/>
  <c r="L3218" i="1" s="1"/>
  <c r="M3218" i="1" s="1"/>
  <c r="K3219" i="1"/>
  <c r="L3219" i="1" s="1"/>
  <c r="M3219" i="1" s="1"/>
  <c r="K3220" i="1"/>
  <c r="L3220" i="1" s="1"/>
  <c r="M3220" i="1" s="1"/>
  <c r="K3221" i="1"/>
  <c r="L3221" i="1" s="1"/>
  <c r="M3221" i="1" s="1"/>
  <c r="K3222" i="1"/>
  <c r="L3222" i="1" s="1"/>
  <c r="M3222" i="1" s="1"/>
  <c r="K3223" i="1"/>
  <c r="L3223" i="1" s="1"/>
  <c r="M3223" i="1" s="1"/>
  <c r="K3224" i="1"/>
  <c r="L3224" i="1" s="1"/>
  <c r="M3224" i="1" s="1"/>
  <c r="K3225" i="1"/>
  <c r="L3225" i="1" s="1"/>
  <c r="M3225" i="1" s="1"/>
  <c r="K3226" i="1"/>
  <c r="L3226" i="1" s="1"/>
  <c r="M3226" i="1" s="1"/>
  <c r="K3227" i="1"/>
  <c r="L3227" i="1" s="1"/>
  <c r="M3227" i="1" s="1"/>
  <c r="K3228" i="1"/>
  <c r="L3228" i="1" s="1"/>
  <c r="M3228" i="1" s="1"/>
  <c r="K3229" i="1"/>
  <c r="L3229" i="1" s="1"/>
  <c r="M3229" i="1" s="1"/>
  <c r="K3230" i="1"/>
  <c r="L3230" i="1" s="1"/>
  <c r="M3230" i="1" s="1"/>
  <c r="K3231" i="1"/>
  <c r="L3231" i="1" s="1"/>
  <c r="M3231" i="1" s="1"/>
  <c r="K3232" i="1"/>
  <c r="L3232" i="1" s="1"/>
  <c r="M3232" i="1" s="1"/>
  <c r="K3233" i="1"/>
  <c r="L3233" i="1" s="1"/>
  <c r="M3233" i="1" s="1"/>
  <c r="K3234" i="1"/>
  <c r="L3234" i="1" s="1"/>
  <c r="M3234" i="1" s="1"/>
  <c r="K3235" i="1"/>
  <c r="L3235" i="1" s="1"/>
  <c r="M3235" i="1" s="1"/>
  <c r="K3236" i="1"/>
  <c r="L3236" i="1" s="1"/>
  <c r="M3236" i="1" s="1"/>
  <c r="K3237" i="1"/>
  <c r="L3237" i="1" s="1"/>
  <c r="M3237" i="1" s="1"/>
  <c r="K3238" i="1"/>
  <c r="L3238" i="1" s="1"/>
  <c r="M3238" i="1" s="1"/>
  <c r="K3239" i="1"/>
  <c r="L3239" i="1" s="1"/>
  <c r="M3239" i="1" s="1"/>
  <c r="K3240" i="1"/>
  <c r="L3240" i="1" s="1"/>
  <c r="M3240" i="1" s="1"/>
  <c r="K3241" i="1"/>
  <c r="L3241" i="1" s="1"/>
  <c r="M3241" i="1" s="1"/>
  <c r="K3242" i="1"/>
  <c r="L3242" i="1" s="1"/>
  <c r="M3242" i="1" s="1"/>
  <c r="K3243" i="1"/>
  <c r="L3243" i="1" s="1"/>
  <c r="M3243" i="1" s="1"/>
  <c r="K3244" i="1"/>
  <c r="L3244" i="1" s="1"/>
  <c r="M3244" i="1" s="1"/>
  <c r="K3245" i="1"/>
  <c r="L3245" i="1" s="1"/>
  <c r="M3245" i="1" s="1"/>
  <c r="K3246" i="1"/>
  <c r="L3246" i="1" s="1"/>
  <c r="M3246" i="1" s="1"/>
  <c r="K3247" i="1"/>
  <c r="L3247" i="1" s="1"/>
  <c r="M3247" i="1" s="1"/>
  <c r="K3248" i="1"/>
  <c r="L3248" i="1" s="1"/>
  <c r="M3248" i="1" s="1"/>
  <c r="K3249" i="1"/>
  <c r="L3249" i="1" s="1"/>
  <c r="M3249" i="1" s="1"/>
  <c r="K3250" i="1"/>
  <c r="L3250" i="1" s="1"/>
  <c r="M3250" i="1" s="1"/>
  <c r="K3251" i="1"/>
  <c r="L3251" i="1" s="1"/>
  <c r="M3251" i="1" s="1"/>
  <c r="K3252" i="1"/>
  <c r="L3252" i="1" s="1"/>
  <c r="M3252" i="1" s="1"/>
  <c r="K3253" i="1"/>
  <c r="L3253" i="1" s="1"/>
  <c r="M3253" i="1" s="1"/>
  <c r="K3254" i="1"/>
  <c r="L3254" i="1" s="1"/>
  <c r="M3254" i="1" s="1"/>
  <c r="K3255" i="1"/>
  <c r="L3255" i="1" s="1"/>
  <c r="M3255" i="1" s="1"/>
  <c r="K3256" i="1"/>
  <c r="L3256" i="1" s="1"/>
  <c r="M3256" i="1" s="1"/>
  <c r="K3257" i="1"/>
  <c r="L3257" i="1" s="1"/>
  <c r="M3257" i="1" s="1"/>
  <c r="K3258" i="1"/>
  <c r="L3258" i="1" s="1"/>
  <c r="M3258" i="1" s="1"/>
  <c r="K3259" i="1"/>
  <c r="L3259" i="1" s="1"/>
  <c r="M3259" i="1" s="1"/>
  <c r="K3260" i="1"/>
  <c r="L3260" i="1" s="1"/>
  <c r="M3260" i="1" s="1"/>
  <c r="K3261" i="1"/>
  <c r="L3261" i="1" s="1"/>
  <c r="M3261" i="1" s="1"/>
  <c r="K3262" i="1"/>
  <c r="L3262" i="1" s="1"/>
  <c r="M3262" i="1" s="1"/>
  <c r="K3263" i="1"/>
  <c r="L3263" i="1" s="1"/>
  <c r="M3263" i="1" s="1"/>
  <c r="K3264" i="1"/>
  <c r="L3264" i="1" s="1"/>
  <c r="M3264" i="1" s="1"/>
  <c r="K3265" i="1"/>
  <c r="L3265" i="1" s="1"/>
  <c r="M3265" i="1" s="1"/>
  <c r="K3266" i="1"/>
  <c r="L3266" i="1" s="1"/>
  <c r="M3266" i="1" s="1"/>
  <c r="K3267" i="1"/>
  <c r="L3267" i="1" s="1"/>
  <c r="M3267" i="1" s="1"/>
  <c r="K3268" i="1"/>
  <c r="L3268" i="1" s="1"/>
  <c r="M3268" i="1" s="1"/>
  <c r="K3269" i="1"/>
  <c r="L3269" i="1" s="1"/>
  <c r="M3269" i="1" s="1"/>
  <c r="K3270" i="1"/>
  <c r="L3270" i="1" s="1"/>
  <c r="M3270" i="1" s="1"/>
  <c r="K3271" i="1"/>
  <c r="L3271" i="1" s="1"/>
  <c r="M3271" i="1" s="1"/>
  <c r="K3272" i="1"/>
  <c r="L3272" i="1" s="1"/>
  <c r="M3272" i="1" s="1"/>
  <c r="K3273" i="1"/>
  <c r="L3273" i="1" s="1"/>
  <c r="M3273" i="1" s="1"/>
  <c r="K3274" i="1"/>
  <c r="L3274" i="1" s="1"/>
  <c r="M3274" i="1" s="1"/>
  <c r="K3275" i="1"/>
  <c r="L3275" i="1" s="1"/>
  <c r="M3275" i="1" s="1"/>
  <c r="K3276" i="1"/>
  <c r="L3276" i="1" s="1"/>
  <c r="M3276" i="1" s="1"/>
  <c r="K3277" i="1"/>
  <c r="L3277" i="1" s="1"/>
  <c r="M3277" i="1" s="1"/>
  <c r="K3278" i="1"/>
  <c r="L3278" i="1" s="1"/>
  <c r="M3278" i="1" s="1"/>
  <c r="K3279" i="1"/>
  <c r="L3279" i="1" s="1"/>
  <c r="M3279" i="1" s="1"/>
  <c r="K3280" i="1"/>
  <c r="L3280" i="1" s="1"/>
  <c r="M3280" i="1" s="1"/>
  <c r="K3281" i="1"/>
  <c r="L3281" i="1" s="1"/>
  <c r="M3281" i="1" s="1"/>
  <c r="K3282" i="1"/>
  <c r="L3282" i="1" s="1"/>
  <c r="M3282" i="1" s="1"/>
  <c r="K3283" i="1"/>
  <c r="L3283" i="1" s="1"/>
  <c r="M3283" i="1" s="1"/>
  <c r="K3284" i="1"/>
  <c r="L3284" i="1" s="1"/>
  <c r="M3284" i="1" s="1"/>
  <c r="K3285" i="1"/>
  <c r="L3285" i="1" s="1"/>
  <c r="M3285" i="1" s="1"/>
  <c r="K3286" i="1"/>
  <c r="L3286" i="1" s="1"/>
  <c r="M3286" i="1" s="1"/>
  <c r="K3287" i="1"/>
  <c r="L3287" i="1" s="1"/>
  <c r="M3287" i="1" s="1"/>
  <c r="K3288" i="1"/>
  <c r="L3288" i="1" s="1"/>
  <c r="M3288" i="1" s="1"/>
  <c r="K3289" i="1"/>
  <c r="L3289" i="1" s="1"/>
  <c r="M3289" i="1" s="1"/>
  <c r="K3290" i="1"/>
  <c r="L3290" i="1" s="1"/>
  <c r="M3290" i="1" s="1"/>
  <c r="K3291" i="1"/>
  <c r="L3291" i="1" s="1"/>
  <c r="M3291" i="1" s="1"/>
  <c r="K3292" i="1"/>
  <c r="L3292" i="1" s="1"/>
  <c r="M3292" i="1" s="1"/>
  <c r="K3293" i="1"/>
  <c r="L3293" i="1" s="1"/>
  <c r="M3293" i="1" s="1"/>
  <c r="K3294" i="1"/>
  <c r="L3294" i="1" s="1"/>
  <c r="M3294" i="1" s="1"/>
  <c r="K3295" i="1"/>
  <c r="L3295" i="1" s="1"/>
  <c r="M3295" i="1" s="1"/>
  <c r="K3296" i="1"/>
  <c r="L3296" i="1" s="1"/>
  <c r="M3296" i="1" s="1"/>
  <c r="K3297" i="1"/>
  <c r="L3297" i="1" s="1"/>
  <c r="M3297" i="1" s="1"/>
  <c r="K3298" i="1"/>
  <c r="L3298" i="1" s="1"/>
  <c r="M3298" i="1" s="1"/>
  <c r="K3299" i="1"/>
  <c r="L3299" i="1" s="1"/>
  <c r="M3299" i="1" s="1"/>
  <c r="K3300" i="1"/>
  <c r="L3300" i="1" s="1"/>
  <c r="M3300" i="1" s="1"/>
  <c r="K3301" i="1"/>
  <c r="L3301" i="1" s="1"/>
  <c r="M3301" i="1" s="1"/>
  <c r="K3302" i="1"/>
  <c r="L3302" i="1" s="1"/>
  <c r="M3302" i="1" s="1"/>
  <c r="K3303" i="1"/>
  <c r="L3303" i="1" s="1"/>
  <c r="M3303" i="1" s="1"/>
  <c r="K3304" i="1"/>
  <c r="L3304" i="1" s="1"/>
  <c r="M3304" i="1" s="1"/>
  <c r="K3305" i="1"/>
  <c r="L3305" i="1" s="1"/>
  <c r="M3305" i="1" s="1"/>
  <c r="K3306" i="1"/>
  <c r="L3306" i="1" s="1"/>
  <c r="M3306" i="1" s="1"/>
  <c r="K3307" i="1"/>
  <c r="L3307" i="1" s="1"/>
  <c r="M3307" i="1" s="1"/>
  <c r="K3308" i="1"/>
  <c r="L3308" i="1" s="1"/>
  <c r="M3308" i="1" s="1"/>
  <c r="K3309" i="1"/>
  <c r="L3309" i="1" s="1"/>
  <c r="M3309" i="1" s="1"/>
  <c r="K3310" i="1"/>
  <c r="L3310" i="1" s="1"/>
  <c r="M3310" i="1" s="1"/>
  <c r="K3311" i="1"/>
  <c r="L3311" i="1" s="1"/>
  <c r="M3311" i="1" s="1"/>
  <c r="K3312" i="1"/>
  <c r="L3312" i="1" s="1"/>
  <c r="M3312" i="1" s="1"/>
  <c r="K3313" i="1"/>
  <c r="L3313" i="1" s="1"/>
  <c r="M3313" i="1" s="1"/>
  <c r="K3314" i="1"/>
  <c r="L3314" i="1" s="1"/>
  <c r="M3314" i="1" s="1"/>
  <c r="K3315" i="1"/>
  <c r="L3315" i="1" s="1"/>
  <c r="M3315" i="1" s="1"/>
  <c r="K3316" i="1"/>
  <c r="L3316" i="1" s="1"/>
  <c r="M3316" i="1" s="1"/>
  <c r="K3317" i="1"/>
  <c r="L3317" i="1" s="1"/>
  <c r="M3317" i="1" s="1"/>
  <c r="K3318" i="1"/>
  <c r="L3318" i="1" s="1"/>
  <c r="M3318" i="1" s="1"/>
  <c r="K3319" i="1"/>
  <c r="L3319" i="1" s="1"/>
  <c r="M3319" i="1" s="1"/>
  <c r="K3320" i="1"/>
  <c r="L3320" i="1" s="1"/>
  <c r="M3320" i="1" s="1"/>
  <c r="K3321" i="1"/>
  <c r="L3321" i="1" s="1"/>
  <c r="M3321" i="1" s="1"/>
  <c r="K3322" i="1"/>
  <c r="L3322" i="1" s="1"/>
  <c r="M3322" i="1" s="1"/>
  <c r="K3323" i="1"/>
  <c r="L3323" i="1" s="1"/>
  <c r="M3323" i="1" s="1"/>
  <c r="K3324" i="1"/>
  <c r="L3324" i="1" s="1"/>
  <c r="M3324" i="1" s="1"/>
  <c r="K3325" i="1"/>
  <c r="L3325" i="1" s="1"/>
  <c r="M3325" i="1" s="1"/>
  <c r="K3326" i="1"/>
  <c r="L3326" i="1" s="1"/>
  <c r="M3326" i="1" s="1"/>
  <c r="K3327" i="1"/>
  <c r="L3327" i="1" s="1"/>
  <c r="M3327" i="1" s="1"/>
  <c r="K3328" i="1"/>
  <c r="L3328" i="1" s="1"/>
  <c r="M3328" i="1" s="1"/>
  <c r="K3329" i="1"/>
  <c r="L3329" i="1" s="1"/>
  <c r="M3329" i="1" s="1"/>
  <c r="K3330" i="1"/>
  <c r="L3330" i="1" s="1"/>
  <c r="M3330" i="1" s="1"/>
  <c r="K3331" i="1"/>
  <c r="L3331" i="1" s="1"/>
  <c r="M3331" i="1" s="1"/>
  <c r="K3332" i="1"/>
  <c r="L3332" i="1" s="1"/>
  <c r="M3332" i="1" s="1"/>
  <c r="K3333" i="1"/>
  <c r="L3333" i="1" s="1"/>
  <c r="M3333" i="1" s="1"/>
  <c r="K3334" i="1"/>
  <c r="L3334" i="1" s="1"/>
  <c r="M3334" i="1" s="1"/>
  <c r="K3335" i="1"/>
  <c r="L3335" i="1" s="1"/>
  <c r="M3335" i="1" s="1"/>
  <c r="K3336" i="1"/>
  <c r="L3336" i="1" s="1"/>
  <c r="M3336" i="1" s="1"/>
  <c r="K3337" i="1"/>
  <c r="L3337" i="1" s="1"/>
  <c r="M3337" i="1" s="1"/>
  <c r="K3338" i="1"/>
  <c r="L3338" i="1" s="1"/>
  <c r="M3338" i="1" s="1"/>
  <c r="K3339" i="1"/>
  <c r="L3339" i="1" s="1"/>
  <c r="M3339" i="1" s="1"/>
  <c r="K3340" i="1"/>
  <c r="L3340" i="1" s="1"/>
  <c r="M3340" i="1" s="1"/>
  <c r="K3341" i="1"/>
  <c r="L3341" i="1" s="1"/>
  <c r="M3341" i="1" s="1"/>
  <c r="K3342" i="1"/>
  <c r="L3342" i="1" s="1"/>
  <c r="M3342" i="1" s="1"/>
  <c r="K3343" i="1"/>
  <c r="L3343" i="1" s="1"/>
  <c r="M3343" i="1" s="1"/>
  <c r="K3344" i="1"/>
  <c r="L3344" i="1" s="1"/>
  <c r="M3344" i="1" s="1"/>
  <c r="K3345" i="1"/>
  <c r="L3345" i="1" s="1"/>
  <c r="M3345" i="1" s="1"/>
  <c r="K3346" i="1"/>
  <c r="L3346" i="1" s="1"/>
  <c r="M3346" i="1" s="1"/>
  <c r="K3347" i="1"/>
  <c r="L3347" i="1" s="1"/>
  <c r="M3347" i="1" s="1"/>
  <c r="K3348" i="1"/>
  <c r="L3348" i="1" s="1"/>
  <c r="M3348" i="1" s="1"/>
  <c r="K3349" i="1"/>
  <c r="L3349" i="1" s="1"/>
  <c r="M3349" i="1" s="1"/>
  <c r="K3350" i="1"/>
  <c r="L3350" i="1" s="1"/>
  <c r="M3350" i="1" s="1"/>
  <c r="K3351" i="1"/>
  <c r="L3351" i="1" s="1"/>
  <c r="M3351" i="1" s="1"/>
  <c r="K3352" i="1"/>
  <c r="L3352" i="1" s="1"/>
  <c r="M3352" i="1" s="1"/>
  <c r="K3353" i="1"/>
  <c r="L3353" i="1" s="1"/>
  <c r="M3353" i="1" s="1"/>
  <c r="K3354" i="1"/>
  <c r="L3354" i="1" s="1"/>
  <c r="M3354" i="1" s="1"/>
  <c r="K3355" i="1"/>
  <c r="L3355" i="1" s="1"/>
  <c r="M3355" i="1" s="1"/>
  <c r="K3356" i="1"/>
  <c r="L3356" i="1" s="1"/>
  <c r="M3356" i="1" s="1"/>
  <c r="K3357" i="1"/>
  <c r="L3357" i="1" s="1"/>
  <c r="M3357" i="1" s="1"/>
  <c r="K3358" i="1"/>
  <c r="L3358" i="1" s="1"/>
  <c r="M3358" i="1" s="1"/>
  <c r="K3359" i="1"/>
  <c r="L3359" i="1" s="1"/>
  <c r="M3359" i="1" s="1"/>
  <c r="K3360" i="1"/>
  <c r="L3360" i="1" s="1"/>
  <c r="M3360" i="1" s="1"/>
  <c r="K3361" i="1"/>
  <c r="L3361" i="1" s="1"/>
  <c r="M3361" i="1" s="1"/>
  <c r="K3362" i="1"/>
  <c r="L3362" i="1" s="1"/>
  <c r="M3362" i="1" s="1"/>
  <c r="K3" i="1"/>
  <c r="L3" i="1" s="1"/>
  <c r="M3" i="1" s="1"/>
  <c r="V3088" i="1" l="1"/>
  <c r="V2400" i="1"/>
  <c r="V3087" i="1"/>
  <c r="V2335" i="1"/>
  <c r="V1423" i="1"/>
  <c r="V831" i="1"/>
  <c r="V2334" i="1"/>
  <c r="V1422" i="1"/>
  <c r="V654" i="1"/>
  <c r="V2341" i="1"/>
  <c r="V1077" i="1"/>
  <c r="V653" i="1"/>
  <c r="V645" i="1"/>
  <c r="V2340" i="1"/>
  <c r="V1876" i="1"/>
  <c r="V1420" i="1"/>
  <c r="V1076" i="1"/>
  <c r="V2339" i="1"/>
  <c r="V3090" i="1"/>
  <c r="V2338" i="1"/>
  <c r="V3089" i="1"/>
  <c r="V2401" i="1"/>
  <c r="V2337" i="1"/>
</calcChain>
</file>

<file path=xl/sharedStrings.xml><?xml version="1.0" encoding="utf-8"?>
<sst xmlns="http://schemas.openxmlformats.org/spreadsheetml/2006/main" count="33829" uniqueCount="6373">
  <si>
    <t>2003606</t>
  </si>
  <si>
    <t>9101072870</t>
  </si>
  <si>
    <t>10</t>
  </si>
  <si>
    <t>10182350</t>
  </si>
  <si>
    <t>A4</t>
  </si>
  <si>
    <t>G1</t>
  </si>
  <si>
    <t>Ngọc Thơm_Chả nướng 300g</t>
  </si>
  <si>
    <t>TM/20E#0000309</t>
  </si>
  <si>
    <t>1602</t>
  </si>
  <si>
    <t>20</t>
  </si>
  <si>
    <t>10638308</t>
  </si>
  <si>
    <t>THU HẰNG Mộc nấm hương gói 250g</t>
  </si>
  <si>
    <t>9101080913</t>
  </si>
  <si>
    <t>TM/20E#0004672</t>
  </si>
  <si>
    <t>1642</t>
  </si>
  <si>
    <t>10182352</t>
  </si>
  <si>
    <t>Ngọc Thơm_Đùi gà sốt cay 500g</t>
  </si>
  <si>
    <t>9101084335</t>
  </si>
  <si>
    <t>10005981</t>
  </si>
  <si>
    <t>THU HẰNG Bắp bò muối gói 200g</t>
  </si>
  <si>
    <t>TM/20E#0002574</t>
  </si>
  <si>
    <t>5031</t>
  </si>
  <si>
    <t>9101084651</t>
  </si>
  <si>
    <t>10182348</t>
  </si>
  <si>
    <t>Ngọc Thơm_Giò lụa 250g</t>
  </si>
  <si>
    <t>TM/20E#0003219</t>
  </si>
  <si>
    <t>1564</t>
  </si>
  <si>
    <t>10182349</t>
  </si>
  <si>
    <t>Ngọc Thơm_Giò sụn gà 250g</t>
  </si>
  <si>
    <t>9101088342</t>
  </si>
  <si>
    <t>TM/20E#0050207</t>
  </si>
  <si>
    <t>3140</t>
  </si>
  <si>
    <t>9101088381</t>
  </si>
  <si>
    <t>TM/20E#0169535</t>
  </si>
  <si>
    <t>6156</t>
  </si>
  <si>
    <t>9101088389</t>
  </si>
  <si>
    <t>TM/20E#0050277</t>
  </si>
  <si>
    <t>3502</t>
  </si>
  <si>
    <t>9101088454</t>
  </si>
  <si>
    <t>TM/20E#0050370</t>
  </si>
  <si>
    <t>5482</t>
  </si>
  <si>
    <t>30</t>
  </si>
  <si>
    <t>40</t>
  </si>
  <si>
    <t>50</t>
  </si>
  <si>
    <t>10182353</t>
  </si>
  <si>
    <t>Ngọc Thơm_Chân gà sốt cay 400g</t>
  </si>
  <si>
    <t>60</t>
  </si>
  <si>
    <t>10005984</t>
  </si>
  <si>
    <t>THU HẰNG Chân giò heo muối gói 300g</t>
  </si>
  <si>
    <t>9101088457</t>
  </si>
  <si>
    <t>10005986</t>
  </si>
  <si>
    <t>THU HẰNG Gà muối gói 500g</t>
  </si>
  <si>
    <t>TM/20E#0004660</t>
  </si>
  <si>
    <t>3610</t>
  </si>
  <si>
    <t>10638307</t>
  </si>
  <si>
    <t>THU HẰNG Giò tai lưỡi xào gói 250g</t>
  </si>
  <si>
    <t>9101088461</t>
  </si>
  <si>
    <t>10182351</t>
  </si>
  <si>
    <t>Ngọc Thơm_Chả cốm 300g</t>
  </si>
  <si>
    <t>TM/20E#0001418</t>
  </si>
  <si>
    <t>5797</t>
  </si>
  <si>
    <t>9101088473</t>
  </si>
  <si>
    <t>TM/20E#0006254</t>
  </si>
  <si>
    <t>4408</t>
  </si>
  <si>
    <t>9101088501</t>
  </si>
  <si>
    <t>TM/20E#0002478</t>
  </si>
  <si>
    <t>5030</t>
  </si>
  <si>
    <t>9101088518</t>
  </si>
  <si>
    <t>TM/20E#0022264</t>
  </si>
  <si>
    <t>3098</t>
  </si>
  <si>
    <t>9101088523</t>
  </si>
  <si>
    <t>TM/20E#0050422</t>
  </si>
  <si>
    <t>3861</t>
  </si>
  <si>
    <t>9101088524</t>
  </si>
  <si>
    <t>TM/20E#0170150</t>
  </si>
  <si>
    <t>4101</t>
  </si>
  <si>
    <t>9101088537</t>
  </si>
  <si>
    <t>TM/20E#0001422</t>
  </si>
  <si>
    <t>9101088576</t>
  </si>
  <si>
    <t>TM/20E#0006262</t>
  </si>
  <si>
    <t>3823</t>
  </si>
  <si>
    <t>9101088581</t>
  </si>
  <si>
    <t>TM/20E#0050450</t>
  </si>
  <si>
    <t>5717</t>
  </si>
  <si>
    <t>9101088604</t>
  </si>
  <si>
    <t>TM/20E#0004673</t>
  </si>
  <si>
    <t>4466</t>
  </si>
  <si>
    <t>9101088626</t>
  </si>
  <si>
    <t>TM/20E#0050484</t>
  </si>
  <si>
    <t>3562</t>
  </si>
  <si>
    <t>9101088665</t>
  </si>
  <si>
    <t>TM/20E#0170586</t>
  </si>
  <si>
    <t>3961</t>
  </si>
  <si>
    <t>9101088676</t>
  </si>
  <si>
    <t>10170327</t>
  </si>
  <si>
    <t>A1</t>
  </si>
  <si>
    <t>KH</t>
  </si>
  <si>
    <t>NGỌC THƠM Tôm mũ ni nguyên con 450g</t>
  </si>
  <si>
    <t>TM/20E#0170620</t>
  </si>
  <si>
    <t>3691</t>
  </si>
  <si>
    <t>10170328</t>
  </si>
  <si>
    <t>NGỌC THƠM Tôm mũ ni bỏ đầu 450g</t>
  </si>
  <si>
    <t>9101088678</t>
  </si>
  <si>
    <t>10005987</t>
  </si>
  <si>
    <t>THU HẰNG Tai heo muối gói 200g</t>
  </si>
  <si>
    <t>TM/20E#0050532</t>
  </si>
  <si>
    <t>2052</t>
  </si>
  <si>
    <t>9101088704</t>
  </si>
  <si>
    <t>TM/20E#0002631</t>
  </si>
  <si>
    <t>4741</t>
  </si>
  <si>
    <t>9101088707</t>
  </si>
  <si>
    <t>TM/20E#0000760</t>
  </si>
  <si>
    <t>5684</t>
  </si>
  <si>
    <t>9101088710</t>
  </si>
  <si>
    <t>TM/20E#0050548</t>
  </si>
  <si>
    <t>5998</t>
  </si>
  <si>
    <t>9101088712</t>
  </si>
  <si>
    <t>TM/20E#0014217</t>
  </si>
  <si>
    <t>4304</t>
  </si>
  <si>
    <t>9101088748</t>
  </si>
  <si>
    <t>TM/20E#0001936</t>
  </si>
  <si>
    <t>4664</t>
  </si>
  <si>
    <t>9101088756</t>
  </si>
  <si>
    <t>TM/20E#0170823</t>
  </si>
  <si>
    <t>4302</t>
  </si>
  <si>
    <t>9101088763</t>
  </si>
  <si>
    <t>TM/20E#0170841</t>
  </si>
  <si>
    <t>2435</t>
  </si>
  <si>
    <t>9101088770</t>
  </si>
  <si>
    <t>TM/20E#0170866</t>
  </si>
  <si>
    <t>3639</t>
  </si>
  <si>
    <t>9101088786</t>
  </si>
  <si>
    <t>TM/20E#0003556</t>
  </si>
  <si>
    <t>4570</t>
  </si>
  <si>
    <t>10638306</t>
  </si>
  <si>
    <t>THU HẰNG Giò tai nấm hương 500g</t>
  </si>
  <si>
    <t>10170332</t>
  </si>
  <si>
    <t>NGỌC THƠM Giò lụa 500g</t>
  </si>
  <si>
    <t>9101088805</t>
  </si>
  <si>
    <t>TM/20E#0014250</t>
  </si>
  <si>
    <t>5543</t>
  </si>
  <si>
    <t>9101088828</t>
  </si>
  <si>
    <t>TM/20E#0171010</t>
  </si>
  <si>
    <t>5366</t>
  </si>
  <si>
    <t>9101088840</t>
  </si>
  <si>
    <t>TM/20E#0006279</t>
  </si>
  <si>
    <t>4490</t>
  </si>
  <si>
    <t>9101088842</t>
  </si>
  <si>
    <t>TM/20E#0012936</t>
  </si>
  <si>
    <t>5911</t>
  </si>
  <si>
    <t>9101088908</t>
  </si>
  <si>
    <t>TM/20E#0001662</t>
  </si>
  <si>
    <t>4867</t>
  </si>
  <si>
    <t>9101088920</t>
  </si>
  <si>
    <t>TM/20E#0014281</t>
  </si>
  <si>
    <t>4358</t>
  </si>
  <si>
    <t>9101088925</t>
  </si>
  <si>
    <t>TM/20E#0050676</t>
  </si>
  <si>
    <t>3386</t>
  </si>
  <si>
    <t>9101088961</t>
  </si>
  <si>
    <t>TM/20E#0014282</t>
  </si>
  <si>
    <t>5881</t>
  </si>
  <si>
    <t>9101088969</t>
  </si>
  <si>
    <t>TM/20E#0001435</t>
  </si>
  <si>
    <t>4585</t>
  </si>
  <si>
    <t>9101089013</t>
  </si>
  <si>
    <t>TM/20E#0022390</t>
  </si>
  <si>
    <t>4279</t>
  </si>
  <si>
    <t>9101089029</t>
  </si>
  <si>
    <t>TM/20E#0012950</t>
  </si>
  <si>
    <t>4070</t>
  </si>
  <si>
    <t>9101089062</t>
  </si>
  <si>
    <t>TM/20E#0171166</t>
  </si>
  <si>
    <t>3168</t>
  </si>
  <si>
    <t>9101089075</t>
  </si>
  <si>
    <t>TM/20E#0004221</t>
  </si>
  <si>
    <t>4796</t>
  </si>
  <si>
    <t>9101089100</t>
  </si>
  <si>
    <t>TM/20E#0003721</t>
  </si>
  <si>
    <t>5594</t>
  </si>
  <si>
    <t>9101089131</t>
  </si>
  <si>
    <t>TM/20E#0050686</t>
  </si>
  <si>
    <t>4268</t>
  </si>
  <si>
    <t>9101089153</t>
  </si>
  <si>
    <t>TM/20E#0012952</t>
  </si>
  <si>
    <t>5941</t>
  </si>
  <si>
    <t>9101089158</t>
  </si>
  <si>
    <t>TM/20E#0014292</t>
  </si>
  <si>
    <t>3708</t>
  </si>
  <si>
    <t>9101089171</t>
  </si>
  <si>
    <t>TM/20E#0050690</t>
  </si>
  <si>
    <t>2226</t>
  </si>
  <si>
    <t>9101089194</t>
  </si>
  <si>
    <t>TM/20E#0050691</t>
  </si>
  <si>
    <t>6144</t>
  </si>
  <si>
    <t>9101089241</t>
  </si>
  <si>
    <t>TM/20E#0002380</t>
  </si>
  <si>
    <t>5067</t>
  </si>
  <si>
    <t>9101089242</t>
  </si>
  <si>
    <t>TM/20E#0002381</t>
  </si>
  <si>
    <t>9101089286</t>
  </si>
  <si>
    <t>TM/20E#0022396</t>
  </si>
  <si>
    <t>5012</t>
  </si>
  <si>
    <t>9101089310</t>
  </si>
  <si>
    <t>TM/20E#0012958</t>
  </si>
  <si>
    <t>4794</t>
  </si>
  <si>
    <t>9101089342</t>
  </si>
  <si>
    <t>TM/20E#0014300</t>
  </si>
  <si>
    <t>4930</t>
  </si>
  <si>
    <t>9101089347</t>
  </si>
  <si>
    <t>TM/20E#0171236</t>
  </si>
  <si>
    <t>1533</t>
  </si>
  <si>
    <t>9101089356</t>
  </si>
  <si>
    <t>TM/20E#0001800</t>
  </si>
  <si>
    <t>4752</t>
  </si>
  <si>
    <t>9101089380</t>
  </si>
  <si>
    <t>TM/20E#0050703</t>
  </si>
  <si>
    <t>4345</t>
  </si>
  <si>
    <t>9101089386</t>
  </si>
  <si>
    <t>TM/20E#0003058</t>
  </si>
  <si>
    <t>3585</t>
  </si>
  <si>
    <t>9101089408</t>
  </si>
  <si>
    <t>TM/20E#0169187</t>
  </si>
  <si>
    <t>4236</t>
  </si>
  <si>
    <t>9101089423</t>
  </si>
  <si>
    <t>TM/20E#0169199</t>
  </si>
  <si>
    <t>2352</t>
  </si>
  <si>
    <t>9101089461</t>
  </si>
  <si>
    <t>TM/20E#0001290</t>
  </si>
  <si>
    <t>1618</t>
  </si>
  <si>
    <t>9101089469</t>
  </si>
  <si>
    <t>TM/20E#0050183</t>
  </si>
  <si>
    <t>4757</t>
  </si>
  <si>
    <t>9101089493</t>
  </si>
  <si>
    <t>TM/20E#0169240</t>
  </si>
  <si>
    <t>5368</t>
  </si>
  <si>
    <t>9101089503</t>
  </si>
  <si>
    <t>TM/20E#0169251</t>
  </si>
  <si>
    <t>2072</t>
  </si>
  <si>
    <t>9101089518</t>
  </si>
  <si>
    <t>TM/20E#0004639</t>
  </si>
  <si>
    <t>3234</t>
  </si>
  <si>
    <t>9101089566</t>
  </si>
  <si>
    <t>TM/20E#0001659</t>
  </si>
  <si>
    <t>5356</t>
  </si>
  <si>
    <t>9101089570</t>
  </si>
  <si>
    <t>TM/20E#0004642</t>
  </si>
  <si>
    <t>2952</t>
  </si>
  <si>
    <t>9101089588</t>
  </si>
  <si>
    <t>TM/20E#0169295</t>
  </si>
  <si>
    <t>3862</t>
  </si>
  <si>
    <t>9101089594</t>
  </si>
  <si>
    <t>TM/20E#0169301</t>
  </si>
  <si>
    <t>3618</t>
  </si>
  <si>
    <t>9101089597</t>
  </si>
  <si>
    <t>TM/20E#0050198</t>
  </si>
  <si>
    <t>3147</t>
  </si>
  <si>
    <t>9101089600</t>
  </si>
  <si>
    <t>TM/20E#0001436</t>
  </si>
  <si>
    <t>4980</t>
  </si>
  <si>
    <t>9101089623</t>
  </si>
  <si>
    <t>TM/20E#0169318</t>
  </si>
  <si>
    <t>5750</t>
  </si>
  <si>
    <t>9101089635</t>
  </si>
  <si>
    <t>TM/20E#0169326</t>
  </si>
  <si>
    <t>3123</t>
  </si>
  <si>
    <t>9101089638</t>
  </si>
  <si>
    <t>TM/20E#0169329</t>
  </si>
  <si>
    <t>5677</t>
  </si>
  <si>
    <t>9101089664</t>
  </si>
  <si>
    <t>TM/20E#0169343</t>
  </si>
  <si>
    <t>1590</t>
  </si>
  <si>
    <t>9101089719</t>
  </si>
  <si>
    <t>TM/20E#0169373</t>
  </si>
  <si>
    <t>9101089721</t>
  </si>
  <si>
    <t>TM/20E#0169375</t>
  </si>
  <si>
    <t>4191</t>
  </si>
  <si>
    <t>9101089723</t>
  </si>
  <si>
    <t>TM/20E#0169376</t>
  </si>
  <si>
    <t>5835</t>
  </si>
  <si>
    <t>9101089726</t>
  </si>
  <si>
    <t>TM/20E#0169377</t>
  </si>
  <si>
    <t>2340</t>
  </si>
  <si>
    <t>9101089745</t>
  </si>
  <si>
    <t>TM/20E#0169385</t>
  </si>
  <si>
    <t>5855</t>
  </si>
  <si>
    <t>9101089752</t>
  </si>
  <si>
    <t>TM/20E#0169391</t>
  </si>
  <si>
    <t>3925</t>
  </si>
  <si>
    <t>9101089761</t>
  </si>
  <si>
    <t>TM/20E#0050220</t>
  </si>
  <si>
    <t>3173</t>
  </si>
  <si>
    <t>9101089771</t>
  </si>
  <si>
    <t>TM/20E#0169406</t>
  </si>
  <si>
    <t>5351</t>
  </si>
  <si>
    <t>9101089777</t>
  </si>
  <si>
    <t>TM/20E#0169407</t>
  </si>
  <si>
    <t>5768</t>
  </si>
  <si>
    <t>9101089778</t>
  </si>
  <si>
    <t>TM/20E#0169409</t>
  </si>
  <si>
    <t>9101089781</t>
  </si>
  <si>
    <t>TM/20E#0050224</t>
  </si>
  <si>
    <t>4082</t>
  </si>
  <si>
    <t>9101089788</t>
  </si>
  <si>
    <t>TM/20E#0169415</t>
  </si>
  <si>
    <t>4317</t>
  </si>
  <si>
    <t>9101089789</t>
  </si>
  <si>
    <t>TM/20E#0169417</t>
  </si>
  <si>
    <t>1658</t>
  </si>
  <si>
    <t>9101089804</t>
  </si>
  <si>
    <t>TM/20E#0169427</t>
  </si>
  <si>
    <t>1654</t>
  </si>
  <si>
    <t>9101089836</t>
  </si>
  <si>
    <t>TM/20E#0003531</t>
  </si>
  <si>
    <t>4605</t>
  </si>
  <si>
    <t>9101089855</t>
  </si>
  <si>
    <t>TM/20E#0169451</t>
  </si>
  <si>
    <t>3776</t>
  </si>
  <si>
    <t>9101089858</t>
  </si>
  <si>
    <t>TM/20E#0001808</t>
  </si>
  <si>
    <t>5953</t>
  </si>
  <si>
    <t>9101089889</t>
  </si>
  <si>
    <t>TM/20E#0001440</t>
  </si>
  <si>
    <t>5034</t>
  </si>
  <si>
    <t>9101089900</t>
  </si>
  <si>
    <t>TM/20E#0050240</t>
  </si>
  <si>
    <t>5182</t>
  </si>
  <si>
    <t>9101089937</t>
  </si>
  <si>
    <t>TM/20E#0003670</t>
  </si>
  <si>
    <t>5538</t>
  </si>
  <si>
    <t>9101089940</t>
  </si>
  <si>
    <t>TM/20E#0169491</t>
  </si>
  <si>
    <t>5501</t>
  </si>
  <si>
    <t>9101089945</t>
  </si>
  <si>
    <t>TM/20E#0050250</t>
  </si>
  <si>
    <t>5019</t>
  </si>
  <si>
    <t>9101089947</t>
  </si>
  <si>
    <t>TM/20E#0169496</t>
  </si>
  <si>
    <t>3512</t>
  </si>
  <si>
    <t>9101089978</t>
  </si>
  <si>
    <t>TM/20E#0003673</t>
  </si>
  <si>
    <t>5890</t>
  </si>
  <si>
    <t>9101089985</t>
  </si>
  <si>
    <t>TM/20E#0050255</t>
  </si>
  <si>
    <t>9101089994</t>
  </si>
  <si>
    <t>TM/20E#0022159</t>
  </si>
  <si>
    <t>4529</t>
  </si>
  <si>
    <t>9101089996</t>
  </si>
  <si>
    <t>TM/20E#0012830</t>
  </si>
  <si>
    <t>3263</t>
  </si>
  <si>
    <t>9101090014</t>
  </si>
  <si>
    <t>TM/20E#0169521</t>
  </si>
  <si>
    <t>2240</t>
  </si>
  <si>
    <t>9101090038</t>
  </si>
  <si>
    <t>TM/20E#0169531</t>
  </si>
  <si>
    <t>2142</t>
  </si>
  <si>
    <t>9101090040</t>
  </si>
  <si>
    <t>TM/20E#0050263</t>
  </si>
  <si>
    <t>5606</t>
  </si>
  <si>
    <t>9101090083</t>
  </si>
  <si>
    <t>TM/20E#0050268</t>
  </si>
  <si>
    <t>2721</t>
  </si>
  <si>
    <t>9101090095</t>
  </si>
  <si>
    <t>TM/20E#0169552</t>
  </si>
  <si>
    <t>3476</t>
  </si>
  <si>
    <t>9101090099</t>
  </si>
  <si>
    <t>TM/20E#0169553</t>
  </si>
  <si>
    <t>4125</t>
  </si>
  <si>
    <t>9101090103</t>
  </si>
  <si>
    <t>TM/20E#0169556</t>
  </si>
  <si>
    <t>9101090131</t>
  </si>
  <si>
    <t>TM/20E#0000859</t>
  </si>
  <si>
    <t>5728</t>
  </si>
  <si>
    <t>9101090144</t>
  </si>
  <si>
    <t>TM/20E#0169580</t>
  </si>
  <si>
    <t>4180</t>
  </si>
  <si>
    <t>9101090146</t>
  </si>
  <si>
    <t>TM/20E#0169582</t>
  </si>
  <si>
    <t>5097</t>
  </si>
  <si>
    <t>9101090156</t>
  </si>
  <si>
    <t>TM/20E#0169584</t>
  </si>
  <si>
    <t>4424</t>
  </si>
  <si>
    <t>9101090231</t>
  </si>
  <si>
    <t>TM/20E#0169614</t>
  </si>
  <si>
    <t>1542</t>
  </si>
  <si>
    <t>9101090242</t>
  </si>
  <si>
    <t>TM/20E#0003676</t>
  </si>
  <si>
    <t>5537</t>
  </si>
  <si>
    <t>9101090253</t>
  </si>
  <si>
    <t>TM/20E#0007616</t>
  </si>
  <si>
    <t>3165</t>
  </si>
  <si>
    <t>9101090264</t>
  </si>
  <si>
    <t>TM/20E#0001832</t>
  </si>
  <si>
    <t>1610</t>
  </si>
  <si>
    <t>9101090272</t>
  </si>
  <si>
    <t>TM/20E#0004655</t>
  </si>
  <si>
    <t>4561</t>
  </si>
  <si>
    <t>9101090278</t>
  </si>
  <si>
    <t>TM/20E#0004171</t>
  </si>
  <si>
    <t>3955</t>
  </si>
  <si>
    <t>9101090279</t>
  </si>
  <si>
    <t>TM/20E#0050297</t>
  </si>
  <si>
    <t>3932</t>
  </si>
  <si>
    <t>9101090317</t>
  </si>
  <si>
    <t>TM/20E#0169634</t>
  </si>
  <si>
    <t>2534</t>
  </si>
  <si>
    <t>9101090348</t>
  </si>
  <si>
    <t>TM/20E#0003678</t>
  </si>
  <si>
    <t>5964</t>
  </si>
  <si>
    <t>9101090349</t>
  </si>
  <si>
    <t>TM/20E#0022193</t>
  </si>
  <si>
    <t>3486</t>
  </si>
  <si>
    <t>9101090424</t>
  </si>
  <si>
    <t>TM/20E#0050305</t>
  </si>
  <si>
    <t>5007</t>
  </si>
  <si>
    <t>9101090433</t>
  </si>
  <si>
    <t>TM/20E#0014121</t>
  </si>
  <si>
    <t>3557</t>
  </si>
  <si>
    <t>9101090461</t>
  </si>
  <si>
    <t>TM/20E#0001414</t>
  </si>
  <si>
    <t>4666</t>
  </si>
  <si>
    <t>9101090499</t>
  </si>
  <si>
    <t>TM/20E#0022203</t>
  </si>
  <si>
    <t>4527</t>
  </si>
  <si>
    <t>9101090523</t>
  </si>
  <si>
    <t>TM/20E#0169704</t>
  </si>
  <si>
    <t>4535</t>
  </si>
  <si>
    <t>9101090525</t>
  </si>
  <si>
    <t>TM/20E#0169705</t>
  </si>
  <si>
    <t>9101090544</t>
  </si>
  <si>
    <t>TM/20E#0000753</t>
  </si>
  <si>
    <t>9101090553</t>
  </si>
  <si>
    <t>TM/20E#0169724</t>
  </si>
  <si>
    <t>2217</t>
  </si>
  <si>
    <t>9101090576</t>
  </si>
  <si>
    <t>TM/20E#0169730</t>
  </si>
  <si>
    <t>5385</t>
  </si>
  <si>
    <t>9101090595</t>
  </si>
  <si>
    <t>TM/20E#0050327</t>
  </si>
  <si>
    <t>5026</t>
  </si>
  <si>
    <t>9101090682</t>
  </si>
  <si>
    <t>TM/20E#0169790</t>
  </si>
  <si>
    <t>4331</t>
  </si>
  <si>
    <t>9101090683</t>
  </si>
  <si>
    <t>TM/20E#0050338</t>
  </si>
  <si>
    <t>5124</t>
  </si>
  <si>
    <t>9101090721</t>
  </si>
  <si>
    <t>TM/20E#0001810</t>
  </si>
  <si>
    <t>1573</t>
  </si>
  <si>
    <t>9101090732</t>
  </si>
  <si>
    <t>TM/20E#0014142</t>
  </si>
  <si>
    <t>5884</t>
  </si>
  <si>
    <t>9101090768</t>
  </si>
  <si>
    <t>TM/20E#0050353</t>
  </si>
  <si>
    <t>3253</t>
  </si>
  <si>
    <t>9101090780</t>
  </si>
  <si>
    <t>TM/20E#0006245</t>
  </si>
  <si>
    <t>1619</t>
  </si>
  <si>
    <t>9101090798</t>
  </si>
  <si>
    <t>TM/20E#0012866</t>
  </si>
  <si>
    <t>3082</t>
  </si>
  <si>
    <t>9101090856</t>
  </si>
  <si>
    <t>TM/20E#0001811</t>
  </si>
  <si>
    <t>5671</t>
  </si>
  <si>
    <t>9101090902</t>
  </si>
  <si>
    <t>TM/20E#0169900</t>
  </si>
  <si>
    <t>3569</t>
  </si>
  <si>
    <t>9101090935</t>
  </si>
  <si>
    <t>TM/20E#0050376</t>
  </si>
  <si>
    <t>3868</t>
  </si>
  <si>
    <t>9101090941</t>
  </si>
  <si>
    <t>TM/20E#0003686</t>
  </si>
  <si>
    <t>4054</t>
  </si>
  <si>
    <t>9101090943</t>
  </si>
  <si>
    <t>TM/20E#0001296</t>
  </si>
  <si>
    <t>4954</t>
  </si>
  <si>
    <t>9101090953</t>
  </si>
  <si>
    <t>TM/20E#0003687</t>
  </si>
  <si>
    <t>5867</t>
  </si>
  <si>
    <t>9101090968</t>
  </si>
  <si>
    <t>TM/20E#0169931</t>
  </si>
  <si>
    <t>5832</t>
  </si>
  <si>
    <t>9101090994</t>
  </si>
  <si>
    <t>TM/20E#0050389</t>
  </si>
  <si>
    <t>9101091003</t>
  </si>
  <si>
    <t>TM/20E#0000755</t>
  </si>
  <si>
    <t>5131</t>
  </si>
  <si>
    <t>9101091021</t>
  </si>
  <si>
    <t>TM/20E#0003689</t>
  </si>
  <si>
    <t>5694</t>
  </si>
  <si>
    <t>9101091028</t>
  </si>
  <si>
    <t>TM/20E#0022251</t>
  </si>
  <si>
    <t>3561</t>
  </si>
  <si>
    <t>9101091062</t>
  </si>
  <si>
    <t>TM/20E#0169990</t>
  </si>
  <si>
    <t>4168</t>
  </si>
  <si>
    <t>9101091068</t>
  </si>
  <si>
    <t>TM/20E#0022253</t>
  </si>
  <si>
    <t>3826</t>
  </si>
  <si>
    <t>9101091078</t>
  </si>
  <si>
    <t>TM/20E#0012875</t>
  </si>
  <si>
    <t>9101091089</t>
  </si>
  <si>
    <t>TM/20E#0169998</t>
  </si>
  <si>
    <t>4801</t>
  </si>
  <si>
    <t>9101091104</t>
  </si>
  <si>
    <t>TM/20E#0170006</t>
  </si>
  <si>
    <t>4136</t>
  </si>
  <si>
    <t>9101091125</t>
  </si>
  <si>
    <t>TM/20E#0000209</t>
  </si>
  <si>
    <t>1607</t>
  </si>
  <si>
    <t>9101091131</t>
  </si>
  <si>
    <t>TM/20E#0170019</t>
  </si>
  <si>
    <t>4667</t>
  </si>
  <si>
    <t>9101091134</t>
  </si>
  <si>
    <t>TM/20E#0170022</t>
  </si>
  <si>
    <t>2233</t>
  </si>
  <si>
    <t>9101091144</t>
  </si>
  <si>
    <t>TM/20E#0001079</t>
  </si>
  <si>
    <t>4609</t>
  </si>
  <si>
    <t>9101091145</t>
  </si>
  <si>
    <t>TM/20E#0170026</t>
  </si>
  <si>
    <t>3454</t>
  </si>
  <si>
    <t>9101091147</t>
  </si>
  <si>
    <t>10170330</t>
  </si>
  <si>
    <t>NGỌC THƠM Càng ghẹ cốm hoa 250g</t>
  </si>
  <si>
    <t>TM/20E#0170028</t>
  </si>
  <si>
    <t>4249</t>
  </si>
  <si>
    <t>10170331</t>
  </si>
  <si>
    <t>NGỌC THƠM Chả giò phô mai ghẹ 250g</t>
  </si>
  <si>
    <t>9101091158</t>
  </si>
  <si>
    <t>TM/20E#0170033</t>
  </si>
  <si>
    <t>3707</t>
  </si>
  <si>
    <t>9101091177</t>
  </si>
  <si>
    <t>TM/20E#0002477</t>
  </si>
  <si>
    <t>5510</t>
  </si>
  <si>
    <t>9101091179</t>
  </si>
  <si>
    <t>10170325</t>
  </si>
  <si>
    <t>NGỌC THƠM Mực lá câu làm sạch 450g</t>
  </si>
  <si>
    <t>TM/20E#0170042</t>
  </si>
  <si>
    <t>9101091198</t>
  </si>
  <si>
    <t>TM/20E#0170050</t>
  </si>
  <si>
    <t>2014</t>
  </si>
  <si>
    <t>9101091213</t>
  </si>
  <si>
    <t>TM/20E#0170054</t>
  </si>
  <si>
    <t>3840</t>
  </si>
  <si>
    <t>9101091232</t>
  </si>
  <si>
    <t>TM/20E#0050404</t>
  </si>
  <si>
    <t>3010</t>
  </si>
  <si>
    <t>9101091234</t>
  </si>
  <si>
    <t>TM/20E#0170060</t>
  </si>
  <si>
    <t>4053</t>
  </si>
  <si>
    <t>9101091270</t>
  </si>
  <si>
    <t>TM/20E#0170071</t>
  </si>
  <si>
    <t>2777</t>
  </si>
  <si>
    <t>9101091271</t>
  </si>
  <si>
    <t>TM/20E#0170072</t>
  </si>
  <si>
    <t>1608</t>
  </si>
  <si>
    <t>9101091278</t>
  </si>
  <si>
    <t>TM/20E#0003692</t>
  </si>
  <si>
    <t>3712</t>
  </si>
  <si>
    <t>9101091321</t>
  </si>
  <si>
    <t>TM/20E#0002273</t>
  </si>
  <si>
    <t>4629</t>
  </si>
  <si>
    <t>9101091327</t>
  </si>
  <si>
    <t>TM/20E#0170088</t>
  </si>
  <si>
    <t>4259</t>
  </si>
  <si>
    <t>9101091328</t>
  </si>
  <si>
    <t>TM/20E#0004189</t>
  </si>
  <si>
    <t>3753</t>
  </si>
  <si>
    <t>9101091370</t>
  </si>
  <si>
    <t>TM/20E#0170098</t>
  </si>
  <si>
    <t>2792</t>
  </si>
  <si>
    <t>9101091381</t>
  </si>
  <si>
    <t>TM/20E#0050408</t>
  </si>
  <si>
    <t>5552</t>
  </si>
  <si>
    <t>9101091388</t>
  </si>
  <si>
    <t>TM/20E#0000948</t>
  </si>
  <si>
    <t>1648</t>
  </si>
  <si>
    <t>9101091447</t>
  </si>
  <si>
    <t>TM/20E#0170114</t>
  </si>
  <si>
    <t>5813</t>
  </si>
  <si>
    <t>9101091465</t>
  </si>
  <si>
    <t>TM/20E#0001812</t>
  </si>
  <si>
    <t>5764</t>
  </si>
  <si>
    <t>9101091496</t>
  </si>
  <si>
    <t>TM/20E#0170125</t>
  </si>
  <si>
    <t>1646</t>
  </si>
  <si>
    <t>9101091516</t>
  </si>
  <si>
    <t>TM/20E#0001838</t>
  </si>
  <si>
    <t>4691</t>
  </si>
  <si>
    <t>9101091559</t>
  </si>
  <si>
    <t>TM/20E#0002372</t>
  </si>
  <si>
    <t>5762</t>
  </si>
  <si>
    <t>9101091620</t>
  </si>
  <si>
    <t>TM/20E#0170162</t>
  </si>
  <si>
    <t>2756</t>
  </si>
  <si>
    <t>9101091636</t>
  </si>
  <si>
    <t>TM/20E#0006259</t>
  </si>
  <si>
    <t>4453</t>
  </si>
  <si>
    <t>9101091638</t>
  </si>
  <si>
    <t>TM/20E#0170170</t>
  </si>
  <si>
    <t>5488</t>
  </si>
  <si>
    <t>9101091646</t>
  </si>
  <si>
    <t>TM/20E#0170173</t>
  </si>
  <si>
    <t>3232</t>
  </si>
  <si>
    <t>9101091657</t>
  </si>
  <si>
    <t>TM/20E#0050428</t>
  </si>
  <si>
    <t>3907</t>
  </si>
  <si>
    <t>9101091706</t>
  </si>
  <si>
    <t>TM/20E#0000756</t>
  </si>
  <si>
    <t>4497</t>
  </si>
  <si>
    <t>9101091715</t>
  </si>
  <si>
    <t>TM/20E#0014167</t>
  </si>
  <si>
    <t>4042</t>
  </si>
  <si>
    <t>9101091744</t>
  </si>
  <si>
    <t>TM/20E#0012886</t>
  </si>
  <si>
    <t>5810</t>
  </si>
  <si>
    <t>9101091747</t>
  </si>
  <si>
    <t>TM/20E#0003650</t>
  </si>
  <si>
    <t>3596</t>
  </si>
  <si>
    <t>9101091748</t>
  </si>
  <si>
    <t>TM/20E#0170207</t>
  </si>
  <si>
    <t>2017</t>
  </si>
  <si>
    <t>9101091750</t>
  </si>
  <si>
    <t>TM/20E#0170208</t>
  </si>
  <si>
    <t>9101091751</t>
  </si>
  <si>
    <t>TM/20E#0012887</t>
  </si>
  <si>
    <t>9101091763</t>
  </si>
  <si>
    <t>TM/20E#0170212</t>
  </si>
  <si>
    <t>2419</t>
  </si>
  <si>
    <t>9101091777</t>
  </si>
  <si>
    <t>TM/20E#0050430</t>
  </si>
  <si>
    <t>2386</t>
  </si>
  <si>
    <t>9101091782</t>
  </si>
  <si>
    <t>TM/20E#0050431</t>
  </si>
  <si>
    <t>3473</t>
  </si>
  <si>
    <t>9101091802</t>
  </si>
  <si>
    <t>TM/20E#0170226</t>
  </si>
  <si>
    <t>2338</t>
  </si>
  <si>
    <t>9101091813</t>
  </si>
  <si>
    <t>TM/20E#0170230</t>
  </si>
  <si>
    <t>4306</t>
  </si>
  <si>
    <t>9101091816</t>
  </si>
  <si>
    <t>TM/20E#0007637</t>
  </si>
  <si>
    <t>4548</t>
  </si>
  <si>
    <t>9101091834</t>
  </si>
  <si>
    <t>TM/20E#0170235</t>
  </si>
  <si>
    <t>3229</t>
  </si>
  <si>
    <t>9101091859</t>
  </si>
  <si>
    <t>5461</t>
  </si>
  <si>
    <t>9101091865</t>
  </si>
  <si>
    <t>TM/20E#0050434</t>
  </si>
  <si>
    <t>9101091867</t>
  </si>
  <si>
    <t>TM/20E#0170243</t>
  </si>
  <si>
    <t>2349</t>
  </si>
  <si>
    <t>9101091868</t>
  </si>
  <si>
    <t>TM/20E#0170244</t>
  </si>
  <si>
    <t>9101091873</t>
  </si>
  <si>
    <t>TM/20E#0170245</t>
  </si>
  <si>
    <t>3169</t>
  </si>
  <si>
    <t>9101091881</t>
  </si>
  <si>
    <t>TM/20E#0170247</t>
  </si>
  <si>
    <t>2545</t>
  </si>
  <si>
    <t>9101091905</t>
  </si>
  <si>
    <t>TM/20E#0170252</t>
  </si>
  <si>
    <t>3178</t>
  </si>
  <si>
    <t>9101091908</t>
  </si>
  <si>
    <t>TM/20E#0014172</t>
  </si>
  <si>
    <t>4333</t>
  </si>
  <si>
    <t>9101091913</t>
  </si>
  <si>
    <t>TM/20E#0170254</t>
  </si>
  <si>
    <t>5831</t>
  </si>
  <si>
    <t>9101091917</t>
  </si>
  <si>
    <t>TM/20E#0000598</t>
  </si>
  <si>
    <t>5165</t>
  </si>
  <si>
    <t>9101091929</t>
  </si>
  <si>
    <t>TM/20E#0012889</t>
  </si>
  <si>
    <t>3909</t>
  </si>
  <si>
    <t>9101091935</t>
  </si>
  <si>
    <t>TM/20E#0170258</t>
  </si>
  <si>
    <t>3652</t>
  </si>
  <si>
    <t>9101091945</t>
  </si>
  <si>
    <t>TM/20E#0050439</t>
  </si>
  <si>
    <t>3740</t>
  </si>
  <si>
    <t>9101091946</t>
  </si>
  <si>
    <t>TM/20E#0170261</t>
  </si>
  <si>
    <t>2409</t>
  </si>
  <si>
    <t>9101091947</t>
  </si>
  <si>
    <t>TM/20E#0000509</t>
  </si>
  <si>
    <t>5735</t>
  </si>
  <si>
    <t>9101091998</t>
  </si>
  <si>
    <t>4549</t>
  </si>
  <si>
    <t>9101092014</t>
  </si>
  <si>
    <t>TM/20E#0170279</t>
  </si>
  <si>
    <t>4135</t>
  </si>
  <si>
    <t>9101092039</t>
  </si>
  <si>
    <t>TM/20E#0022279</t>
  </si>
  <si>
    <t>4950</t>
  </si>
  <si>
    <t>9101092040</t>
  </si>
  <si>
    <t>TM/20E#0022280</t>
  </si>
  <si>
    <t>9101092048</t>
  </si>
  <si>
    <t>TM/20E#0050440</t>
  </si>
  <si>
    <t>5187</t>
  </si>
  <si>
    <t>9101092049</t>
  </si>
  <si>
    <t>TM/20E#0002778</t>
  </si>
  <si>
    <t>5392</t>
  </si>
  <si>
    <t>9101092051</t>
  </si>
  <si>
    <t>TM/20E#0001929</t>
  </si>
  <si>
    <t>4830</t>
  </si>
  <si>
    <t>9101092057</t>
  </si>
  <si>
    <t>TM/20E#0022283</t>
  </si>
  <si>
    <t>2959</t>
  </si>
  <si>
    <t>9101092063</t>
  </si>
  <si>
    <t>TM/20E#0170291</t>
  </si>
  <si>
    <t>2055</t>
  </si>
  <si>
    <t>9101092065</t>
  </si>
  <si>
    <t>TM/20E#0050441</t>
  </si>
  <si>
    <t>3388</t>
  </si>
  <si>
    <t>9101092069</t>
  </si>
  <si>
    <t>TM/20E#0050442</t>
  </si>
  <si>
    <t>4937</t>
  </si>
  <si>
    <t>9101092082</t>
  </si>
  <si>
    <t>TM/20E#0012894</t>
  </si>
  <si>
    <t>4443</t>
  </si>
  <si>
    <t>9101092130</t>
  </si>
  <si>
    <t>TM/20E#0170308</t>
  </si>
  <si>
    <t>4256</t>
  </si>
  <si>
    <t>9101092169</t>
  </si>
  <si>
    <t>TM/20E#0003700</t>
  </si>
  <si>
    <t>5742</t>
  </si>
  <si>
    <t>9101092175</t>
  </si>
  <si>
    <t>TM/20E#0001424</t>
  </si>
  <si>
    <t>1601</t>
  </si>
  <si>
    <t>9101092179</t>
  </si>
  <si>
    <t>TM/20E#0050449</t>
  </si>
  <si>
    <t>5141</t>
  </si>
  <si>
    <t>9101092182</t>
  </si>
  <si>
    <t>TM/20E#0003042</t>
  </si>
  <si>
    <t>4141</t>
  </si>
  <si>
    <t>9101092187</t>
  </si>
  <si>
    <t>TM/20E#0000510</t>
  </si>
  <si>
    <t>5829</t>
  </si>
  <si>
    <t>9101092191</t>
  </si>
  <si>
    <t>TM/20E#0000758</t>
  </si>
  <si>
    <t>4524</t>
  </si>
  <si>
    <t>9101092199</t>
  </si>
  <si>
    <t>TM/20E#0170320</t>
  </si>
  <si>
    <t>3231</t>
  </si>
  <si>
    <t>9101092218</t>
  </si>
  <si>
    <t>TM/20E#0014184</t>
  </si>
  <si>
    <t>1543</t>
  </si>
  <si>
    <t>70</t>
  </si>
  <si>
    <t>9101092221</t>
  </si>
  <si>
    <t>10170329</t>
  </si>
  <si>
    <t>NGỌC THƠM Ghẹ farci 150g</t>
  </si>
  <si>
    <t>TM/20E#0014185</t>
  </si>
  <si>
    <t>9101092225</t>
  </si>
  <si>
    <t>TM/20E#0000742</t>
  </si>
  <si>
    <t>5057</t>
  </si>
  <si>
    <t>9101092265</t>
  </si>
  <si>
    <t>TM/20E#0170348</t>
  </si>
  <si>
    <t>4517</t>
  </si>
  <si>
    <t>9101092267</t>
  </si>
  <si>
    <t>TM/20E#0003540</t>
  </si>
  <si>
    <t>5908</t>
  </si>
  <si>
    <t>9101092315</t>
  </si>
  <si>
    <t>TM/20E#0002119</t>
  </si>
  <si>
    <t>4682</t>
  </si>
  <si>
    <t>9101092334</t>
  </si>
  <si>
    <t>TM/20E#0003043</t>
  </si>
  <si>
    <t>4215</t>
  </si>
  <si>
    <t>9101092341</t>
  </si>
  <si>
    <t>TM/20E#0050463</t>
  </si>
  <si>
    <t>4046</t>
  </si>
  <si>
    <t>9101092385</t>
  </si>
  <si>
    <t>TM/20E#0050467</t>
  </si>
  <si>
    <t>2965</t>
  </si>
  <si>
    <t>9101092408</t>
  </si>
  <si>
    <t>TM/20E#0170389</t>
  </si>
  <si>
    <t>2058</t>
  </si>
  <si>
    <t>9101092499</t>
  </si>
  <si>
    <t>TM/20E#0170426</t>
  </si>
  <si>
    <t>9101092511</t>
  </si>
  <si>
    <t>TM/20E#0002374</t>
  </si>
  <si>
    <t>4626</t>
  </si>
  <si>
    <t>9101092541</t>
  </si>
  <si>
    <t>TM/20E#0022292</t>
  </si>
  <si>
    <t>9101092554</t>
  </si>
  <si>
    <t>TM/20E#0175973</t>
  </si>
  <si>
    <t>1535</t>
  </si>
  <si>
    <t>9101092558</t>
  </si>
  <si>
    <t>TM/20E#0050481</t>
  </si>
  <si>
    <t>4239</t>
  </si>
  <si>
    <t>9101092578</t>
  </si>
  <si>
    <t>TM/20E#0022295</t>
  </si>
  <si>
    <t>9101092582</t>
  </si>
  <si>
    <t>TM/20E#0022296</t>
  </si>
  <si>
    <t>9101092616</t>
  </si>
  <si>
    <t>TM/20E#0003702</t>
  </si>
  <si>
    <t>3385</t>
  </si>
  <si>
    <t>9101092626</t>
  </si>
  <si>
    <t>TM/20E#0170466</t>
  </si>
  <si>
    <t>4601</t>
  </si>
  <si>
    <t>9101092640</t>
  </si>
  <si>
    <t>TM/20E#0170469</t>
  </si>
  <si>
    <t>4967</t>
  </si>
  <si>
    <t>9101092648</t>
  </si>
  <si>
    <t>TM/20E#0050485</t>
  </si>
  <si>
    <t>4229</t>
  </si>
  <si>
    <t>80</t>
  </si>
  <si>
    <t>9101092670</t>
  </si>
  <si>
    <t>TM/20E#0170472</t>
  </si>
  <si>
    <t>5613</t>
  </si>
  <si>
    <t>9101092690</t>
  </si>
  <si>
    <t>TM/20E#0050488</t>
  </si>
  <si>
    <t>4047</t>
  </si>
  <si>
    <t>9101092695</t>
  </si>
  <si>
    <t>TM/20E#0003703</t>
  </si>
  <si>
    <t>9101092723</t>
  </si>
  <si>
    <t>TM/20E#0170491</t>
  </si>
  <si>
    <t>5662</t>
  </si>
  <si>
    <t>9101092741</t>
  </si>
  <si>
    <t>TM/20E#0170498</t>
  </si>
  <si>
    <t>4007</t>
  </si>
  <si>
    <t>9101092746</t>
  </si>
  <si>
    <t>TM/20E#0170499</t>
  </si>
  <si>
    <t>3266</t>
  </si>
  <si>
    <t>9101092747</t>
  </si>
  <si>
    <t>TM/20E#0004198</t>
  </si>
  <si>
    <t>4213</t>
  </si>
  <si>
    <t>9101092751</t>
  </si>
  <si>
    <t>TM/20E#0004674</t>
  </si>
  <si>
    <t>5902</t>
  </si>
  <si>
    <t>9101092756</t>
  </si>
  <si>
    <t>TM/20E#0001673</t>
  </si>
  <si>
    <t>5127</t>
  </si>
  <si>
    <t>9101092763</t>
  </si>
  <si>
    <t>TM/20E#0012907</t>
  </si>
  <si>
    <t>3120</t>
  </si>
  <si>
    <t>9101092767</t>
  </si>
  <si>
    <t>TM/20E#0006268</t>
  </si>
  <si>
    <t>5603</t>
  </si>
  <si>
    <t>9101092782</t>
  </si>
  <si>
    <t>TM/20E#0170513</t>
  </si>
  <si>
    <t>5287</t>
  </si>
  <si>
    <t>9101092784</t>
  </si>
  <si>
    <t>TM/20E#0170514</t>
  </si>
  <si>
    <t>2056</t>
  </si>
  <si>
    <t>9101092793</t>
  </si>
  <si>
    <t>TM/20E#0000759</t>
  </si>
  <si>
    <t>5863</t>
  </si>
  <si>
    <t>9101092799</t>
  </si>
  <si>
    <t>TM/20E#0003658</t>
  </si>
  <si>
    <t>3457</t>
  </si>
  <si>
    <t>9101092800</t>
  </si>
  <si>
    <t>TM/20E#0014200</t>
  </si>
  <si>
    <t>3326</t>
  </si>
  <si>
    <t>9101092801</t>
  </si>
  <si>
    <t>TM/20E#0170518</t>
  </si>
  <si>
    <t>3837</t>
  </si>
  <si>
    <t>9101092841</t>
  </si>
  <si>
    <t>TM/20E#0004675</t>
  </si>
  <si>
    <t>1524</t>
  </si>
  <si>
    <t>9101092856</t>
  </si>
  <si>
    <t>TM/20E#0170537</t>
  </si>
  <si>
    <t>5837</t>
  </si>
  <si>
    <t>9101092861</t>
  </si>
  <si>
    <t>TM/20E#0170540</t>
  </si>
  <si>
    <t>9101092894</t>
  </si>
  <si>
    <t>TM/20E#0006269</t>
  </si>
  <si>
    <t>3687</t>
  </si>
  <si>
    <t>9101092912</t>
  </si>
  <si>
    <t>TM/20E#0170551</t>
  </si>
  <si>
    <t>3337</t>
  </si>
  <si>
    <t>9101092932</t>
  </si>
  <si>
    <t>TM/20E#0050512</t>
  </si>
  <si>
    <t>5588</t>
  </si>
  <si>
    <t>9101092948</t>
  </si>
  <si>
    <t>TM/20E#0003705</t>
  </si>
  <si>
    <t>5901</t>
  </si>
  <si>
    <t>9101092955</t>
  </si>
  <si>
    <t>TM/20E#0050514</t>
  </si>
  <si>
    <t>2507</t>
  </si>
  <si>
    <t>9101093010</t>
  </si>
  <si>
    <t>TM/20E#0014206</t>
  </si>
  <si>
    <t>5593</t>
  </si>
  <si>
    <t>9101093050</t>
  </si>
  <si>
    <t>TM/20E#0022306</t>
  </si>
  <si>
    <t>3797</t>
  </si>
  <si>
    <t>9101093051</t>
  </si>
  <si>
    <t>TM/20E#0001841</t>
  </si>
  <si>
    <t>4897</t>
  </si>
  <si>
    <t>9101093068</t>
  </si>
  <si>
    <t>TM/20E#0014210</t>
  </si>
  <si>
    <t>3453</t>
  </si>
  <si>
    <t>9101093089</t>
  </si>
  <si>
    <t>TM/20E#0170593</t>
  </si>
  <si>
    <t>2751</t>
  </si>
  <si>
    <t>9101093115</t>
  </si>
  <si>
    <t>TM/20E#0170599</t>
  </si>
  <si>
    <t>3227</t>
  </si>
  <si>
    <t>9101093132</t>
  </si>
  <si>
    <t>TM/20E#0170604</t>
  </si>
  <si>
    <t>5555</t>
  </si>
  <si>
    <t>9101093179</t>
  </si>
  <si>
    <t>TM/20E#0002782</t>
  </si>
  <si>
    <t>4668</t>
  </si>
  <si>
    <t>9101093202</t>
  </si>
  <si>
    <t>TM/20E#0001817</t>
  </si>
  <si>
    <t>5265</t>
  </si>
  <si>
    <t>9101093232</t>
  </si>
  <si>
    <t>TM/20E#0003047</t>
  </si>
  <si>
    <t>5891</t>
  </si>
  <si>
    <t>9101093269</t>
  </si>
  <si>
    <t>TM/20E#0001428</t>
  </si>
  <si>
    <t>5782</t>
  </si>
  <si>
    <t>9101093272</t>
  </si>
  <si>
    <t>TM/20E#0170641</t>
  </si>
  <si>
    <t>3649</t>
  </si>
  <si>
    <t>9101093312</t>
  </si>
  <si>
    <t>TM/20E#0012913</t>
  </si>
  <si>
    <t>2919</t>
  </si>
  <si>
    <t>9101093365</t>
  </si>
  <si>
    <t>TM/20E#0003545</t>
  </si>
  <si>
    <t>5073</t>
  </si>
  <si>
    <t>9101093370</t>
  </si>
  <si>
    <t>TM/20E#0170666</t>
  </si>
  <si>
    <t>5686</t>
  </si>
  <si>
    <t>9101093376</t>
  </si>
  <si>
    <t>TM/20E#0003706</t>
  </si>
  <si>
    <t>3431</t>
  </si>
  <si>
    <t>9101093390</t>
  </si>
  <si>
    <t>TM/20E#0170672</t>
  </si>
  <si>
    <t>9101093394</t>
  </si>
  <si>
    <t>TM/20E#0050542</t>
  </si>
  <si>
    <t>3199</t>
  </si>
  <si>
    <t>9101093403</t>
  </si>
  <si>
    <t>TM/20E#0170675</t>
  </si>
  <si>
    <t>3369</t>
  </si>
  <si>
    <t>9101093407</t>
  </si>
  <si>
    <t>TM/20E#0003695</t>
  </si>
  <si>
    <t>4576</t>
  </si>
  <si>
    <t>9101093416</t>
  </si>
  <si>
    <t>TM/20E#0170679</t>
  </si>
  <si>
    <t>4437</t>
  </si>
  <si>
    <t>9101093425</t>
  </si>
  <si>
    <t>TM/20E#0003546</t>
  </si>
  <si>
    <t>4627</t>
  </si>
  <si>
    <t>9101093427</t>
  </si>
  <si>
    <t>TM/20E#0050543</t>
  </si>
  <si>
    <t>5029</t>
  </si>
  <si>
    <t>9101093434</t>
  </si>
  <si>
    <t>TM/20E#0006273</t>
  </si>
  <si>
    <t>9101093449</t>
  </si>
  <si>
    <t>TM/20E#0170689</t>
  </si>
  <si>
    <t>2518</t>
  </si>
  <si>
    <t>9101093451</t>
  </si>
  <si>
    <t>TM/20E#0170690</t>
  </si>
  <si>
    <t>9101093459</t>
  </si>
  <si>
    <t>TM/20E#0170693</t>
  </si>
  <si>
    <t>2262</t>
  </si>
  <si>
    <t>9101093460</t>
  </si>
  <si>
    <t>TM/20E#0003547</t>
  </si>
  <si>
    <t>9101093463</t>
  </si>
  <si>
    <t>TM/20E#0003548</t>
  </si>
  <si>
    <t>9101093464</t>
  </si>
  <si>
    <t>TM/20E#0000897</t>
  </si>
  <si>
    <t>5296</t>
  </si>
  <si>
    <t>9101093478</t>
  </si>
  <si>
    <t>TM/20E#0170695</t>
  </si>
  <si>
    <t>9101093491</t>
  </si>
  <si>
    <t>TM/20E#0170701</t>
  </si>
  <si>
    <t>5634</t>
  </si>
  <si>
    <t>9101093504</t>
  </si>
  <si>
    <t>TM/20E#0003048</t>
  </si>
  <si>
    <t>4106</t>
  </si>
  <si>
    <t>9101093508</t>
  </si>
  <si>
    <t>TM/20E#0170703</t>
  </si>
  <si>
    <t>9101093513</t>
  </si>
  <si>
    <t>TM/20E#0170704</t>
  </si>
  <si>
    <t>5101</t>
  </si>
  <si>
    <t>9101093517</t>
  </si>
  <si>
    <t>TM/20E#0022319</t>
  </si>
  <si>
    <t>5412</t>
  </si>
  <si>
    <t>9101093518</t>
  </si>
  <si>
    <t>TM/20E#0022320</t>
  </si>
  <si>
    <t>9101093519</t>
  </si>
  <si>
    <t>TM/20E#0022321</t>
  </si>
  <si>
    <t>5421</t>
  </si>
  <si>
    <t>9101093522</t>
  </si>
  <si>
    <t>TM/20E#0000512</t>
  </si>
  <si>
    <t>5754</t>
  </si>
  <si>
    <t>9101093558</t>
  </si>
  <si>
    <t>TM/20E#0001307</t>
  </si>
  <si>
    <t>4923</t>
  </si>
  <si>
    <t>9101093563</t>
  </si>
  <si>
    <t>TM/20E#0170714</t>
  </si>
  <si>
    <t>9101093567</t>
  </si>
  <si>
    <t>TM/20E#0170715</t>
  </si>
  <si>
    <t>3713</t>
  </si>
  <si>
    <t>9101093582</t>
  </si>
  <si>
    <t>TM/20E#0170719</t>
  </si>
  <si>
    <t>9101093586</t>
  </si>
  <si>
    <t>TM/20E#0170721</t>
  </si>
  <si>
    <t>9101093591</t>
  </si>
  <si>
    <t>TM/20E#0003550</t>
  </si>
  <si>
    <t>4654</t>
  </si>
  <si>
    <t>9101093595</t>
  </si>
  <si>
    <t>TM/20E#0170723</t>
  </si>
  <si>
    <t>4764</t>
  </si>
  <si>
    <t>9101093601</t>
  </si>
  <si>
    <t>TM/20E#0003662</t>
  </si>
  <si>
    <t>5648</t>
  </si>
  <si>
    <t>9101093616</t>
  </si>
  <si>
    <t>TM/20E#0014219</t>
  </si>
  <si>
    <t>3380</t>
  </si>
  <si>
    <t>9101093631</t>
  </si>
  <si>
    <t>TM/20E#0022325</t>
  </si>
  <si>
    <t>5261</t>
  </si>
  <si>
    <t>9101093645</t>
  </si>
  <si>
    <t>TM/20E#0012918</t>
  </si>
  <si>
    <t>3688</t>
  </si>
  <si>
    <t>9101093648</t>
  </si>
  <si>
    <t>TM/20E#0170728</t>
  </si>
  <si>
    <t>2806</t>
  </si>
  <si>
    <t>9101093658</t>
  </si>
  <si>
    <t>TM/20E#0050551</t>
  </si>
  <si>
    <t>5006</t>
  </si>
  <si>
    <t>9101093677</t>
  </si>
  <si>
    <t>TM/20E#0012921</t>
  </si>
  <si>
    <t>3235</t>
  </si>
  <si>
    <t>9101093687</t>
  </si>
  <si>
    <t>TM/20E#0014221</t>
  </si>
  <si>
    <t>9101093704</t>
  </si>
  <si>
    <t>TM/20E#0050557</t>
  </si>
  <si>
    <t>4774</t>
  </si>
  <si>
    <t>9101093777</t>
  </si>
  <si>
    <t>TM/20E#0003707</t>
  </si>
  <si>
    <t>6007</t>
  </si>
  <si>
    <t>9101093793</t>
  </si>
  <si>
    <t>TM/20E#0001431</t>
  </si>
  <si>
    <t>5848</t>
  </si>
  <si>
    <t>9101093824</t>
  </si>
  <si>
    <t>TM/20E#0050566</t>
  </si>
  <si>
    <t>6031</t>
  </si>
  <si>
    <t>9101093845</t>
  </si>
  <si>
    <t>TM/20E#0050569</t>
  </si>
  <si>
    <t>5338</t>
  </si>
  <si>
    <t>9101093852</t>
  </si>
  <si>
    <t>TM/20E#0170779</t>
  </si>
  <si>
    <t>4968</t>
  </si>
  <si>
    <t>9101093860</t>
  </si>
  <si>
    <t>TM/20E#0012923</t>
  </si>
  <si>
    <t>9101093914</t>
  </si>
  <si>
    <t>TM/20E#0000746</t>
  </si>
  <si>
    <t>5426</t>
  </si>
  <si>
    <t>9101093934</t>
  </si>
  <si>
    <t>TM/20E#0170804</t>
  </si>
  <si>
    <t>3220</t>
  </si>
  <si>
    <t>9101093937</t>
  </si>
  <si>
    <t>TM/20E#0003710</t>
  </si>
  <si>
    <t>5590</t>
  </si>
  <si>
    <t>9101093946</t>
  </si>
  <si>
    <t>TM/20E#0001674</t>
  </si>
  <si>
    <t>5118</t>
  </si>
  <si>
    <t>9101093960</t>
  </si>
  <si>
    <t>TM/20E#0170812</t>
  </si>
  <si>
    <t>3625</t>
  </si>
  <si>
    <t>9101093999</t>
  </si>
  <si>
    <t>TM/20E#0001432</t>
  </si>
  <si>
    <t>4798</t>
  </si>
  <si>
    <t>9101094035</t>
  </si>
  <si>
    <t>TM/20E#0003711</t>
  </si>
  <si>
    <t>5842</t>
  </si>
  <si>
    <t>9101094040</t>
  </si>
  <si>
    <t>TM/20E#0000748</t>
  </si>
  <si>
    <t>5135</t>
  </si>
  <si>
    <t>9101094081</t>
  </si>
  <si>
    <t>TM/20E#0002227</t>
  </si>
  <si>
    <t>5151</t>
  </si>
  <si>
    <t>9101094100</t>
  </si>
  <si>
    <t>TM/20E#0170846</t>
  </si>
  <si>
    <t>1669</t>
  </si>
  <si>
    <t>9101094124</t>
  </si>
  <si>
    <t>TM/20E#0004686</t>
  </si>
  <si>
    <t>9101094135</t>
  </si>
  <si>
    <t>TM/20E#0170856</t>
  </si>
  <si>
    <t>3714</t>
  </si>
  <si>
    <t>9101094150</t>
  </si>
  <si>
    <t>TM/20E#0014235</t>
  </si>
  <si>
    <t>5376</t>
  </si>
  <si>
    <t>9101094151</t>
  </si>
  <si>
    <t>TM/20E#0014236</t>
  </si>
  <si>
    <t>3839</t>
  </si>
  <si>
    <t>9101094155</t>
  </si>
  <si>
    <t>TM/20E#0001660</t>
  </si>
  <si>
    <t>5549</t>
  </si>
  <si>
    <t>9101094161</t>
  </si>
  <si>
    <t>TM/20E#0050605</t>
  </si>
  <si>
    <t>4146</t>
  </si>
  <si>
    <t>9101094192</t>
  </si>
  <si>
    <t>TM/20E#0000865</t>
  </si>
  <si>
    <t>4993</t>
  </si>
  <si>
    <t>9101094238</t>
  </si>
  <si>
    <t>TM/20E#0170887</t>
  </si>
  <si>
    <t>5727</t>
  </si>
  <si>
    <t>9101094240</t>
  </si>
  <si>
    <t>TM/20E#0170889</t>
  </si>
  <si>
    <t>9101094252</t>
  </si>
  <si>
    <t>TM/20E#0170891</t>
  </si>
  <si>
    <t>2537</t>
  </si>
  <si>
    <t>9101094278</t>
  </si>
  <si>
    <t>TM/20E#0002480</t>
  </si>
  <si>
    <t>5697</t>
  </si>
  <si>
    <t>9101094280</t>
  </si>
  <si>
    <t>TM/20E#0003712</t>
  </si>
  <si>
    <t>5407</t>
  </si>
  <si>
    <t>9101094282</t>
  </si>
  <si>
    <t>TM/20E#0003713</t>
  </si>
  <si>
    <t>9101094299</t>
  </si>
  <si>
    <t>TM/20E#0004690</t>
  </si>
  <si>
    <t>4700</t>
  </si>
  <si>
    <t>9101094306</t>
  </si>
  <si>
    <t>TM/20E#0007659</t>
  </si>
  <si>
    <t>4459</t>
  </si>
  <si>
    <t>9101094364</t>
  </si>
  <si>
    <t>TM/20E#0050618</t>
  </si>
  <si>
    <t>3816</t>
  </si>
  <si>
    <t>9101094374</t>
  </si>
  <si>
    <t>TM/20E#0004551</t>
  </si>
  <si>
    <t>4465</t>
  </si>
  <si>
    <t>9101094375</t>
  </si>
  <si>
    <t>TM/20E#0170912</t>
  </si>
  <si>
    <t>3057</t>
  </si>
  <si>
    <t>9101094384</t>
  </si>
  <si>
    <t>TM/20E#0170915</t>
  </si>
  <si>
    <t>2410</t>
  </si>
  <si>
    <t>9101094386</t>
  </si>
  <si>
    <t>TM/20E#0170917</t>
  </si>
  <si>
    <t>1656</t>
  </si>
  <si>
    <t>9101094411</t>
  </si>
  <si>
    <t>4572</t>
  </si>
  <si>
    <t>9101094412</t>
  </si>
  <si>
    <t>TM/20E#0004552</t>
  </si>
  <si>
    <t>9101094430</t>
  </si>
  <si>
    <t>TM/20E#0002640</t>
  </si>
  <si>
    <t>4725</t>
  </si>
  <si>
    <t>9101094434</t>
  </si>
  <si>
    <t>TM/20E#0050622</t>
  </si>
  <si>
    <t>3783</t>
  </si>
  <si>
    <t>9101094461</t>
  </si>
  <si>
    <t>TM/20E#0050623</t>
  </si>
  <si>
    <t>2208</t>
  </si>
  <si>
    <t>9101094482</t>
  </si>
  <si>
    <t>TM/20E#0050625</t>
  </si>
  <si>
    <t>3647</t>
  </si>
  <si>
    <t>9101094576</t>
  </si>
  <si>
    <t>TM/20E#0170955</t>
  </si>
  <si>
    <t>4128</t>
  </si>
  <si>
    <t>9101094581</t>
  </si>
  <si>
    <t>TM/20E#0001661</t>
  </si>
  <si>
    <t>9101094589</t>
  </si>
  <si>
    <t>TM/20E#0014251</t>
  </si>
  <si>
    <t>3878</t>
  </si>
  <si>
    <t>9101094669</t>
  </si>
  <si>
    <t>TM/20E#0050635</t>
  </si>
  <si>
    <t>4952</t>
  </si>
  <si>
    <t>9101094708</t>
  </si>
  <si>
    <t>TM/20E#0170981</t>
  </si>
  <si>
    <t>3841</t>
  </si>
  <si>
    <t>9101094713</t>
  </si>
  <si>
    <t>TM/20E#0170983</t>
  </si>
  <si>
    <t>3143</t>
  </si>
  <si>
    <t>9101094732</t>
  </si>
  <si>
    <t>TM/20E#0014254</t>
  </si>
  <si>
    <t>9101094760</t>
  </si>
  <si>
    <t>TM/20E#0022353</t>
  </si>
  <si>
    <t>3756</t>
  </si>
  <si>
    <t>9101094768</t>
  </si>
  <si>
    <t>TM/20E#0170995</t>
  </si>
  <si>
    <t>4277</t>
  </si>
  <si>
    <t>9101094789</t>
  </si>
  <si>
    <t>TM/20E#0050640</t>
  </si>
  <si>
    <t>5354</t>
  </si>
  <si>
    <t>9101094802</t>
  </si>
  <si>
    <t>TM/20E#0171001</t>
  </si>
  <si>
    <t>5505</t>
  </si>
  <si>
    <t>9101094825</t>
  </si>
  <si>
    <t>TM/20E#0001821</t>
  </si>
  <si>
    <t>5562</t>
  </si>
  <si>
    <t>9101094838</t>
  </si>
  <si>
    <t>TM/20E#0171009</t>
  </si>
  <si>
    <t>2216</t>
  </si>
  <si>
    <t>9101094850</t>
  </si>
  <si>
    <t>TM/20E#0012933</t>
  </si>
  <si>
    <t>3943</t>
  </si>
  <si>
    <t>9101094878</t>
  </si>
  <si>
    <t>TM/20E#0002483</t>
  </si>
  <si>
    <t>4975</t>
  </si>
  <si>
    <t>9101094915</t>
  </si>
  <si>
    <t>TM/20E#0014262</t>
  </si>
  <si>
    <t>5395</t>
  </si>
  <si>
    <t>9101094924</t>
  </si>
  <si>
    <t>TM/20E#0003716</t>
  </si>
  <si>
    <t>3556</t>
  </si>
  <si>
    <t>9101094933</t>
  </si>
  <si>
    <t>TM/20E#0050646</t>
  </si>
  <si>
    <t>3880</t>
  </si>
  <si>
    <t>9101094935</t>
  </si>
  <si>
    <t>TM/20E#0000761</t>
  </si>
  <si>
    <t>4505</t>
  </si>
  <si>
    <t>9101094970</t>
  </si>
  <si>
    <t>TM/20E#0050648</t>
  </si>
  <si>
    <t>9101094979</t>
  </si>
  <si>
    <t>TM/20E#0014265</t>
  </si>
  <si>
    <t>9101094995</t>
  </si>
  <si>
    <t>TM/20E#0171040</t>
  </si>
  <si>
    <t>2820</t>
  </si>
  <si>
    <t>9101095007</t>
  </si>
  <si>
    <t>TM/20E#0050649</t>
  </si>
  <si>
    <t>3115</t>
  </si>
  <si>
    <t>9101095012</t>
  </si>
  <si>
    <t>TM/20E#0050651</t>
  </si>
  <si>
    <t>9101095024</t>
  </si>
  <si>
    <t>TM/20E#0004219</t>
  </si>
  <si>
    <t>3584</t>
  </si>
  <si>
    <t>9101095050</t>
  </si>
  <si>
    <t>TM/20E#0171052</t>
  </si>
  <si>
    <t>6017</t>
  </si>
  <si>
    <t>9101095081</t>
  </si>
  <si>
    <t>TM/20E#0003718</t>
  </si>
  <si>
    <t>5919</t>
  </si>
  <si>
    <t>9101095088</t>
  </si>
  <si>
    <t>TM/20E#0171059</t>
  </si>
  <si>
    <t>3108</t>
  </si>
  <si>
    <t>9101095145</t>
  </si>
  <si>
    <t>TM/20E#0022368</t>
  </si>
  <si>
    <t>9101095167</t>
  </si>
  <si>
    <t>TM/20E#0014274</t>
  </si>
  <si>
    <t>5160</t>
  </si>
  <si>
    <t>9101095208</t>
  </si>
  <si>
    <t>TM/20E#0050662</t>
  </si>
  <si>
    <t>3443</t>
  </si>
  <si>
    <t>9101095219</t>
  </si>
  <si>
    <t>TM/20E#0022372</t>
  </si>
  <si>
    <t>9101095220</t>
  </si>
  <si>
    <t>TM/20E#0022373</t>
  </si>
  <si>
    <t>9101095251</t>
  </si>
  <si>
    <t>TM/20E#0002649</t>
  </si>
  <si>
    <t>5066</t>
  </si>
  <si>
    <t>9101095253</t>
  </si>
  <si>
    <t>TM/20E#0002650</t>
  </si>
  <si>
    <t>9101095257</t>
  </si>
  <si>
    <t>TM/20E#0171098</t>
  </si>
  <si>
    <t>4263</t>
  </si>
  <si>
    <t>9101095258</t>
  </si>
  <si>
    <t>TM/20E#0002484</t>
  </si>
  <si>
    <t>5737</t>
  </si>
  <si>
    <t>9101095262</t>
  </si>
  <si>
    <t>TM/20E#0001310</t>
  </si>
  <si>
    <t>4982</t>
  </si>
  <si>
    <t>9101095360</t>
  </si>
  <si>
    <t>TM/20E#0002486</t>
  </si>
  <si>
    <t>9101095367</t>
  </si>
  <si>
    <t>TM/20E#0171121</t>
  </si>
  <si>
    <t>2745</t>
  </si>
  <si>
    <t>9101095380</t>
  </si>
  <si>
    <t>TM/20E#0050675</t>
  </si>
  <si>
    <t>9101095418</t>
  </si>
  <si>
    <t>TM/20E#0012945</t>
  </si>
  <si>
    <t>5227</t>
  </si>
  <si>
    <t>9101095460</t>
  </si>
  <si>
    <t>TM/20E#0022850</t>
  </si>
  <si>
    <t>3297</t>
  </si>
  <si>
    <t>9101095492</t>
  </si>
  <si>
    <t>TM/20E#0013211</t>
  </si>
  <si>
    <t>4198</t>
  </si>
  <si>
    <t>9101095527</t>
  </si>
  <si>
    <t>TM/20E#0004355</t>
  </si>
  <si>
    <t>5713</t>
  </si>
  <si>
    <t>9101095541</t>
  </si>
  <si>
    <t>TM/20E#0051840</t>
  </si>
  <si>
    <t>4412</t>
  </si>
  <si>
    <t>9101095547</t>
  </si>
  <si>
    <t>TM/20E#0051844</t>
  </si>
  <si>
    <t>3204</t>
  </si>
  <si>
    <t>9101095560</t>
  </si>
  <si>
    <t>TM/20E#0051867</t>
  </si>
  <si>
    <t>4858</t>
  </si>
  <si>
    <t>9101095561</t>
  </si>
  <si>
    <t>TM/20E#0051869</t>
  </si>
  <si>
    <t>2929</t>
  </si>
  <si>
    <t>9101095585</t>
  </si>
  <si>
    <t>TM/20E#0014778</t>
  </si>
  <si>
    <t>3468</t>
  </si>
  <si>
    <t>9101095609</t>
  </si>
  <si>
    <t>TM/20E#0001849</t>
  </si>
  <si>
    <t>1529</t>
  </si>
  <si>
    <t>9101095618</t>
  </si>
  <si>
    <t>TM/20E#0051903</t>
  </si>
  <si>
    <t>2036</t>
  </si>
  <si>
    <t>9101095658</t>
  </si>
  <si>
    <t>TM/20E#0001854</t>
  </si>
  <si>
    <t>9101095691</t>
  </si>
  <si>
    <t>TM/20E#0051949</t>
  </si>
  <si>
    <t>3742</t>
  </si>
  <si>
    <t>9101095706</t>
  </si>
  <si>
    <t>TM/20E#0003787</t>
  </si>
  <si>
    <t>9101095751</t>
  </si>
  <si>
    <t>TM/20E#0175645</t>
  </si>
  <si>
    <t>3599</t>
  </si>
  <si>
    <t>9101095753</t>
  </si>
  <si>
    <t>TM/20E#0175649</t>
  </si>
  <si>
    <t>9101095762</t>
  </si>
  <si>
    <t>TM/20E#0052008</t>
  </si>
  <si>
    <t>3282</t>
  </si>
  <si>
    <t>9101095787</t>
  </si>
  <si>
    <t>TM/20E#0002281</t>
  </si>
  <si>
    <t>5299</t>
  </si>
  <si>
    <t>9101095801</t>
  </si>
  <si>
    <t>TM/20E#0006423</t>
  </si>
  <si>
    <t>9101095838</t>
  </si>
  <si>
    <t>TM/20E#0175783</t>
  </si>
  <si>
    <t>4364</t>
  </si>
  <si>
    <t>9101095842</t>
  </si>
  <si>
    <t>TM/20E#0175786</t>
  </si>
  <si>
    <t>1606</t>
  </si>
  <si>
    <t>9101095843</t>
  </si>
  <si>
    <t>TM/20E#0175787</t>
  </si>
  <si>
    <t>9101095854</t>
  </si>
  <si>
    <t>TM/20E#0052029</t>
  </si>
  <si>
    <t>3971</t>
  </si>
  <si>
    <t>9101095876</t>
  </si>
  <si>
    <t>TM/20E#0003849</t>
  </si>
  <si>
    <t>9101095888</t>
  </si>
  <si>
    <t>TM/20E#0003850</t>
  </si>
  <si>
    <t>9101095901</t>
  </si>
  <si>
    <t>TM/20E#0175830</t>
  </si>
  <si>
    <t>2841</t>
  </si>
  <si>
    <t>9101095914</t>
  </si>
  <si>
    <t>TM/20E#0052040</t>
  </si>
  <si>
    <t>5334</t>
  </si>
  <si>
    <t>9101095915</t>
  </si>
  <si>
    <t>TM/20E#0052041</t>
  </si>
  <si>
    <t>9101095933</t>
  </si>
  <si>
    <t>TM/20E#0052043</t>
  </si>
  <si>
    <t>3016</t>
  </si>
  <si>
    <t>9101095936</t>
  </si>
  <si>
    <t>TM/20E#0052046</t>
  </si>
  <si>
    <t>9101096009</t>
  </si>
  <si>
    <t>TM/20E#0175919</t>
  </si>
  <si>
    <t>9101096028</t>
  </si>
  <si>
    <t>TM/20E#0175935</t>
  </si>
  <si>
    <t>6148</t>
  </si>
  <si>
    <t>9101096123</t>
  </si>
  <si>
    <t>TM/20E#0000802</t>
  </si>
  <si>
    <t>9101096140</t>
  </si>
  <si>
    <t>TM/20E#0013298</t>
  </si>
  <si>
    <t>4989</t>
  </si>
  <si>
    <t>9101096141</t>
  </si>
  <si>
    <t>TM/20E#0052091</t>
  </si>
  <si>
    <t>4319</t>
  </si>
  <si>
    <t>9101096150</t>
  </si>
  <si>
    <t>TM/20E#0001034</t>
  </si>
  <si>
    <t>4786</t>
  </si>
  <si>
    <t>9101096201</t>
  </si>
  <si>
    <t>TM/20E#0176053</t>
  </si>
  <si>
    <t>4170</t>
  </si>
  <si>
    <t>9101096204</t>
  </si>
  <si>
    <t>TM/20E#0176057</t>
  </si>
  <si>
    <t>9101096252</t>
  </si>
  <si>
    <t>TM/20E#0003858</t>
  </si>
  <si>
    <t>5996</t>
  </si>
  <si>
    <t>9101096254</t>
  </si>
  <si>
    <t>TM/20E#0052110</t>
  </si>
  <si>
    <t>6000</t>
  </si>
  <si>
    <t>9101096284</t>
  </si>
  <si>
    <t>TM/20E#0176095</t>
  </si>
  <si>
    <t>5465</t>
  </si>
  <si>
    <t>9101096345</t>
  </si>
  <si>
    <t>TM/20E#0000785</t>
  </si>
  <si>
    <t>5013</t>
  </si>
  <si>
    <t>9101096398</t>
  </si>
  <si>
    <t>TM/20E#0176171</t>
  </si>
  <si>
    <t>2143</t>
  </si>
  <si>
    <t>9101096422</t>
  </si>
  <si>
    <t>TM/20E#0176178</t>
  </si>
  <si>
    <t>5288</t>
  </si>
  <si>
    <t>9101096441</t>
  </si>
  <si>
    <t>TM/20E#0052133</t>
  </si>
  <si>
    <t>2620</t>
  </si>
  <si>
    <t>9101096444</t>
  </si>
  <si>
    <t>TM/20E#0176181</t>
  </si>
  <si>
    <t>2768</t>
  </si>
  <si>
    <t>9101096447</t>
  </si>
  <si>
    <t>TM/20E#0007828</t>
  </si>
  <si>
    <t>3902</t>
  </si>
  <si>
    <t>9101096455</t>
  </si>
  <si>
    <t>TM/20E#0022872</t>
  </si>
  <si>
    <t>9101096466</t>
  </si>
  <si>
    <t>TM/20E#0000807</t>
  </si>
  <si>
    <t>4523</t>
  </si>
  <si>
    <t>9101096487</t>
  </si>
  <si>
    <t>TM/20E#0003863</t>
  </si>
  <si>
    <t>5700</t>
  </si>
  <si>
    <t>9101096499</t>
  </si>
  <si>
    <t>TM/20E#0014875</t>
  </si>
  <si>
    <t>3858</t>
  </si>
  <si>
    <t>9101096502</t>
  </si>
  <si>
    <t>TM/20E#0052134</t>
  </si>
  <si>
    <t>5647</t>
  </si>
  <si>
    <t>9101096507</t>
  </si>
  <si>
    <t>TM/20E#0052135</t>
  </si>
  <si>
    <t>3675</t>
  </si>
  <si>
    <t>9101096526</t>
  </si>
  <si>
    <t>TM/20E#0002212</t>
  </si>
  <si>
    <t>4698</t>
  </si>
  <si>
    <t>9101096544</t>
  </si>
  <si>
    <t>TM/20E#0004668</t>
  </si>
  <si>
    <t>4186</t>
  </si>
  <si>
    <t>9101096652</t>
  </si>
  <si>
    <t>TM/20E#0176190</t>
  </si>
  <si>
    <t>3324</t>
  </si>
  <si>
    <t>9101096658</t>
  </si>
  <si>
    <t>TM/20E#0002464</t>
  </si>
  <si>
    <t>3160</t>
  </si>
  <si>
    <t>9101096682</t>
  </si>
  <si>
    <t>TM/20E#0001289</t>
  </si>
  <si>
    <t>5113</t>
  </si>
  <si>
    <t>9101096696</t>
  </si>
  <si>
    <t>TM/20E#0176193</t>
  </si>
  <si>
    <t>4534</t>
  </si>
  <si>
    <t>9101096712</t>
  </si>
  <si>
    <t>TM/20E#0000563</t>
  </si>
  <si>
    <t>5701</t>
  </si>
  <si>
    <t>9101096714</t>
  </si>
  <si>
    <t>TM/20E#0002904</t>
  </si>
  <si>
    <t>5393</t>
  </si>
  <si>
    <t>9101096753</t>
  </si>
  <si>
    <t>TM/20E#0052138</t>
  </si>
  <si>
    <t>4264</t>
  </si>
  <si>
    <t>9101096812</t>
  </si>
  <si>
    <t>TM/20E#0001035</t>
  </si>
  <si>
    <t>1595</t>
  </si>
  <si>
    <t>9101096899</t>
  </si>
  <si>
    <t>TM/20E#0052139</t>
  </si>
  <si>
    <t>4012</t>
  </si>
  <si>
    <t>9101096931</t>
  </si>
  <si>
    <t>TM/20E#0002465</t>
  </si>
  <si>
    <t>9101096966</t>
  </si>
  <si>
    <t>TM/20E#0003864</t>
  </si>
  <si>
    <t>3288</t>
  </si>
  <si>
    <t>9101096970</t>
  </si>
  <si>
    <t>TM/20E#0052140</t>
  </si>
  <si>
    <t>3802</t>
  </si>
  <si>
    <t>9101096988</t>
  </si>
  <si>
    <t>TM/20E#0014877</t>
  </si>
  <si>
    <t>9101096998</t>
  </si>
  <si>
    <t>TM/20E#0003865</t>
  </si>
  <si>
    <t>9101097093</t>
  </si>
  <si>
    <t>TM/20E#0001508</t>
  </si>
  <si>
    <t>4690</t>
  </si>
  <si>
    <t>9101097095</t>
  </si>
  <si>
    <t>TM/20E#0001509</t>
  </si>
  <si>
    <t>9101097121</t>
  </si>
  <si>
    <t>TM/20E#0002016</t>
  </si>
  <si>
    <t>4702</t>
  </si>
  <si>
    <t>9101097144</t>
  </si>
  <si>
    <t>TM/20E#0176221</t>
  </si>
  <si>
    <t>2013</t>
  </si>
  <si>
    <t>9101097181</t>
  </si>
  <si>
    <t>TM/20E#0013315</t>
  </si>
  <si>
    <t>4814</t>
  </si>
  <si>
    <t>9101097185</t>
  </si>
  <si>
    <t>TM/20E#0013316</t>
  </si>
  <si>
    <t>9101097347</t>
  </si>
  <si>
    <t>TM/20E#0176226</t>
  </si>
  <si>
    <t>1657</t>
  </si>
  <si>
    <t>9101097354</t>
  </si>
  <si>
    <t>TM/20E#0052146</t>
  </si>
  <si>
    <t>3774</t>
  </si>
  <si>
    <t>9101097372</t>
  </si>
  <si>
    <t>TM/20E#0052147</t>
  </si>
  <si>
    <t>3537</t>
  </si>
  <si>
    <t>9101097376</t>
  </si>
  <si>
    <t>TM/20E#0176227</t>
  </si>
  <si>
    <t>1539</t>
  </si>
  <si>
    <t>9101097378</t>
  </si>
  <si>
    <t>TM/20E#0022899</t>
  </si>
  <si>
    <t>5170</t>
  </si>
  <si>
    <t>9101097396</t>
  </si>
  <si>
    <t>TM/20E#0176229</t>
  </si>
  <si>
    <t>3238</t>
  </si>
  <si>
    <t>9101097407</t>
  </si>
  <si>
    <t>TM/20E#0176231</t>
  </si>
  <si>
    <t>5752</t>
  </si>
  <si>
    <t>9101097409</t>
  </si>
  <si>
    <t>TM/20E#0176232</t>
  </si>
  <si>
    <t>9101097441</t>
  </si>
  <si>
    <t>TM/20E#0174933</t>
  </si>
  <si>
    <t>3531</t>
  </si>
  <si>
    <t>9101097463</t>
  </si>
  <si>
    <t>TM/20E#0001701</t>
  </si>
  <si>
    <t>5147</t>
  </si>
  <si>
    <t>9101097475</t>
  </si>
  <si>
    <t>TM/20E#0003649</t>
  </si>
  <si>
    <t>9101097517</t>
  </si>
  <si>
    <t>TM/20E#0174941</t>
  </si>
  <si>
    <t>9101097533</t>
  </si>
  <si>
    <t>TM/20E#0002524</t>
  </si>
  <si>
    <t>5610</t>
  </si>
  <si>
    <t>9101097544</t>
  </si>
  <si>
    <t>TM/20E#0014727</t>
  </si>
  <si>
    <t>3070</t>
  </si>
  <si>
    <t>9101097554</t>
  </si>
  <si>
    <t>TM/20E#0174948</t>
  </si>
  <si>
    <t>1588</t>
  </si>
  <si>
    <t>9101097555</t>
  </si>
  <si>
    <t>TM/20E#0006467</t>
  </si>
  <si>
    <t>1598</t>
  </si>
  <si>
    <t>9101097559</t>
  </si>
  <si>
    <t>TM/20E#0004346</t>
  </si>
  <si>
    <t>5871</t>
  </si>
  <si>
    <t>9101097577</t>
  </si>
  <si>
    <t>TM/20E#0174951</t>
  </si>
  <si>
    <t>2565</t>
  </si>
  <si>
    <t>9101097585</t>
  </si>
  <si>
    <t>TM/20E#0013192</t>
  </si>
  <si>
    <t>3268</t>
  </si>
  <si>
    <t>9101097588</t>
  </si>
  <si>
    <t>TM/20E#0022904</t>
  </si>
  <si>
    <t>3956</t>
  </si>
  <si>
    <t>9101097623</t>
  </si>
  <si>
    <t>TM/20E#0174956</t>
  </si>
  <si>
    <t>1675</t>
  </si>
  <si>
    <t>9101097640</t>
  </si>
  <si>
    <t>TM/20E#0174963</t>
  </si>
  <si>
    <t>3247</t>
  </si>
  <si>
    <t>9101097656</t>
  </si>
  <si>
    <t>TM/20E#0174967</t>
  </si>
  <si>
    <t>1699</t>
  </si>
  <si>
    <t>9101097673</t>
  </si>
  <si>
    <t>TM/20E#0051770</t>
  </si>
  <si>
    <t>3218</t>
  </si>
  <si>
    <t>9101097674</t>
  </si>
  <si>
    <t>TM/20E#0000784</t>
  </si>
  <si>
    <t>6018</t>
  </si>
  <si>
    <t>9101097683</t>
  </si>
  <si>
    <t>TM/20E#0174972</t>
  </si>
  <si>
    <t>5569</t>
  </si>
  <si>
    <t>9101097684</t>
  </si>
  <si>
    <t>TM/20E#0174973</t>
  </si>
  <si>
    <t>9101097695</t>
  </si>
  <si>
    <t>TM/20E#0174976</t>
  </si>
  <si>
    <t>5580</t>
  </si>
  <si>
    <t>9101097719</t>
  </si>
  <si>
    <t>TM/20E#0001702</t>
  </si>
  <si>
    <t>4819</t>
  </si>
  <si>
    <t>9101097748</t>
  </si>
  <si>
    <t>10005982</t>
  </si>
  <si>
    <t>THU HẰNG Bắp bò muối gói 300g</t>
  </si>
  <si>
    <t>TM/20E#0001704</t>
  </si>
  <si>
    <t>1599</t>
  </si>
  <si>
    <t>9101097756</t>
  </si>
  <si>
    <t>TM/20E#0001706</t>
  </si>
  <si>
    <t>9101097757</t>
  </si>
  <si>
    <t>TM/20E#0002446</t>
  </si>
  <si>
    <t>4713</t>
  </si>
  <si>
    <t>9101097785</t>
  </si>
  <si>
    <t>TM/20E#0003651</t>
  </si>
  <si>
    <t>4638</t>
  </si>
  <si>
    <t>9101097801</t>
  </si>
  <si>
    <t>TM/20E#0174988</t>
  </si>
  <si>
    <t>5474</t>
  </si>
  <si>
    <t>9101097802</t>
  </si>
  <si>
    <t>TM/20E#0174990</t>
  </si>
  <si>
    <t>9101097812</t>
  </si>
  <si>
    <t>TM/20E#0002711</t>
  </si>
  <si>
    <t>4759</t>
  </si>
  <si>
    <t>9101097815</t>
  </si>
  <si>
    <t>TM/20E#0013198</t>
  </si>
  <si>
    <t>5801</t>
  </si>
  <si>
    <t>9101097830</t>
  </si>
  <si>
    <t>TM/20E#0003120</t>
  </si>
  <si>
    <t>9101097839</t>
  </si>
  <si>
    <t>TM/20E#0174996</t>
  </si>
  <si>
    <t>2406</t>
  </si>
  <si>
    <t>9101097868</t>
  </si>
  <si>
    <t>TM/20E#0175000</t>
  </si>
  <si>
    <t>4144</t>
  </si>
  <si>
    <t>9101097886</t>
  </si>
  <si>
    <t>TM/20E#0002456</t>
  </si>
  <si>
    <t>5460</t>
  </si>
  <si>
    <t>9101097916</t>
  </si>
  <si>
    <t>TM/20E#0175004</t>
  </si>
  <si>
    <t>5177</t>
  </si>
  <si>
    <t>9101097917</t>
  </si>
  <si>
    <t>TM/20E#0022917</t>
  </si>
  <si>
    <t>4489</t>
  </si>
  <si>
    <t>9101097921</t>
  </si>
  <si>
    <t>TM/20E#0175007</t>
  </si>
  <si>
    <t>5162</t>
  </si>
  <si>
    <t>9101097925</t>
  </si>
  <si>
    <t>TM/20E#0175009</t>
  </si>
  <si>
    <t>9101097942</t>
  </si>
  <si>
    <t>TM/20E#0175010</t>
  </si>
  <si>
    <t>3290</t>
  </si>
  <si>
    <t>9101097943</t>
  </si>
  <si>
    <t>TM/20E#0051779</t>
  </si>
  <si>
    <t>3516</t>
  </si>
  <si>
    <t>9101097966</t>
  </si>
  <si>
    <t>TM/20E#0002870</t>
  </si>
  <si>
    <t>4877</t>
  </si>
  <si>
    <t>9101097969</t>
  </si>
  <si>
    <t>TM/20E#0014730</t>
  </si>
  <si>
    <t>9101097992</t>
  </si>
  <si>
    <t>TM/20E#0014732</t>
  </si>
  <si>
    <t>5933</t>
  </si>
  <si>
    <t>9101098018</t>
  </si>
  <si>
    <t>TM/20E#0014733</t>
  </si>
  <si>
    <t>3967</t>
  </si>
  <si>
    <t>9101098019</t>
  </si>
  <si>
    <t>TM/20E#0014734</t>
  </si>
  <si>
    <t>9101098076</t>
  </si>
  <si>
    <t>TM/20E#0051780</t>
  </si>
  <si>
    <t>4783</t>
  </si>
  <si>
    <t>9101098098</t>
  </si>
  <si>
    <t>TM/20E#0004350</t>
  </si>
  <si>
    <t>9101098112</t>
  </si>
  <si>
    <t>TM/20E#0002447</t>
  </si>
  <si>
    <t>4712</t>
  </si>
  <si>
    <t>9101098123</t>
  </si>
  <si>
    <t>TM/20E#0051783</t>
  </si>
  <si>
    <t>9101098127</t>
  </si>
  <si>
    <t>TM/20E#0000779</t>
  </si>
  <si>
    <t>1623</t>
  </si>
  <si>
    <t>9101098129</t>
  </si>
  <si>
    <t>TM/20E#0022929</t>
  </si>
  <si>
    <t>4807</t>
  </si>
  <si>
    <t>9101098130</t>
  </si>
  <si>
    <t>TM/20E#0003815</t>
  </si>
  <si>
    <t>6093</t>
  </si>
  <si>
    <t>9101098141</t>
  </si>
  <si>
    <t>TM/20E#0175032</t>
  </si>
  <si>
    <t>9101098165</t>
  </si>
  <si>
    <t>TM/20E#0003750</t>
  </si>
  <si>
    <t>4286</t>
  </si>
  <si>
    <t>9101098172</t>
  </si>
  <si>
    <t>TM/20E#0003121</t>
  </si>
  <si>
    <t>3345</t>
  </si>
  <si>
    <t>9101098190</t>
  </si>
  <si>
    <t>TM/20E#0175039</t>
  </si>
  <si>
    <t>4513</t>
  </si>
  <si>
    <t>9101098196</t>
  </si>
  <si>
    <t>TM/20E#0003751</t>
  </si>
  <si>
    <t>5123</t>
  </si>
  <si>
    <t>9101098235</t>
  </si>
  <si>
    <t>TM/20E#0175047</t>
  </si>
  <si>
    <t>5161</t>
  </si>
  <si>
    <t>9101098238</t>
  </si>
  <si>
    <t>TM/20E#0175048</t>
  </si>
  <si>
    <t>9101098257</t>
  </si>
  <si>
    <t>TM/20E#0003752</t>
  </si>
  <si>
    <t>9101098266</t>
  </si>
  <si>
    <t>TM/20E#0013202</t>
  </si>
  <si>
    <t>5159</t>
  </si>
  <si>
    <t>9101098284</t>
  </si>
  <si>
    <t>TM/20E#0014737</t>
  </si>
  <si>
    <t>3689</t>
  </si>
  <si>
    <t>9101098310</t>
  </si>
  <si>
    <t>TM/20E#0051790</t>
  </si>
  <si>
    <t>5809</t>
  </si>
  <si>
    <t>9101098321</t>
  </si>
  <si>
    <t>TM/20E#0022935</t>
  </si>
  <si>
    <t>3885</t>
  </si>
  <si>
    <t>9101098341</t>
  </si>
  <si>
    <t>TM/20E#0002525</t>
  </si>
  <si>
    <t>9101098404</t>
  </si>
  <si>
    <t>TM/20E#0175071</t>
  </si>
  <si>
    <t>2767</t>
  </si>
  <si>
    <t>9101098426</t>
  </si>
  <si>
    <t>TM/20E#0004777</t>
  </si>
  <si>
    <t>9101098444</t>
  </si>
  <si>
    <t>TM/20E#0175072</t>
  </si>
  <si>
    <t>4356</t>
  </si>
  <si>
    <t>9101098446</t>
  </si>
  <si>
    <t>TM/20E#0003779</t>
  </si>
  <si>
    <t>5707</t>
  </si>
  <si>
    <t>9101098452</t>
  </si>
  <si>
    <t>TM/20E#0175075</t>
  </si>
  <si>
    <t>3979</t>
  </si>
  <si>
    <t>9101098460</t>
  </si>
  <si>
    <t>TM/20E#0175079</t>
  </si>
  <si>
    <t>3191</t>
  </si>
  <si>
    <t>9101098466</t>
  </si>
  <si>
    <t>TM/20E#0013207</t>
  </si>
  <si>
    <t>3513</t>
  </si>
  <si>
    <t>9101098470</t>
  </si>
  <si>
    <t>TM/20E#0014745</t>
  </si>
  <si>
    <t>4518</t>
  </si>
  <si>
    <t>9101098471</t>
  </si>
  <si>
    <t>TM/20E#0175082</t>
  </si>
  <si>
    <t>4167</t>
  </si>
  <si>
    <t>9101098485</t>
  </si>
  <si>
    <t>TM/20E#0175084</t>
  </si>
  <si>
    <t>5272</t>
  </si>
  <si>
    <t>9101098486</t>
  </si>
  <si>
    <t>TM/20E#0175085</t>
  </si>
  <si>
    <t>3980</t>
  </si>
  <si>
    <t>9101098502</t>
  </si>
  <si>
    <t>TM/20E#0014747</t>
  </si>
  <si>
    <t>5625</t>
  </si>
  <si>
    <t>9101098519</t>
  </si>
  <si>
    <t>TM/20E#0006389</t>
  </si>
  <si>
    <t>5912</t>
  </si>
  <si>
    <t>9101098521</t>
  </si>
  <si>
    <t>TM/20E#0175093</t>
  </si>
  <si>
    <t>9101098522</t>
  </si>
  <si>
    <t>TM/20E#0014748</t>
  </si>
  <si>
    <t>3715</t>
  </si>
  <si>
    <t>9101098541</t>
  </si>
  <si>
    <t>TM/20E#0006390</t>
  </si>
  <si>
    <t>3825</t>
  </si>
  <si>
    <t>9101098543</t>
  </si>
  <si>
    <t>TM/20E#0006391</t>
  </si>
  <si>
    <t>9101098566</t>
  </si>
  <si>
    <t>TM/20E#0175103</t>
  </si>
  <si>
    <t>2802</t>
  </si>
  <si>
    <t>9101098569</t>
  </si>
  <si>
    <t>TM/20E#0175105</t>
  </si>
  <si>
    <t>3777</t>
  </si>
  <si>
    <t>9101098579</t>
  </si>
  <si>
    <t>TM/20E#0001715</t>
  </si>
  <si>
    <t>9101098580</t>
  </si>
  <si>
    <t>TM/20E#0175107</t>
  </si>
  <si>
    <t>4972</t>
  </si>
  <si>
    <t>9101098586</t>
  </si>
  <si>
    <t>TM/20E#0051800</t>
  </si>
  <si>
    <t>2980</t>
  </si>
  <si>
    <t>9101098589</t>
  </si>
  <si>
    <t>TM/20E#0007796</t>
  </si>
  <si>
    <t>3735</t>
  </si>
  <si>
    <t>9101098592</t>
  </si>
  <si>
    <t>TM/20E#0014749</t>
  </si>
  <si>
    <t>5009</t>
  </si>
  <si>
    <t>9101098606</t>
  </si>
  <si>
    <t>TM/20E#0051803</t>
  </si>
  <si>
    <t>3419</t>
  </si>
  <si>
    <t>9101098612</t>
  </si>
  <si>
    <t>TM/20E#0175113</t>
  </si>
  <si>
    <t>2558</t>
  </si>
  <si>
    <t>9101098635</t>
  </si>
  <si>
    <t>TM/20E#0051804</t>
  </si>
  <si>
    <t>3635</t>
  </si>
  <si>
    <t>9101098658</t>
  </si>
  <si>
    <t>TM/20E#0013212</t>
  </si>
  <si>
    <t>5892</t>
  </si>
  <si>
    <t>9101098706</t>
  </si>
  <si>
    <t>TM/20E#0175121</t>
  </si>
  <si>
    <t>3132</t>
  </si>
  <si>
    <t>9101098712</t>
  </si>
  <si>
    <t>TM/20E#0003819</t>
  </si>
  <si>
    <t>3681</t>
  </si>
  <si>
    <t>9101098715</t>
  </si>
  <si>
    <t>TM/20E#0175124</t>
  </si>
  <si>
    <t>9101098737</t>
  </si>
  <si>
    <t>TM/20E#0001146</t>
  </si>
  <si>
    <t>1632</t>
  </si>
  <si>
    <t>9101098785</t>
  </si>
  <si>
    <t>TM/20E#0175142</t>
  </si>
  <si>
    <t>5681</t>
  </si>
  <si>
    <t>9101098790</t>
  </si>
  <si>
    <t>TM/20E#0175143</t>
  </si>
  <si>
    <t>5586</t>
  </si>
  <si>
    <t>9101098839</t>
  </si>
  <si>
    <t>TM/20E#0175149</t>
  </si>
  <si>
    <t>3014</t>
  </si>
  <si>
    <t>9101098870</t>
  </si>
  <si>
    <t>TM/20E#0003653</t>
  </si>
  <si>
    <t>4604</t>
  </si>
  <si>
    <t>9101098871</t>
  </si>
  <si>
    <t>TM/20E#0175158</t>
  </si>
  <si>
    <t>2308</t>
  </si>
  <si>
    <t>9101098880</t>
  </si>
  <si>
    <t>TM/20E#0003754</t>
  </si>
  <si>
    <t>4499</t>
  </si>
  <si>
    <t>9101098891</t>
  </si>
  <si>
    <t>TM/20E#0007797</t>
  </si>
  <si>
    <t>3270</t>
  </si>
  <si>
    <t>9101098896</t>
  </si>
  <si>
    <t>TM/20E#0051816</t>
  </si>
  <si>
    <t>3831</t>
  </si>
  <si>
    <t>9101098920</t>
  </si>
  <si>
    <t>TM/20E#0051820</t>
  </si>
  <si>
    <t>3759</t>
  </si>
  <si>
    <t>9101098931</t>
  </si>
  <si>
    <t>TM/20E#0004651</t>
  </si>
  <si>
    <t>4352</t>
  </si>
  <si>
    <t>9101098933</t>
  </si>
  <si>
    <t>TM/20E#0002526</t>
  </si>
  <si>
    <t>5966</t>
  </si>
  <si>
    <t>9101098940</t>
  </si>
  <si>
    <t>TM/20E#0003125</t>
  </si>
  <si>
    <t>5943</t>
  </si>
  <si>
    <t>9101098949</t>
  </si>
  <si>
    <t>TM/20E#0175173</t>
  </si>
  <si>
    <t>4504</t>
  </si>
  <si>
    <t>9101098957</t>
  </si>
  <si>
    <t>TM/20E#0175177</t>
  </si>
  <si>
    <t>2924</t>
  </si>
  <si>
    <t>9101098961</t>
  </si>
  <si>
    <t>TM/20E#0175179</t>
  </si>
  <si>
    <t>2926</t>
  </si>
  <si>
    <t>9101098966</t>
  </si>
  <si>
    <t>TM/20E#0051824</t>
  </si>
  <si>
    <t>3084</t>
  </si>
  <si>
    <t>9101098975</t>
  </si>
  <si>
    <t>TM/20E#0022949</t>
  </si>
  <si>
    <t>5011</t>
  </si>
  <si>
    <t>9101098977</t>
  </si>
  <si>
    <t>TM/20E#0051831</t>
  </si>
  <si>
    <t>4615</t>
  </si>
  <si>
    <t>9101098986</t>
  </si>
  <si>
    <t>TM/20E#0175185</t>
  </si>
  <si>
    <t>2100</t>
  </si>
  <si>
    <t>9101099035</t>
  </si>
  <si>
    <t>TM/20E#0002715</t>
  </si>
  <si>
    <t>5816</t>
  </si>
  <si>
    <t>9101099050</t>
  </si>
  <si>
    <t>TM/20E#0000550</t>
  </si>
  <si>
    <t>5188</t>
  </si>
  <si>
    <t>9101099116</t>
  </si>
  <si>
    <t>TM/20E#0175206</t>
  </si>
  <si>
    <t>5190</t>
  </si>
  <si>
    <t>9101099123</t>
  </si>
  <si>
    <t>TM/20E#0014760</t>
  </si>
  <si>
    <t>5853</t>
  </si>
  <si>
    <t>9101099139</t>
  </si>
  <si>
    <t>TM/20E#0051841</t>
  </si>
  <si>
    <t>3983</t>
  </si>
  <si>
    <t>9101099169</t>
  </si>
  <si>
    <t>TM/20E#0175219</t>
  </si>
  <si>
    <t>5453</t>
  </si>
  <si>
    <t>9101099172</t>
  </si>
  <si>
    <t>TM/20E#0002194</t>
  </si>
  <si>
    <t>5869</t>
  </si>
  <si>
    <t>9101099188</t>
  </si>
  <si>
    <t>4120</t>
  </si>
  <si>
    <t>9101099193</t>
  </si>
  <si>
    <t>TM/20E#0002527</t>
  </si>
  <si>
    <t>9101099218</t>
  </si>
  <si>
    <t>TM/20E#0175233</t>
  </si>
  <si>
    <t>2430</t>
  </si>
  <si>
    <t>9101099243</t>
  </si>
  <si>
    <t>TM/20E#0051849</t>
  </si>
  <si>
    <t>3906</t>
  </si>
  <si>
    <t>9101099259</t>
  </si>
  <si>
    <t>TM/20E#0175240</t>
  </si>
  <si>
    <t>5377</t>
  </si>
  <si>
    <t>9101099296</t>
  </si>
  <si>
    <t>TM/20E#0002451</t>
  </si>
  <si>
    <t>5851</t>
  </si>
  <si>
    <t>9101099360</t>
  </si>
  <si>
    <t>TM/20E#0006398</t>
  </si>
  <si>
    <t>5730</t>
  </si>
  <si>
    <t>9101099363</t>
  </si>
  <si>
    <t>TM/20E#0175264</t>
  </si>
  <si>
    <t>5936</t>
  </si>
  <si>
    <t>9101099399</t>
  </si>
  <si>
    <t>4204</t>
  </si>
  <si>
    <t>9101099400</t>
  </si>
  <si>
    <t>TM/20E#0003128</t>
  </si>
  <si>
    <t>6052</t>
  </si>
  <si>
    <t>9101099419</t>
  </si>
  <si>
    <t>TM/20E#0175280</t>
  </si>
  <si>
    <t>3138</t>
  </si>
  <si>
    <t>9101099424</t>
  </si>
  <si>
    <t>TM/20E#0175282</t>
  </si>
  <si>
    <t>4197</t>
  </si>
  <si>
    <t>9101099433</t>
  </si>
  <si>
    <t>TM/20E#0002528</t>
  </si>
  <si>
    <t>9101099477</t>
  </si>
  <si>
    <t>TM/20E#0001129</t>
  </si>
  <si>
    <t>5624</t>
  </si>
  <si>
    <t>9101099526</t>
  </si>
  <si>
    <t>TM/20E#0175297</t>
  </si>
  <si>
    <t>2826</t>
  </si>
  <si>
    <t>9101099547</t>
  </si>
  <si>
    <t>TM/20E#0051878</t>
  </si>
  <si>
    <t>2685</t>
  </si>
  <si>
    <t>9101099575</t>
  </si>
  <si>
    <t>TM/20E#0175302</t>
  </si>
  <si>
    <t>5295</t>
  </si>
  <si>
    <t>9101099578</t>
  </si>
  <si>
    <t>TM/20E#0175303</t>
  </si>
  <si>
    <t>4565</t>
  </si>
  <si>
    <t>9101099591</t>
  </si>
  <si>
    <t>TM/20E#0175311</t>
  </si>
  <si>
    <t>2520</t>
  </si>
  <si>
    <t>9101099612</t>
  </si>
  <si>
    <t>TM/20E#0175314</t>
  </si>
  <si>
    <t>5247</t>
  </si>
  <si>
    <t>9101099616</t>
  </si>
  <si>
    <t>TM/20E#0004784</t>
  </si>
  <si>
    <t>5719</t>
  </si>
  <si>
    <t>9101099617</t>
  </si>
  <si>
    <t>TM/20E#0051881</t>
  </si>
  <si>
    <t>9101099618</t>
  </si>
  <si>
    <t>TM/20E#0175317</t>
  </si>
  <si>
    <t>5812</t>
  </si>
  <si>
    <t>9101099622</t>
  </si>
  <si>
    <t>TM/20E#0175319</t>
  </si>
  <si>
    <t>9101099636</t>
  </si>
  <si>
    <t>TM/20E#0175323</t>
  </si>
  <si>
    <t>3181</t>
  </si>
  <si>
    <t>9101099653</t>
  </si>
  <si>
    <t>TM/20E#0014782</t>
  </si>
  <si>
    <t>5716</t>
  </si>
  <si>
    <t>9101099656</t>
  </si>
  <si>
    <t>TM/20E#0022978</t>
  </si>
  <si>
    <t>2089</t>
  </si>
  <si>
    <t>9101099657</t>
  </si>
  <si>
    <t>TM/20E#0175326</t>
  </si>
  <si>
    <t>2408</t>
  </si>
  <si>
    <t>9101099658</t>
  </si>
  <si>
    <t>TM/20E#0175328</t>
  </si>
  <si>
    <t>5856</t>
  </si>
  <si>
    <t>9101099689</t>
  </si>
  <si>
    <t>TM/20E#0003830</t>
  </si>
  <si>
    <t>9101099724</t>
  </si>
  <si>
    <t>TM/20E#0175337</t>
  </si>
  <si>
    <t>5807</t>
  </si>
  <si>
    <t>9101099727</t>
  </si>
  <si>
    <t>TM/20E#0175339</t>
  </si>
  <si>
    <t>3260</t>
  </si>
  <si>
    <t>9101099737</t>
  </si>
  <si>
    <t>TM/20E#0175341</t>
  </si>
  <si>
    <t>9101099742</t>
  </si>
  <si>
    <t>TM/20E#0175343</t>
  </si>
  <si>
    <t>3026</t>
  </si>
  <si>
    <t>9101099743</t>
  </si>
  <si>
    <t>TM/20E#0022817</t>
  </si>
  <si>
    <t>3001</t>
  </si>
  <si>
    <t>9101099776</t>
  </si>
  <si>
    <t>TM/20E#0006406</t>
  </si>
  <si>
    <t>4507</t>
  </si>
  <si>
    <t>9101099845</t>
  </si>
  <si>
    <t>TM/20E#0014784</t>
  </si>
  <si>
    <t>9101099850</t>
  </si>
  <si>
    <t>TM/20E#0006407</t>
  </si>
  <si>
    <t>9101099877</t>
  </si>
  <si>
    <t>TM/20E#0014785</t>
  </si>
  <si>
    <t>5310</t>
  </si>
  <si>
    <t>9101099899</t>
  </si>
  <si>
    <t>TM/20E#0051898</t>
  </si>
  <si>
    <t>5230</t>
  </si>
  <si>
    <t>9101099900</t>
  </si>
  <si>
    <t>TM/20E#0003129</t>
  </si>
  <si>
    <t>9101099904</t>
  </si>
  <si>
    <t>TM/20E#0175355</t>
  </si>
  <si>
    <t>1589</t>
  </si>
  <si>
    <t>9101099920</t>
  </si>
  <si>
    <t>TM/20E#0001336</t>
  </si>
  <si>
    <t>5931</t>
  </si>
  <si>
    <t>9101099922</t>
  </si>
  <si>
    <t>TM/20E#0001848</t>
  </si>
  <si>
    <t>4743</t>
  </si>
  <si>
    <t>9101099931</t>
  </si>
  <si>
    <t>TM/20E#0003130</t>
  </si>
  <si>
    <t>9101099961</t>
  </si>
  <si>
    <t>1678</t>
  </si>
  <si>
    <t>9101100010</t>
  </si>
  <si>
    <t>TM/20E#0002720</t>
  </si>
  <si>
    <t>9101100014</t>
  </si>
  <si>
    <t>TM/20E#0004361</t>
  </si>
  <si>
    <t>4088</t>
  </si>
  <si>
    <t>9101100025</t>
  </si>
  <si>
    <t>TM/20E#0175368</t>
  </si>
  <si>
    <t>1532</t>
  </si>
  <si>
    <t>9101100082</t>
  </si>
  <si>
    <t>TM/20E#0175383</t>
  </si>
  <si>
    <t>4826</t>
  </si>
  <si>
    <t>9101100095</t>
  </si>
  <si>
    <t>TM/20E#0002884</t>
  </si>
  <si>
    <t>9101100158</t>
  </si>
  <si>
    <t>TM/20E#0175394</t>
  </si>
  <si>
    <t>5577</t>
  </si>
  <si>
    <t>9101100171</t>
  </si>
  <si>
    <t>TM/20E#0000783</t>
  </si>
  <si>
    <t>9101100174</t>
  </si>
  <si>
    <t>TM/20E#0175401</t>
  </si>
  <si>
    <t>3029</t>
  </si>
  <si>
    <t>9101100210</t>
  </si>
  <si>
    <t>TM/20E#0002200</t>
  </si>
  <si>
    <t>4841</t>
  </si>
  <si>
    <t>9101100223</t>
  </si>
  <si>
    <t>TM/20E#0175409</t>
  </si>
  <si>
    <t>2554</t>
  </si>
  <si>
    <t>9101100226</t>
  </si>
  <si>
    <t>TM/20E#0002201</t>
  </si>
  <si>
    <t>9101100237</t>
  </si>
  <si>
    <t>TM/20E#0051913</t>
  </si>
  <si>
    <t>9101100238</t>
  </si>
  <si>
    <t>TM/20E#0001485</t>
  </si>
  <si>
    <t>5838</t>
  </si>
  <si>
    <t>9101100242</t>
  </si>
  <si>
    <t>TM/20E#0013238</t>
  </si>
  <si>
    <t>4514</t>
  </si>
  <si>
    <t>9101100243</t>
  </si>
  <si>
    <t>TM/20E#0175416</t>
  </si>
  <si>
    <t>5976</t>
  </si>
  <si>
    <t>9101100244</t>
  </si>
  <si>
    <t>TM/20E#0003132</t>
  </si>
  <si>
    <t>3407</t>
  </si>
  <si>
    <t>9101100246</t>
  </si>
  <si>
    <t>TM/20E#0175419</t>
  </si>
  <si>
    <t>5874</t>
  </si>
  <si>
    <t>9101100260</t>
  </si>
  <si>
    <t>TM/20E#0002202</t>
  </si>
  <si>
    <t>9101100261</t>
  </si>
  <si>
    <t>TM/20E#0175425</t>
  </si>
  <si>
    <t>3995</t>
  </si>
  <si>
    <t>9101100267</t>
  </si>
  <si>
    <t>TM/20E#0013239</t>
  </si>
  <si>
    <t>5425</t>
  </si>
  <si>
    <t>9101100284</t>
  </si>
  <si>
    <t>TM/20E#0001338</t>
  </si>
  <si>
    <t>5910</t>
  </si>
  <si>
    <t>9101100320</t>
  </si>
  <si>
    <t>TM/20E#0175437</t>
  </si>
  <si>
    <t>9101100375</t>
  </si>
  <si>
    <t>TM/20E#0175441</t>
  </si>
  <si>
    <t>9101100419</t>
  </si>
  <si>
    <t>TM/20E#0006413</t>
  </si>
  <si>
    <t>9101100449</t>
  </si>
  <si>
    <t>TM/20E#0002008</t>
  </si>
  <si>
    <t>5709</t>
  </si>
  <si>
    <t>9101100451</t>
  </si>
  <si>
    <t>TM/20E#0002462</t>
  </si>
  <si>
    <t>4616</t>
  </si>
  <si>
    <t>9101100462</t>
  </si>
  <si>
    <t>TM/20E#0007807</t>
  </si>
  <si>
    <t>4296</t>
  </si>
  <si>
    <t>9101100464</t>
  </si>
  <si>
    <t>TM/20E#0051936</t>
  </si>
  <si>
    <t>2682</t>
  </si>
  <si>
    <t>9101100472</t>
  </si>
  <si>
    <t>TM/20E#0013247</t>
  </si>
  <si>
    <t>9101100477</t>
  </si>
  <si>
    <t>TM/20E#0004364</t>
  </si>
  <si>
    <t>5128</t>
  </si>
  <si>
    <t>9101100487</t>
  </si>
  <si>
    <t>TM/20E#0000790</t>
  </si>
  <si>
    <t>4491</t>
  </si>
  <si>
    <t>9101100491</t>
  </si>
  <si>
    <t>TM/20E#0175458</t>
  </si>
  <si>
    <t>9101100500</t>
  </si>
  <si>
    <t>TM/20E#0175460</t>
  </si>
  <si>
    <t>9101100503</t>
  </si>
  <si>
    <t>TM/20E#0003833</t>
  </si>
  <si>
    <t>5743</t>
  </si>
  <si>
    <t>9101100506</t>
  </si>
  <si>
    <t>TM/20E#0023005</t>
  </si>
  <si>
    <t>4755</t>
  </si>
  <si>
    <t>9101100507</t>
  </si>
  <si>
    <t>TM/20E#0175463</t>
  </si>
  <si>
    <t>4878</t>
  </si>
  <si>
    <t>9101100511</t>
  </si>
  <si>
    <t>TM/20E#0175468</t>
  </si>
  <si>
    <t>5473</t>
  </si>
  <si>
    <t>9101100516</t>
  </si>
  <si>
    <t>TM/20E#0000891</t>
  </si>
  <si>
    <t>4903</t>
  </si>
  <si>
    <t>9101100577</t>
  </si>
  <si>
    <t>TM/20E#0175474</t>
  </si>
  <si>
    <t>9101100580</t>
  </si>
  <si>
    <t>TM/20E#0014811</t>
  </si>
  <si>
    <t>9101100589</t>
  </si>
  <si>
    <t>TM/20E#0175477</t>
  </si>
  <si>
    <t>5765</t>
  </si>
  <si>
    <t>9101100593</t>
  </si>
  <si>
    <t>TM/20E#0051945</t>
  </si>
  <si>
    <t>9101100605</t>
  </si>
  <si>
    <t>TM/20E#0002529</t>
  </si>
  <si>
    <t>5280</t>
  </si>
  <si>
    <t>9101100606</t>
  </si>
  <si>
    <t>TM/20E#0004366</t>
  </si>
  <si>
    <t>3631</t>
  </si>
  <si>
    <t>9101100621</t>
  </si>
  <si>
    <t>TM/20E#0003757</t>
  </si>
  <si>
    <t>9101100626</t>
  </si>
  <si>
    <t>TM/20E#0023008</t>
  </si>
  <si>
    <t>3866</t>
  </si>
  <si>
    <t>9101100631</t>
  </si>
  <si>
    <t>TM/20E#0051950</t>
  </si>
  <si>
    <t>3389</t>
  </si>
  <si>
    <t>90</t>
  </si>
  <si>
    <t>100</t>
  </si>
  <si>
    <t>9101100712</t>
  </si>
  <si>
    <t>5087</t>
  </si>
  <si>
    <t>9101100733</t>
  </si>
  <si>
    <t>TM/20E#0175506</t>
  </si>
  <si>
    <t>2167</t>
  </si>
  <si>
    <t>9101100740</t>
  </si>
  <si>
    <t>TM/20E#0175511</t>
  </si>
  <si>
    <t>2234</t>
  </si>
  <si>
    <t>9101100746</t>
  </si>
  <si>
    <t>TM/20E#0014822</t>
  </si>
  <si>
    <t>5502</t>
  </si>
  <si>
    <t>9101100753</t>
  </si>
  <si>
    <t>TM/20E#0003137</t>
  </si>
  <si>
    <t>3313</t>
  </si>
  <si>
    <t>9101100775</t>
  </si>
  <si>
    <t>TM/20E#0023013</t>
  </si>
  <si>
    <t>5277</t>
  </si>
  <si>
    <t>9101100781</t>
  </si>
  <si>
    <t>TM/20E#0014826</t>
  </si>
  <si>
    <t>9101100790</t>
  </si>
  <si>
    <t>TM/20E#0175533</t>
  </si>
  <si>
    <t>4085</t>
  </si>
  <si>
    <t>9101100799</t>
  </si>
  <si>
    <t>TM/20E#0175540</t>
  </si>
  <si>
    <t>2123</t>
  </si>
  <si>
    <t>9101100804</t>
  </si>
  <si>
    <t>TM/20E#0051979</t>
  </si>
  <si>
    <t>4151</t>
  </si>
  <si>
    <t>9101100816</t>
  </si>
  <si>
    <t>TM/20E#0003837</t>
  </si>
  <si>
    <t>9101100823</t>
  </si>
  <si>
    <t>TM/20E#0175550</t>
  </si>
  <si>
    <t>3623</t>
  </si>
  <si>
    <t>9101100837</t>
  </si>
  <si>
    <t>TM/20E#0000559</t>
  </si>
  <si>
    <t>5471</t>
  </si>
  <si>
    <t>9101100841</t>
  </si>
  <si>
    <t>TM/20E#0175557</t>
  </si>
  <si>
    <t>5895</t>
  </si>
  <si>
    <t>9101100843</t>
  </si>
  <si>
    <t>TM/20E#0175558</t>
  </si>
  <si>
    <t>3142</t>
  </si>
  <si>
    <t>9101100845</t>
  </si>
  <si>
    <t>TM/20E#0175561</t>
  </si>
  <si>
    <t>9101100877</t>
  </si>
  <si>
    <t>TM/20E#0051984</t>
  </si>
  <si>
    <t>3257</t>
  </si>
  <si>
    <t>9101100883</t>
  </si>
  <si>
    <t>TM/20E#0051985</t>
  </si>
  <si>
    <t>5427</t>
  </si>
  <si>
    <t>9101100890</t>
  </si>
  <si>
    <t>TM/20E#0175571</t>
  </si>
  <si>
    <t>9101100924</t>
  </si>
  <si>
    <t>TM/20E#0175574</t>
  </si>
  <si>
    <t>2795</t>
  </si>
  <si>
    <t>9101100932</t>
  </si>
  <si>
    <t>TM/20E#0004373</t>
  </si>
  <si>
    <t>5870</t>
  </si>
  <si>
    <t>9101100940</t>
  </si>
  <si>
    <t>TM/20E#0175582</t>
  </si>
  <si>
    <t>4301</t>
  </si>
  <si>
    <t>9101100964</t>
  </si>
  <si>
    <t>TM/20E#0175589</t>
  </si>
  <si>
    <t>2322</t>
  </si>
  <si>
    <t>9101100973</t>
  </si>
  <si>
    <t>TM/20E#0003839</t>
  </si>
  <si>
    <t>5957</t>
  </si>
  <si>
    <t>9101101008</t>
  </si>
  <si>
    <t>TM/20E#0175594</t>
  </si>
  <si>
    <t>2046</t>
  </si>
  <si>
    <t>9101101011</t>
  </si>
  <si>
    <t>TM/20E#0175596</t>
  </si>
  <si>
    <t>2323</t>
  </si>
  <si>
    <t>9101101013</t>
  </si>
  <si>
    <t>TM/20E#0002723</t>
  </si>
  <si>
    <t>4833</t>
  </si>
  <si>
    <t>9101101015</t>
  </si>
  <si>
    <t>TM/20E#0003840</t>
  </si>
  <si>
    <t>3289</t>
  </si>
  <si>
    <t>9101101018</t>
  </si>
  <si>
    <t>TM/20E#0175598</t>
  </si>
  <si>
    <t>4243</t>
  </si>
  <si>
    <t>9101101035</t>
  </si>
  <si>
    <t>TM/20E#0175601</t>
  </si>
  <si>
    <t>3136</t>
  </si>
  <si>
    <t>9101101053</t>
  </si>
  <si>
    <t>TM/20E#0175602</t>
  </si>
  <si>
    <t>9101101061</t>
  </si>
  <si>
    <t>TM/20E#0014834</t>
  </si>
  <si>
    <t>4283</t>
  </si>
  <si>
    <t>9101101071</t>
  </si>
  <si>
    <t>TM/20E#0051990</t>
  </si>
  <si>
    <t>9101101073</t>
  </si>
  <si>
    <t>TM/20E#0175609</t>
  </si>
  <si>
    <t>9101101085</t>
  </si>
  <si>
    <t>TM/20E#0002530</t>
  </si>
  <si>
    <t>9101101101</t>
  </si>
  <si>
    <t>TM/20E#0175613</t>
  </si>
  <si>
    <t>3455</t>
  </si>
  <si>
    <t>9101101110</t>
  </si>
  <si>
    <t>TM/20E#0051992</t>
  </si>
  <si>
    <t>4251</t>
  </si>
  <si>
    <t>9101101121</t>
  </si>
  <si>
    <t>TM/20E#0175621</t>
  </si>
  <si>
    <t>3446</t>
  </si>
  <si>
    <t>9101101134</t>
  </si>
  <si>
    <t>TM/20E#0051993</t>
  </si>
  <si>
    <t>2023</t>
  </si>
  <si>
    <t>9101101151</t>
  </si>
  <si>
    <t>TM/20E#0051994</t>
  </si>
  <si>
    <t>3456</t>
  </si>
  <si>
    <t>9101101152</t>
  </si>
  <si>
    <t>TM/20E#0000916</t>
  </si>
  <si>
    <t>5370</t>
  </si>
  <si>
    <t>9101101156</t>
  </si>
  <si>
    <t>TM/20E#0051996</t>
  </si>
  <si>
    <t>9101101168</t>
  </si>
  <si>
    <t>TM/20E#0175630</t>
  </si>
  <si>
    <t>3700</t>
  </si>
  <si>
    <t>9101101193</t>
  </si>
  <si>
    <t>TM/20E#0014837</t>
  </si>
  <si>
    <t>9101101225</t>
  </si>
  <si>
    <t>TM/20E#0002724</t>
  </si>
  <si>
    <t>4956</t>
  </si>
  <si>
    <t>9101101265</t>
  </si>
  <si>
    <t>TM/20E#0023032</t>
  </si>
  <si>
    <t>3733</t>
  </si>
  <si>
    <t>9101101266</t>
  </si>
  <si>
    <t>TM/20E#0014840</t>
  </si>
  <si>
    <t>5623</t>
  </si>
  <si>
    <t>9101101267</t>
  </si>
  <si>
    <t>TM/20E#0175639</t>
  </si>
  <si>
    <t>4681</t>
  </si>
  <si>
    <t>9101101302</t>
  </si>
  <si>
    <t>TM/20E#0175640</t>
  </si>
  <si>
    <t>5422</t>
  </si>
  <si>
    <t>9101101306</t>
  </si>
  <si>
    <t>TM/20E#0175641</t>
  </si>
  <si>
    <t>4634</t>
  </si>
  <si>
    <t>9101101313</t>
  </si>
  <si>
    <t>TM/20E#0175642</t>
  </si>
  <si>
    <t>4521</t>
  </si>
  <si>
    <t>9101101335</t>
  </si>
  <si>
    <t>TM/20E#0006419</t>
  </si>
  <si>
    <t>3600</t>
  </si>
  <si>
    <t>9101101338</t>
  </si>
  <si>
    <t>TM/20E#0052004</t>
  </si>
  <si>
    <t>3126</t>
  </si>
  <si>
    <t>9101101370</t>
  </si>
  <si>
    <t>TM/20E#0001488</t>
  </si>
  <si>
    <t>9101101384</t>
  </si>
  <si>
    <t>TM/20E#0003760</t>
  </si>
  <si>
    <t>3444</t>
  </si>
  <si>
    <t>9101101401</t>
  </si>
  <si>
    <t>TM/20E#0052007</t>
  </si>
  <si>
    <t>4372</t>
  </si>
  <si>
    <t>9101101410</t>
  </si>
  <si>
    <t>TM/20E#0175651</t>
  </si>
  <si>
    <t>9101101427</t>
  </si>
  <si>
    <t>TM/20E#0175656</t>
  </si>
  <si>
    <t>2812</t>
  </si>
  <si>
    <t>9101101445</t>
  </si>
  <si>
    <t>TM/20E#0013272</t>
  </si>
  <si>
    <t>5887</t>
  </si>
  <si>
    <t>9101101478</t>
  </si>
  <si>
    <t>TM/20E#0004376</t>
  </si>
  <si>
    <t>4104</t>
  </si>
  <si>
    <t>9101101513</t>
  </si>
  <si>
    <t>TM/20E#0014843</t>
  </si>
  <si>
    <t>3842</t>
  </si>
  <si>
    <t>9101101556</t>
  </si>
  <si>
    <t>TM/20E#0052012</t>
  </si>
  <si>
    <t>2886</t>
  </si>
  <si>
    <t>9101101568</t>
  </si>
  <si>
    <t>TM/20E#0002890</t>
  </si>
  <si>
    <t>5002</t>
  </si>
  <si>
    <t>9101101580</t>
  </si>
  <si>
    <t>TM/20E#0175679</t>
  </si>
  <si>
    <t>1620</t>
  </si>
  <si>
    <t>9101101606</t>
  </si>
  <si>
    <t>TM/20E#0014846</t>
  </si>
  <si>
    <t>5157</t>
  </si>
  <si>
    <t>9101101607</t>
  </si>
  <si>
    <t>TM/20E#0175684</t>
  </si>
  <si>
    <t>3246</t>
  </si>
  <si>
    <t>9101101674</t>
  </si>
  <si>
    <t>TM/20E#0175701</t>
  </si>
  <si>
    <t>3222</t>
  </si>
  <si>
    <t>9101101680</t>
  </si>
  <si>
    <t>TM/20E#0000917</t>
  </si>
  <si>
    <t>5345</t>
  </si>
  <si>
    <t>9101101684</t>
  </si>
  <si>
    <t>TM/20E#0000895</t>
  </si>
  <si>
    <t>4997</t>
  </si>
  <si>
    <t>9101101739</t>
  </si>
  <si>
    <t>TM/20E#0175709</t>
  </si>
  <si>
    <t>4800</t>
  </si>
  <si>
    <t>9101101787</t>
  </si>
  <si>
    <t>TM/20E#0002461</t>
  </si>
  <si>
    <t>4102</t>
  </si>
  <si>
    <t>9101101837</t>
  </si>
  <si>
    <t>TM/20E#0004658</t>
  </si>
  <si>
    <t>5650</t>
  </si>
  <si>
    <t>9101101852</t>
  </si>
  <si>
    <t>TM/20E#0175719</t>
  </si>
  <si>
    <t>9101101912</t>
  </si>
  <si>
    <t>TM/20E#0000857</t>
  </si>
  <si>
    <t>5789</t>
  </si>
  <si>
    <t>9101101918</t>
  </si>
  <si>
    <t>TM/20E#0052020</t>
  </si>
  <si>
    <t>2038</t>
  </si>
  <si>
    <t>9101101946</t>
  </si>
  <si>
    <t>TM/20E#0175733</t>
  </si>
  <si>
    <t>3541</t>
  </si>
  <si>
    <t>9101101951</t>
  </si>
  <si>
    <t>TM/20E#0052021</t>
  </si>
  <si>
    <t>3594</t>
  </si>
  <si>
    <t>9101101954</t>
  </si>
  <si>
    <t>TM/20E#0052022</t>
  </si>
  <si>
    <t>3911</t>
  </si>
  <si>
    <t>9101101962</t>
  </si>
  <si>
    <t>TM/20E#0003846</t>
  </si>
  <si>
    <t>9101102018</t>
  </si>
  <si>
    <t>TM/20E#0175738</t>
  </si>
  <si>
    <t>3210</t>
  </si>
  <si>
    <t>9101102025</t>
  </si>
  <si>
    <t>TM/20E#0175741</t>
  </si>
  <si>
    <t>2125</t>
  </si>
  <si>
    <t>9101102045</t>
  </si>
  <si>
    <t>TM/20E#0175746</t>
  </si>
  <si>
    <t>4260</t>
  </si>
  <si>
    <t>9101102096</t>
  </si>
  <si>
    <t>TM/20E#0013282</t>
  </si>
  <si>
    <t>5108</t>
  </si>
  <si>
    <t>9101102106</t>
  </si>
  <si>
    <t>TM/20E#0002283</t>
  </si>
  <si>
    <t>5148</t>
  </si>
  <si>
    <t>9101102115</t>
  </si>
  <si>
    <t>TM/20E#0175760</t>
  </si>
  <si>
    <t>1653</t>
  </si>
  <si>
    <t>9101102194</t>
  </si>
  <si>
    <t>TM/20E#0175771</t>
  </si>
  <si>
    <t>2358</t>
  </si>
  <si>
    <t>9101102229</t>
  </si>
  <si>
    <t>TM/20E#0014857</t>
  </si>
  <si>
    <t>9101102241</t>
  </si>
  <si>
    <t>TM/20E#0175777</t>
  </si>
  <si>
    <t>9101102394</t>
  </si>
  <si>
    <t>TM/20E#0175791</t>
  </si>
  <si>
    <t>2306</t>
  </si>
  <si>
    <t>9101102401</t>
  </si>
  <si>
    <t>TM/20E#0175793</t>
  </si>
  <si>
    <t>2370</t>
  </si>
  <si>
    <t>9101102404</t>
  </si>
  <si>
    <t>TM/20E#0014974</t>
  </si>
  <si>
    <t>1605</t>
  </si>
  <si>
    <t>9101102459</t>
  </si>
  <si>
    <t>TM/20E#0175801</t>
  </si>
  <si>
    <t>5576</t>
  </si>
  <si>
    <t>9101102471</t>
  </si>
  <si>
    <t>TM/20E#0007817</t>
  </si>
  <si>
    <t>5271</t>
  </si>
  <si>
    <t>9101102484</t>
  </si>
  <si>
    <t>TM/20E#0175804</t>
  </si>
  <si>
    <t>3265</t>
  </si>
  <si>
    <t>9101102495</t>
  </si>
  <si>
    <t>TM/20E#0175807</t>
  </si>
  <si>
    <t>2178</t>
  </si>
  <si>
    <t>9101102496</t>
  </si>
  <si>
    <t>TM/20E#0175808</t>
  </si>
  <si>
    <t>2364</t>
  </si>
  <si>
    <t>9101102498</t>
  </si>
  <si>
    <t>TM/20E#0175809</t>
  </si>
  <si>
    <t>9101102501</t>
  </si>
  <si>
    <t>TM/20E#0175810</t>
  </si>
  <si>
    <t>4108</t>
  </si>
  <si>
    <t>9101102505</t>
  </si>
  <si>
    <t>TM/20E#0000796</t>
  </si>
  <si>
    <t>9101102542</t>
  </si>
  <si>
    <t>TM/20E#0003765</t>
  </si>
  <si>
    <t>9101102557</t>
  </si>
  <si>
    <t>TM/20E#0175816</t>
  </si>
  <si>
    <t>2169</t>
  </si>
  <si>
    <t>9101102564</t>
  </si>
  <si>
    <t>TM/20E#0001492</t>
  </si>
  <si>
    <t>9101102583</t>
  </si>
  <si>
    <t>TM/20E#0175821</t>
  </si>
  <si>
    <t>5208</t>
  </si>
  <si>
    <t>9101102609</t>
  </si>
  <si>
    <t>TM/20E#0052036</t>
  </si>
  <si>
    <t>4290</t>
  </si>
  <si>
    <t>9101102613</t>
  </si>
  <si>
    <t>TM/20E#0000797</t>
  </si>
  <si>
    <t>4481</t>
  </si>
  <si>
    <t>9101102638</t>
  </si>
  <si>
    <t>TM/20E#0175824</t>
  </si>
  <si>
    <t>3651</t>
  </si>
  <si>
    <t>9101102641</t>
  </si>
  <si>
    <t>TM/20E#0013287</t>
  </si>
  <si>
    <t>6025</t>
  </si>
  <si>
    <t>9101102653</t>
  </si>
  <si>
    <t>TM/20E#0000798</t>
  </si>
  <si>
    <t>5875</t>
  </si>
  <si>
    <t>9101102671</t>
  </si>
  <si>
    <t>TM/20E#0023076</t>
  </si>
  <si>
    <t>4806</t>
  </si>
  <si>
    <t>9101102676</t>
  </si>
  <si>
    <t>TM/20E#0014859</t>
  </si>
  <si>
    <t>9101102697</t>
  </si>
  <si>
    <t>TM/20E#0175827</t>
  </si>
  <si>
    <t>5993</t>
  </si>
  <si>
    <t>9101102702</t>
  </si>
  <si>
    <t>TM/20E#0013289</t>
  </si>
  <si>
    <t>3236</t>
  </si>
  <si>
    <t>9101102712</t>
  </si>
  <si>
    <t>TM/20E#0013290</t>
  </si>
  <si>
    <t>3462</t>
  </si>
  <si>
    <t>9101102723</t>
  </si>
  <si>
    <t>TM/20E#0175829</t>
  </si>
  <si>
    <t>2263</t>
  </si>
  <si>
    <t>9101102791</t>
  </si>
  <si>
    <t>TM/20E#0175836</t>
  </si>
  <si>
    <t>1531</t>
  </si>
  <si>
    <t>9101102844</t>
  </si>
  <si>
    <t>TM/20E#0004799</t>
  </si>
  <si>
    <t>9101102888</t>
  </si>
  <si>
    <t>TM/20E#0004800</t>
  </si>
  <si>
    <t>1613</t>
  </si>
  <si>
    <t>9101102936</t>
  </si>
  <si>
    <t>TM/20E#0001493</t>
  </si>
  <si>
    <t>9101102955</t>
  </si>
  <si>
    <t>TM/20E#0175847</t>
  </si>
  <si>
    <t>3883</t>
  </si>
  <si>
    <t>9101102960</t>
  </si>
  <si>
    <t>TM/20E#0052042</t>
  </si>
  <si>
    <t>3977</t>
  </si>
  <si>
    <t>9101102962</t>
  </si>
  <si>
    <t>TM/20E#0001494</t>
  </si>
  <si>
    <t>9101102980</t>
  </si>
  <si>
    <t>TM/20E#0002893</t>
  </si>
  <si>
    <t>5683</t>
  </si>
  <si>
    <t>9101103006</t>
  </si>
  <si>
    <t>TM/20E#0175852</t>
  </si>
  <si>
    <t>5636</t>
  </si>
  <si>
    <t>9101103044</t>
  </si>
  <si>
    <t>TM/20E#0003790</t>
  </si>
  <si>
    <t>4630</t>
  </si>
  <si>
    <t>9101103075</t>
  </si>
  <si>
    <t>TM/20E#0175859</t>
  </si>
  <si>
    <t>3973</t>
  </si>
  <si>
    <t>9101103083</t>
  </si>
  <si>
    <t>TM/20E#0175860</t>
  </si>
  <si>
    <t>2213</t>
  </si>
  <si>
    <t>9101103111</t>
  </si>
  <si>
    <t>TM/20E#0000799</t>
  </si>
  <si>
    <t>9101103130</t>
  </si>
  <si>
    <t>TM/20E#0052048</t>
  </si>
  <si>
    <t>2639</t>
  </si>
  <si>
    <t>9101103131</t>
  </si>
  <si>
    <t>TM/20E#0014860</t>
  </si>
  <si>
    <t>9101103188</t>
  </si>
  <si>
    <t>TM/20E#0175868</t>
  </si>
  <si>
    <t>4000</t>
  </si>
  <si>
    <t>9101103195</t>
  </si>
  <si>
    <t>TM/20E#0052049</t>
  </si>
  <si>
    <t>9101103197</t>
  </si>
  <si>
    <t>TM/20E#0007819</t>
  </si>
  <si>
    <t>3636</t>
  </si>
  <si>
    <t>9101103235</t>
  </si>
  <si>
    <t>TM/20E#0052051</t>
  </si>
  <si>
    <t>3933</t>
  </si>
  <si>
    <t>9101103250</t>
  </si>
  <si>
    <t>TM/20E#0175871</t>
  </si>
  <si>
    <t>9101103277</t>
  </si>
  <si>
    <t>TM/20E#0002727</t>
  </si>
  <si>
    <t>9101103285</t>
  </si>
  <si>
    <t>TM/20E#0175875</t>
  </si>
  <si>
    <t>2063</t>
  </si>
  <si>
    <t>9101103297</t>
  </si>
  <si>
    <t>TM/20E#0175877</t>
  </si>
  <si>
    <t>2219</t>
  </si>
  <si>
    <t>9101103403</t>
  </si>
  <si>
    <t>TM/20E#0001871</t>
  </si>
  <si>
    <t>9101103413</t>
  </si>
  <si>
    <t>TM/20E#0000659</t>
  </si>
  <si>
    <t>4557</t>
  </si>
  <si>
    <t>9101103423</t>
  </si>
  <si>
    <t>TM/20E#0003553</t>
  </si>
  <si>
    <t>5212</t>
  </si>
  <si>
    <t>9101103435</t>
  </si>
  <si>
    <t>TM/20E#0013292</t>
  </si>
  <si>
    <t>5942</t>
  </si>
  <si>
    <t>9101103445</t>
  </si>
  <si>
    <t>TM/20E#0014861</t>
  </si>
  <si>
    <t>5711</t>
  </si>
  <si>
    <t>9101103448</t>
  </si>
  <si>
    <t>TM/20E#0052059</t>
  </si>
  <si>
    <t>5767</t>
  </si>
  <si>
    <t>9101103486</t>
  </si>
  <si>
    <t>TM/20E#0003851</t>
  </si>
  <si>
    <t>9101103499</t>
  </si>
  <si>
    <t>TM/20E#0175885</t>
  </si>
  <si>
    <t>5667</t>
  </si>
  <si>
    <t>9101103517</t>
  </si>
  <si>
    <t>TM/20E#0014862</t>
  </si>
  <si>
    <t>9101103541</t>
  </si>
  <si>
    <t>TM/20E#0001496</t>
  </si>
  <si>
    <t>9101103546</t>
  </si>
  <si>
    <t>TM/20E#0001497</t>
  </si>
  <si>
    <t>9101103577</t>
  </si>
  <si>
    <t>TM/20E#0175890</t>
  </si>
  <si>
    <t>4766</t>
  </si>
  <si>
    <t>9101103582</t>
  </si>
  <si>
    <t>TM/20E#0001498</t>
  </si>
  <si>
    <t>9101103612</t>
  </si>
  <si>
    <t>TM/20E#0175895</t>
  </si>
  <si>
    <t>4515</t>
  </si>
  <si>
    <t>9101103628</t>
  </si>
  <si>
    <t>TM/20E#0001499</t>
  </si>
  <si>
    <t>9101103671</t>
  </si>
  <si>
    <t>TM/20E#0175899</t>
  </si>
  <si>
    <t>3248</t>
  </si>
  <si>
    <t>9101103676</t>
  </si>
  <si>
    <t>TM/20E#0006432</t>
  </si>
  <si>
    <t>9101103716</t>
  </si>
  <si>
    <t>TM/20E#0175902</t>
  </si>
  <si>
    <t>9101103723</t>
  </si>
  <si>
    <t>TM/20E#0002895</t>
  </si>
  <si>
    <t>4749</t>
  </si>
  <si>
    <t>9101103735</t>
  </si>
  <si>
    <t>TM/20E#0001872</t>
  </si>
  <si>
    <t>9101103749</t>
  </si>
  <si>
    <t>TM/20E#0052065</t>
  </si>
  <si>
    <t>3113</t>
  </si>
  <si>
    <t>9101103757</t>
  </si>
  <si>
    <t>TM/20E#0175903</t>
  </si>
  <si>
    <t>5290</t>
  </si>
  <si>
    <t>9101103764</t>
  </si>
  <si>
    <t>TM/20E#0175905</t>
  </si>
  <si>
    <t>9101103784</t>
  </si>
  <si>
    <t>TM/20E#0052066</t>
  </si>
  <si>
    <t>9101103803</t>
  </si>
  <si>
    <t>TM/20E#0013294</t>
  </si>
  <si>
    <t>3720</t>
  </si>
  <si>
    <t>9101103848</t>
  </si>
  <si>
    <t>TM/20E#0175908</t>
  </si>
  <si>
    <t>9101103881</t>
  </si>
  <si>
    <t>TM/20E#0175913</t>
  </si>
  <si>
    <t>2369</t>
  </si>
  <si>
    <t>9101103882</t>
  </si>
  <si>
    <t>TM/20E#0014864</t>
  </si>
  <si>
    <t>3314</t>
  </si>
  <si>
    <t>9101103918</t>
  </si>
  <si>
    <t>TM/20E#0175916</t>
  </si>
  <si>
    <t>4636</t>
  </si>
  <si>
    <t>9101103971</t>
  </si>
  <si>
    <t>TM/20E#0014865</t>
  </si>
  <si>
    <t>4842</t>
  </si>
  <si>
    <t>9101103973</t>
  </si>
  <si>
    <t>TM/20E#0014866</t>
  </si>
  <si>
    <t>9101103977</t>
  </si>
  <si>
    <t>TM/20E#0002011</t>
  </si>
  <si>
    <t>9101103978</t>
  </si>
  <si>
    <t>TM/20E#0002012</t>
  </si>
  <si>
    <t>9101103984</t>
  </si>
  <si>
    <t>TM/20E#0052072</t>
  </si>
  <si>
    <t>3355</t>
  </si>
  <si>
    <t>9101103988</t>
  </si>
  <si>
    <t>TM/20E#0175918</t>
  </si>
  <si>
    <t>5327</t>
  </si>
  <si>
    <t>9101103997</t>
  </si>
  <si>
    <t>TM/20E#0004802</t>
  </si>
  <si>
    <t>9101103999</t>
  </si>
  <si>
    <t>TM/20E#0014867</t>
  </si>
  <si>
    <t>4692</t>
  </si>
  <si>
    <t>9101104007</t>
  </si>
  <si>
    <t>TM/20E#0175920</t>
  </si>
  <si>
    <t>5817</t>
  </si>
  <si>
    <t>9101104058</t>
  </si>
  <si>
    <t>TM/20E#0004381</t>
  </si>
  <si>
    <t>4238</t>
  </si>
  <si>
    <t>9101104117</t>
  </si>
  <si>
    <t>TM/20E#0052074</t>
  </si>
  <si>
    <t>9101104160</t>
  </si>
  <si>
    <t>TM/20E#0001500</t>
  </si>
  <si>
    <t>9101104197</t>
  </si>
  <si>
    <t>TM/20E#0002285</t>
  </si>
  <si>
    <t>5149</t>
  </si>
  <si>
    <t>9101104219</t>
  </si>
  <si>
    <t>TM/20E#0023130</t>
  </si>
  <si>
    <t>3746</t>
  </si>
  <si>
    <t>9101104222</t>
  </si>
  <si>
    <t>TM/20E#0003558</t>
  </si>
  <si>
    <t>4240</t>
  </si>
  <si>
    <t>9101104239</t>
  </si>
  <si>
    <t>TM/20E#0175939</t>
  </si>
  <si>
    <t>9101104241</t>
  </si>
  <si>
    <t>TM/20E#0175940</t>
  </si>
  <si>
    <t>1541</t>
  </si>
  <si>
    <t>9101104288</t>
  </si>
  <si>
    <t>TM/20E#0001874</t>
  </si>
  <si>
    <t>3654</t>
  </si>
  <si>
    <t>9101104358</t>
  </si>
  <si>
    <t>TM/20E#0002208</t>
  </si>
  <si>
    <t>5930</t>
  </si>
  <si>
    <t>9101104360</t>
  </si>
  <si>
    <t>TM/20E#0002209</t>
  </si>
  <si>
    <t>9101104364</t>
  </si>
  <si>
    <t>TM/20E#0052079</t>
  </si>
  <si>
    <t>4463</t>
  </si>
  <si>
    <t>9101104381</t>
  </si>
  <si>
    <t>TM/20E#0004382</t>
  </si>
  <si>
    <t>4451</t>
  </si>
  <si>
    <t>9101104399</t>
  </si>
  <si>
    <t>TM/20E#0052081</t>
  </si>
  <si>
    <t>3936</t>
  </si>
  <si>
    <t>9101104417</t>
  </si>
  <si>
    <t>TM/20E#0002286</t>
  </si>
  <si>
    <t>9101104430</t>
  </si>
  <si>
    <t>TM/20E#0052083</t>
  </si>
  <si>
    <t>9101104444</t>
  </si>
  <si>
    <t>TM/20E#0175957</t>
  </si>
  <si>
    <t>3208</t>
  </si>
  <si>
    <t>9101104449</t>
  </si>
  <si>
    <t>TM/20E#0023141</t>
  </si>
  <si>
    <t>9101104493</t>
  </si>
  <si>
    <t>TM/20E#0175962</t>
  </si>
  <si>
    <t>3949</t>
  </si>
  <si>
    <t>9101104514</t>
  </si>
  <si>
    <t>TM/20E#0175965</t>
  </si>
  <si>
    <t>9101104524</t>
  </si>
  <si>
    <t>TM/20E#0175966</t>
  </si>
  <si>
    <t>5602</t>
  </si>
  <si>
    <t>9101104531</t>
  </si>
  <si>
    <t>TM/20E#0023145</t>
  </si>
  <si>
    <t>4439</t>
  </si>
  <si>
    <t>9101104573</t>
  </si>
  <si>
    <t>TM/20E#0175971</t>
  </si>
  <si>
    <t>9101104574</t>
  </si>
  <si>
    <t>TM/20E#0175972</t>
  </si>
  <si>
    <t>4887</t>
  </si>
  <si>
    <t>9101104588</t>
  </si>
  <si>
    <t>TM/20E#0023158</t>
  </si>
  <si>
    <t>5137</t>
  </si>
  <si>
    <t>9101104608</t>
  </si>
  <si>
    <t>TM/20E#0175974</t>
  </si>
  <si>
    <t>3553</t>
  </si>
  <si>
    <t>9101104648</t>
  </si>
  <si>
    <t>TM/20E#0002288</t>
  </si>
  <si>
    <t>5201</t>
  </si>
  <si>
    <t>9101104651</t>
  </si>
  <si>
    <t>TM/20E#0003144</t>
  </si>
  <si>
    <t>4093</t>
  </si>
  <si>
    <t>9101104695</t>
  </si>
  <si>
    <t>TM/20E#0052089</t>
  </si>
  <si>
    <t>3926</t>
  </si>
  <si>
    <t>9101104706</t>
  </si>
  <si>
    <t>TM/20E#0003793</t>
  </si>
  <si>
    <t>9101104720</t>
  </si>
  <si>
    <t>TM/20E#0175980</t>
  </si>
  <si>
    <t>9101104732</t>
  </si>
  <si>
    <t>TM/20E#0003853</t>
  </si>
  <si>
    <t>3461</t>
  </si>
  <si>
    <t>9101104738</t>
  </si>
  <si>
    <t>TM/20E#0004384</t>
  </si>
  <si>
    <t>5676</t>
  </si>
  <si>
    <t>9101104749</t>
  </si>
  <si>
    <t>TM/20E#0175984</t>
  </si>
  <si>
    <t>5286</t>
  </si>
  <si>
    <t>9101104841</t>
  </si>
  <si>
    <t>TM/20E#0175994</t>
  </si>
  <si>
    <t>9101104874</t>
  </si>
  <si>
    <t>TM/20E#0002013</t>
  </si>
  <si>
    <t>4738</t>
  </si>
  <si>
    <t>9101104928</t>
  </si>
  <si>
    <t>TM/20E#0023189</t>
  </si>
  <si>
    <t>9101104953</t>
  </si>
  <si>
    <t>3571</t>
  </si>
  <si>
    <t>9101104964</t>
  </si>
  <si>
    <t>TM/20E#0176006</t>
  </si>
  <si>
    <t>2755</t>
  </si>
  <si>
    <t>9101104981</t>
  </si>
  <si>
    <t>TM/20E#0023203</t>
  </si>
  <si>
    <t>4157</t>
  </si>
  <si>
    <t>9101104991</t>
  </si>
  <si>
    <t>TM/20E#0176009</t>
  </si>
  <si>
    <t>3659</t>
  </si>
  <si>
    <t>9101105003</t>
  </si>
  <si>
    <t>TM/20E#0002896</t>
  </si>
  <si>
    <t>5990</t>
  </si>
  <si>
    <t>9101105038</t>
  </si>
  <si>
    <t>TM/20E#0176017</t>
  </si>
  <si>
    <t>9101105055</t>
  </si>
  <si>
    <t>TM/20E#0004804</t>
  </si>
  <si>
    <t>3459</t>
  </si>
  <si>
    <t>9101105066</t>
  </si>
  <si>
    <t>TM/20E#0023219</t>
  </si>
  <si>
    <t>5169</t>
  </si>
  <si>
    <t>9101105078</t>
  </si>
  <si>
    <t>TM/20E#0023221</t>
  </si>
  <si>
    <t>3252</t>
  </si>
  <si>
    <t>9101105079</t>
  </si>
  <si>
    <t>TM/20E#0176019</t>
  </si>
  <si>
    <t>2141</t>
  </si>
  <si>
    <t>9101105098</t>
  </si>
  <si>
    <t>TM/20E#0176020</t>
  </si>
  <si>
    <t>9101105102</t>
  </si>
  <si>
    <t>TM/20E#0006437</t>
  </si>
  <si>
    <t>4407</t>
  </si>
  <si>
    <t>9101105109</t>
  </si>
  <si>
    <t>TM/20E#0004806</t>
  </si>
  <si>
    <t>3520</t>
  </si>
  <si>
    <t>9101105120</t>
  </si>
  <si>
    <t>TM/20E#0052093</t>
  </si>
  <si>
    <t>3285</t>
  </si>
  <si>
    <t>9101105128</t>
  </si>
  <si>
    <t>TM/20E#0052094</t>
  </si>
  <si>
    <t>3775</t>
  </si>
  <si>
    <t>9101105133</t>
  </si>
  <si>
    <t>TM/20E#0001879</t>
  </si>
  <si>
    <t>3632</t>
  </si>
  <si>
    <t>9101105143</t>
  </si>
  <si>
    <t>TM/20E#0052095</t>
  </si>
  <si>
    <t>4285</t>
  </si>
  <si>
    <t>9101105179</t>
  </si>
  <si>
    <t>TM/20E#0176025</t>
  </si>
  <si>
    <t>3370</t>
  </si>
  <si>
    <t>9101105180</t>
  </si>
  <si>
    <t>TM/20E#0176026</t>
  </si>
  <si>
    <t>9101105208</t>
  </si>
  <si>
    <t>TM/20E#0023227</t>
  </si>
  <si>
    <t>4476</t>
  </si>
  <si>
    <t>9101105219</t>
  </si>
  <si>
    <t>TM/20E#0004385</t>
  </si>
  <si>
    <t>5646</t>
  </si>
  <si>
    <t>9101105226</t>
  </si>
  <si>
    <t>TM/20E#0176027</t>
  </si>
  <si>
    <t>9101105238</t>
  </si>
  <si>
    <t>TM/20E#0013299</t>
  </si>
  <si>
    <t>3968</t>
  </si>
  <si>
    <t>9101105249</t>
  </si>
  <si>
    <t>TM/20E#0176030</t>
  </si>
  <si>
    <t>3261</t>
  </si>
  <si>
    <t>9101105277</t>
  </si>
  <si>
    <t>TM/20E#0002897</t>
  </si>
  <si>
    <t>5992</t>
  </si>
  <si>
    <t>9101105296</t>
  </si>
  <si>
    <t>TM/20E#0000803</t>
  </si>
  <si>
    <t>5960</t>
  </si>
  <si>
    <t>9101105298</t>
  </si>
  <si>
    <t>TM/20E#0176036</t>
  </si>
  <si>
    <t>3552</t>
  </si>
  <si>
    <t>9101105327</t>
  </si>
  <si>
    <t>TM/20E#0176037</t>
  </si>
  <si>
    <t>9101105329</t>
  </si>
  <si>
    <t>TM/20E#0004386</t>
  </si>
  <si>
    <t>9101105335</t>
  </si>
  <si>
    <t>TM/20E#0013301</t>
  </si>
  <si>
    <t>9101105402</t>
  </si>
  <si>
    <t>TM/20E#0176040</t>
  </si>
  <si>
    <t>9101105477</t>
  </si>
  <si>
    <t>TM/20E#0176044</t>
  </si>
  <si>
    <t>3573</t>
  </si>
  <si>
    <t>9101105492</t>
  </si>
  <si>
    <t>TM/20E#0023256</t>
  </si>
  <si>
    <t>4413</t>
  </si>
  <si>
    <t>9101105497</t>
  </si>
  <si>
    <t>TM/20E#0000787</t>
  </si>
  <si>
    <t>9101105585</t>
  </si>
  <si>
    <t>TM/20E#0000918</t>
  </si>
  <si>
    <t>5491</t>
  </si>
  <si>
    <t>9101105633</t>
  </si>
  <si>
    <t>TM/20E#0176058</t>
  </si>
  <si>
    <t>4520</t>
  </si>
  <si>
    <t>9101105659</t>
  </si>
  <si>
    <t>TM/20E#0003855</t>
  </si>
  <si>
    <t>6043</t>
  </si>
  <si>
    <t>9101105663</t>
  </si>
  <si>
    <t>TM/20E#0003856</t>
  </si>
  <si>
    <t>9101105687</t>
  </si>
  <si>
    <t>TM/20E#0176065</t>
  </si>
  <si>
    <t>9101105688</t>
  </si>
  <si>
    <t>TM/20E#0013303</t>
  </si>
  <si>
    <t>5989</t>
  </si>
  <si>
    <t>9101105689</t>
  </si>
  <si>
    <t>TM/20E#0002900</t>
  </si>
  <si>
    <t>4710</t>
  </si>
  <si>
    <t>9101105704</t>
  </si>
  <si>
    <t>TM/20E#0176066</t>
  </si>
  <si>
    <t>4360</t>
  </si>
  <si>
    <t>9101105750</t>
  </si>
  <si>
    <t>TM/20E#0176069</t>
  </si>
  <si>
    <t>9101105757</t>
  </si>
  <si>
    <t>TM/20E#0176070</t>
  </si>
  <si>
    <t>5155</t>
  </si>
  <si>
    <t>9101105771</t>
  </si>
  <si>
    <t>TM/20E#0052103</t>
  </si>
  <si>
    <t>3156</t>
  </si>
  <si>
    <t>9101105782</t>
  </si>
  <si>
    <t>TM/20E#0004808</t>
  </si>
  <si>
    <t>9101105790</t>
  </si>
  <si>
    <t>TM/20E#0001881</t>
  </si>
  <si>
    <t>9101105792</t>
  </si>
  <si>
    <t>TM/20E#0176073</t>
  </si>
  <si>
    <t>2441</t>
  </si>
  <si>
    <t>9101105814</t>
  </si>
  <si>
    <t>TM/20E#0001502</t>
  </si>
  <si>
    <t>9101105825</t>
  </si>
  <si>
    <t>TM/20E#0176075</t>
  </si>
  <si>
    <t>5698</t>
  </si>
  <si>
    <t>9101105887</t>
  </si>
  <si>
    <t>TM/20E#0052104</t>
  </si>
  <si>
    <t>3441</t>
  </si>
  <si>
    <t>9101105919</t>
  </si>
  <si>
    <t>TM/20E#0052105</t>
  </si>
  <si>
    <t>5793</t>
  </si>
  <si>
    <t>9101105934</t>
  </si>
  <si>
    <t>TM/20E#0002211</t>
  </si>
  <si>
    <t>9101105941</t>
  </si>
  <si>
    <t>TM/20E#0176083</t>
  </si>
  <si>
    <t>3133</t>
  </si>
  <si>
    <t>9101105981</t>
  </si>
  <si>
    <t>TM/20E#0052106</t>
  </si>
  <si>
    <t>3063</t>
  </si>
  <si>
    <t>9101106030</t>
  </si>
  <si>
    <t>TM/20E#0052107</t>
  </si>
  <si>
    <t>4846</t>
  </si>
  <si>
    <t>9101106031</t>
  </si>
  <si>
    <t>TM/20E#0052108</t>
  </si>
  <si>
    <t>3069</t>
  </si>
  <si>
    <t>9101106080</t>
  </si>
  <si>
    <t>TM/20E#0052109</t>
  </si>
  <si>
    <t>5920</t>
  </si>
  <si>
    <t>9101106136</t>
  </si>
  <si>
    <t>TM/20E#0001882</t>
  </si>
  <si>
    <t>9101106164</t>
  </si>
  <si>
    <t>TM/20E#0176086</t>
  </si>
  <si>
    <t>4603</t>
  </si>
  <si>
    <t>9101106168</t>
  </si>
  <si>
    <t>TM/20E#0004810</t>
  </si>
  <si>
    <t>3794</t>
  </si>
  <si>
    <t>9101106173</t>
  </si>
  <si>
    <t>TM/20E#0023300</t>
  </si>
  <si>
    <t>5236</t>
  </si>
  <si>
    <t>9101106175</t>
  </si>
  <si>
    <t>TM/20E#0013306</t>
  </si>
  <si>
    <t>4765</t>
  </si>
  <si>
    <t>9101106209</t>
  </si>
  <si>
    <t>TM/20E#0004388</t>
  </si>
  <si>
    <t>9101106223</t>
  </si>
  <si>
    <t>TM/20E#0000804</t>
  </si>
  <si>
    <t>9101106233</t>
  </si>
  <si>
    <t>TM/20E#0001503</t>
  </si>
  <si>
    <t>9101106235</t>
  </si>
  <si>
    <t>TM/20E#0000805</t>
  </si>
  <si>
    <t>4498</t>
  </si>
  <si>
    <t>9101106236</t>
  </si>
  <si>
    <t>TM/20E#0052111</t>
  </si>
  <si>
    <t>2634</t>
  </si>
  <si>
    <t>9101106239</t>
  </si>
  <si>
    <t>TM/20E#0007823</t>
  </si>
  <si>
    <t>5718</t>
  </si>
  <si>
    <t>9101106244</t>
  </si>
  <si>
    <t>TM/20E#0176091</t>
  </si>
  <si>
    <t>2542</t>
  </si>
  <si>
    <t>9101106260</t>
  </si>
  <si>
    <t>TM/20E#0176092</t>
  </si>
  <si>
    <t>9101106261</t>
  </si>
  <si>
    <t>TM/20E#0023304</t>
  </si>
  <si>
    <t>5649</t>
  </si>
  <si>
    <t>9101106268</t>
  </si>
  <si>
    <t>TM/20E#0003859</t>
  </si>
  <si>
    <t>9101106297</t>
  </si>
  <si>
    <t>TM/20E#0023307</t>
  </si>
  <si>
    <t>3744</t>
  </si>
  <si>
    <t>9101106298</t>
  </si>
  <si>
    <t>TM/20E#0052112</t>
  </si>
  <si>
    <t>5841</t>
  </si>
  <si>
    <t>9101106302</t>
  </si>
  <si>
    <t>TM/20E#0176093</t>
  </si>
  <si>
    <t>4121</t>
  </si>
  <si>
    <t>9101106344</t>
  </si>
  <si>
    <t>TM/20E#0023315</t>
  </si>
  <si>
    <t>9101106352</t>
  </si>
  <si>
    <t>TM/20E#0052114</t>
  </si>
  <si>
    <t>3757</t>
  </si>
  <si>
    <t>9101106365</t>
  </si>
  <si>
    <t>TM/20E#0176096</t>
  </si>
  <si>
    <t>9101106393</t>
  </si>
  <si>
    <t>TM/20E#0000806</t>
  </si>
  <si>
    <t>9101106420</t>
  </si>
  <si>
    <t>TM/20E#0002729</t>
  </si>
  <si>
    <t>9101106428</t>
  </si>
  <si>
    <t>TM/20E#0014872</t>
  </si>
  <si>
    <t>9101106442</t>
  </si>
  <si>
    <t>TM/20E#0003145</t>
  </si>
  <si>
    <t>3539</t>
  </si>
  <si>
    <t>9101106452</t>
  </si>
  <si>
    <t>TM/20E#0176098</t>
  </si>
  <si>
    <t>3653</t>
  </si>
  <si>
    <t>9101106463</t>
  </si>
  <si>
    <t>TM/20E#0052115</t>
  </si>
  <si>
    <t>9101106476</t>
  </si>
  <si>
    <t>TM/20E#0013307</t>
  </si>
  <si>
    <t>9101106519</t>
  </si>
  <si>
    <t>TM/20E#0176101</t>
  </si>
  <si>
    <t>4024</t>
  </si>
  <si>
    <t>9101106547</t>
  </si>
  <si>
    <t>TM/20E#0007824</t>
  </si>
  <si>
    <t>9101106552</t>
  </si>
  <si>
    <t>TM/20E#0000562</t>
  </si>
  <si>
    <t>9101106597</t>
  </si>
  <si>
    <t>TM/20E#0176103</t>
  </si>
  <si>
    <t>9101106599</t>
  </si>
  <si>
    <t>TM/20E#0003559</t>
  </si>
  <si>
    <t>4471</t>
  </si>
  <si>
    <t>9101106615</t>
  </si>
  <si>
    <t>TM/20E#0176104</t>
  </si>
  <si>
    <t>9101106633</t>
  </si>
  <si>
    <t>TM/20E#0176106</t>
  </si>
  <si>
    <t>9101106638</t>
  </si>
  <si>
    <t>TM/20E#0176107</t>
  </si>
  <si>
    <t>9101106649</t>
  </si>
  <si>
    <t>TM/20E#0052116</t>
  </si>
  <si>
    <t>3214</t>
  </si>
  <si>
    <t>9101106656</t>
  </si>
  <si>
    <t>TM/20E#0001504</t>
  </si>
  <si>
    <t>9101106690</t>
  </si>
  <si>
    <t>TM/20E#0176113</t>
  </si>
  <si>
    <t>2094</t>
  </si>
  <si>
    <t>9101106746</t>
  </si>
  <si>
    <t>TM/20E#0176117</t>
  </si>
  <si>
    <t>9101106748</t>
  </si>
  <si>
    <t>TM/20E#0003146</t>
  </si>
  <si>
    <t>9101106753</t>
  </si>
  <si>
    <t>TM/20E#0013309</t>
  </si>
  <si>
    <t>3452</t>
  </si>
  <si>
    <t>9101106766</t>
  </si>
  <si>
    <t>TM/20E#0176119</t>
  </si>
  <si>
    <t>9101106774</t>
  </si>
  <si>
    <t>TM/20E#0176120</t>
  </si>
  <si>
    <t>5643</t>
  </si>
  <si>
    <t>9101106777</t>
  </si>
  <si>
    <t>TM/20E#0176121</t>
  </si>
  <si>
    <t>3641</t>
  </si>
  <si>
    <t>9101106781</t>
  </si>
  <si>
    <t>TM/20E#0004812</t>
  </si>
  <si>
    <t>9101106808</t>
  </si>
  <si>
    <t>TM/20E#0002902</t>
  </si>
  <si>
    <t>5995</t>
  </si>
  <si>
    <t>9101106825</t>
  </si>
  <si>
    <t>TM/20E#0001505</t>
  </si>
  <si>
    <t>9101106826</t>
  </si>
  <si>
    <t>TM/20E#0001506</t>
  </si>
  <si>
    <t>9101106828</t>
  </si>
  <si>
    <t>TM/20E#0176124</t>
  </si>
  <si>
    <t>5896</t>
  </si>
  <si>
    <t>9101106842</t>
  </si>
  <si>
    <t>TM/20E#0176125</t>
  </si>
  <si>
    <t>5431</t>
  </si>
  <si>
    <t>9101106856</t>
  </si>
  <si>
    <t>TM/20E#0176128</t>
  </si>
  <si>
    <t>5675</t>
  </si>
  <si>
    <t>9101106883</t>
  </si>
  <si>
    <t>TM/20E#0013311</t>
  </si>
  <si>
    <t>9101106885</t>
  </si>
  <si>
    <t>TM/20E#0013312</t>
  </si>
  <si>
    <t>9101106888</t>
  </si>
  <si>
    <t>TM/20E#0176129</t>
  </si>
  <si>
    <t>9101106922</t>
  </si>
  <si>
    <t>TM/20E#0003671</t>
  </si>
  <si>
    <t>5692</t>
  </si>
  <si>
    <t>9101106931</t>
  </si>
  <si>
    <t>TM/20E#0003147</t>
  </si>
  <si>
    <t>3343</t>
  </si>
  <si>
    <t>9101106937</t>
  </si>
  <si>
    <t>TM/20E#0013314</t>
  </si>
  <si>
    <t>3189</t>
  </si>
  <si>
    <t>9101106938</t>
  </si>
  <si>
    <t>TM/20E#0052118</t>
  </si>
  <si>
    <t>3259</t>
  </si>
  <si>
    <t>9101106944</t>
  </si>
  <si>
    <t>TM/20E#0004667</t>
  </si>
  <si>
    <t>3820</t>
  </si>
  <si>
    <t>9101107071</t>
  </si>
  <si>
    <t>TM/20E#0176142</t>
  </si>
  <si>
    <t>9101107117</t>
  </si>
  <si>
    <t>TM/20E#0176148</t>
  </si>
  <si>
    <t>9101107145</t>
  </si>
  <si>
    <t>TM/20E#0176149</t>
  </si>
  <si>
    <t>9101107157</t>
  </si>
  <si>
    <t>TM/20E#0176151</t>
  </si>
  <si>
    <t>3723</t>
  </si>
  <si>
    <t>9101107235</t>
  </si>
  <si>
    <t>TM/20E#0052122</t>
  </si>
  <si>
    <t>5547</t>
  </si>
  <si>
    <t>9101107236</t>
  </si>
  <si>
    <t>TM/20E#0052123</t>
  </si>
  <si>
    <t>9101107242</t>
  </si>
  <si>
    <t>TM/20E#0003148</t>
  </si>
  <si>
    <t>5814</t>
  </si>
  <si>
    <t>9101107261</t>
  </si>
  <si>
    <t>TM/20E#0176158</t>
  </si>
  <si>
    <t>5721</t>
  </si>
  <si>
    <t>9101107297</t>
  </si>
  <si>
    <t>TM/20E#0052124</t>
  </si>
  <si>
    <t>3559</t>
  </si>
  <si>
    <t>9101107303</t>
  </si>
  <si>
    <t>TM/20E#0052125</t>
  </si>
  <si>
    <t>9101107351</t>
  </si>
  <si>
    <t>TM/20E#0176161</t>
  </si>
  <si>
    <t>3228</t>
  </si>
  <si>
    <t>9101107352</t>
  </si>
  <si>
    <t>TM/20E#0052126</t>
  </si>
  <si>
    <t>4378</t>
  </si>
  <si>
    <t>9101107360</t>
  </si>
  <si>
    <t>TM/20E#0003561</t>
  </si>
  <si>
    <t>9101107382</t>
  </si>
  <si>
    <t>TM/20E#0007825</t>
  </si>
  <si>
    <t>9101107386</t>
  </si>
  <si>
    <t>TM/20E#0001905</t>
  </si>
  <si>
    <t>5759</t>
  </si>
  <si>
    <t>9101107390</t>
  </si>
  <si>
    <t>TM/20E#0052127</t>
  </si>
  <si>
    <t>2961</t>
  </si>
  <si>
    <t>9101107403</t>
  </si>
  <si>
    <t>TM/20E#0052128</t>
  </si>
  <si>
    <t>9101107405</t>
  </si>
  <si>
    <t>TM/20E#0176162</t>
  </si>
  <si>
    <t>9101107412</t>
  </si>
  <si>
    <t>TM/20E#0052129</t>
  </si>
  <si>
    <t>4808</t>
  </si>
  <si>
    <t>9101107438</t>
  </si>
  <si>
    <t>TM/20E#0176164</t>
  </si>
  <si>
    <t>3094</t>
  </si>
  <si>
    <t>9101107468</t>
  </si>
  <si>
    <t>TM/20E#0052130</t>
  </si>
  <si>
    <t>3815</t>
  </si>
  <si>
    <t>9101107518</t>
  </si>
  <si>
    <t>TM/20E#0052131</t>
  </si>
  <si>
    <t>3294</t>
  </si>
  <si>
    <t>9101107534</t>
  </si>
  <si>
    <t>TM/20E#0178408</t>
  </si>
  <si>
    <t>9101107557</t>
  </si>
  <si>
    <t>TM/20E#0176174</t>
  </si>
  <si>
    <t>3530</t>
  </si>
  <si>
    <t>9101107563</t>
  </si>
  <si>
    <t>TM/20E#0052973</t>
  </si>
  <si>
    <t>5854</t>
  </si>
  <si>
    <t>9101107571</t>
  </si>
  <si>
    <t>TM/20E#0052983</t>
  </si>
  <si>
    <t>3414</t>
  </si>
  <si>
    <t>9101107605</t>
  </si>
  <si>
    <t>TM/20E#0178597</t>
  </si>
  <si>
    <t>9101107606</t>
  </si>
  <si>
    <t>TM/20E#0178607</t>
  </si>
  <si>
    <t>5720</t>
  </si>
  <si>
    <t>9101107673</t>
  </si>
  <si>
    <t>TM/20E#0053092</t>
  </si>
  <si>
    <t>3430</t>
  </si>
  <si>
    <t>9101107688</t>
  </si>
  <si>
    <t>TM/20E#0178955</t>
  </si>
  <si>
    <t>9101107732</t>
  </si>
  <si>
    <t>TM/20E#0013499</t>
  </si>
  <si>
    <t>2979</t>
  </si>
  <si>
    <t>9101107757</t>
  </si>
  <si>
    <t>TM/20E#0002071</t>
  </si>
  <si>
    <t>4760</t>
  </si>
  <si>
    <t>9101107761</t>
  </si>
  <si>
    <t>TM/20E#0004918</t>
  </si>
  <si>
    <t>9101107775</t>
  </si>
  <si>
    <t>TM/20E#0015248</t>
  </si>
  <si>
    <t>5926</t>
  </si>
  <si>
    <t>9101107798</t>
  </si>
  <si>
    <t>TM/20E#0179325</t>
  </si>
  <si>
    <t>3941</t>
  </si>
  <si>
    <t>9101107834</t>
  </si>
  <si>
    <t>4558</t>
  </si>
  <si>
    <t>9101107837</t>
  </si>
  <si>
    <t>TM/20E#0179394</t>
  </si>
  <si>
    <t>4449</t>
  </si>
  <si>
    <t>9101107872</t>
  </si>
  <si>
    <t>TM/20E#0007994</t>
  </si>
  <si>
    <t>3050</t>
  </si>
  <si>
    <t>9101107874</t>
  </si>
  <si>
    <t>TM/20E#0006574</t>
  </si>
  <si>
    <t>3633</t>
  </si>
  <si>
    <t>9101107917</t>
  </si>
  <si>
    <t>TM/20E#0179531</t>
  </si>
  <si>
    <t>9101107923</t>
  </si>
  <si>
    <t>TM/20E#0000920</t>
  </si>
  <si>
    <t>5898</t>
  </si>
  <si>
    <t>9101107925</t>
  </si>
  <si>
    <t>TM/20E#0000921</t>
  </si>
  <si>
    <t>9101107932</t>
  </si>
  <si>
    <t>TM/20E#0179539</t>
  </si>
  <si>
    <t>2116</t>
  </si>
  <si>
    <t>9101107935</t>
  </si>
  <si>
    <t>TM/20E#0179541</t>
  </si>
  <si>
    <t>5511</t>
  </si>
  <si>
    <t>9101107961</t>
  </si>
  <si>
    <t>TM/20E#0002787</t>
  </si>
  <si>
    <t>9101107974</t>
  </si>
  <si>
    <t>TM/20E#0053249</t>
  </si>
  <si>
    <t>2446</t>
  </si>
  <si>
    <t>9101107975</t>
  </si>
  <si>
    <t>TM/20E#0053250</t>
  </si>
  <si>
    <t>3705</t>
  </si>
  <si>
    <t>9101107995</t>
  </si>
  <si>
    <t>TM/20E#0053254</t>
  </si>
  <si>
    <t>9101107996</t>
  </si>
  <si>
    <t>TM/20E#0179555</t>
  </si>
  <si>
    <t>2561</t>
  </si>
  <si>
    <t>9101108070</t>
  </si>
  <si>
    <t>TM/20E#0000844</t>
  </si>
  <si>
    <t>9101108075</t>
  </si>
  <si>
    <t>TM/20E#0002532</t>
  </si>
  <si>
    <t>6013</t>
  </si>
  <si>
    <t>9101108079</t>
  </si>
  <si>
    <t>TM/20E#0179576</t>
  </si>
  <si>
    <t>9101108082</t>
  </si>
  <si>
    <t>TM/20E#0003646</t>
  </si>
  <si>
    <t>4485</t>
  </si>
  <si>
    <t>9101108085</t>
  </si>
  <si>
    <t>TM/20E#0179580</t>
  </si>
  <si>
    <t>9101108096</t>
  </si>
  <si>
    <t>TM/20E#0179587</t>
  </si>
  <si>
    <t>4357</t>
  </si>
  <si>
    <t>9101108121</t>
  </si>
  <si>
    <t>TM/20E#0003154</t>
  </si>
  <si>
    <t>6178</t>
  </si>
  <si>
    <t>9101108127</t>
  </si>
  <si>
    <t>TM/20E#0176547</t>
  </si>
  <si>
    <t>9101108161</t>
  </si>
  <si>
    <t>TM/20E#0003155</t>
  </si>
  <si>
    <t>3656</t>
  </si>
  <si>
    <t>9101108193</t>
  </si>
  <si>
    <t>TM/20E#0003878</t>
  </si>
  <si>
    <t>5922</t>
  </si>
  <si>
    <t>9101108198</t>
  </si>
  <si>
    <t>TM/20E#0176554</t>
  </si>
  <si>
    <t>9101108229</t>
  </si>
  <si>
    <t>TM/20E#0176558</t>
  </si>
  <si>
    <t>1672</t>
  </si>
  <si>
    <t>9101108231</t>
  </si>
  <si>
    <t>TM/20E#0176559</t>
  </si>
  <si>
    <t>9101108245</t>
  </si>
  <si>
    <t>TM/20E#0176564</t>
  </si>
  <si>
    <t>5654</t>
  </si>
  <si>
    <t>9101108250</t>
  </si>
  <si>
    <t>TM/20E#0176566</t>
  </si>
  <si>
    <t>9101108257</t>
  </si>
  <si>
    <t>TM/20E#0176569</t>
  </si>
  <si>
    <t>4442</t>
  </si>
  <si>
    <t>9101108272</t>
  </si>
  <si>
    <t>TM/20E#0002021</t>
  </si>
  <si>
    <t>9101108285</t>
  </si>
  <si>
    <t>TM/20E#0176577</t>
  </si>
  <si>
    <t>4959</t>
  </si>
  <si>
    <t>9101108317</t>
  </si>
  <si>
    <t>TM/20E#0176583</t>
  </si>
  <si>
    <t>5622</t>
  </si>
  <si>
    <t>9101108412</t>
  </si>
  <si>
    <t>TM/20E#0176598</t>
  </si>
  <si>
    <t>9101108436</t>
  </si>
  <si>
    <t>TM/20E#0000898</t>
  </si>
  <si>
    <t>4916</t>
  </si>
  <si>
    <t>9101108502</t>
  </si>
  <si>
    <t>TM/20E#0002549</t>
  </si>
  <si>
    <t>4976</t>
  </si>
  <si>
    <t>9101108506</t>
  </si>
  <si>
    <t>TM/20E#0002550</t>
  </si>
  <si>
    <t>9101108524</t>
  </si>
  <si>
    <t>TM/20E#0052275</t>
  </si>
  <si>
    <t>3769</t>
  </si>
  <si>
    <t>9101108525</t>
  </si>
  <si>
    <t>TM/20E#0176617</t>
  </si>
  <si>
    <t>9101108526</t>
  </si>
  <si>
    <t>TM/20E#0176619</t>
  </si>
  <si>
    <t>3766</t>
  </si>
  <si>
    <t>9101108536</t>
  </si>
  <si>
    <t>TM/20E#0176624</t>
  </si>
  <si>
    <t>5323</t>
  </si>
  <si>
    <t>9101108571</t>
  </si>
  <si>
    <t>TM/20E#0176630</t>
  </si>
  <si>
    <t>9101108588</t>
  </si>
  <si>
    <t>TM/20E#0052283</t>
  </si>
  <si>
    <t>5085</t>
  </si>
  <si>
    <t>9101108634</t>
  </si>
  <si>
    <t>TM/20E#0006461</t>
  </si>
  <si>
    <t>4483</t>
  </si>
  <si>
    <t>9101108636</t>
  </si>
  <si>
    <t>TM/20E#0022855</t>
  </si>
  <si>
    <t>9101108638</t>
  </si>
  <si>
    <t>TM/20E#0052289</t>
  </si>
  <si>
    <t>3086</t>
  </si>
  <si>
    <t>9101108649</t>
  </si>
  <si>
    <t>TM/20E#0176644</t>
  </si>
  <si>
    <t>2242</t>
  </si>
  <si>
    <t>9101108656</t>
  </si>
  <si>
    <t>TM/20E#0176645</t>
  </si>
  <si>
    <t>9101108703</t>
  </si>
  <si>
    <t>TM/20E#0052301</t>
  </si>
  <si>
    <t>2110</t>
  </si>
  <si>
    <t>9101108726</t>
  </si>
  <si>
    <t>TM/20E#0052304</t>
  </si>
  <si>
    <t>5823</t>
  </si>
  <si>
    <t>9101108728</t>
  </si>
  <si>
    <t>TM/20E#0052305</t>
  </si>
  <si>
    <t>4395</t>
  </si>
  <si>
    <t>9101108729</t>
  </si>
  <si>
    <t>TM/20E#0052306</t>
  </si>
  <si>
    <t>5725</t>
  </si>
  <si>
    <t>9101108733</t>
  </si>
  <si>
    <t>TM/20E#0014913</t>
  </si>
  <si>
    <t>9101108734</t>
  </si>
  <si>
    <t>TM/20E#0052308</t>
  </si>
  <si>
    <t>6001</t>
  </si>
  <si>
    <t>9101108750</t>
  </si>
  <si>
    <t>TM/20E#0052312</t>
  </si>
  <si>
    <t>2227</t>
  </si>
  <si>
    <t>9101108765</t>
  </si>
  <si>
    <t>TM/20E#0052314</t>
  </si>
  <si>
    <t>5301</t>
  </si>
  <si>
    <t>9101108772</t>
  </si>
  <si>
    <t>TM/20E#0003882</t>
  </si>
  <si>
    <t>9101108776</t>
  </si>
  <si>
    <t>TM/20E#0003682</t>
  </si>
  <si>
    <t>4979</t>
  </si>
  <si>
    <t>9101108799</t>
  </si>
  <si>
    <t>TM/20E#0052320</t>
  </si>
  <si>
    <t>9101108801</t>
  </si>
  <si>
    <t>TM/20E#0052322</t>
  </si>
  <si>
    <t>5086</t>
  </si>
  <si>
    <t>9101108802</t>
  </si>
  <si>
    <t>TM/20E#0004409</t>
  </si>
  <si>
    <t>4445</t>
  </si>
  <si>
    <t>9101108822</t>
  </si>
  <si>
    <t>TM/20E#0014917</t>
  </si>
  <si>
    <t>9101108824</t>
  </si>
  <si>
    <t>TM/20E#0001347</t>
  </si>
  <si>
    <t>5015</t>
  </si>
  <si>
    <t>9101108851</t>
  </si>
  <si>
    <t>TM/20E#0176682</t>
  </si>
  <si>
    <t>2412</t>
  </si>
  <si>
    <t>9101108852</t>
  </si>
  <si>
    <t>TM/20E#0052328</t>
  </si>
  <si>
    <t>3725</t>
  </si>
  <si>
    <t>9101108860</t>
  </si>
  <si>
    <t>TM/20E#0176684</t>
  </si>
  <si>
    <t>5582</t>
  </si>
  <si>
    <t>9101108887</t>
  </si>
  <si>
    <t>TM/20E#0052333</t>
  </si>
  <si>
    <t>9101108889</t>
  </si>
  <si>
    <t>TM/20E#0052334</t>
  </si>
  <si>
    <t>9101108895</t>
  </si>
  <si>
    <t>TM/20E#0052335</t>
  </si>
  <si>
    <t>3811</t>
  </si>
  <si>
    <t>9101108911</t>
  </si>
  <si>
    <t>TM/20E#0052339</t>
  </si>
  <si>
    <t>2894</t>
  </si>
  <si>
    <t>9101108933</t>
  </si>
  <si>
    <t>TM/20E#0176697</t>
  </si>
  <si>
    <t>9101108946</t>
  </si>
  <si>
    <t>TM/20E#0052346</t>
  </si>
  <si>
    <t>9101108954</t>
  </si>
  <si>
    <t>TM/20E#0052347</t>
  </si>
  <si>
    <t>9101108956</t>
  </si>
  <si>
    <t>TM/20E#0001348</t>
  </si>
  <si>
    <t>9101108998</t>
  </si>
  <si>
    <t>TM/20E#0003781</t>
  </si>
  <si>
    <t>5437</t>
  </si>
  <si>
    <t>9101109005</t>
  </si>
  <si>
    <t>TM/20E#0176712</t>
  </si>
  <si>
    <t>2011</t>
  </si>
  <si>
    <t>9101109012</t>
  </si>
  <si>
    <t>TM/21E#0000050</t>
  </si>
  <si>
    <t>5889</t>
  </si>
  <si>
    <t>9101109015</t>
  </si>
  <si>
    <t>TM/20E#0052354</t>
  </si>
  <si>
    <t>9101109023</t>
  </si>
  <si>
    <t>9101109033</t>
  </si>
  <si>
    <t>TM/20E#0176722</t>
  </si>
  <si>
    <t>3346</t>
  </si>
  <si>
    <t>9101109042</t>
  </si>
  <si>
    <t>TM/20E#0002470</t>
  </si>
  <si>
    <t>5761</t>
  </si>
  <si>
    <t>9101109059</t>
  </si>
  <si>
    <t>TM/20E#0001160</t>
  </si>
  <si>
    <t>9101109068</t>
  </si>
  <si>
    <t>TM/20E#0176740</t>
  </si>
  <si>
    <t>2274</t>
  </si>
  <si>
    <t>9101109174</t>
  </si>
  <si>
    <t>TM/20E#0022905</t>
  </si>
  <si>
    <t>5645</t>
  </si>
  <si>
    <t>9101109198</t>
  </si>
  <si>
    <t>TM/20E#0176778</t>
  </si>
  <si>
    <t>5792</t>
  </si>
  <si>
    <t>9101109199</t>
  </si>
  <si>
    <t>TM/20E#0176779</t>
  </si>
  <si>
    <t>9101109231</t>
  </si>
  <si>
    <t>TM/20E#0176786</t>
  </si>
  <si>
    <t>4262</t>
  </si>
  <si>
    <t>9101109247</t>
  </si>
  <si>
    <t>TM/20E#0013339</t>
  </si>
  <si>
    <t>5132</t>
  </si>
  <si>
    <t>9101109251</t>
  </si>
  <si>
    <t>TM/20E#0176791</t>
  </si>
  <si>
    <t>3876</t>
  </si>
  <si>
    <t>9101109256</t>
  </si>
  <si>
    <t>TM/20E#0006468</t>
  </si>
  <si>
    <t>3822</t>
  </si>
  <si>
    <t>9101109263</t>
  </si>
  <si>
    <t>TM/20E#0022912</t>
  </si>
  <si>
    <t>9101109276</t>
  </si>
  <si>
    <t>TM/20E#0002911</t>
  </si>
  <si>
    <t>9101109297</t>
  </si>
  <si>
    <t>TM/20E#0052391</t>
  </si>
  <si>
    <t>9101109326</t>
  </si>
  <si>
    <t>TM/20E#0000814</t>
  </si>
  <si>
    <t>9101109347</t>
  </si>
  <si>
    <t>TM/20E#0176820</t>
  </si>
  <si>
    <t>2075</t>
  </si>
  <si>
    <t>9101109349</t>
  </si>
  <si>
    <t>TM/20E#0176824</t>
  </si>
  <si>
    <t>9101109351</t>
  </si>
  <si>
    <t>TM/20E#0176825</t>
  </si>
  <si>
    <t>9101109352</t>
  </si>
  <si>
    <t>TM/20E#0014930</t>
  </si>
  <si>
    <t>9101109353</t>
  </si>
  <si>
    <t>TM/20E#0004842</t>
  </si>
  <si>
    <t>9101109360</t>
  </si>
  <si>
    <t>TM/20E#0002300</t>
  </si>
  <si>
    <t>9101109364</t>
  </si>
  <si>
    <t>TM/20E#0003806</t>
  </si>
  <si>
    <t>4606</t>
  </si>
  <si>
    <t>9101109377</t>
  </si>
  <si>
    <t>TM/20E#0176838</t>
  </si>
  <si>
    <t>2552</t>
  </si>
  <si>
    <t>9101109619</t>
  </si>
  <si>
    <t>TM/20E#0002305</t>
  </si>
  <si>
    <t>1540</t>
  </si>
  <si>
    <t>9101109622</t>
  </si>
  <si>
    <t>TM/20E#0003160</t>
  </si>
  <si>
    <t>5944</t>
  </si>
  <si>
    <t>9101109651</t>
  </si>
  <si>
    <t>TM/20E#0176906</t>
  </si>
  <si>
    <t>1664</t>
  </si>
  <si>
    <t>9101109682</t>
  </si>
  <si>
    <t>TM/20E#0000818</t>
  </si>
  <si>
    <t>9101109707</t>
  </si>
  <si>
    <t>TM/20E#0000815</t>
  </si>
  <si>
    <t>9101109759</t>
  </si>
  <si>
    <t>TM/20E#0176934</t>
  </si>
  <si>
    <t>2443</t>
  </si>
  <si>
    <t>9101109849</t>
  </si>
  <si>
    <t>TM/20E#0176955</t>
  </si>
  <si>
    <t>2275</t>
  </si>
  <si>
    <t>9101109859</t>
  </si>
  <si>
    <t>TM/20E#0004848</t>
  </si>
  <si>
    <t>9101109883</t>
  </si>
  <si>
    <t>TM/20E#0003164</t>
  </si>
  <si>
    <t>9101109894</t>
  </si>
  <si>
    <t>TM/20E#0052461</t>
  </si>
  <si>
    <t>3817</t>
  </si>
  <si>
    <t>9101109919</t>
  </si>
  <si>
    <t>TM/20E#0000819</t>
  </si>
  <si>
    <t>5679</t>
  </si>
  <si>
    <t>9101109925</t>
  </si>
  <si>
    <t>TM/20E#0176972</t>
  </si>
  <si>
    <t>5959</t>
  </si>
  <si>
    <t>9101109932</t>
  </si>
  <si>
    <t>TM/20E#0006480</t>
  </si>
  <si>
    <t>4233</t>
  </si>
  <si>
    <t>9101109938</t>
  </si>
  <si>
    <t>TM/20E#0001258</t>
  </si>
  <si>
    <t>5450</t>
  </si>
  <si>
    <t>9101109960</t>
  </si>
  <si>
    <t>TM/20E#0004424</t>
  </si>
  <si>
    <t>3731</t>
  </si>
  <si>
    <t>9101110014</t>
  </si>
  <si>
    <t>TM/20E#0052471</t>
  </si>
  <si>
    <t>3646</t>
  </si>
  <si>
    <t>9101110065</t>
  </si>
  <si>
    <t>TM/20E#0001300</t>
  </si>
  <si>
    <t>4900</t>
  </si>
  <si>
    <t>9101110076</t>
  </si>
  <si>
    <t>TM/20E#0004426</t>
  </si>
  <si>
    <t>4990</t>
  </si>
  <si>
    <t>9101110101</t>
  </si>
  <si>
    <t>TM/20E#0177011</t>
  </si>
  <si>
    <t>9101110108</t>
  </si>
  <si>
    <t>TM/20E#0177015</t>
  </si>
  <si>
    <t>4414</t>
  </si>
  <si>
    <t>9101110116</t>
  </si>
  <si>
    <t>TM/20E#0177020</t>
  </si>
  <si>
    <t>3890</t>
  </si>
  <si>
    <t>9101110126</t>
  </si>
  <si>
    <t>TM/20E#0177022</t>
  </si>
  <si>
    <t>2118</t>
  </si>
  <si>
    <t>9101110130</t>
  </si>
  <si>
    <t>TM/20E#0002915</t>
  </si>
  <si>
    <t>6040</t>
  </si>
  <si>
    <t>9101110131</t>
  </si>
  <si>
    <t>TM/20E#0177025</t>
  </si>
  <si>
    <t>9101110148</t>
  </si>
  <si>
    <t>TM/20E#0177029</t>
  </si>
  <si>
    <t>3179</t>
  </si>
  <si>
    <t>9101110165</t>
  </si>
  <si>
    <t>TM/20E#0000820</t>
  </si>
  <si>
    <t>4516</t>
  </si>
  <si>
    <t>9101110166</t>
  </si>
  <si>
    <t>TM/20E#0177035</t>
  </si>
  <si>
    <t>5803</t>
  </si>
  <si>
    <t>9101110170</t>
  </si>
  <si>
    <t>TM/20E#0177037</t>
  </si>
  <si>
    <t>4169</t>
  </si>
  <si>
    <t>9101110175</t>
  </si>
  <si>
    <t>TM/20E#0001722</t>
  </si>
  <si>
    <t>5130</t>
  </si>
  <si>
    <t>9101110176</t>
  </si>
  <si>
    <t>TM/20E#0001723</t>
  </si>
  <si>
    <t>9101110181</t>
  </si>
  <si>
    <t>TM/20E#0177043</t>
  </si>
  <si>
    <t>6119</t>
  </si>
  <si>
    <t>9101110183</t>
  </si>
  <si>
    <t>TM/20E#0177045</t>
  </si>
  <si>
    <t>9101110190</t>
  </si>
  <si>
    <t>TM/20E#0177046</t>
  </si>
  <si>
    <t>9101110202</t>
  </si>
  <si>
    <t>TM/20E#0013350</t>
  </si>
  <si>
    <t>9101110203</t>
  </si>
  <si>
    <t>TM/20E#0013351</t>
  </si>
  <si>
    <t>5787</t>
  </si>
  <si>
    <t>9101110216</t>
  </si>
  <si>
    <t>TM/20E#0177057</t>
  </si>
  <si>
    <t>9101110228</t>
  </si>
  <si>
    <t>4224</t>
  </si>
  <si>
    <t>9101110263</t>
  </si>
  <si>
    <t>TM/20E#0003795</t>
  </si>
  <si>
    <t>9101110267</t>
  </si>
  <si>
    <t>TM/20E#0003816</t>
  </si>
  <si>
    <t>4573</t>
  </si>
  <si>
    <t>9101110282</t>
  </si>
  <si>
    <t>TM/20E#0177079</t>
  </si>
  <si>
    <t>9101110305</t>
  </si>
  <si>
    <t>TM/20E#0177091</t>
  </si>
  <si>
    <t>4539</t>
  </si>
  <si>
    <t>9101110326</t>
  </si>
  <si>
    <t>TM/20E#0177094</t>
  </si>
  <si>
    <t>5284</t>
  </si>
  <si>
    <t>9101110368</t>
  </si>
  <si>
    <t>TM/20E#0052515</t>
  </si>
  <si>
    <t>9101110386</t>
  </si>
  <si>
    <t>TM/20E#0052523</t>
  </si>
  <si>
    <t>5270</t>
  </si>
  <si>
    <t>9101110396</t>
  </si>
  <si>
    <t>TM/20E#0001914</t>
  </si>
  <si>
    <t>4977</t>
  </si>
  <si>
    <t>9101110400</t>
  </si>
  <si>
    <t>TM/20E#0177120</t>
  </si>
  <si>
    <t>4192</t>
  </si>
  <si>
    <t>9101110502</t>
  </si>
  <si>
    <t>TM/20E#0003797</t>
  </si>
  <si>
    <t>9101110510</t>
  </si>
  <si>
    <t>TM/20E#0177143</t>
  </si>
  <si>
    <t>2016</t>
  </si>
  <si>
    <t>9101110545</t>
  </si>
  <si>
    <t>TM/20E#0003820</t>
  </si>
  <si>
    <t>4763</t>
  </si>
  <si>
    <t>9101110554</t>
  </si>
  <si>
    <t>TM/20E#0177160</t>
  </si>
  <si>
    <t>9101110556</t>
  </si>
  <si>
    <t>TM/20E#0002917</t>
  </si>
  <si>
    <t>9101110623</t>
  </si>
  <si>
    <t>TM/20E#0003597</t>
  </si>
  <si>
    <t>9101110630</t>
  </si>
  <si>
    <t>TM/20E#0014975</t>
  </si>
  <si>
    <t>9101110634</t>
  </si>
  <si>
    <t>TM/20E#0003690</t>
  </si>
  <si>
    <t>4920</t>
  </si>
  <si>
    <t>9101110665</t>
  </si>
  <si>
    <t>TM/20E#0003167</t>
  </si>
  <si>
    <t>9101110674</t>
  </si>
  <si>
    <t>TM/20E#0177203</t>
  </si>
  <si>
    <t>9101110688</t>
  </si>
  <si>
    <t>TM/20E#0177206</t>
  </si>
  <si>
    <t>2346</t>
  </si>
  <si>
    <t>9101110690</t>
  </si>
  <si>
    <t>TM/20E#0000664</t>
  </si>
  <si>
    <t>4560</t>
  </si>
  <si>
    <t>9101110705</t>
  </si>
  <si>
    <t>TM/20E#0177212</t>
  </si>
  <si>
    <t>3609</t>
  </si>
  <si>
    <t>9101110717</t>
  </si>
  <si>
    <t>TM/20E#0004430</t>
  </si>
  <si>
    <t>3494</t>
  </si>
  <si>
    <t>9101110767</t>
  </si>
  <si>
    <t>TM/20E#0000821</t>
  </si>
  <si>
    <t>6049</t>
  </si>
  <si>
    <t>9101110776</t>
  </si>
  <si>
    <t>TM/20E#0002918</t>
  </si>
  <si>
    <t>9101110782</t>
  </si>
  <si>
    <t>TM/20E#0003902</t>
  </si>
  <si>
    <t>9101110786</t>
  </si>
  <si>
    <t>TM/20E#0177234</t>
  </si>
  <si>
    <t>2321</t>
  </si>
  <si>
    <t>9101110811</t>
  </si>
  <si>
    <t>TM/20E#0007904</t>
  </si>
  <si>
    <t>5234</t>
  </si>
  <si>
    <t>9101110827</t>
  </si>
  <si>
    <t>TM/20E#0177243</t>
  </si>
  <si>
    <t>9101110844</t>
  </si>
  <si>
    <t>TM/20E#0001527</t>
  </si>
  <si>
    <t>4596</t>
  </si>
  <si>
    <t>9101110850</t>
  </si>
  <si>
    <t>TM/20E#0000824</t>
  </si>
  <si>
    <t>4809</t>
  </si>
  <si>
    <t>9101110866</t>
  </si>
  <si>
    <t>TM/21E#0000053</t>
  </si>
  <si>
    <t>5771</t>
  </si>
  <si>
    <t>9101110871</t>
  </si>
  <si>
    <t>TM/20E#0003903</t>
  </si>
  <si>
    <t>9101110890</t>
  </si>
  <si>
    <t>TM/20E#0177257</t>
  </si>
  <si>
    <t>4912</t>
  </si>
  <si>
    <t>9101110931</t>
  </si>
  <si>
    <t>TM/20E#0177270</t>
  </si>
  <si>
    <t>9101110946</t>
  </si>
  <si>
    <t>TM/20E#0023114</t>
  </si>
  <si>
    <t>9101110950</t>
  </si>
  <si>
    <t>TM/20E#0003168</t>
  </si>
  <si>
    <t>6117</t>
  </si>
  <si>
    <t>9101110969</t>
  </si>
  <si>
    <t>TM/20E#0000571</t>
  </si>
  <si>
    <t>9101110971</t>
  </si>
  <si>
    <t>TM/20E#0003904</t>
  </si>
  <si>
    <t>5886</t>
  </si>
  <si>
    <t>9101111108</t>
  </si>
  <si>
    <t>TM/20E#0177336</t>
  </si>
  <si>
    <t>4640</t>
  </si>
  <si>
    <t>9101111129</t>
  </si>
  <si>
    <t>TM/20E#0013366</t>
  </si>
  <si>
    <t>9101111177</t>
  </si>
  <si>
    <t>TM/20E#0177358</t>
  </si>
  <si>
    <t>9101111182</t>
  </si>
  <si>
    <t>TM/20E#0177361</t>
  </si>
  <si>
    <t>5513</t>
  </si>
  <si>
    <t>9101111235</t>
  </si>
  <si>
    <t>TM/20E#0006492</t>
  </si>
  <si>
    <t>5731</t>
  </si>
  <si>
    <t>9101111263</t>
  </si>
  <si>
    <t>TM/20E#0004436</t>
  </si>
  <si>
    <t>4988</t>
  </si>
  <si>
    <t>9101111265</t>
  </si>
  <si>
    <t>TM/20E#0177380</t>
  </si>
  <si>
    <t>5640</t>
  </si>
  <si>
    <t>9101111268</t>
  </si>
  <si>
    <t>TM/20E#0000902</t>
  </si>
  <si>
    <t>9101111298</t>
  </si>
  <si>
    <t>TM/20E#0006493</t>
  </si>
  <si>
    <t>9101111326</t>
  </si>
  <si>
    <t>TM/20E#0177399</t>
  </si>
  <si>
    <t>9101111338</t>
  </si>
  <si>
    <t>TM/20E#0023169</t>
  </si>
  <si>
    <t>4495</t>
  </si>
  <si>
    <t>9101111343</t>
  </si>
  <si>
    <t>TM/20E#0014998</t>
  </si>
  <si>
    <t>5937</t>
  </si>
  <si>
    <t>9101111372</t>
  </si>
  <si>
    <t>TM/20E#0003174</t>
  </si>
  <si>
    <t>3993</t>
  </si>
  <si>
    <t>9101111375</t>
  </si>
  <si>
    <t>TM/20E#0177411</t>
  </si>
  <si>
    <t>4166</t>
  </si>
  <si>
    <t>9101111380</t>
  </si>
  <si>
    <t>TM/20E#0177413</t>
  </si>
  <si>
    <t>9101111382</t>
  </si>
  <si>
    <t>TM/20E#0052676</t>
  </si>
  <si>
    <t>9101111383</t>
  </si>
  <si>
    <t>TM/20E#0052677</t>
  </si>
  <si>
    <t>9101111389</t>
  </si>
  <si>
    <t>TM/20E#0015001</t>
  </si>
  <si>
    <t>9101111397</t>
  </si>
  <si>
    <t>TM/20E#0004689</t>
  </si>
  <si>
    <t>4351</t>
  </si>
  <si>
    <t>9101111398</t>
  </si>
  <si>
    <t>TM/20E#0004873</t>
  </si>
  <si>
    <t>9101111404</t>
  </si>
  <si>
    <t>TM/20E#0000275</t>
  </si>
  <si>
    <t>1695</t>
  </si>
  <si>
    <t>9101111447</t>
  </si>
  <si>
    <t>TM/20E#0003917</t>
  </si>
  <si>
    <t>9101111499</t>
  </si>
  <si>
    <t>TM/20E#0052694</t>
  </si>
  <si>
    <t>9101111527</t>
  </si>
  <si>
    <t>TM/20E#0015013</t>
  </si>
  <si>
    <t>5374</t>
  </si>
  <si>
    <t>9101111546</t>
  </si>
  <si>
    <t>TM/20E#0001894</t>
  </si>
  <si>
    <t>9101111557</t>
  </si>
  <si>
    <t>TM/20E#0052704</t>
  </si>
  <si>
    <t>9101111590</t>
  </si>
  <si>
    <t>TM/20E#0177501</t>
  </si>
  <si>
    <t>3882</t>
  </si>
  <si>
    <t>9101111610</t>
  </si>
  <si>
    <t>TM/20E#0023206</t>
  </si>
  <si>
    <t>4164</t>
  </si>
  <si>
    <t>9101111612</t>
  </si>
  <si>
    <t>TM/20E#0052711</t>
  </si>
  <si>
    <t>9101111624</t>
  </si>
  <si>
    <t>TM/20E#0177532</t>
  </si>
  <si>
    <t>9101111628</t>
  </si>
  <si>
    <t>TM/20E#0006506</t>
  </si>
  <si>
    <t>4329</t>
  </si>
  <si>
    <t>9101111642</t>
  </si>
  <si>
    <t>TM/20E#0177547</t>
  </si>
  <si>
    <t>9101111666</t>
  </si>
  <si>
    <t>TM/21E#0000055</t>
  </si>
  <si>
    <t>9101111691</t>
  </si>
  <si>
    <t>TM/20E#0052724</t>
  </si>
  <si>
    <t>5840</t>
  </si>
  <si>
    <t>9101111693</t>
  </si>
  <si>
    <t>TM/20E#0052725</t>
  </si>
  <si>
    <t>9101111713</t>
  </si>
  <si>
    <t>TM/20E#0177581</t>
  </si>
  <si>
    <t>3025</t>
  </si>
  <si>
    <t>9101111767</t>
  </si>
  <si>
    <t>TM/20E#0023229</t>
  </si>
  <si>
    <t>3194</t>
  </si>
  <si>
    <t>9101111769</t>
  </si>
  <si>
    <t>TM/20E#0015030</t>
  </si>
  <si>
    <t>9101111786</t>
  </si>
  <si>
    <t>TM/20E#0177617</t>
  </si>
  <si>
    <t>9101111914</t>
  </si>
  <si>
    <t>TM/20E#0177668</t>
  </si>
  <si>
    <t>9101111922</t>
  </si>
  <si>
    <t>TM/20E#0177672</t>
  </si>
  <si>
    <t>2532</t>
  </si>
  <si>
    <t>9101111929</t>
  </si>
  <si>
    <t>TM/21E#0000056</t>
  </si>
  <si>
    <t>5770</t>
  </si>
  <si>
    <t>9101112133</t>
  </si>
  <si>
    <t>TM/20E#0052800</t>
  </si>
  <si>
    <t>9101112140</t>
  </si>
  <si>
    <t>TM/20E#0177791</t>
  </si>
  <si>
    <t>9101112176</t>
  </si>
  <si>
    <t>TM/20E#0177806</t>
  </si>
  <si>
    <t>9101112206</t>
  </si>
  <si>
    <t>TM/20E#0000381</t>
  </si>
  <si>
    <t>1680</t>
  </si>
  <si>
    <t>9101112222</t>
  </si>
  <si>
    <t>TM/20E#0177841</t>
  </si>
  <si>
    <t>9101112225</t>
  </si>
  <si>
    <t>TM/20E#0002925</t>
  </si>
  <si>
    <t>9101112247</t>
  </si>
  <si>
    <t>TM/20E#0000382</t>
  </si>
  <si>
    <t>9101112259</t>
  </si>
  <si>
    <t>TM/20E#0177865</t>
  </si>
  <si>
    <t>9101112264</t>
  </si>
  <si>
    <t>TM/20E#0003928</t>
  </si>
  <si>
    <t>5967</t>
  </si>
  <si>
    <t>9101112287</t>
  </si>
  <si>
    <t>TM/20E#0177886</t>
  </si>
  <si>
    <t>1553</t>
  </si>
  <si>
    <t>9101112355</t>
  </si>
  <si>
    <t>TM/20E#0004700</t>
  </si>
  <si>
    <t>4112</t>
  </si>
  <si>
    <t>9101112365</t>
  </si>
  <si>
    <t>TM/20E#0177947</t>
  </si>
  <si>
    <t>4986</t>
  </si>
  <si>
    <t>9101112371</t>
  </si>
  <si>
    <t>TM/20E#0177950</t>
  </si>
  <si>
    <t>9101112386</t>
  </si>
  <si>
    <t>TM/20E#0177959</t>
  </si>
  <si>
    <t>5423</t>
  </si>
  <si>
    <t>9101112399</t>
  </si>
  <si>
    <t>TM/20E#0003821</t>
  </si>
  <si>
    <t>9101112435</t>
  </si>
  <si>
    <t>TM/20E#0177974</t>
  </si>
  <si>
    <t>3528</t>
  </si>
  <si>
    <t>9101112467</t>
  </si>
  <si>
    <t>TM/20E#0052851</t>
  </si>
  <si>
    <t>3079</t>
  </si>
  <si>
    <t>9101112471</t>
  </si>
  <si>
    <t>TM/20E#0013412</t>
  </si>
  <si>
    <t>9101112475</t>
  </si>
  <si>
    <t>TM/20E#0178005</t>
  </si>
  <si>
    <t>9101112480</t>
  </si>
  <si>
    <t>TM/20E#0002499</t>
  </si>
  <si>
    <t>5526</t>
  </si>
  <si>
    <t>9101112511</t>
  </si>
  <si>
    <t>TM/20E#0178029</t>
  </si>
  <si>
    <t>2402</t>
  </si>
  <si>
    <t>9101112524</t>
  </si>
  <si>
    <t>TM/20E#0052859</t>
  </si>
  <si>
    <t>2615</t>
  </si>
  <si>
    <t>9101112544</t>
  </si>
  <si>
    <t>TM/20E#0178045</t>
  </si>
  <si>
    <t>9101112587</t>
  </si>
  <si>
    <t>TM/20E#0003935</t>
  </si>
  <si>
    <t>9101112617</t>
  </si>
  <si>
    <t>TM/20E#0178081</t>
  </si>
  <si>
    <t>9101112625</t>
  </si>
  <si>
    <t>TM/20E#0002928</t>
  </si>
  <si>
    <t>9101112628</t>
  </si>
  <si>
    <t>TM/20E#0178089</t>
  </si>
  <si>
    <t>9101112630</t>
  </si>
  <si>
    <t>TM/20E#0178090</t>
  </si>
  <si>
    <t>9101112647</t>
  </si>
  <si>
    <t>TM/20E#0178097</t>
  </si>
  <si>
    <t>4584</t>
  </si>
  <si>
    <t>9101112659</t>
  </si>
  <si>
    <t>TM/20E#0001540</t>
  </si>
  <si>
    <t>4711</t>
  </si>
  <si>
    <t>9101112665</t>
  </si>
  <si>
    <t>TM/20E#0178109</t>
  </si>
  <si>
    <t>9101112671</t>
  </si>
  <si>
    <t>TM/20E#0003624</t>
  </si>
  <si>
    <t>1518</t>
  </si>
  <si>
    <t>9101112685</t>
  </si>
  <si>
    <t>TM/20E#0178121</t>
  </si>
  <si>
    <t>2083</t>
  </si>
  <si>
    <t>9101112711</t>
  </si>
  <si>
    <t>TM/20E#0023367</t>
  </si>
  <si>
    <t>9101112712</t>
  </si>
  <si>
    <t>TM/20E#0003938</t>
  </si>
  <si>
    <t>6024</t>
  </si>
  <si>
    <t>9101112722</t>
  </si>
  <si>
    <t>TM/20E#0178138</t>
  </si>
  <si>
    <t>9101112735</t>
  </si>
  <si>
    <t>TM/20E#0178154</t>
  </si>
  <si>
    <t>4258</t>
  </si>
  <si>
    <t>9101112741</t>
  </si>
  <si>
    <t>TM/20E#0178158</t>
  </si>
  <si>
    <t>3555</t>
  </si>
  <si>
    <t>9101112746</t>
  </si>
  <si>
    <t>TM/21E#0000059</t>
  </si>
  <si>
    <t>9101112755</t>
  </si>
  <si>
    <t>TM/20E#0006535</t>
  </si>
  <si>
    <t>4847</t>
  </si>
  <si>
    <t>9101112772</t>
  </si>
  <si>
    <t>TM/20E#0004456</t>
  </si>
  <si>
    <t>5695</t>
  </si>
  <si>
    <t>9101112775</t>
  </si>
  <si>
    <t>TM/20E#0000829</t>
  </si>
  <si>
    <t>5994</t>
  </si>
  <si>
    <t>9101112781</t>
  </si>
  <si>
    <t>TM/20E#0013422</t>
  </si>
  <si>
    <t>5888</t>
  </si>
  <si>
    <t>9101112783</t>
  </si>
  <si>
    <t>TM/20E#0178182</t>
  </si>
  <si>
    <t>3323</t>
  </si>
  <si>
    <t>9101112792</t>
  </si>
  <si>
    <t>TM/20E#0013423</t>
  </si>
  <si>
    <t>3122</t>
  </si>
  <si>
    <t>9101112798</t>
  </si>
  <si>
    <t>TM/20E#0178190</t>
  </si>
  <si>
    <t>3225</t>
  </si>
  <si>
    <t>9101112807</t>
  </si>
  <si>
    <t>TM/20E#0178200</t>
  </si>
  <si>
    <t>2295</t>
  </si>
  <si>
    <t>9101112809</t>
  </si>
  <si>
    <t>TM/20E#0178205</t>
  </si>
  <si>
    <t>9101112825</t>
  </si>
  <si>
    <t>TM/20E#0178212</t>
  </si>
  <si>
    <t>5710</t>
  </si>
  <si>
    <t>9101112855</t>
  </si>
  <si>
    <t>TM/20E#0000831</t>
  </si>
  <si>
    <t>4957</t>
  </si>
  <si>
    <t>9101112864</t>
  </si>
  <si>
    <t>TM/20E#0013425</t>
  </si>
  <si>
    <t>5092</t>
  </si>
  <si>
    <t>9101112872</t>
  </si>
  <si>
    <t>TM/20E#0178235</t>
  </si>
  <si>
    <t>5303</t>
  </si>
  <si>
    <t>9101112881</t>
  </si>
  <si>
    <t>TM/20E#0015104</t>
  </si>
  <si>
    <t>4600</t>
  </si>
  <si>
    <t>9101112887</t>
  </si>
  <si>
    <t>TM/20E#0178241</t>
  </si>
  <si>
    <t>9101112911</t>
  </si>
  <si>
    <t>TM/20E#0178252</t>
  </si>
  <si>
    <t>9101112914</t>
  </si>
  <si>
    <t>TM/20E#0023385</t>
  </si>
  <si>
    <t>4837</t>
  </si>
  <si>
    <t>9101112935</t>
  </si>
  <si>
    <t>TM/20E#0015107</t>
  </si>
  <si>
    <t>9101112940</t>
  </si>
  <si>
    <t>TM/20E#0003943</t>
  </si>
  <si>
    <t>5397</t>
  </si>
  <si>
    <t>9101112943</t>
  </si>
  <si>
    <t>TM/20E#0178262</t>
  </si>
  <si>
    <t>4065</t>
  </si>
  <si>
    <t>9101112974</t>
  </si>
  <si>
    <t>TM/20E#0178269</t>
  </si>
  <si>
    <t>4190</t>
  </si>
  <si>
    <t>9101112995</t>
  </si>
  <si>
    <t>TM/20E#0052925</t>
  </si>
  <si>
    <t>4416</t>
  </si>
  <si>
    <t>9101113037</t>
  </si>
  <si>
    <t>TM/20E#0023391</t>
  </si>
  <si>
    <t>3915</t>
  </si>
  <si>
    <t>9101113128</t>
  </si>
  <si>
    <t>TM/20E#0003193</t>
  </si>
  <si>
    <t>9101113170</t>
  </si>
  <si>
    <t>TM/20E#0178354</t>
  </si>
  <si>
    <t>9101113176</t>
  </si>
  <si>
    <t>TM/20E#0003949</t>
  </si>
  <si>
    <t>9101113187</t>
  </si>
  <si>
    <t>TM/20E#0023396</t>
  </si>
  <si>
    <t>4486</t>
  </si>
  <si>
    <t>9101113256</t>
  </si>
  <si>
    <t>TM/20E#0178379</t>
  </si>
  <si>
    <t>3347</t>
  </si>
  <si>
    <t>9101113274</t>
  </si>
  <si>
    <t>TM/20E#0015128</t>
  </si>
  <si>
    <t>9101113311</t>
  </si>
  <si>
    <t>TM/20E#0003950</t>
  </si>
  <si>
    <t>5693</t>
  </si>
  <si>
    <t>9101113314</t>
  </si>
  <si>
    <t>TM/20E#0003951</t>
  </si>
  <si>
    <t>3954</t>
  </si>
  <si>
    <t>9101113322</t>
  </si>
  <si>
    <t>TM/20E#0178406</t>
  </si>
  <si>
    <t>9101113328</t>
  </si>
  <si>
    <t>TM/20E#0006543</t>
  </si>
  <si>
    <t>3721</t>
  </si>
  <si>
    <t>9101113346</t>
  </si>
  <si>
    <t>TM/20E#0002241</t>
  </si>
  <si>
    <t>4905</t>
  </si>
  <si>
    <t>9101113348</t>
  </si>
  <si>
    <t>TM/20E#0007962</t>
  </si>
  <si>
    <t>9101113351</t>
  </si>
  <si>
    <t>TM/20E#0178418</t>
  </si>
  <si>
    <t>9101113365</t>
  </si>
  <si>
    <t>TM/20E#0178425</t>
  </si>
  <si>
    <t>5484</t>
  </si>
  <si>
    <t>9101113380</t>
  </si>
  <si>
    <t>TM/20E#0000834</t>
  </si>
  <si>
    <t>9101113382</t>
  </si>
  <si>
    <t>TM/20E#0178433</t>
  </si>
  <si>
    <t>4307</t>
  </si>
  <si>
    <t>9101113391</t>
  </si>
  <si>
    <t>TM/20E#0052968</t>
  </si>
  <si>
    <t>3422</t>
  </si>
  <si>
    <t>9101113396</t>
  </si>
  <si>
    <t>TM/20E#0001044</t>
  </si>
  <si>
    <t>5630</t>
  </si>
  <si>
    <t>9101113449</t>
  </si>
  <si>
    <t>TM/20E#0002049</t>
  </si>
  <si>
    <t>4973</t>
  </si>
  <si>
    <t>9101113474</t>
  </si>
  <si>
    <t>TM/20E#0052977</t>
  </si>
  <si>
    <t>4383</t>
  </si>
  <si>
    <t>9101113475</t>
  </si>
  <si>
    <t>TM/20E#0178466</t>
  </si>
  <si>
    <t>5456</t>
  </si>
  <si>
    <t>9101113476</t>
  </si>
  <si>
    <t>TM/20E#0000835</t>
  </si>
  <si>
    <t>9101113484</t>
  </si>
  <si>
    <t>TM/21E#0000060</t>
  </si>
  <si>
    <t>6111</t>
  </si>
  <si>
    <t>9101113514</t>
  </si>
  <si>
    <t>TM/20E#0052985</t>
  </si>
  <si>
    <t>5712</t>
  </si>
  <si>
    <t>9101113549</t>
  </si>
  <si>
    <t>TM/20E#0003842</t>
  </si>
  <si>
    <t>9101113577</t>
  </si>
  <si>
    <t>TM/20E#0001911</t>
  </si>
  <si>
    <t>3432</t>
  </si>
  <si>
    <t>9101113591</t>
  </si>
  <si>
    <t>TM/20E#0052993</t>
  </si>
  <si>
    <t>1527</t>
  </si>
  <si>
    <t>9101113600</t>
  </si>
  <si>
    <t>TM/20E#0001550</t>
  </si>
  <si>
    <t>4586</t>
  </si>
  <si>
    <t>9101113626</t>
  </si>
  <si>
    <t>TM/20E#0015144</t>
  </si>
  <si>
    <t>3765</t>
  </si>
  <si>
    <t>9101113630</t>
  </si>
  <si>
    <t>9101113645</t>
  </si>
  <si>
    <t>TM/20E#0002051</t>
  </si>
  <si>
    <t>9101113646</t>
  </si>
  <si>
    <t>TM/20E#0178522</t>
  </si>
  <si>
    <t>9101113648</t>
  </si>
  <si>
    <t>TM/20E#0002762</t>
  </si>
  <si>
    <t>5248</t>
  </si>
  <si>
    <t>9101113659</t>
  </si>
  <si>
    <t>TM/20E#0052995</t>
  </si>
  <si>
    <t>9101113667</t>
  </si>
  <si>
    <t>TM/20E#0178529</t>
  </si>
  <si>
    <t>2811</t>
  </si>
  <si>
    <t>9101113681</t>
  </si>
  <si>
    <t>TM/20E#0015147</t>
  </si>
  <si>
    <t>9101113699</t>
  </si>
  <si>
    <t>TM/20E#0001551</t>
  </si>
  <si>
    <t>5597</t>
  </si>
  <si>
    <t>9101113709</t>
  </si>
  <si>
    <t>TM/20E#0052997</t>
  </si>
  <si>
    <t>4943</t>
  </si>
  <si>
    <t>9101113737</t>
  </si>
  <si>
    <t>TM/20E#0015150</t>
  </si>
  <si>
    <t>9101113755</t>
  </si>
  <si>
    <t>TM/20E#0002337</t>
  </si>
  <si>
    <t>9101113781</t>
  </si>
  <si>
    <t>TM/20E#0178564</t>
  </si>
  <si>
    <t>9101113786</t>
  </si>
  <si>
    <t>TM/20E#0001057</t>
  </si>
  <si>
    <t>9101113797</t>
  </si>
  <si>
    <t>TM/20E#0178569</t>
  </si>
  <si>
    <t>4588</t>
  </si>
  <si>
    <t>9101113800</t>
  </si>
  <si>
    <t>TM/20E#0004464</t>
  </si>
  <si>
    <t>9101113808</t>
  </si>
  <si>
    <t>TM/20E#0178576</t>
  </si>
  <si>
    <t>4831</t>
  </si>
  <si>
    <t>9101113812</t>
  </si>
  <si>
    <t>TM/20E#0178579</t>
  </si>
  <si>
    <t>9101113816</t>
  </si>
  <si>
    <t>TM/20E#0178583</t>
  </si>
  <si>
    <t>9101113826</t>
  </si>
  <si>
    <t>TM/20E#0178589</t>
  </si>
  <si>
    <t>9101113831</t>
  </si>
  <si>
    <t>TM/20E#0001932</t>
  </si>
  <si>
    <t>4768</t>
  </si>
  <si>
    <t>9101113835</t>
  </si>
  <si>
    <t>TM/20E#0006548</t>
  </si>
  <si>
    <t>4142</t>
  </si>
  <si>
    <t>9101113855</t>
  </si>
  <si>
    <t>TM/20E#0178609</t>
  </si>
  <si>
    <t>4210</t>
  </si>
  <si>
    <t>9101113857</t>
  </si>
  <si>
    <t>TM/20E#0006549</t>
  </si>
  <si>
    <t>5738</t>
  </si>
  <si>
    <t>9101113858</t>
  </si>
  <si>
    <t>TM/20E#0002505</t>
  </si>
  <si>
    <t>9101113885</t>
  </si>
  <si>
    <t>TM/20E#0178624</t>
  </si>
  <si>
    <t>9101113887</t>
  </si>
  <si>
    <t>TM/20E#0006550</t>
  </si>
  <si>
    <t>9101113899</t>
  </si>
  <si>
    <t>9101113901</t>
  </si>
  <si>
    <t>TM/20E#0053028</t>
  </si>
  <si>
    <t>9101113909</t>
  </si>
  <si>
    <t>TM/20E#0023419</t>
  </si>
  <si>
    <t>9101113917</t>
  </si>
  <si>
    <t>TM/20E#0178642</t>
  </si>
  <si>
    <t>9101113921</t>
  </si>
  <si>
    <t>TM/20E#0003962</t>
  </si>
  <si>
    <t>3480</t>
  </si>
  <si>
    <t>9101113924</t>
  </si>
  <si>
    <t>TM/20E#0001330</t>
  </si>
  <si>
    <t>6170</t>
  </si>
  <si>
    <t>9101113948</t>
  </si>
  <si>
    <t>TM/20E#0003965</t>
  </si>
  <si>
    <t>9101113982</t>
  </si>
  <si>
    <t>TM/20E#0006552</t>
  </si>
  <si>
    <t>9101113993</t>
  </si>
  <si>
    <t>TM/20E#0023426</t>
  </si>
  <si>
    <t>2996</t>
  </si>
  <si>
    <t>9101113998</t>
  </si>
  <si>
    <t>TM/20E#0023428</t>
  </si>
  <si>
    <t>3581</t>
  </si>
  <si>
    <t>9101114021</t>
  </si>
  <si>
    <t>TM/20E#0178690</t>
  </si>
  <si>
    <t>4011</t>
  </si>
  <si>
    <t>9101114029</t>
  </si>
  <si>
    <t>TM/20E#0178695</t>
  </si>
  <si>
    <t>3990</t>
  </si>
  <si>
    <t>9101114044</t>
  </si>
  <si>
    <t>TM/20E#0004906</t>
  </si>
  <si>
    <t>9101114072</t>
  </si>
  <si>
    <t>TM/20E#0178709</t>
  </si>
  <si>
    <t>9101114095</t>
  </si>
  <si>
    <t>TM/20E#0006554</t>
  </si>
  <si>
    <t>5508</t>
  </si>
  <si>
    <t>9101114126</t>
  </si>
  <si>
    <t>TM/20E#0178736</t>
  </si>
  <si>
    <t>2244</t>
  </si>
  <si>
    <t>9101114129</t>
  </si>
  <si>
    <t>TM/20E#0053055</t>
  </si>
  <si>
    <t>5459</t>
  </si>
  <si>
    <t>9101114139</t>
  </si>
  <si>
    <t>TM/20E#0053056</t>
  </si>
  <si>
    <t>4147</t>
  </si>
  <si>
    <t>9101114152</t>
  </si>
  <si>
    <t>TM/20E#0178747</t>
  </si>
  <si>
    <t>3264</t>
  </si>
  <si>
    <t>9101114153</t>
  </si>
  <si>
    <t>TM/20E#0053058</t>
  </si>
  <si>
    <t>6047</t>
  </si>
  <si>
    <t>9101114176</t>
  </si>
  <si>
    <t>TM/20E#0000623</t>
  </si>
  <si>
    <t>5775</t>
  </si>
  <si>
    <t>9101114204</t>
  </si>
  <si>
    <t>TM/20E#0002249</t>
  </si>
  <si>
    <t>4709</t>
  </si>
  <si>
    <t>9101114208</t>
  </si>
  <si>
    <t>TM/20E#0001915</t>
  </si>
  <si>
    <t>5974</t>
  </si>
  <si>
    <t>9101114229</t>
  </si>
  <si>
    <t>TM/20E#0003832</t>
  </si>
  <si>
    <t>9101114230</t>
  </si>
  <si>
    <t>TM/20E#0004468</t>
  </si>
  <si>
    <t>5226</t>
  </si>
  <si>
    <t>9101114258</t>
  </si>
  <si>
    <t>4894</t>
  </si>
  <si>
    <t>9101114275</t>
  </si>
  <si>
    <t>TM/20E#0178801</t>
  </si>
  <si>
    <t>3948</t>
  </si>
  <si>
    <t>9101114290</t>
  </si>
  <si>
    <t>TM/20E#0013474</t>
  </si>
  <si>
    <t>5938</t>
  </si>
  <si>
    <t>9101114299</t>
  </si>
  <si>
    <t>TM/20E#0178805</t>
  </si>
  <si>
    <t>9101114305</t>
  </si>
  <si>
    <t>TM/20E#0178807</t>
  </si>
  <si>
    <t>3180</t>
  </si>
  <si>
    <t>9101114307</t>
  </si>
  <si>
    <t>TM/20E#0004470</t>
  </si>
  <si>
    <t>9101114324</t>
  </si>
  <si>
    <t>TM/20E#0000924</t>
  </si>
  <si>
    <t>9101114340</t>
  </si>
  <si>
    <t>TM/20E#0178818</t>
  </si>
  <si>
    <t>5579</t>
  </si>
  <si>
    <t>9101114342</t>
  </si>
  <si>
    <t>TM/20E#0178822</t>
  </si>
  <si>
    <t>9101114343</t>
  </si>
  <si>
    <t>TM/20E#0003630</t>
  </si>
  <si>
    <t>4299</t>
  </si>
  <si>
    <t>9101114346</t>
  </si>
  <si>
    <t>TM/20E#0053072</t>
  </si>
  <si>
    <t>9101114386</t>
  </si>
  <si>
    <t>TM/20E#0015185</t>
  </si>
  <si>
    <t>9101114387</t>
  </si>
  <si>
    <t>TM/20E#0023438</t>
  </si>
  <si>
    <t>3704</t>
  </si>
  <si>
    <t>9101114420</t>
  </si>
  <si>
    <t>TM/20E#0023442</t>
  </si>
  <si>
    <t>4838</t>
  </si>
  <si>
    <t>9101114459</t>
  </si>
  <si>
    <t>TM/20E#0023443</t>
  </si>
  <si>
    <t>9101114464</t>
  </si>
  <si>
    <t>TM/20E#0178863</t>
  </si>
  <si>
    <t>5472</t>
  </si>
  <si>
    <t>9101114478</t>
  </si>
  <si>
    <t>TM/20E#0000837</t>
  </si>
  <si>
    <t>5924</t>
  </si>
  <si>
    <t>9101114516</t>
  </si>
  <si>
    <t>TM/20E#0053089</t>
  </si>
  <si>
    <t>9101114540</t>
  </si>
  <si>
    <t>TM/20E#0015190</t>
  </si>
  <si>
    <t>9101114544</t>
  </si>
  <si>
    <t>TM/20E#0003208</t>
  </si>
  <si>
    <t>9101114546</t>
  </si>
  <si>
    <t>TM/20E#0023452</t>
  </si>
  <si>
    <t>4071</t>
  </si>
  <si>
    <t>9101114578</t>
  </si>
  <si>
    <t>TM/20E#0001152</t>
  </si>
  <si>
    <t>5171</t>
  </si>
  <si>
    <t>9101114584</t>
  </si>
  <si>
    <t>TM/20E#0178916</t>
  </si>
  <si>
    <t>9101114592</t>
  </si>
  <si>
    <t>TM/20E#0000838</t>
  </si>
  <si>
    <t>4480</t>
  </si>
  <si>
    <t>9101114627</t>
  </si>
  <si>
    <t>TM/20E#0053102</t>
  </si>
  <si>
    <t>9101114631</t>
  </si>
  <si>
    <t>TM/20E#0003210</t>
  </si>
  <si>
    <t>3685</t>
  </si>
  <si>
    <t>9101114647</t>
  </si>
  <si>
    <t>TM/20E#0003981</t>
  </si>
  <si>
    <t>9101114664</t>
  </si>
  <si>
    <t>TM/20E#0178951</t>
  </si>
  <si>
    <t>5224</t>
  </si>
  <si>
    <t>9101114678</t>
  </si>
  <si>
    <t>TM/20E#0178958</t>
  </si>
  <si>
    <t>9101114688</t>
  </si>
  <si>
    <t>TM/20E#0003983</t>
  </si>
  <si>
    <t>9101114780</t>
  </si>
  <si>
    <t>TM/20E#0015201</t>
  </si>
  <si>
    <t>9101114813</t>
  </si>
  <si>
    <t>TM/20E#0023466</t>
  </si>
  <si>
    <t>9101114840</t>
  </si>
  <si>
    <t>TM/20E#0179018</t>
  </si>
  <si>
    <t>4124</t>
  </si>
  <si>
    <t>9101114843</t>
  </si>
  <si>
    <t>TM/20E#0003986</t>
  </si>
  <si>
    <t>5940</t>
  </si>
  <si>
    <t>9101114861</t>
  </si>
  <si>
    <t>TM/20E#0001918</t>
  </si>
  <si>
    <t>5699</t>
  </si>
  <si>
    <t>9101114872</t>
  </si>
  <si>
    <t>TM/20E#0006561</t>
  </si>
  <si>
    <t>4175</t>
  </si>
  <si>
    <t>9101114876</t>
  </si>
  <si>
    <t>TM/20E#0179039</t>
  </si>
  <si>
    <t>3465</t>
  </si>
  <si>
    <t>9101114886</t>
  </si>
  <si>
    <t>TM/20E#0001591</t>
  </si>
  <si>
    <t>6028</t>
  </si>
  <si>
    <t>9101114892</t>
  </si>
  <si>
    <t>TM/20E#0003633</t>
  </si>
  <si>
    <t>6002</t>
  </si>
  <si>
    <t>9101114935</t>
  </si>
  <si>
    <t>TM/20E#0004484</t>
  </si>
  <si>
    <t>9101114941</t>
  </si>
  <si>
    <t>TM/20E#0001940</t>
  </si>
  <si>
    <t>5256</t>
  </si>
  <si>
    <t>9101114942</t>
  </si>
  <si>
    <t>TM/20E#0001941</t>
  </si>
  <si>
    <t>9101114950</t>
  </si>
  <si>
    <t>TM/20E#0179065</t>
  </si>
  <si>
    <t>5266</t>
  </si>
  <si>
    <t>9101114974</t>
  </si>
  <si>
    <t>TM/20E#0179070</t>
  </si>
  <si>
    <t>5722</t>
  </si>
  <si>
    <t>9101115012</t>
  </si>
  <si>
    <t>TM/20E#0003987</t>
  </si>
  <si>
    <t>5970</t>
  </si>
  <si>
    <t>9101115045</t>
  </si>
  <si>
    <t>TM/20E#0015222</t>
  </si>
  <si>
    <t>9101115102</t>
  </si>
  <si>
    <t>TM/20E#0053131</t>
  </si>
  <si>
    <t>5745</t>
  </si>
  <si>
    <t>9101115104</t>
  </si>
  <si>
    <t>TM/20E#0053132</t>
  </si>
  <si>
    <t>9101115117</t>
  </si>
  <si>
    <t>TM/20E#0053135</t>
  </si>
  <si>
    <t>2882</t>
  </si>
  <si>
    <t>9101115133</t>
  </si>
  <si>
    <t>TM/20E#0004914</t>
  </si>
  <si>
    <t>3111</t>
  </si>
  <si>
    <t>9101115151</t>
  </si>
  <si>
    <t>TM/20E#0023482</t>
  </si>
  <si>
    <t>3835</t>
  </si>
  <si>
    <t>9101115152</t>
  </si>
  <si>
    <t>TM/20E#0002069</t>
  </si>
  <si>
    <t>9101115159</t>
  </si>
  <si>
    <t>TM/20E#0053138</t>
  </si>
  <si>
    <t>9101115232</t>
  </si>
  <si>
    <t>TM/20E#0023489</t>
  </si>
  <si>
    <t>9101115259</t>
  </si>
  <si>
    <t>TM/20E#0053149</t>
  </si>
  <si>
    <t>9101115262</t>
  </si>
  <si>
    <t>TM/20E#0179149</t>
  </si>
  <si>
    <t>9101115270</t>
  </si>
  <si>
    <t>TM/20E#0179154</t>
  </si>
  <si>
    <t>9101115289</t>
  </si>
  <si>
    <t>TM/20E#0015236</t>
  </si>
  <si>
    <t>6023</t>
  </si>
  <si>
    <t>9101115338</t>
  </si>
  <si>
    <t>TM/20E#0000841</t>
  </si>
  <si>
    <t>9101115343</t>
  </si>
  <si>
    <t>TM/20E#0000842</t>
  </si>
  <si>
    <t>9101115367</t>
  </si>
  <si>
    <t>TM/21E#0000062</t>
  </si>
  <si>
    <t>9101115373</t>
  </si>
  <si>
    <t>TM/20E#0007977</t>
  </si>
  <si>
    <t>4130</t>
  </si>
  <si>
    <t>9101115400</t>
  </si>
  <si>
    <t>TM/20E#0003217</t>
  </si>
  <si>
    <t>9101115413</t>
  </si>
  <si>
    <t>TM/20E#0179202</t>
  </si>
  <si>
    <t>9101115442</t>
  </si>
  <si>
    <t>TM/20E#0015243</t>
  </si>
  <si>
    <t>9101115453</t>
  </si>
  <si>
    <t>9101115505</t>
  </si>
  <si>
    <t>TM/20E#0179231</t>
  </si>
  <si>
    <t>9101115516</t>
  </si>
  <si>
    <t>TM/20E#0179235</t>
  </si>
  <si>
    <t>2050</t>
  </si>
  <si>
    <t>9101115559</t>
  </si>
  <si>
    <t>TM/20E#0179243</t>
  </si>
  <si>
    <t>9101115633</t>
  </si>
  <si>
    <t>TM/20E#0179261</t>
  </si>
  <si>
    <t>9101115640</t>
  </si>
  <si>
    <t>TM/20E#0000919</t>
  </si>
  <si>
    <t>9101115715</t>
  </si>
  <si>
    <t>TM/20E#0053165</t>
  </si>
  <si>
    <t>9101115716</t>
  </si>
  <si>
    <t>TM/20E#0003734</t>
  </si>
  <si>
    <t>5292</t>
  </si>
  <si>
    <t>9101115727</t>
  </si>
  <si>
    <t>TM/20E#0001949</t>
  </si>
  <si>
    <t>4848</t>
  </si>
  <si>
    <t>9101115735</t>
  </si>
  <si>
    <t>TM/20E#0053168</t>
  </si>
  <si>
    <t>4823</t>
  </si>
  <si>
    <t>9101115746</t>
  </si>
  <si>
    <t>TM/20E#0013513</t>
  </si>
  <si>
    <t>3300</t>
  </si>
  <si>
    <t>9101115761</t>
  </si>
  <si>
    <t>TM/20E#0179296</t>
  </si>
  <si>
    <t>9101115781</t>
  </si>
  <si>
    <t>TM/20E#0179300</t>
  </si>
  <si>
    <t>9101115783</t>
  </si>
  <si>
    <t>TM/20E#0179302</t>
  </si>
  <si>
    <t>9101115784</t>
  </si>
  <si>
    <t>TM/20E#0053172</t>
  </si>
  <si>
    <t>3445</t>
  </si>
  <si>
    <t>9101115786</t>
  </si>
  <si>
    <t>TM/20E#0179305</t>
  </si>
  <si>
    <t>2173</t>
  </si>
  <si>
    <t>9101115849</t>
  </si>
  <si>
    <t>TM/20E#0179321</t>
  </si>
  <si>
    <t>2018</t>
  </si>
  <si>
    <t>9101115851</t>
  </si>
  <si>
    <t>TM/20E#0179322</t>
  </si>
  <si>
    <t>4781</t>
  </si>
  <si>
    <t>9101115855</t>
  </si>
  <si>
    <t>TM/20E#0013517</t>
  </si>
  <si>
    <t>4736</t>
  </si>
  <si>
    <t>9101115888</t>
  </si>
  <si>
    <t>TM/20E#0179327</t>
  </si>
  <si>
    <t>5570</t>
  </si>
  <si>
    <t>9101115915</t>
  </si>
  <si>
    <t>TM/20E#0015264</t>
  </si>
  <si>
    <t>5958</t>
  </si>
  <si>
    <t>9101115928</t>
  </si>
  <si>
    <t>TM/20E#0006568</t>
  </si>
  <si>
    <t>9101115937</t>
  </si>
  <si>
    <t>TM/20E#0007988</t>
  </si>
  <si>
    <t>3035</t>
  </si>
  <si>
    <t>9101115988</t>
  </si>
  <si>
    <t>TM/20E#0179341</t>
  </si>
  <si>
    <t>2061</t>
  </si>
  <si>
    <t>9101116025</t>
  </si>
  <si>
    <t>TM/20E#0013520</t>
  </si>
  <si>
    <t>9101116073</t>
  </si>
  <si>
    <t>TM/20E#0179358</t>
  </si>
  <si>
    <t>9101116077</t>
  </si>
  <si>
    <t>TM/20E#0179360</t>
  </si>
  <si>
    <t>3055</t>
  </si>
  <si>
    <t>9101116105</t>
  </si>
  <si>
    <t>TM/20E#0053187</t>
  </si>
  <si>
    <t>9101116132</t>
  </si>
  <si>
    <t>TM/20E#0001156</t>
  </si>
  <si>
    <t>9101116153</t>
  </si>
  <si>
    <t>TM/20E#0179378</t>
  </si>
  <si>
    <t>9101116207</t>
  </si>
  <si>
    <t>TM/20E#0003739</t>
  </si>
  <si>
    <t>4631</t>
  </si>
  <si>
    <t>9101116217</t>
  </si>
  <si>
    <t>TM/20E#0023515</t>
  </si>
  <si>
    <t>3003</t>
  </si>
  <si>
    <t>9101116219</t>
  </si>
  <si>
    <t>TM/20E#0001951</t>
  </si>
  <si>
    <t>4828</t>
  </si>
  <si>
    <t>9101116228</t>
  </si>
  <si>
    <t>TM/20E#0179388</t>
  </si>
  <si>
    <t>9101116235</t>
  </si>
  <si>
    <t>TM/20E#0179390</t>
  </si>
  <si>
    <t>3477</t>
  </si>
  <si>
    <t>9101116244</t>
  </si>
  <si>
    <t>TM/20E#0000843</t>
  </si>
  <si>
    <t>9101116253</t>
  </si>
  <si>
    <t>TM/20E#0003644</t>
  </si>
  <si>
    <t>9101116290</t>
  </si>
  <si>
    <t>TM/20E#0000963</t>
  </si>
  <si>
    <t>5438</t>
  </si>
  <si>
    <t>9101116328</t>
  </si>
  <si>
    <t>TM/20E#0179399</t>
  </si>
  <si>
    <t>9101116332</t>
  </si>
  <si>
    <t>TM/20E#0002575</t>
  </si>
  <si>
    <t>9101116345</t>
  </si>
  <si>
    <t>TM/20E#0179404</t>
  </si>
  <si>
    <t>9101116386</t>
  </si>
  <si>
    <t>TM/20E#0015271</t>
  </si>
  <si>
    <t>3336</t>
  </si>
  <si>
    <t>9101116403</t>
  </si>
  <si>
    <t>TM/20E#0179411</t>
  </si>
  <si>
    <t>4122</t>
  </si>
  <si>
    <t>9101116445</t>
  </si>
  <si>
    <t>TM/20E#0179421</t>
  </si>
  <si>
    <t>9101116457</t>
  </si>
  <si>
    <t>TM/20E#0179424</t>
  </si>
  <si>
    <t>9101116487</t>
  </si>
  <si>
    <t>TM/20E#0001752</t>
  </si>
  <si>
    <t>9101116488</t>
  </si>
  <si>
    <t>TM/20E#0053208</t>
  </si>
  <si>
    <t>3205</t>
  </si>
  <si>
    <t>9101116602</t>
  </si>
  <si>
    <t>TM/20E#0001185</t>
  </si>
  <si>
    <t>9101116612</t>
  </si>
  <si>
    <t>TM/20E#0004000</t>
  </si>
  <si>
    <t>5894</t>
  </si>
  <si>
    <t>9101116618</t>
  </si>
  <si>
    <t>TM/20E#0179452</t>
  </si>
  <si>
    <t>3107</t>
  </si>
  <si>
    <t>9101116633</t>
  </si>
  <si>
    <t>TM/20E#0002075</t>
  </si>
  <si>
    <t>9101116638</t>
  </si>
  <si>
    <t>TM/20E#0053221</t>
  </si>
  <si>
    <t>9101116652</t>
  </si>
  <si>
    <t>TM/20E#0179465</t>
  </si>
  <si>
    <t>9101116727</t>
  </si>
  <si>
    <t>TM/20E#0179484</t>
  </si>
  <si>
    <t>9101116745</t>
  </si>
  <si>
    <t>TM/20E#0053229</t>
  </si>
  <si>
    <t>9101116761</t>
  </si>
  <si>
    <t>TM/20E#0179492</t>
  </si>
  <si>
    <t>3692</t>
  </si>
  <si>
    <t>9101116771</t>
  </si>
  <si>
    <t>TM/20E#0179496</t>
  </si>
  <si>
    <t>3350</t>
  </si>
  <si>
    <t>9101116803</t>
  </si>
  <si>
    <t>TM/20E#0023534</t>
  </si>
  <si>
    <t>5783</t>
  </si>
  <si>
    <t>9101116893</t>
  </si>
  <si>
    <t>TM/20E#0179517</t>
  </si>
  <si>
    <t>2539</t>
  </si>
  <si>
    <t>9101116907</t>
  </si>
  <si>
    <t>TM/20E#0053242</t>
  </si>
  <si>
    <t>4131</t>
  </si>
  <si>
    <t>9101116913</t>
  </si>
  <si>
    <t>TM/20E#0053243</t>
  </si>
  <si>
    <t>9101116960</t>
  </si>
  <si>
    <t>TM/20E#0181019</t>
  </si>
  <si>
    <t>2810</t>
  </si>
  <si>
    <t>9101116963</t>
  </si>
  <si>
    <t>TM/20E#0023782</t>
  </si>
  <si>
    <t>9101116974</t>
  </si>
  <si>
    <t>TM/20E#0023783</t>
  </si>
  <si>
    <t>9101117010</t>
  </si>
  <si>
    <t>TM/20E#0181023</t>
  </si>
  <si>
    <t>9101117023</t>
  </si>
  <si>
    <t>TM/20E#0023785</t>
  </si>
  <si>
    <t>4474</t>
  </si>
  <si>
    <t>9101117028</t>
  </si>
  <si>
    <t>TM/20E#0003775</t>
  </si>
  <si>
    <t>9101117075</t>
  </si>
  <si>
    <t>TM/20E#0181035</t>
  </si>
  <si>
    <t>5490</t>
  </si>
  <si>
    <t>9101117078</t>
  </si>
  <si>
    <t>TM/20E#0053539</t>
  </si>
  <si>
    <t>9101117098</t>
  </si>
  <si>
    <t>TM/20E#0181040</t>
  </si>
  <si>
    <t>9101117137</t>
  </si>
  <si>
    <t>TM/20E#0181050</t>
  </si>
  <si>
    <t>5304</t>
  </si>
  <si>
    <t>9101117139</t>
  </si>
  <si>
    <t>TM/20E#0001755</t>
  </si>
  <si>
    <t>4932</t>
  </si>
  <si>
    <t>9101117163</t>
  </si>
  <si>
    <t>TM/20E#0001594</t>
  </si>
  <si>
    <t>9101117180</t>
  </si>
  <si>
    <t>TM/20E#0181066</t>
  </si>
  <si>
    <t>2759</t>
  </si>
  <si>
    <t>9101117218</t>
  </si>
  <si>
    <t>TM/20E#0181077</t>
  </si>
  <si>
    <t>9101117248</t>
  </si>
  <si>
    <t>TM/20E#0181089</t>
  </si>
  <si>
    <t>3901</t>
  </si>
  <si>
    <t>9101117293</t>
  </si>
  <si>
    <t>TM/20E#0013605</t>
  </si>
  <si>
    <t>9101117334</t>
  </si>
  <si>
    <t>TM/20E#0003780</t>
  </si>
  <si>
    <t>5729</t>
  </si>
  <si>
    <t>9101117502</t>
  </si>
  <si>
    <t>TM/20E#0181191</t>
  </si>
  <si>
    <t>5008</t>
  </si>
  <si>
    <t>9101117512</t>
  </si>
  <si>
    <t>TM/20E#0008046</t>
  </si>
  <si>
    <t>9101117525</t>
  </si>
  <si>
    <t>TM/20E#0181201</t>
  </si>
  <si>
    <t>9101117555</t>
  </si>
  <si>
    <t>TM/20E#0002100</t>
  </si>
  <si>
    <t>4770</t>
  </si>
  <si>
    <t>9101117688</t>
  </si>
  <si>
    <t>TM/20E#0180052</t>
  </si>
  <si>
    <t>6108</t>
  </si>
  <si>
    <t>9101117790</t>
  </si>
  <si>
    <t>TM/20E#0000930</t>
  </si>
  <si>
    <t>9101117806</t>
  </si>
  <si>
    <t>TM/20E#0004520</t>
  </si>
  <si>
    <t>9101117826</t>
  </si>
  <si>
    <t>TM/20E#0053325</t>
  </si>
  <si>
    <t>9101117835</t>
  </si>
  <si>
    <t>TM/20E#0000931</t>
  </si>
  <si>
    <t>9101117878</t>
  </si>
  <si>
    <t>TM/20E#0003755</t>
  </si>
  <si>
    <t>9101117921</t>
  </si>
  <si>
    <t>TM/20E#0001754</t>
  </si>
  <si>
    <t>9101117966</t>
  </si>
  <si>
    <t>TM/20E#0004019</t>
  </si>
  <si>
    <t>5536</t>
  </si>
  <si>
    <t>9101118020</t>
  </si>
  <si>
    <t>TM/20E#0023610</t>
  </si>
  <si>
    <t>5181</t>
  </si>
  <si>
    <t>9101118026</t>
  </si>
  <si>
    <t>TM/20E#0180132</t>
  </si>
  <si>
    <t>9101118032</t>
  </si>
  <si>
    <t>TM/20E#0180135</t>
  </si>
  <si>
    <t>9101118036</t>
  </si>
  <si>
    <t>TM/20E#0004929</t>
  </si>
  <si>
    <t>9101118058</t>
  </si>
  <si>
    <t>TM/20E#0180140</t>
  </si>
  <si>
    <t>4436</t>
  </si>
  <si>
    <t>9101118086</t>
  </si>
  <si>
    <t>TM/20E#0180149</t>
  </si>
  <si>
    <t>3877</t>
  </si>
  <si>
    <t>9101118101</t>
  </si>
  <si>
    <t>TM/20E#0180156</t>
  </si>
  <si>
    <t>5612</t>
  </si>
  <si>
    <t>9101118113</t>
  </si>
  <si>
    <t>TM/20E#0180161</t>
  </si>
  <si>
    <t>9101118118</t>
  </si>
  <si>
    <t>TM/20E#0053331</t>
  </si>
  <si>
    <t>9101118121</t>
  </si>
  <si>
    <t>TM/20E#0002089</t>
  </si>
  <si>
    <t>9101118130</t>
  </si>
  <si>
    <t>TM/20E#0000613</t>
  </si>
  <si>
    <t>5688</t>
  </si>
  <si>
    <t>9101118139</t>
  </si>
  <si>
    <t>TM/20E#0180171</t>
  </si>
  <si>
    <t>3090</t>
  </si>
  <si>
    <t>9101118148</t>
  </si>
  <si>
    <t>TM/20E#0180176</t>
  </si>
  <si>
    <t>5470</t>
  </si>
  <si>
    <t>9101118161</t>
  </si>
  <si>
    <t>TM/20E#0180179</t>
  </si>
  <si>
    <t>5439</t>
  </si>
  <si>
    <t>9101118170</t>
  </si>
  <si>
    <t>TM/20E#0053333</t>
  </si>
  <si>
    <t>9101118173</t>
  </si>
  <si>
    <t>TM/20E#0180184</t>
  </si>
  <si>
    <t>5535</t>
  </si>
  <si>
    <t>9101118183</t>
  </si>
  <si>
    <t>TM/20E#0053334</t>
  </si>
  <si>
    <t>5657</t>
  </si>
  <si>
    <t>9101118202</t>
  </si>
  <si>
    <t>TM/20E#0180198</t>
  </si>
  <si>
    <t>9101118204</t>
  </si>
  <si>
    <t>TM/20E#0002794</t>
  </si>
  <si>
    <t>9101118205</t>
  </si>
  <si>
    <t>TM/20E#0180199</t>
  </si>
  <si>
    <t>9101118230</t>
  </si>
  <si>
    <t>TM/20E#0053336</t>
  </si>
  <si>
    <t>4704</t>
  </si>
  <si>
    <t>9101118232</t>
  </si>
  <si>
    <t>9101118234</t>
  </si>
  <si>
    <t>TM/20E#0001933</t>
  </si>
  <si>
    <t>9101118247</t>
  </si>
  <si>
    <t>TM/20E#0180204</t>
  </si>
  <si>
    <t>2192</t>
  </si>
  <si>
    <t>9101118248</t>
  </si>
  <si>
    <t>TM/20E#0000850</t>
  </si>
  <si>
    <t>9101118252</t>
  </si>
  <si>
    <t>TM/20E#0180206</t>
  </si>
  <si>
    <t>9101118253</t>
  </si>
  <si>
    <t>TM/20E#0002354</t>
  </si>
  <si>
    <t>9101118258</t>
  </si>
  <si>
    <t>TM/20E#0053337</t>
  </si>
  <si>
    <t>9101118299</t>
  </si>
  <si>
    <t>TM/20E#0002355</t>
  </si>
  <si>
    <t>5358</t>
  </si>
  <si>
    <t>9101118319</t>
  </si>
  <si>
    <t>TM/21E#0000065</t>
  </si>
  <si>
    <t>9101118320</t>
  </si>
  <si>
    <t>TM/20E#0015377</t>
  </si>
  <si>
    <t>9101118329</t>
  </si>
  <si>
    <t>3697</t>
  </si>
  <si>
    <t>9101118354</t>
  </si>
  <si>
    <t>TM/20E#0180231</t>
  </si>
  <si>
    <t>9101118382</t>
  </si>
  <si>
    <t>TM/20E#0015382</t>
  </si>
  <si>
    <t>4537</t>
  </si>
  <si>
    <t>9101118394</t>
  </si>
  <si>
    <t>TM/20E#0013554</t>
  </si>
  <si>
    <t>5802</t>
  </si>
  <si>
    <t>9101118421</t>
  </si>
  <si>
    <t>TM/20E#0004025</t>
  </si>
  <si>
    <t>9101118424</t>
  </si>
  <si>
    <t>TM/20E#0004931</t>
  </si>
  <si>
    <t>9101118467</t>
  </si>
  <si>
    <t>TM/20E#0003870</t>
  </si>
  <si>
    <t>1563</t>
  </si>
  <si>
    <t>9101118527</t>
  </si>
  <si>
    <t>TM/20E#0053349</t>
  </si>
  <si>
    <t>5652</t>
  </si>
  <si>
    <t>9101118544</t>
  </si>
  <si>
    <t>TM/20E#0001743</t>
  </si>
  <si>
    <t>4961</t>
  </si>
  <si>
    <t>9101118547</t>
  </si>
  <si>
    <t>TM/20E#0013557</t>
  </si>
  <si>
    <t>3525</t>
  </si>
  <si>
    <t>9101118570</t>
  </si>
  <si>
    <t>TM/20E#0002107</t>
  </si>
  <si>
    <t>1537</t>
  </si>
  <si>
    <t>9101118581</t>
  </si>
  <si>
    <t>TM/20E#0004032</t>
  </si>
  <si>
    <t>9101118633</t>
  </si>
  <si>
    <t>TM/20E#0004036</t>
  </si>
  <si>
    <t>9101118667</t>
  </si>
  <si>
    <t>TM/20E#0180425</t>
  </si>
  <si>
    <t>9101118679</t>
  </si>
  <si>
    <t>TM/20E#0023649</t>
  </si>
  <si>
    <t>9101118689</t>
  </si>
  <si>
    <t>TM/20E#0053365</t>
  </si>
  <si>
    <t>5785</t>
  </si>
  <si>
    <t>9101118712</t>
  </si>
  <si>
    <t>TM/20E#0006608</t>
  </si>
  <si>
    <t>9101118737</t>
  </si>
  <si>
    <t>TM/20E#0008010</t>
  </si>
  <si>
    <t>4547</t>
  </si>
  <si>
    <t>9101118738</t>
  </si>
  <si>
    <t>TM/20E#0180456</t>
  </si>
  <si>
    <t>9101118753</t>
  </si>
  <si>
    <t>TM/20E#0004943</t>
  </si>
  <si>
    <t>4075</t>
  </si>
  <si>
    <t>9101118769</t>
  </si>
  <si>
    <t>5126</t>
  </si>
  <si>
    <t>9101118801</t>
  </si>
  <si>
    <t>TM/20E#0180487</t>
  </si>
  <si>
    <t>1650</t>
  </si>
  <si>
    <t>9101118804</t>
  </si>
  <si>
    <t>TM/20E#0180489</t>
  </si>
  <si>
    <t>9101118808</t>
  </si>
  <si>
    <t>TM/20E#0023662</t>
  </si>
  <si>
    <t>2064</t>
  </si>
  <si>
    <t>9101118819</t>
  </si>
  <si>
    <t>TM/20E#0180493</t>
  </si>
  <si>
    <t>3015</t>
  </si>
  <si>
    <t>9101118838</t>
  </si>
  <si>
    <t>TM/20E#0180503</t>
  </si>
  <si>
    <t>2418</t>
  </si>
  <si>
    <t>9101118857</t>
  </si>
  <si>
    <t>TM/20E#0181501</t>
  </si>
  <si>
    <t>9101118870</t>
  </si>
  <si>
    <t>TM/20E#0001583</t>
  </si>
  <si>
    <t>9101118894</t>
  </si>
  <si>
    <t>TM/20E#0180815</t>
  </si>
  <si>
    <t>2088</t>
  </si>
  <si>
    <t>9101118898</t>
  </si>
  <si>
    <t>TM/20E#0180818</t>
  </si>
  <si>
    <t>3245</t>
  </si>
  <si>
    <t>9101118905</t>
  </si>
  <si>
    <t>TM/20E#0180821</t>
  </si>
  <si>
    <t>5666</t>
  </si>
  <si>
    <t>9101118907</t>
  </si>
  <si>
    <t>TM/20E#0180822</t>
  </si>
  <si>
    <t>9101118927</t>
  </si>
  <si>
    <t>TM/20E#0180830</t>
  </si>
  <si>
    <t>9101118946</t>
  </si>
  <si>
    <t>TM/20E#0003664</t>
  </si>
  <si>
    <t>4318</t>
  </si>
  <si>
    <t>9101118948</t>
  </si>
  <si>
    <t>TM/20E#0180839</t>
  </si>
  <si>
    <t>9101118960</t>
  </si>
  <si>
    <t>TM/20E#0004973</t>
  </si>
  <si>
    <t>9101118965</t>
  </si>
  <si>
    <t>TM/20E#0001898</t>
  </si>
  <si>
    <t>5279</t>
  </si>
  <si>
    <t>9101118988</t>
  </si>
  <si>
    <t>TM/20E#0002424</t>
  </si>
  <si>
    <t>4857</t>
  </si>
  <si>
    <t>9101118992</t>
  </si>
  <si>
    <t>9101118993</t>
  </si>
  <si>
    <t>TM/20E#0008039</t>
  </si>
  <si>
    <t>9101119011</t>
  </si>
  <si>
    <t>TM/20E#0013584</t>
  </si>
  <si>
    <t>5909</t>
  </si>
  <si>
    <t>9101119030</t>
  </si>
  <si>
    <t>TM/20E#0053508</t>
  </si>
  <si>
    <t>9101119033</t>
  </si>
  <si>
    <t>TM/20E#0180864</t>
  </si>
  <si>
    <t>9101119045</t>
  </si>
  <si>
    <t>TM/20E#0053510</t>
  </si>
  <si>
    <t>5414</t>
  </si>
  <si>
    <t>9101119047</t>
  </si>
  <si>
    <t>TM/20E#0053511</t>
  </si>
  <si>
    <t>9101119067</t>
  </si>
  <si>
    <t>TM/20E#0002095</t>
  </si>
  <si>
    <t>9101119068</t>
  </si>
  <si>
    <t>TM/20E#0002096</t>
  </si>
  <si>
    <t>9101119105</t>
  </si>
  <si>
    <t>TM/20E#0180884</t>
  </si>
  <si>
    <t>9101119113</t>
  </si>
  <si>
    <t>TM/20E#0003250</t>
  </si>
  <si>
    <t>9101119167</t>
  </si>
  <si>
    <t>TM/20E#0008041</t>
  </si>
  <si>
    <t>3829</t>
  </si>
  <si>
    <t>9101119173</t>
  </si>
  <si>
    <t>TM/20E#0180904</t>
  </si>
  <si>
    <t>9101119178</t>
  </si>
  <si>
    <t>TM/20E#0180907</t>
  </si>
  <si>
    <t>9101119189</t>
  </si>
  <si>
    <t>TM/20E#0180911</t>
  </si>
  <si>
    <t>9101119200</t>
  </si>
  <si>
    <t>TM/20E#0013587</t>
  </si>
  <si>
    <t>9101119207</t>
  </si>
  <si>
    <t>TM/20E#0006617</t>
  </si>
  <si>
    <t>9101119211</t>
  </si>
  <si>
    <t>TM/20E#0180918</t>
  </si>
  <si>
    <t>9101119214</t>
  </si>
  <si>
    <t>TM/20E#0180919</t>
  </si>
  <si>
    <t>5075</t>
  </si>
  <si>
    <t>9101119232</t>
  </si>
  <si>
    <t>TM/20E#0023775</t>
  </si>
  <si>
    <t>4496</t>
  </si>
  <si>
    <t>9101119272</t>
  </si>
  <si>
    <t>TM/20E#0003772</t>
  </si>
  <si>
    <t>9101119273</t>
  </si>
  <si>
    <t>TM/20E#0180939</t>
  </si>
  <si>
    <t>9101119274</t>
  </si>
  <si>
    <t>TM/20E#0003773</t>
  </si>
  <si>
    <t>9101119293</t>
  </si>
  <si>
    <t>TM/20E#0180947</t>
  </si>
  <si>
    <t>9101119300</t>
  </si>
  <si>
    <t>TM/20E#0003886</t>
  </si>
  <si>
    <t>9101119303</t>
  </si>
  <si>
    <t>TM/20E#0002982</t>
  </si>
  <si>
    <t>9101119312</t>
  </si>
  <si>
    <t>5371</t>
  </si>
  <si>
    <t>9101119347</t>
  </si>
  <si>
    <t>TM/20E#0002595</t>
  </si>
  <si>
    <t>9101119348</t>
  </si>
  <si>
    <t>TM/20E#0053525</t>
  </si>
  <si>
    <t>5451</t>
  </si>
  <si>
    <t>9101119355</t>
  </si>
  <si>
    <t>TM/20E#0053526</t>
  </si>
  <si>
    <t>5360</t>
  </si>
  <si>
    <t>9101119366</t>
  </si>
  <si>
    <t>TM/20E#0001589</t>
  </si>
  <si>
    <t>5981</t>
  </si>
  <si>
    <t>9101119367</t>
  </si>
  <si>
    <t>TM/20E#0004763</t>
  </si>
  <si>
    <t>4163</t>
  </si>
  <si>
    <t>9101119368</t>
  </si>
  <si>
    <t>TM/20E#0053528</t>
  </si>
  <si>
    <t>9101119374</t>
  </si>
  <si>
    <t>TM/20E#0000858</t>
  </si>
  <si>
    <t>9101119396</t>
  </si>
  <si>
    <t>TM/20E#0181626</t>
  </si>
  <si>
    <t>9101119409</t>
  </si>
  <si>
    <t>TM/20E#0015456</t>
  </si>
  <si>
    <t>9101119431</t>
  </si>
  <si>
    <t>TM/20E#0013679</t>
  </si>
  <si>
    <t>9101119447</t>
  </si>
  <si>
    <t>TM/20E#0181706</t>
  </si>
  <si>
    <t>9101119462</t>
  </si>
  <si>
    <t>TM/20E#0053763</t>
  </si>
  <si>
    <t>110</t>
  </si>
  <si>
    <t>9101119524</t>
  </si>
  <si>
    <t>TM/20E#0181741</t>
  </si>
  <si>
    <t>2428</t>
  </si>
  <si>
    <t>9101119525</t>
  </si>
  <si>
    <t>TM/20E#0181742</t>
  </si>
  <si>
    <t>9101119573</t>
  </si>
  <si>
    <t>TM/20E#0004558</t>
  </si>
  <si>
    <t>4538</t>
  </si>
  <si>
    <t>9101119575</t>
  </si>
  <si>
    <t>TM/20E#0004082</t>
  </si>
  <si>
    <t>9101119583</t>
  </si>
  <si>
    <t>TM/20E#0053784</t>
  </si>
  <si>
    <t>3984</t>
  </si>
  <si>
    <t>9101119593</t>
  </si>
  <si>
    <t>TM/20E#0023894</t>
  </si>
  <si>
    <t>3737</t>
  </si>
  <si>
    <t>9101119600</t>
  </si>
  <si>
    <t>TM/20E#0181761</t>
  </si>
  <si>
    <t>6165</t>
  </si>
  <si>
    <t>9101119603</t>
  </si>
  <si>
    <t>TM/20E#0002816</t>
  </si>
  <si>
    <t>4978</t>
  </si>
  <si>
    <t>9101119604</t>
  </si>
  <si>
    <t>TM/20E#0001371</t>
  </si>
  <si>
    <t>4908</t>
  </si>
  <si>
    <t>9101119634</t>
  </si>
  <si>
    <t>TM/20E#0053791</t>
  </si>
  <si>
    <t>3213</t>
  </si>
  <si>
    <t>9101119642</t>
  </si>
  <si>
    <t>TM/20E#0181772</t>
  </si>
  <si>
    <t>3951</t>
  </si>
  <si>
    <t>9101119685</t>
  </si>
  <si>
    <t>TM/20E#0181785</t>
  </si>
  <si>
    <t>5585</t>
  </si>
  <si>
    <t>9101119715</t>
  </si>
  <si>
    <t>TM/20E#0002570</t>
  </si>
  <si>
    <t>4855</t>
  </si>
  <si>
    <t>9101119731</t>
  </si>
  <si>
    <t>TM/20E#0181794</t>
  </si>
  <si>
    <t>9101119754</t>
  </si>
  <si>
    <t>TM/20E#0001163</t>
  </si>
  <si>
    <t>5084</t>
  </si>
  <si>
    <t>9101119776</t>
  </si>
  <si>
    <t>TM/20E#0181802</t>
  </si>
  <si>
    <t>2752</t>
  </si>
  <si>
    <t>9101119802</t>
  </si>
  <si>
    <t>TM/20E#0004562</t>
  </si>
  <si>
    <t>9101119810</t>
  </si>
  <si>
    <t>TM/20E#0181813</t>
  </si>
  <si>
    <t>9101119812</t>
  </si>
  <si>
    <t>TM/20E#0004563</t>
  </si>
  <si>
    <t>9101119831</t>
  </si>
  <si>
    <t>TM/20E#0181817</t>
  </si>
  <si>
    <t>9101119833</t>
  </si>
  <si>
    <t>TM/20E#0181818</t>
  </si>
  <si>
    <t>5454</t>
  </si>
  <si>
    <t>9101119834</t>
  </si>
  <si>
    <t>TM/20E#0006660</t>
  </si>
  <si>
    <t>5914</t>
  </si>
  <si>
    <t>9101119857</t>
  </si>
  <si>
    <t>TM/20E#0000935</t>
  </si>
  <si>
    <t>9101119883</t>
  </si>
  <si>
    <t>TM/21E#0000069</t>
  </si>
  <si>
    <t>9101119953</t>
  </si>
  <si>
    <t>TM/20E#0053823</t>
  </si>
  <si>
    <t>9101119959</t>
  </si>
  <si>
    <t>TM/20E#0013693</t>
  </si>
  <si>
    <t>3134</t>
  </si>
  <si>
    <t>9101119978</t>
  </si>
  <si>
    <t>TM/20E#0181845</t>
  </si>
  <si>
    <t>3239</t>
  </si>
  <si>
    <t>9101119994</t>
  </si>
  <si>
    <t>TM/20E#0015614</t>
  </si>
  <si>
    <t>9101120000</t>
  </si>
  <si>
    <t>TM/20E#0015615</t>
  </si>
  <si>
    <t>5773</t>
  </si>
  <si>
    <t>9101120026</t>
  </si>
  <si>
    <t>TM/20E#0023903</t>
  </si>
  <si>
    <t>4859</t>
  </si>
  <si>
    <t>9101120042</t>
  </si>
  <si>
    <t>TM/20E#0023905</t>
  </si>
  <si>
    <t>9101120047</t>
  </si>
  <si>
    <t>TM/20E#0181852</t>
  </si>
  <si>
    <t>9101120051</t>
  </si>
  <si>
    <t>TM/20E#0181853</t>
  </si>
  <si>
    <t>3095</t>
  </si>
  <si>
    <t>9101120053</t>
  </si>
  <si>
    <t>TM/20E#0006662</t>
  </si>
  <si>
    <t>4176</t>
  </si>
  <si>
    <t>9101120057</t>
  </si>
  <si>
    <t>TM/20E#0181855</t>
  </si>
  <si>
    <t>9101120072</t>
  </si>
  <si>
    <t>TM/20E#0006663</t>
  </si>
  <si>
    <t>9101120101</t>
  </si>
  <si>
    <t>TM/20E#0181867</t>
  </si>
  <si>
    <t>9101120107</t>
  </si>
  <si>
    <t>TM/20E#0013694</t>
  </si>
  <si>
    <t>5402</t>
  </si>
  <si>
    <t>9101120113</t>
  </si>
  <si>
    <t>TM/20E#0053843</t>
  </si>
  <si>
    <t>9101120119</t>
  </si>
  <si>
    <t>TM/20E#0002607</t>
  </si>
  <si>
    <t>5264</t>
  </si>
  <si>
    <t>9101120134</t>
  </si>
  <si>
    <t>TM/20E#0008086</t>
  </si>
  <si>
    <t>9101120149</t>
  </si>
  <si>
    <t>TM/20E#0015624</t>
  </si>
  <si>
    <t>9101120162</t>
  </si>
  <si>
    <t>TM/20E#0001607</t>
  </si>
  <si>
    <t>9101120170</t>
  </si>
  <si>
    <t>TM/20E#0015627</t>
  </si>
  <si>
    <t>9101120213</t>
  </si>
  <si>
    <t>TM/20E#0181893</t>
  </si>
  <si>
    <t>5340</t>
  </si>
  <si>
    <t>9101120234</t>
  </si>
  <si>
    <t>TM/20E#0181898</t>
  </si>
  <si>
    <t>9101120286</t>
  </si>
  <si>
    <t>TM/20E#0181917</t>
  </si>
  <si>
    <t>9101120298</t>
  </si>
  <si>
    <t>TM/20E#0181922</t>
  </si>
  <si>
    <t>3722</t>
  </si>
  <si>
    <t>9101120306</t>
  </si>
  <si>
    <t>TM/20E#0001596</t>
  </si>
  <si>
    <t>5598</t>
  </si>
  <si>
    <t>9101120321</t>
  </si>
  <si>
    <t>TM/20E#0181301</t>
  </si>
  <si>
    <t>9101120332</t>
  </si>
  <si>
    <t>TM/20E#0023810</t>
  </si>
  <si>
    <t>9101120348</t>
  </si>
  <si>
    <t>TM/20E#0181310</t>
  </si>
  <si>
    <t>9101120359</t>
  </si>
  <si>
    <t>TM/20E#0181320</t>
  </si>
  <si>
    <t>9101120363</t>
  </si>
  <si>
    <t>TM/20E#0181325</t>
  </si>
  <si>
    <t>9101120370</t>
  </si>
  <si>
    <t>TM/20E#0181329</t>
  </si>
  <si>
    <t>9101120380</t>
  </si>
  <si>
    <t>TM/20E#0023816</t>
  </si>
  <si>
    <t>9101120393</t>
  </si>
  <si>
    <t>TM/20E#0023818</t>
  </si>
  <si>
    <t>9101120398</t>
  </si>
  <si>
    <t>TM/20E#0003669</t>
  </si>
  <si>
    <t>3800</t>
  </si>
  <si>
    <t>9101120421</t>
  </si>
  <si>
    <t>TM/20E#0013630</t>
  </si>
  <si>
    <t>9101120425</t>
  </si>
  <si>
    <t>TM/20E#0000811</t>
  </si>
  <si>
    <t>9101120428</t>
  </si>
  <si>
    <t>TM/20E#0003786</t>
  </si>
  <si>
    <t>5283</t>
  </si>
  <si>
    <t>9101120461</t>
  </si>
  <si>
    <t>TM/20E#0053595</t>
  </si>
  <si>
    <t>9101120471</t>
  </si>
  <si>
    <t>TM/20E#0001359</t>
  </si>
  <si>
    <t>4899</t>
  </si>
  <si>
    <t>9101120476</t>
  </si>
  <si>
    <t>TM/20E#0181366</t>
  </si>
  <si>
    <t>9101120485</t>
  </si>
  <si>
    <t>TM/20E#0181372</t>
  </si>
  <si>
    <t>5572</t>
  </si>
  <si>
    <t>9101120490</t>
  </si>
  <si>
    <t>TM/20E#0015508</t>
  </si>
  <si>
    <t>6166</t>
  </si>
  <si>
    <t>9101120495</t>
  </si>
  <si>
    <t>TM/20E#0004071</t>
  </si>
  <si>
    <t>9101120499</t>
  </si>
  <si>
    <t>TM/20E#0002104</t>
  </si>
  <si>
    <t>9101120500</t>
  </si>
  <si>
    <t>TM/20E#0006631</t>
  </si>
  <si>
    <t>3706</t>
  </si>
  <si>
    <t>9101120510</t>
  </si>
  <si>
    <t>TM/20E#0002106</t>
  </si>
  <si>
    <t>9101120512</t>
  </si>
  <si>
    <t>TM/20E#0181378</t>
  </si>
  <si>
    <t>9101120514</t>
  </si>
  <si>
    <t>TM/20E#0181380</t>
  </si>
  <si>
    <t>9101120516</t>
  </si>
  <si>
    <t>TM/20E#0004968</t>
  </si>
  <si>
    <t>3099</t>
  </si>
  <si>
    <t>9101120525</t>
  </si>
  <si>
    <t>TM/20E#0181385</t>
  </si>
  <si>
    <t>9101120530</t>
  </si>
  <si>
    <t>TM/20E#0181389</t>
  </si>
  <si>
    <t>3013</t>
  </si>
  <si>
    <t>9101120542</t>
  </si>
  <si>
    <t>TM/20E#0023831</t>
  </si>
  <si>
    <t>3801</t>
  </si>
  <si>
    <t>9101120545</t>
  </si>
  <si>
    <t>TM/20E#0004074</t>
  </si>
  <si>
    <t>9101120571</t>
  </si>
  <si>
    <t>TM/20E#0013641</t>
  </si>
  <si>
    <t>9101120577</t>
  </si>
  <si>
    <t>TM/20E#0181413</t>
  </si>
  <si>
    <t>9101120581</t>
  </si>
  <si>
    <t>TM/20E#0053610</t>
  </si>
  <si>
    <t>6008</t>
  </si>
  <si>
    <t>9101120585</t>
  </si>
  <si>
    <t>TM/20E#0181414</t>
  </si>
  <si>
    <t>9101120602</t>
  </si>
  <si>
    <t>TM/20E#0181420</t>
  </si>
  <si>
    <t>9101120610</t>
  </si>
  <si>
    <t>TM/20E#0004971</t>
  </si>
  <si>
    <t>9101120620</t>
  </si>
  <si>
    <t>TM/20E#0181428</t>
  </si>
  <si>
    <t>9101120624</t>
  </si>
  <si>
    <t>TM/20E#0181430</t>
  </si>
  <si>
    <t>2351</t>
  </si>
  <si>
    <t>9101120628</t>
  </si>
  <si>
    <t>TM/20E#0015522</t>
  </si>
  <si>
    <t>5156</t>
  </si>
  <si>
    <t>9101120661</t>
  </si>
  <si>
    <t>TM/20E#0181449</t>
  </si>
  <si>
    <t>9101120688</t>
  </si>
  <si>
    <t>TM/20E#0181459</t>
  </si>
  <si>
    <t>5567</t>
  </si>
  <si>
    <t>9101120704</t>
  </si>
  <si>
    <t>TM/20E#0008052</t>
  </si>
  <si>
    <t>4415</t>
  </si>
  <si>
    <t>9101120713</t>
  </si>
  <si>
    <t>TM/20E#0008053</t>
  </si>
  <si>
    <t>9101120717</t>
  </si>
  <si>
    <t>TM/20E#0004076</t>
  </si>
  <si>
    <t>9101120726</t>
  </si>
  <si>
    <t>TM/20E#0053626</t>
  </si>
  <si>
    <t>6114</t>
  </si>
  <si>
    <t>9101120727</t>
  </si>
  <si>
    <t>TM/21E#0000067</t>
  </si>
  <si>
    <t>9101120745</t>
  </si>
  <si>
    <t>TM/20E#0006642</t>
  </si>
  <si>
    <t>4308</t>
  </si>
  <si>
    <t>9101120758</t>
  </si>
  <si>
    <t>TM/20E#0002809</t>
  </si>
  <si>
    <t>9101120769</t>
  </si>
  <si>
    <t>TM/20E#0006644</t>
  </si>
  <si>
    <t>9101120773</t>
  </si>
  <si>
    <t>TM/20E#0181484</t>
  </si>
  <si>
    <t>9101120778</t>
  </si>
  <si>
    <t>TM/20E#0181489</t>
  </si>
  <si>
    <t>9101120793</t>
  </si>
  <si>
    <t>TM/20E#0053645</t>
  </si>
  <si>
    <t>6067</t>
  </si>
  <si>
    <t>9101120812</t>
  </si>
  <si>
    <t>TM/20E#0053652</t>
  </si>
  <si>
    <t>9101120818</t>
  </si>
  <si>
    <t>TM/20E#0013662</t>
  </si>
  <si>
    <t>9101120838</t>
  </si>
  <si>
    <t>TM/20E#0002292</t>
  </si>
  <si>
    <t>4747</t>
  </si>
  <si>
    <t>9101120866</t>
  </si>
  <si>
    <t>TM/20E#0001972</t>
  </si>
  <si>
    <t>4926</t>
  </si>
  <si>
    <t>9101120894</t>
  </si>
  <si>
    <t>TM/20E#0181538</t>
  </si>
  <si>
    <t>9101120930</t>
  </si>
  <si>
    <t>TM/20E#0023855</t>
  </si>
  <si>
    <t>5780</t>
  </si>
  <si>
    <t>9101120937</t>
  </si>
  <si>
    <t>TM/20E#0001770</t>
  </si>
  <si>
    <t>9101120982</t>
  </si>
  <si>
    <t>TM/20E#0053686</t>
  </si>
  <si>
    <t>9101120985</t>
  </si>
  <si>
    <t>TM/20E#0001602</t>
  </si>
  <si>
    <t>9101121001</t>
  </si>
  <si>
    <t>TM/20E#0001900</t>
  </si>
  <si>
    <t>9101121009</t>
  </si>
  <si>
    <t>TM/20E#0053690</t>
  </si>
  <si>
    <t>4578</t>
  </si>
  <si>
    <t>9101121011</t>
  </si>
  <si>
    <t>TM/20E#0181578</t>
  </si>
  <si>
    <t>9101121022</t>
  </si>
  <si>
    <t>TM/20E#0181584</t>
  </si>
  <si>
    <t>9101121026</t>
  </si>
  <si>
    <t>TM/20E#0004078</t>
  </si>
  <si>
    <t>5897</t>
  </si>
  <si>
    <t>9101121027</t>
  </si>
  <si>
    <t>TM/20E#0004974</t>
  </si>
  <si>
    <t>9101121036</t>
  </si>
  <si>
    <t>TM/20E#0181589</t>
  </si>
  <si>
    <t>2260</t>
  </si>
  <si>
    <t>9101121039</t>
  </si>
  <si>
    <t>TM/20E#0023867</t>
  </si>
  <si>
    <t>9101121040</t>
  </si>
  <si>
    <t>TM/20E#0004553</t>
  </si>
  <si>
    <t>9101121047</t>
  </si>
  <si>
    <t>TM/20E#0053701</t>
  </si>
  <si>
    <t>4242</t>
  </si>
  <si>
    <t>9101121061</t>
  </si>
  <si>
    <t>TM/20E#0000867</t>
  </si>
  <si>
    <t>9101121065</t>
  </si>
  <si>
    <t>TM/20E#0015568</t>
  </si>
  <si>
    <t>5010</t>
  </si>
  <si>
    <t>9101121068</t>
  </si>
  <si>
    <t>TM/20E#0003265</t>
  </si>
  <si>
    <t>9101121082</t>
  </si>
  <si>
    <t>TM/20E#0015572</t>
  </si>
  <si>
    <t>9101121098</t>
  </si>
  <si>
    <t>TM/20E#0003266</t>
  </si>
  <si>
    <t>5947</t>
  </si>
  <si>
    <t>9101121105</t>
  </si>
  <si>
    <t>TM/20E#0015573</t>
  </si>
  <si>
    <t>9101121110</t>
  </si>
  <si>
    <t>TM/20E#0181611</t>
  </si>
  <si>
    <t>5878</t>
  </si>
  <si>
    <t>9101121116</t>
  </si>
  <si>
    <t>TM/20E#0053709</t>
  </si>
  <si>
    <t>9101121162</t>
  </si>
  <si>
    <t>TM/20E#0000868</t>
  </si>
  <si>
    <t>9101121166</t>
  </si>
  <si>
    <t>TM/20E#0000869</t>
  </si>
  <si>
    <t>9101121168</t>
  </si>
  <si>
    <t>TM/20E#0001603</t>
  </si>
  <si>
    <t>9101121169</t>
  </si>
  <si>
    <t>TM/20E#0000634</t>
  </si>
  <si>
    <t>9101121170</t>
  </si>
  <si>
    <t>TM/20E#0001604</t>
  </si>
  <si>
    <t>9101121201</t>
  </si>
  <si>
    <t>TM/20E#0004976</t>
  </si>
  <si>
    <t>9101121206</t>
  </si>
  <si>
    <t>TM/20E#0003911</t>
  </si>
  <si>
    <t>9101121225</t>
  </si>
  <si>
    <t>TM/20E#0181665</t>
  </si>
  <si>
    <t>9101121234</t>
  </si>
  <si>
    <t>TM/20E#0015588</t>
  </si>
  <si>
    <t>9101121242</t>
  </si>
  <si>
    <t>TM/20E#0001162</t>
  </si>
  <si>
    <t>4543</t>
  </si>
  <si>
    <t>9101121250</t>
  </si>
  <si>
    <t>TM/20E#0004554</t>
  </si>
  <si>
    <t>3992</t>
  </si>
  <si>
    <t>9101121258</t>
  </si>
  <si>
    <t>TM/20E#0053731</t>
  </si>
  <si>
    <t>4027</t>
  </si>
  <si>
    <t>9101121262</t>
  </si>
  <si>
    <t>TM/20E#0001287</t>
  </si>
  <si>
    <t>5435</t>
  </si>
  <si>
    <t>9101121266</t>
  </si>
  <si>
    <t>TM/20E#0181675</t>
  </si>
  <si>
    <t>9101121281</t>
  </si>
  <si>
    <t>TM/20E#0181677</t>
  </si>
  <si>
    <t>9200001851</t>
  </si>
  <si>
    <t>TM/20E#0002903</t>
  </si>
  <si>
    <t>4843</t>
  </si>
  <si>
    <t>Vendor</t>
  </si>
  <si>
    <t>Purchase Order</t>
  </si>
  <si>
    <t>Item</t>
  </si>
  <si>
    <t>Article</t>
  </si>
  <si>
    <t>Tax code</t>
  </si>
  <si>
    <t>Invoice Amount</t>
  </si>
  <si>
    <t>Qty in OPUn</t>
  </si>
  <si>
    <t>Order Price Unit</t>
  </si>
  <si>
    <t>Article Description</t>
  </si>
  <si>
    <t>Net Order Price</t>
  </si>
  <si>
    <t>Reference</t>
  </si>
  <si>
    <t>Posting Date</t>
  </si>
  <si>
    <t>Site</t>
  </si>
  <si>
    <t>Site name</t>
  </si>
  <si>
    <t>WM VCP HUG Vị Thanh</t>
  </si>
  <si>
    <t>WM VCP KHA Trần Phú</t>
  </si>
  <si>
    <t>WM+ HTH 87 Phan Đình Giót</t>
  </si>
  <si>
    <t>WM VCP PTO Việt Trì</t>
  </si>
  <si>
    <t>WM+ HCM 220/16 Xô Viết Nghệ Tĩ</t>
  </si>
  <si>
    <t>WM+ HNI 16 Ngõ 80 Chùa Láng</t>
  </si>
  <si>
    <t>WM+ HCM 47-49-51 Trần Văn Ơn</t>
  </si>
  <si>
    <t>WM+HCM 702 Lũy Bán Bích</t>
  </si>
  <si>
    <t>WM+ KHA 513 Đường 2/4</t>
  </si>
  <si>
    <t>WM+ TQG 292 TDP Tân Tiến, Tân</t>
  </si>
  <si>
    <t>WM+ THA 522 Lê Lai</t>
  </si>
  <si>
    <t>WM+ HTH 01 Trần Phú</t>
  </si>
  <si>
    <t>WM+ DNG Sun Home 3</t>
  </si>
  <si>
    <t>WM+ HCM 72 Nguyễn Văn Tăng</t>
  </si>
  <si>
    <t>WM+ HNI 5 ngõ 464 Âu Cơ</t>
  </si>
  <si>
    <t>WM+ THA 88 Đinh Công Tráng</t>
  </si>
  <si>
    <t>WM+ HCM 1.01, CC B2 (9 View Ap</t>
  </si>
  <si>
    <t>WM+ KHA Lô 112, A1, Vĩnh Điềm</t>
  </si>
  <si>
    <t>WM+ HCM 25 Lô A Trường Sơn</t>
  </si>
  <si>
    <t>WM+ HNI 153-155 Đê La Thành</t>
  </si>
  <si>
    <t>WM+ HNI Lô BT3- Ô 24 KDT Pháp</t>
  </si>
  <si>
    <t>WM+ HCM 300B Ng Trọng Tuyển</t>
  </si>
  <si>
    <t>WM+ NDH 308 Tổ 13 Đường Hoàng</t>
  </si>
  <si>
    <t>WM+ VPC TDP Quang Vinh, Bình X</t>
  </si>
  <si>
    <t>WM+ HCM 392 Thống Nhất</t>
  </si>
  <si>
    <t>WM+ QNH 27 Trần Nhật Duật</t>
  </si>
  <si>
    <t>WM+ NBH 126 Xuân Thành</t>
  </si>
  <si>
    <t>WM+ HNI 01-CT3 Bộ Công an</t>
  </si>
  <si>
    <t>WM+ HNI 16/12 Tr Quý Kiên</t>
  </si>
  <si>
    <t>WM+ HNI Tòa tháp TV-Tower</t>
  </si>
  <si>
    <t>WM+ NAN 30 Phan Đình Phùng</t>
  </si>
  <si>
    <t>WM+ QNH 154 Đặng Châu Tuệ</t>
  </si>
  <si>
    <t>WM+ HNI SH4-B4 Nam Trung Yên</t>
  </si>
  <si>
    <t>WM+ THA 113 Trần Hưng Đạo</t>
  </si>
  <si>
    <t>WM+ HPG 393 Nguyễn Lương Bằng</t>
  </si>
  <si>
    <t>WM+ KGG 21 Nguyễn Văn Cừ</t>
  </si>
  <si>
    <t>WM+ QNH 590 Trần Phú</t>
  </si>
  <si>
    <t>WM+ HCM 909 Nguyễn Duy Trinh</t>
  </si>
  <si>
    <t>WM+ QNH 415 Đường 334 Hạ Long</t>
  </si>
  <si>
    <t>WM+ TQG 88 Trần Hưng Đạo</t>
  </si>
  <si>
    <t>WM+ DNG K48/104 Lê Đình Dương</t>
  </si>
  <si>
    <t>WM+ HPG 845 Thiên Lôi</t>
  </si>
  <si>
    <t>WM+ HNI 153 Hữu Hưng</t>
  </si>
  <si>
    <t>WM+ BNH Thôn Quan Độ X.Văn Môn</t>
  </si>
  <si>
    <t>WM+ HDG 37 Phạm Văn Đồng</t>
  </si>
  <si>
    <t>WM+ HCM 188 Hiệp Bình</t>
  </si>
  <si>
    <t>WM+ HPG Khu Phố 1, An Dương</t>
  </si>
  <si>
    <t>WM+ QNH số 9 LK1 khu Bao Biển</t>
  </si>
  <si>
    <t>WM+ HCM 022 Tản Đà</t>
  </si>
  <si>
    <t>WM+ HCM 21 Tỉnh Lộ 8</t>
  </si>
  <si>
    <t>WM+ HYN Thôn Hoàng Nha, Văn Lâ</t>
  </si>
  <si>
    <t>WM+ DNG Savico 66 Võ Văn Tần</t>
  </si>
  <si>
    <t>WM+ HPG MĐ 352_Xóm 7 X.Thiên H</t>
  </si>
  <si>
    <t>WM+ QNH 1060-1062 Trần Phú</t>
  </si>
  <si>
    <t>WM HNI Trung Hòa</t>
  </si>
  <si>
    <t>WM+ DLK 47 Nguyễn Viết Xuân</t>
  </si>
  <si>
    <t>WM+ HCM 506/61 Nguyễn Ảnh Thủ</t>
  </si>
  <si>
    <t>WM+ PTO Khu 6B, Nông Trang</t>
  </si>
  <si>
    <t>WM+ HNI Phố Nỷ</t>
  </si>
  <si>
    <t>WM+ HNI 70 Vạn Kiếp</t>
  </si>
  <si>
    <t>WM VCP HNM Hà Nam</t>
  </si>
  <si>
    <t>WM+ HCM 37 Đồng Nai</t>
  </si>
  <si>
    <t>WM+ HNI Chợ Cầu Xây, Sóc Sơn</t>
  </si>
  <si>
    <t>WM+ HNI 149 Hoàng Ngân</t>
  </si>
  <si>
    <t>WM+ KHA 124B Chung cư CT1</t>
  </si>
  <si>
    <t>WM+ BTE 600B1 Nguyễn Thị Định</t>
  </si>
  <si>
    <t>WM+ KHA 8B Dã Tượng</t>
  </si>
  <si>
    <t>WM+ HNI CT15 Green Park Việt H</t>
  </si>
  <si>
    <t>WM+ HNI Khu nhà ở E4, KĐTM Yên</t>
  </si>
  <si>
    <t>WM+ HCM 145 Vĩnh Viễn</t>
  </si>
  <si>
    <t>WM+ QTI 158 Lê Lợi</t>
  </si>
  <si>
    <t>WM+ HNI 65 Đường Cổ Điển, Than</t>
  </si>
  <si>
    <t>WM+ HNI FLC Star Tower</t>
  </si>
  <si>
    <t>WM+ HNI Ki ốt 05-06 OCT5 Resco</t>
  </si>
  <si>
    <t>WM VCP HNI Bắc Từ Liêm</t>
  </si>
  <si>
    <t>WM+ HNI 77 Tổ 6 Sóc Sơn</t>
  </si>
  <si>
    <t>WM+ HNI Chợ Hiền Ninh, Sóc Sơn</t>
  </si>
  <si>
    <t>WM+ HNI 281 Khâm Thiên</t>
  </si>
  <si>
    <t>WM+ HNI Rose Town Ngọc Hồi</t>
  </si>
  <si>
    <t>WM+ HNI 347 Vũ Tông Phan</t>
  </si>
  <si>
    <t>WM+ HCM 192/72/74/76 Nguyễn Oa</t>
  </si>
  <si>
    <t>WM+ HNI Lô 03C Tòa L KĐTM HH2</t>
  </si>
  <si>
    <t>WM+ HNI DVTM-15 N05 Ecohome 3</t>
  </si>
  <si>
    <t>WM+ HCM 01.01 Tầng 1 Lô A1 số</t>
  </si>
  <si>
    <t>WM+ HNI SH05 Starcity</t>
  </si>
  <si>
    <t>WM HNI Đại La</t>
  </si>
  <si>
    <t>WM HNI Võ Thị Sáu</t>
  </si>
  <si>
    <t>WM+ NAN 70 Nguyễn Trãi</t>
  </si>
  <si>
    <t>WM+ HNI 11 Dốc Vân, Mai Lâm</t>
  </si>
  <si>
    <t>WM+ TBH 560 Lê Quý Đôn</t>
  </si>
  <si>
    <t>WM+ QTI 85 Quốc Lộ 9B</t>
  </si>
  <si>
    <t>WM+ HCM 8/9 ấp Hưng Lân</t>
  </si>
  <si>
    <t>WM+ HDG Số 111 Chi Lăng</t>
  </si>
  <si>
    <t>WM+ HNI Thôn Thiết Úng</t>
  </si>
  <si>
    <t>WM+ HCM 606/144-606/146 Ba Thá</t>
  </si>
  <si>
    <t>WM+ HNI Đội 5 thôn Yên Kiện</t>
  </si>
  <si>
    <t>WM+ HDG Chợ Mũ, Tứ Kỳ</t>
  </si>
  <si>
    <t>WM+ DNG 69 Nguyễn Hoàng</t>
  </si>
  <si>
    <t>WM+ HPG 252 Đông Khê</t>
  </si>
  <si>
    <t>WM+ HNI Số 1 Ngõ 12 Chính Kinh</t>
  </si>
  <si>
    <t>WM+ HNI 268 Lê Trọng Tấn</t>
  </si>
  <si>
    <t>WM+HCM 685/32 Xô Viết Nghệ Tĩn</t>
  </si>
  <si>
    <t>WM+ HCM 79 Đào Duy Từ</t>
  </si>
  <si>
    <t>WM+ HNI V3 The Vesta Phú Lãm</t>
  </si>
  <si>
    <t>WM+ HNI CC Trung Ương Đảng</t>
  </si>
  <si>
    <t>WM+ YBI 1016 Yên Ninh</t>
  </si>
  <si>
    <t>WM+ HNI Phố Vác</t>
  </si>
  <si>
    <t>WM+ HNI 55 Cầu Cốc</t>
  </si>
  <si>
    <t>WM+ HNI 153 - 155 Thanh Am</t>
  </si>
  <si>
    <t>WM HNI Văn Quán</t>
  </si>
  <si>
    <t>WM+ HDG Số 70 Nguyễn Cừ</t>
  </si>
  <si>
    <t>WM+ CTO 9 Trần Chiên</t>
  </si>
  <si>
    <t>WM VCP TNN Thái Nguyên</t>
  </si>
  <si>
    <t>WM+ KHA 45 Phước Long</t>
  </si>
  <si>
    <t>WM+ BNH 317 Ngô Gia Tự</t>
  </si>
  <si>
    <t>WM+ HCM 226/17 Nguyễn Văn Lượn</t>
  </si>
  <si>
    <t>WM+ HNI 152 Yên Hòa</t>
  </si>
  <si>
    <t>WM+ HDG 91 Thanh Xuân</t>
  </si>
  <si>
    <t>WM+ DNG 61 Nguyễn Duy Hiệu</t>
  </si>
  <si>
    <t>WM+ HCM 7-9 Nguyễn Hiền</t>
  </si>
  <si>
    <t>WM+ QNH Ô 3&amp;4, khu 6A, Hồng Hả</t>
  </si>
  <si>
    <t>WM+ TQG 11 - 13 Trường Chinh</t>
  </si>
  <si>
    <t>WM+ DNG 89 Đồng Kè</t>
  </si>
  <si>
    <t>WM+ HNI 120 Phố Mã</t>
  </si>
  <si>
    <t>WM+ HNI 20 Ngô Thì Nhậm</t>
  </si>
  <si>
    <t>WM+ HNI CT1B Nghĩa Đô</t>
  </si>
  <si>
    <t>WM+ HCM 163/25/1 Tô Hiến Thành</t>
  </si>
  <si>
    <t>WM+ HNI 6/22 Phú Viên</t>
  </si>
  <si>
    <t>WM+ HCM Thủ Thiêm Garden</t>
  </si>
  <si>
    <t>WM VCP TBH Thái Bình</t>
  </si>
  <si>
    <t>WM+ QNH 58B Trần Nhật Duật</t>
  </si>
  <si>
    <t>WM+ HCM 472 Phạm Văn Bạch</t>
  </si>
  <si>
    <t>WM VCP THA Thanh Hóa</t>
  </si>
  <si>
    <t>WM+ HPG 63 Thiên Lôi</t>
  </si>
  <si>
    <t>WM+ TBH 147-149 Trần Phú</t>
  </si>
  <si>
    <t>WM+ HNI 359 Lĩnh Nam</t>
  </si>
  <si>
    <t>WM+ HCM 38 Đường TTN02</t>
  </si>
  <si>
    <t>WM+ HDG 101 Tuệ Tĩnh</t>
  </si>
  <si>
    <t>WM+ HNM 173 Lê Công Thanh</t>
  </si>
  <si>
    <t>WM+ HDG 206 Vũ Mạnh Hùng</t>
  </si>
  <si>
    <t>WM+ HNI SH A7 Anland Premium</t>
  </si>
  <si>
    <t>WM+ VPC Khu 3 Thôn Đoài, Đường</t>
  </si>
  <si>
    <t>WM+ HDG 40 Trần Hưng Đạo, Nam</t>
  </si>
  <si>
    <t>WM+ DNG 45 Nguyễn Đình Tứ</t>
  </si>
  <si>
    <t>WM+ HNI 103 An Bình</t>
  </si>
  <si>
    <t>WM+ DNG 20 Triệu Việt Vương</t>
  </si>
  <si>
    <t>WM+ HNI Số 2 ngõ 239 Trâu Quỳ_</t>
  </si>
  <si>
    <t>WM+ HNI 30 Phạm Văn Đồng</t>
  </si>
  <si>
    <t>WM VCP PYN Tuy Hòa</t>
  </si>
  <si>
    <t>WM+ HNI Ô 5 CT1 KĐT Gelexia</t>
  </si>
  <si>
    <t>WM+ HNI 58 Lô 6 Đền Lừ II</t>
  </si>
  <si>
    <t>WM+ DTP 163 Tôn Đức Thắng</t>
  </si>
  <si>
    <t>WM+ HNI 451 Đại Mỗ</t>
  </si>
  <si>
    <t>WM+ HNI G9 Thanh Xuân Nam</t>
  </si>
  <si>
    <t>WM+ HNI 269 Nguyễn Khang</t>
  </si>
  <si>
    <t>WM+ HTH 35 Đồng Quế</t>
  </si>
  <si>
    <t>WM+ HNI 46/230 Lạc Trung</t>
  </si>
  <si>
    <t>WM+ HNI 536A Minh Khai</t>
  </si>
  <si>
    <t>WM+ HCM 89 Hiệp Bình</t>
  </si>
  <si>
    <t>WM+ HNI A3 Gardenia</t>
  </si>
  <si>
    <t>WM+ HNI 575 La Thành</t>
  </si>
  <si>
    <t>WM VCC HNI Liễu Giai</t>
  </si>
  <si>
    <t>WM+ HDG 90 Bình Minh</t>
  </si>
  <si>
    <t>WM+ TTH 50 Phan Bội Châu</t>
  </si>
  <si>
    <t>WM+ HNI N2-L1-04 Gold Season</t>
  </si>
  <si>
    <t>WM+ BNH 103 Huyền Quang</t>
  </si>
  <si>
    <t>WM+ HNI 38 Đê Tô Hoàng</t>
  </si>
  <si>
    <t>WM+ HCM 107/4A Hương Lộ 80B</t>
  </si>
  <si>
    <t>WM VCP HBH Hòa Bình</t>
  </si>
  <si>
    <t>WM+ HNI Nội Phật, Sóc Sơn</t>
  </si>
  <si>
    <t>WM+ TBH 234 Nguyễn Văn Năng</t>
  </si>
  <si>
    <t>WM VCC HNI Trần Duy Hưng</t>
  </si>
  <si>
    <t>WM+ TNN 572 Cách Mạng Tháng Tá</t>
  </si>
  <si>
    <t>WM+ HYN Liên Nghĩa, Văn Giang</t>
  </si>
  <si>
    <t>WM+ HNI 387 Thụy Khuê</t>
  </si>
  <si>
    <t>WM+ THA Lô A7 LK Lê Lợi</t>
  </si>
  <si>
    <t>WM+ HNI Thôn Thuận Tiến</t>
  </si>
  <si>
    <t>WM+ HNI 105 Ngô Xuân Quảng</t>
  </si>
  <si>
    <t>WM+ HCM 2386-2388 Huỳnh Tấn Ph</t>
  </si>
  <si>
    <t>WM+ VPC 84 Tôn Đức Thắng</t>
  </si>
  <si>
    <t>WM+ QNH 62 Tô Hiệu</t>
  </si>
  <si>
    <t>WM+ HPG 158 Nguyễn Văn Trỗi</t>
  </si>
  <si>
    <t>WM+ VTU 134B Nam Kỳ Khởi Nghĩa</t>
  </si>
  <si>
    <t>WM+ HNI R3B RC</t>
  </si>
  <si>
    <t>WM+ HNI 17/77 Đặng Xuân Bảng</t>
  </si>
  <si>
    <t>WM+ HCM Tân Chánh Hiệp</t>
  </si>
  <si>
    <t>WM+ HCM 60 đường số 9</t>
  </si>
  <si>
    <t>WM+ HNI 72+76 Nguyễn Lân</t>
  </si>
  <si>
    <t>WM+ HNI 35 ngõ 381 Nguyễn Khan</t>
  </si>
  <si>
    <t>WM+ CTO 51 đường 26/3</t>
  </si>
  <si>
    <t>WM+ HNI CT7K Parkview Dương Nộ</t>
  </si>
  <si>
    <t>WM+ BTN 272 Thủ Khoa Huân</t>
  </si>
  <si>
    <t>WM+ HNI 142 Phương Liệt</t>
  </si>
  <si>
    <t>WM+ HNI 96 Định Công</t>
  </si>
  <si>
    <t>WM+ HNI 232 Khương Đình</t>
  </si>
  <si>
    <t>WM+ HNI Thôn 2 Ninh Hiệp</t>
  </si>
  <si>
    <t>WM+ QNH 86 Trần Phú</t>
  </si>
  <si>
    <t>WM+ HNI Đường 3, Phù Lỗ</t>
  </si>
  <si>
    <t>WM+ LDG 09 Bùi Thị Xuân</t>
  </si>
  <si>
    <t>WM+ HPG 24A An Đà</t>
  </si>
  <si>
    <t>WM+ HNI CT1 Thạch Bàn</t>
  </si>
  <si>
    <t>WM+ HCM 355A Đỗ Xuân Hợp</t>
  </si>
  <si>
    <t>WM+ HNI 354-356 Mỹ Đình</t>
  </si>
  <si>
    <t>WM+ HGG 159 Trường Chinh, Bắc</t>
  </si>
  <si>
    <t>WM+ AGG 268/4 và 268/5 Hùng Vư</t>
  </si>
  <si>
    <t>WM+ HNI 134 Lò Đúc</t>
  </si>
  <si>
    <t>WM+ DNG 286 Văn Tiến Dũng</t>
  </si>
  <si>
    <t>WM+ HCM 483 Lê Văn Quới, KP6</t>
  </si>
  <si>
    <t>WM+ BGG 2A Võ Nguyên Giáp</t>
  </si>
  <si>
    <t>WM+ NBH 73 Ngô Thì Nhậm</t>
  </si>
  <si>
    <t>WM+ DNG 55 Hồ Xuân Hương</t>
  </si>
  <si>
    <t>WM+ HNI 81A Xuân Diệu</t>
  </si>
  <si>
    <t>WM+ HCM 602/52 Điện Biên Phủ</t>
  </si>
  <si>
    <t>WM+ HCM Jamila Khang Điền</t>
  </si>
  <si>
    <t>WM+ HPG 182 Minh Đức</t>
  </si>
  <si>
    <t>WM+ HNI 02-03 N04A Ngoại Giao</t>
  </si>
  <si>
    <t>WM+ HDG 22 Phố Cuối, Gia Lộc</t>
  </si>
  <si>
    <t>WM VCP TQG Tuyên Quang</t>
  </si>
  <si>
    <t>WM+ HCM 112/6 Tân Chánh Hiệp 3</t>
  </si>
  <si>
    <t>WM+ PTO Khu 3 Vân Phú</t>
  </si>
  <si>
    <t>WM+ HGG 1157 Trường Chinh</t>
  </si>
  <si>
    <t>WM+ VPC 82 Lý Thường Kiệt</t>
  </si>
  <si>
    <t>WM+ HNI Tổ 6 Phúc Lợi</t>
  </si>
  <si>
    <t>WM VCP QNH Hạ Long</t>
  </si>
  <si>
    <t>WM+ LCI 737 Lê Thanh</t>
  </si>
  <si>
    <t>WM+ HNI 321 Lâm Du</t>
  </si>
  <si>
    <t>WM+ NAN 241 Nguyễn Trãi</t>
  </si>
  <si>
    <t>WM+ LSN 146 Phai Vệ</t>
  </si>
  <si>
    <t>WM+ PTO 44 Đại Nải</t>
  </si>
  <si>
    <t>WM+ HCM 486 Lê Đức Thọ</t>
  </si>
  <si>
    <t>WM+ HCM Cao ốc Lexington</t>
  </si>
  <si>
    <t>WM+ HNI 2/1 Nghĩa Tân</t>
  </si>
  <si>
    <t>WM+ HYN 2111 Chung cư PH</t>
  </si>
  <si>
    <t>WM VMM HNI Times City</t>
  </si>
  <si>
    <t>WM+ HCM CC Lexington</t>
  </si>
  <si>
    <t>WM+ HDG 101-103-105 Thanh Niên</t>
  </si>
  <si>
    <t>WM+ HNI Kiot 103 - CT13 KĐTM T</t>
  </si>
  <si>
    <t>WM+ HNI Golden West</t>
  </si>
  <si>
    <t>WM+ HCM TM02-CH3, Cityland PH</t>
  </si>
  <si>
    <t>WM+ HNI 291 Xuân Phương</t>
  </si>
  <si>
    <t>WM+ HCM 04 Hoàng Thiều Hoa</t>
  </si>
  <si>
    <t>WM+ HNI Tản Lĩnh, Ba Vì</t>
  </si>
  <si>
    <t>WM+ HNI 4B Tràng Thi</t>
  </si>
  <si>
    <t>WM+ HNI CT2E Chung cư VOV</t>
  </si>
  <si>
    <t>WM+ BNH Thôn Thượng</t>
  </si>
  <si>
    <t>WM+ KHA 155 đường A2 Phước Hải</t>
  </si>
  <si>
    <t>WM+ BTE 63/2 Phan Đình Phùng</t>
  </si>
  <si>
    <t>WM+ HPG 54 Kênh Dương</t>
  </si>
  <si>
    <t>WM+ THA 593 Trần Phú</t>
  </si>
  <si>
    <t>WM+ HNI 85 Lê Lợi, TT Vân Đình</t>
  </si>
  <si>
    <t>WM+ HNI 4A Hàng Chiếu</t>
  </si>
  <si>
    <t>WM+ VPC Chợ Hợp Châu, Tam Đảo</t>
  </si>
  <si>
    <t>WM+ VTU 21A Lê Lợi</t>
  </si>
  <si>
    <t>WM+ QNH 239 Tổ 24 Quang Trung</t>
  </si>
  <si>
    <t>WM+ HNI Thôn 7 Ninh Hiệp</t>
  </si>
  <si>
    <t>WM VCP KHA Nha Trang</t>
  </si>
  <si>
    <t>WM+ HNI R2.119 Florence</t>
  </si>
  <si>
    <t>WM+ THA Lô 265-266 MBQH 121, Đ</t>
  </si>
  <si>
    <t>WM+ HNI 70-72 Tựu Liệt</t>
  </si>
  <si>
    <t>WM+ HCM Lô TM BPA-01.05-Botani</t>
  </si>
  <si>
    <t>WM+ HDG Đoàn Tùng, Thanh Miện</t>
  </si>
  <si>
    <t>WM+ HCM 18 Trương Gia Mô</t>
  </si>
  <si>
    <t>WM+ QNH 70 Giếng Đồn</t>
  </si>
  <si>
    <t>WM+ DNG 274 Nguyễn Phước Nguyê</t>
  </si>
  <si>
    <t>WM+ TNN 111 Phan Đình Phùng</t>
  </si>
  <si>
    <t>WM+ QNG Tổ 54 Khu 5 Hà Khẩu</t>
  </si>
  <si>
    <t>WM+ HNI 453 Bạch Đằng</t>
  </si>
  <si>
    <t>WM+ HNI 15 Trần Khánh Dư</t>
  </si>
  <si>
    <t>WM+ HNI CT2B Nghĩa Đô</t>
  </si>
  <si>
    <t>WM+ BGG 545 Lê Lợi</t>
  </si>
  <si>
    <t>WM+ TBH 16-18 Bùi Thị Xuân</t>
  </si>
  <si>
    <t>WM+ PTO Khu 23 Vạn Xuân</t>
  </si>
  <si>
    <t>WM+ TQG TDP Tân Cương, Hàm Yên</t>
  </si>
  <si>
    <t>WM+ HNI 36  Đức Thắng</t>
  </si>
  <si>
    <t>WM+ HPG 96 Lán Bè</t>
  </si>
  <si>
    <t>WM+ NAN 12 đường Golden City 4</t>
  </si>
  <si>
    <t>WM+ HNI Xóm 4 Đoan Nữ, Mỹ Đức</t>
  </si>
  <si>
    <t>WM+ HDG 262 Ngô Quyền</t>
  </si>
  <si>
    <t>WM+ HCM 60 đường số 715</t>
  </si>
  <si>
    <t>WM+ HNI TDP Viên 5 Cổ Nhuế</t>
  </si>
  <si>
    <t>WM+ AGG 01 Thái Phiên</t>
  </si>
  <si>
    <t>WM+ HNI 56 ngõ 43 Cổ Nhuế</t>
  </si>
  <si>
    <t>WM+ NAN 23 Lý Thường Kiệt</t>
  </si>
  <si>
    <t>WM+HCM 42 Thăng Long</t>
  </si>
  <si>
    <t>WM+ HNI 101-A1 Th Xuân Bắc</t>
  </si>
  <si>
    <t>WM+ HNI 38 Trường Lâm</t>
  </si>
  <si>
    <t>WM+ SLA 15 Lê Lợi</t>
  </si>
  <si>
    <t>WM+ HNI 167 Phú Diễn</t>
  </si>
  <si>
    <t>WM+ PTO Khu 8 Nông Trang</t>
  </si>
  <si>
    <t>WM+ HNI 168 Thôn Mới</t>
  </si>
  <si>
    <t>WM+ DNG 91 Châu Thị Vĩnh Tế</t>
  </si>
  <si>
    <t>WM+ DNG 124 Nguyễn Đức Trung</t>
  </si>
  <si>
    <t>WM+ HGG Tổ 1 Đường Nguyễn Trãi</t>
  </si>
  <si>
    <t>WM+ HNM 15 Đề Yêm</t>
  </si>
  <si>
    <t>WM+ HNI 47 Vũ Trọng Phụng</t>
  </si>
  <si>
    <t>WM+ NAN 57A Nguyễn Thị Minh Kh</t>
  </si>
  <si>
    <t>WM+ HNI Số 7 Xóm Đinh Tiên Hoà</t>
  </si>
  <si>
    <t>WM+ VTU 117 Nguyễn Thị Minh Kh</t>
  </si>
  <si>
    <t>WM+ QNH 338 Nguyễn Văn Cừ</t>
  </si>
  <si>
    <t>WM+ DNG 02 Tôn Thất Đạm</t>
  </si>
  <si>
    <t>WM+ HPG 422 Lạch Tray</t>
  </si>
  <si>
    <t>WM+ HNI 3 Hàng Bút</t>
  </si>
  <si>
    <t>WM+ HCM 185B Nguyễn Thị Định</t>
  </si>
  <si>
    <t>WM+ HPG 267 Thiên Lôi</t>
  </si>
  <si>
    <t>WM+ HCM 45F1-46F1 đường DN5 KD</t>
  </si>
  <si>
    <t>WM+ HDG Phố Hóp, Nam Sách</t>
  </si>
  <si>
    <t>WM+ TQG Thôn 31, Hàm Yên</t>
  </si>
  <si>
    <t>WM+ HCM 318 Âu Cơ</t>
  </si>
  <si>
    <t>WM+HCM 196 Mã Lò</t>
  </si>
  <si>
    <t>WM+ HNI QL3 Phố Lộc Hà</t>
  </si>
  <si>
    <t>WM+ LCI 050 Phan Đình Phùng</t>
  </si>
  <si>
    <t>WM+ HNI 28 Trần Tử Bình</t>
  </si>
  <si>
    <t>WM+ HDG 28A Tam Giang</t>
  </si>
  <si>
    <t>WM+ BTE 261K Đường Số 1</t>
  </si>
  <si>
    <t>WM+ HNI CT3, KĐTM Trung Văn</t>
  </si>
  <si>
    <t>WM+ TQG 10 Lê Duẩn P.Phan Thiế</t>
  </si>
  <si>
    <t>WM+ HDG Thôn Cậy, Bình Giang</t>
  </si>
  <si>
    <t>WM+ LCI Số 003 Soi Tiền</t>
  </si>
  <si>
    <t>WM+ NTN 117 Cây Đa</t>
  </si>
  <si>
    <t>WM HNI Linh Đàm</t>
  </si>
  <si>
    <t>WM+ HNI Vinhomes Thăng Long</t>
  </si>
  <si>
    <t>WM+ QNH Số 463 Tổ 66 Khu Diêm</t>
  </si>
  <si>
    <t>WM+ QNH 345 Giếng Đáy, Hạ Long</t>
  </si>
  <si>
    <t>WM+ KGG 327 Nguyễn Trung Trực</t>
  </si>
  <si>
    <t>WM+ HCM Lô BC1, tầng trệt, khu</t>
  </si>
  <si>
    <t>WM+ YBI 150A Đường Hoàng Hoa T</t>
  </si>
  <si>
    <t>WM+ HNI 96 Trần Bình</t>
  </si>
  <si>
    <t>WM+ HNI 71 Khương Thượng</t>
  </si>
  <si>
    <t>WM+ HTH 160 Trần Phú</t>
  </si>
  <si>
    <t>WM+ HDG 16 Nguyễn Thị Định</t>
  </si>
  <si>
    <t>WM+ KHA 128A Bạch Đằng</t>
  </si>
  <si>
    <t>WM+ CTO 18 đường A1</t>
  </si>
  <si>
    <t>WM+ HCM 38C/7-9 Đường Cây Keo</t>
  </si>
  <si>
    <t>WM+ DNI G1, Khu 94, Ấp Long Đứ</t>
  </si>
  <si>
    <t>WM+ HNI P05 Park Hill</t>
  </si>
  <si>
    <t>WM+ HNI 123 Trịnh Công Sơn</t>
  </si>
  <si>
    <t>WM HNI Quang Trung - Hà Đông</t>
  </si>
  <si>
    <t>WM+ AGG 77 Ung Văn Khiêm</t>
  </si>
  <si>
    <t>WM+ NDH 186 Hùng Vương</t>
  </si>
  <si>
    <t>WM+ HCM 15 Hồ Bá Kiện</t>
  </si>
  <si>
    <t>WM+ HCM 001 Tôn Thất Thuyết</t>
  </si>
  <si>
    <t>WM+ HCM 28 Đường 14</t>
  </si>
  <si>
    <t>WM+ HNI 119 Đường nước Phần La</t>
  </si>
  <si>
    <t>WM+ QNH Tổ 2 khu 8 Hồng Hải</t>
  </si>
  <si>
    <t>WM+ HCM 97 Nguyên Hồng</t>
  </si>
  <si>
    <t>WM+ HNI 32 Láng Trung</t>
  </si>
  <si>
    <t>WM+ HNI P09 SO08 Park Hill</t>
  </si>
  <si>
    <t>WM+ DNG 522 Núi Thành</t>
  </si>
  <si>
    <t>WM+ HNI 67 đường 2 khu 2 Phú M</t>
  </si>
  <si>
    <t>WM+ HCM Flora Anh Đào</t>
  </si>
  <si>
    <t>WM+ HNI 106 Dốc Chợ Thành Công</t>
  </si>
  <si>
    <t>WM+ TBH 341 Lý Thường Kiệt</t>
  </si>
  <si>
    <t>WM+ HNI 5/32 An Dương</t>
  </si>
  <si>
    <t>WM+ HPG 177 Trần Nhân Tông</t>
  </si>
  <si>
    <t>WM+ HTH 64 Nguyễn Huy Tự</t>
  </si>
  <si>
    <t>WM+ QNH Dự án quỹ đất đường sắ</t>
  </si>
  <si>
    <t>WM+ HDG 232 Nguyễn Hữu Cầu</t>
  </si>
  <si>
    <t>WM+ HCM 1E Thanh Đa</t>
  </si>
  <si>
    <t>WM+ VPC KHC 15 Nguyễn Tất Thàn</t>
  </si>
  <si>
    <t>WM+ HNI 29/126 Xuân Đỉnh</t>
  </si>
  <si>
    <t>WM+ HCM B2 Hoàng Anh Gold Hous</t>
  </si>
  <si>
    <t>WM+ BNH 402-404 Nguyễn Trãi</t>
  </si>
  <si>
    <t>WM+ HNI M7-108 Mipec City View</t>
  </si>
  <si>
    <t>WM+ HDG 281 - 283 Nguyễn Thái</t>
  </si>
  <si>
    <t>WM+ HNI 357 Xuân Đỉnh</t>
  </si>
  <si>
    <t>WM+ QNH Tổ 70 khu 7-Phường Hà</t>
  </si>
  <si>
    <t>WM+ HCM 1189-1191 Phạm Văn Bạc</t>
  </si>
  <si>
    <t>WM+ NDH 138 Hưng Yên</t>
  </si>
  <si>
    <t>WM+ HNI 219 Trung Kính</t>
  </si>
  <si>
    <t>WM+ HTH 9 Nguyễn Thiếp, TT Ngh</t>
  </si>
  <si>
    <t>WM+ HNM 203 Đinh Tiên Hoàng</t>
  </si>
  <si>
    <t>WM+ HNI N4-A5 Mỹ Đình 2</t>
  </si>
  <si>
    <t>WM+ HPG Thôn 4 Xã Kiến Quốc</t>
  </si>
  <si>
    <t>WM+ DNG 228 Kinh Dương Vương</t>
  </si>
  <si>
    <t>WM+ HPG 26 Cát Bi</t>
  </si>
  <si>
    <t>WM+ BNH 167 Chợ Sơn, Tiên Du</t>
  </si>
  <si>
    <t>WM+ HCM 34 Chử Đồng Tử</t>
  </si>
  <si>
    <t>WM+ HCM 106 Bành Văn Trân</t>
  </si>
  <si>
    <t>WM+351/29 Lê Đại Hành</t>
  </si>
  <si>
    <t>WM+ HCM A01-08 Hoàng Anh Thanh</t>
  </si>
  <si>
    <t>WM+ QNH 45 tổ 19C Quang Trung</t>
  </si>
  <si>
    <t>WM VCP DLK Buôn Mê Thuột</t>
  </si>
  <si>
    <t>WM+ HCM Thuận Việt</t>
  </si>
  <si>
    <t>WM+ HCM 94/54-56 Hoà Bình</t>
  </si>
  <si>
    <t>WM+ HNI Số 6 Phố Viên</t>
  </si>
  <si>
    <t>WM+ HCM 130E-130G Đường Gò Dưa</t>
  </si>
  <si>
    <t>WM+ NTN 111 Lê Lợi</t>
  </si>
  <si>
    <t>WM+ HNI An Hạ, An Thượng</t>
  </si>
  <si>
    <t>WM HNI Hoàng Cầu</t>
  </si>
  <si>
    <t>WM+ HCM 1443 Nguyễn Duy Trinh</t>
  </si>
  <si>
    <t>WM+ HNI 80 Nguyễn Phúc Lai</t>
  </si>
  <si>
    <t>WM+ HCM 1042 Nguyễn Duy Trinh</t>
  </si>
  <si>
    <t>WM+ HCM The Era Town</t>
  </si>
  <si>
    <t>WM+ HNI 28 Cửa Nam</t>
  </si>
  <si>
    <t>WM+ HPG Thôn Bái Ngoài-Hoa Độn</t>
  </si>
  <si>
    <t>WM+ HCM 492-494 đường số 7</t>
  </si>
  <si>
    <t>WM+VLG 33/15D Phạm Thái Bường</t>
  </si>
  <si>
    <t>WM+ HNI 3 Nguyễn Quý Đức</t>
  </si>
  <si>
    <t>WM+ HDG 27 Mạc Đĩnh Chi</t>
  </si>
  <si>
    <t>WM+ HCM 11 Trần Quang Cơ</t>
  </si>
  <si>
    <t>WM+ HNI Lô A1.2 Imperia Garden</t>
  </si>
  <si>
    <t>WM+ QNI 330-332 Nguyễn Văn Lin</t>
  </si>
  <si>
    <t>WM+ HNI LK6C-8 Lg VK Châu Âu</t>
  </si>
  <si>
    <t>WM+ HNI Tổ dân phố số 17</t>
  </si>
  <si>
    <t>WM+ HCM Chung Cư Ruby Tân Phú</t>
  </si>
  <si>
    <t>WM+ HNI 31 Tân Ấp</t>
  </si>
  <si>
    <t>WM+ CTO Thửa 12 Yên Hoà</t>
  </si>
  <si>
    <t>WM+ VPC 38 Bà Triệu</t>
  </si>
  <si>
    <t>WM+ HDG TT Phủ, Bình Giang</t>
  </si>
  <si>
    <t>WM+ QNH Tổ 7, Khu 3 Hồng Gai,</t>
  </si>
  <si>
    <t>WM+ HCM 24B Lam Sơn</t>
  </si>
  <si>
    <t>WM+ HCM 586 Nguyễn Duy Trinh</t>
  </si>
  <si>
    <t>WM+ LSN 02 Trần Phú</t>
  </si>
  <si>
    <t>WM+ DNI 89 Tổ 9, Tân Hiệp</t>
  </si>
  <si>
    <t>WM+ HNI Cổ Điển</t>
  </si>
  <si>
    <t>WM+ HYN WB-B02 Westbay</t>
  </si>
  <si>
    <t>WM+ GLI 47D Nguyễn Trãi</t>
  </si>
  <si>
    <t>WM+ HNI 20 Tổ 3 Giang Biên</t>
  </si>
  <si>
    <t>WM+ HGG 395 Nguyễn Thái Học</t>
  </si>
  <si>
    <t>WM+ BGG 134 Thánh Thiên</t>
  </si>
  <si>
    <t>WM+ HCM 87 Trần Quang Diệu</t>
  </si>
  <si>
    <t>WM VCP VLG Vĩnh Long</t>
  </si>
  <si>
    <t>WM+ HCM 258/27 Bông Sao</t>
  </si>
  <si>
    <t>WM+ HDG 100 Bà Triệu</t>
  </si>
  <si>
    <t>WM+ HCM 36/27 Kinh Dương Vương</t>
  </si>
  <si>
    <t>WM+ TQG Đức Hùng Plaza</t>
  </si>
  <si>
    <t>WM+ NBH 93 Đồng Giao</t>
  </si>
  <si>
    <t>WM+ HNI 183 Hg Văn Thái</t>
  </si>
  <si>
    <t>WM+ HPG 188 phố 3.2 TT Vĩnh Bả</t>
  </si>
  <si>
    <t>WM HNI Lê Đức Thọ</t>
  </si>
  <si>
    <t>WM+ HCM 965/44 Quang Trung</t>
  </si>
  <si>
    <t>WM+ HCM Golden River A3. SH10</t>
  </si>
  <si>
    <t>WM VCC HNI Bà Triệu</t>
  </si>
  <si>
    <t>WM+ DNG 159-161Quách Thị Trang</t>
  </si>
  <si>
    <t>WM+ HNI Chung cư BMM</t>
  </si>
  <si>
    <t>WM+ HNI Bắc Sơn, Sóc Sơn</t>
  </si>
  <si>
    <t>WM+ HNI 24T3 Thanh Xuân Comple</t>
  </si>
  <si>
    <t>WM+ KGG 95 Nguyễn Trung Trực</t>
  </si>
  <si>
    <t>WM+ HTH 08 Đường 3/2 Hồng Lĩnh</t>
  </si>
  <si>
    <t>WM+ QNH 244-246 Cao Thắng</t>
  </si>
  <si>
    <t>WM HNI Hoài Đức</t>
  </si>
  <si>
    <t>WM VC+ THA Tĩnh Gia</t>
  </si>
  <si>
    <t>WM+ BNH Khu 1 Phố Mới</t>
  </si>
  <si>
    <t>WM+ HNI 101/13/1 Kh Duy Tiến</t>
  </si>
  <si>
    <t>WM+ HPG 121 Dư Hàng</t>
  </si>
  <si>
    <t>WM+ DNG 119 Huỳnh Ngọc Huệ, Tổ</t>
  </si>
  <si>
    <t>WM HNI Lương Yên</t>
  </si>
  <si>
    <t>WM+ HNI Villa 2-24 Hà Cầu</t>
  </si>
  <si>
    <t>WM VMM HNI Ocean Park</t>
  </si>
  <si>
    <t>WM+ HCM 89-91 Phạm Phú Thứ</t>
  </si>
  <si>
    <t>WM+ VPC Bắc Cường, Vĩnh Tường</t>
  </si>
  <si>
    <t>WM+ HNI Khu Thá, Sóc Sơn</t>
  </si>
  <si>
    <t>WM+ HNI Dốc Đa Tốn</t>
  </si>
  <si>
    <t>WM+ KGG 07-07A Nguyễn Bỉnh Khi</t>
  </si>
  <si>
    <t>WM VCP KGG Rạch Giá</t>
  </si>
  <si>
    <t>WM+ HYN Thôn Yên Lịch</t>
  </si>
  <si>
    <t>WM+ NAN 16 Lê Lợi</t>
  </si>
  <si>
    <t>WM+ HNI CT1B Hateco Apolo</t>
  </si>
  <si>
    <t>WM+ NDH 577 Trường Chinh</t>
  </si>
  <si>
    <t>WM+ HPG 154 Lương Khánh Thiện</t>
  </si>
  <si>
    <t>WM+ HNI 11 Ngô Sỹ Liên</t>
  </si>
  <si>
    <t>WM+ HNI SH 43 The K-Park</t>
  </si>
  <si>
    <t>WM+ BTN 126 Trần Hưng Đạo</t>
  </si>
  <si>
    <t>WM+ HNI Thôn Cổ Dương-Tiên Dươ</t>
  </si>
  <si>
    <t>WM+ DNG 253 Huỳnh Ngọc Huệ</t>
  </si>
  <si>
    <t>WM+ HNI 120 QL21 Thôn Tảo Dươn</t>
  </si>
  <si>
    <t>WM+ HNI 371 Cao Lỗ</t>
  </si>
  <si>
    <t>WM+ HCM 37/2B-2D Ấp Mỹ Hòa</t>
  </si>
  <si>
    <t>WM+ BGG 97 Đào Sư Tích</t>
  </si>
  <si>
    <t>WM+ QNH Phố II</t>
  </si>
  <si>
    <t>WM+ QNH 112 Thanh Niên</t>
  </si>
  <si>
    <t>WM+ HCM 0.01 Chung cư CH1, Cit</t>
  </si>
  <si>
    <t>WM+ HYN Thôn Trai Trang</t>
  </si>
  <si>
    <t>WM VCP QNI Quảng Ngãi</t>
  </si>
  <si>
    <t>WM+ DNG 92 Mai Thúc Lân</t>
  </si>
  <si>
    <t>WM+ HDG Quán Tranh, Ninh Giang</t>
  </si>
  <si>
    <t>WM+ VTU 270A Bình Giã</t>
  </si>
  <si>
    <t>WM+ PTO 44 Nguyễn Du</t>
  </si>
  <si>
    <t>WM+ HNI Sân bóng Phú Lãm</t>
  </si>
  <si>
    <t>WM+ VTU 33A đường 30 tháng 4</t>
  </si>
  <si>
    <t>WM+ HNI 248 Chợ Chiều Chuông</t>
  </si>
  <si>
    <t>WM+ HPG 67 Hoàng Quốc Việt</t>
  </si>
  <si>
    <t>WM+ QNH 42 Trần Phú</t>
  </si>
  <si>
    <t>WM+ HCM  174A Trịnh Đình Trọng</t>
  </si>
  <si>
    <t>WM+ DNG 52 Ngô Thì Nhậm</t>
  </si>
  <si>
    <t>WM+ HNI 31/260 Cầu Giấy</t>
  </si>
  <si>
    <t>WM+ HNI 103-105 Đa Phúc</t>
  </si>
  <si>
    <t>WM+ AGG 225 Thoại Ngọc Hầu</t>
  </si>
  <si>
    <t>WM+ HNI Thôn 3 Vạn Phúc</t>
  </si>
  <si>
    <t>WM+ HNI Metropolitan CT36</t>
  </si>
  <si>
    <t>WM+ HPG 180 Trung Hành</t>
  </si>
  <si>
    <t>WM+ QNH Tổ 100 Khu 8A Cẩm Phú</t>
  </si>
  <si>
    <t>WM+ HNI Đồng Bụt</t>
  </si>
  <si>
    <t>WM+ HNI Khu đấu giá Tổ 1 TT Só</t>
  </si>
  <si>
    <t>WM+ HNI 39 Đỗ Xuân Hợp</t>
  </si>
  <si>
    <t>WM+ QNH 283 Trần Quốc Tảng</t>
  </si>
  <si>
    <t>WM+ THA Nga Yên, Nga Sơn</t>
  </si>
  <si>
    <t>WM+ QNH 48 Tô Hiệu</t>
  </si>
  <si>
    <t>WM+THA 320 Quang Trung</t>
  </si>
  <si>
    <t>WM+ HNI 31/310 Nghi Tàm</t>
  </si>
  <si>
    <t>WM+ HNI Lô U03-L01, KĐTM Dương</t>
  </si>
  <si>
    <t>WM+ HNI Ngã Ba Yên Tàng</t>
  </si>
  <si>
    <t>WM+ HCM Hiệp Bình Phước</t>
  </si>
  <si>
    <t>WM+ CTO 21-22 Võ Nguyên Giáp,</t>
  </si>
  <si>
    <t>WM+ QNH 557 Trần Quốc Tảng</t>
  </si>
  <si>
    <t>WM+ HCM 744 Tỉnh lộ 43</t>
  </si>
  <si>
    <t>WM+ HNI 70/268 Ngọc Thụy</t>
  </si>
  <si>
    <t>WM+ HCM 104 Thống Nhất</t>
  </si>
  <si>
    <t>WM+ HPG 29 Trang Quan</t>
  </si>
  <si>
    <t>WM+ HNI Tổ 25 TT Đông Anh</t>
  </si>
  <si>
    <t>WM+ HDG 285-287 Thanh Niên</t>
  </si>
  <si>
    <t>WM VC+ DTP Sa Đéc</t>
  </si>
  <si>
    <t>WM+ HNI 73 Vũ Ngọc Phan</t>
  </si>
  <si>
    <t>WM+ HNI Thôn 2 Xã Lại Yên</t>
  </si>
  <si>
    <t>WM+ HNI P06 Park Hill</t>
  </si>
  <si>
    <t>WM+ NAN 70B Hà Huy Tập</t>
  </si>
  <si>
    <t>WM+ HNI 345 Bùi Xương Trạch</t>
  </si>
  <si>
    <t>WM+ VTU 07 Hoàng Hoa Thám</t>
  </si>
  <si>
    <t>WM+ CTO 108A/3 Đường 3/2</t>
  </si>
  <si>
    <t>WM+ HCM 37 Đường 385 - Tăng Nh</t>
  </si>
  <si>
    <t>WM+ HCM 268 Bùi Minh Trực</t>
  </si>
  <si>
    <t>WM+ DNI H2/4 tổ 34, KDC Tân Ph</t>
  </si>
  <si>
    <t>WM+ HTH 524 Hà Huy Tập</t>
  </si>
  <si>
    <t>WM+ PTO 574 Tân Tiến</t>
  </si>
  <si>
    <t>WM+ HNI Xóm 4 Đông Dư</t>
  </si>
  <si>
    <t>WM+ HNI 391 Ngô Xuân Quảng</t>
  </si>
  <si>
    <t>WM+ HNI 224 Khâm Thiên</t>
  </si>
  <si>
    <t>WM+ HCM 99 Nguyễn Thị Thập</t>
  </si>
  <si>
    <t>WM+ DNG 84 Bùi Tá Hán</t>
  </si>
  <si>
    <t>WM+ HCM 950-950A Tạ Quang Bửu</t>
  </si>
  <si>
    <t>WM+ HNI 55 Thụy Khuê</t>
  </si>
  <si>
    <t>WM+ NDH 71 Quán Chiền</t>
  </si>
  <si>
    <t>WM+ HGG 469 Nguyễn Trãi</t>
  </si>
  <si>
    <t>WM+ HNI Ngã tư Chợ Ngọc Chi</t>
  </si>
  <si>
    <t>WM+ QNH Tổ 4 Khu 2 Mông Dương</t>
  </si>
  <si>
    <t>WM+ HCM 2672A Đường Phạm Thế H</t>
  </si>
  <si>
    <t>WM+ HNI 48 Bích Câu</t>
  </si>
  <si>
    <t>WM+ LSN 175 Nguyễn Đình Lộc</t>
  </si>
  <si>
    <t>WM+ BDG 40/5A11 đường N2</t>
  </si>
  <si>
    <t>WM+ HNI 17B Đoàn Thị Điểm</t>
  </si>
  <si>
    <t>WM+ HCM 75/4B Khu Phố 6</t>
  </si>
  <si>
    <t>WM+ HNI 4+5 Block 1 Khu nhà ở</t>
  </si>
  <si>
    <t>WM+ HYN 14 Tuệ Tĩnh, An Tảo</t>
  </si>
  <si>
    <t>WM+ THA 210 Phố Môi</t>
  </si>
  <si>
    <t>WM+ HNI Tầm Xá, Đông Anh</t>
  </si>
  <si>
    <t>WM+ BDG 342/2A KP Chiêu Liêu</t>
  </si>
  <si>
    <t>WM+ PTO Khu 5 Nông Trang</t>
  </si>
  <si>
    <t>WM+ HNI 98 Xuân Diệu</t>
  </si>
  <si>
    <t>WM+ HNI Mai Châu</t>
  </si>
  <si>
    <t>WM+ QNM 99 Điện Biên Phủ, Hội</t>
  </si>
  <si>
    <t>WM+ HNI 18 Lệ Mật</t>
  </si>
  <si>
    <t>WM+ HCM 148EF Lý Chính Thắng</t>
  </si>
  <si>
    <t>WM+ HNI 158 Tiểu khu Phú Thịnh</t>
  </si>
  <si>
    <t>WM+ HNI 48/467 Lĩnh Nam</t>
  </si>
  <si>
    <t>WM+ HNI 116-118 Cầu Diễn</t>
  </si>
  <si>
    <t>WM+ HNI B4-23 Cự Lộc</t>
  </si>
  <si>
    <t>WM+ KHA 19 Đường A1, KDT Vĩnh</t>
  </si>
  <si>
    <t>WM+ HNI 211 Giang Cao, Bát Trà</t>
  </si>
  <si>
    <t>WM+ HNI N09 B2 Dịch Vọng</t>
  </si>
  <si>
    <t>WM+ QNH 41 Nguyễn Trãi</t>
  </si>
  <si>
    <t>WM+ DNG 114 Quang Trung</t>
  </si>
  <si>
    <t>WM+ HNI 31 Xuân Đỉnh</t>
  </si>
  <si>
    <t>WM+ HNI 92 Lạc Trung</t>
  </si>
  <si>
    <t>WM+ HNI Minh Trí, Sóc Sơn</t>
  </si>
  <si>
    <t>WM+ HNI 135 Cửu Việt 2</t>
  </si>
  <si>
    <t>WM+ HNI CC Nàng Hương</t>
  </si>
  <si>
    <t>WM+ DNG 131 Lê Văn Hiến</t>
  </si>
  <si>
    <t>WM+ THA Lô 16 MBQH 2155 Đông V</t>
  </si>
  <si>
    <t>WM+ QNH Tổ 1 khu 5 P Mông Dươn</t>
  </si>
  <si>
    <t>WM+ HCM 2N Bình Giã</t>
  </si>
  <si>
    <t>WM VCC HNI Phạm Ngọc Thạch</t>
  </si>
  <si>
    <t>WM+ HNM Lô 79 Nguyễn Viết Xuân</t>
  </si>
  <si>
    <t>WM+ DLK 44 Nguyễn Đình Chiểu</t>
  </si>
  <si>
    <t>WM VC+ NAN Thái Hòa</t>
  </si>
  <si>
    <t>WM+ BNH 400 Phố Mới</t>
  </si>
  <si>
    <t>WM VMM HNI Royal City</t>
  </si>
  <si>
    <t>WM+ HNI 98 Miếu Thờ</t>
  </si>
  <si>
    <t>WM+ HNI TDP 2 Mễ Trì Thượng</t>
  </si>
  <si>
    <t>WM+ HNI N03 T2 Đoàn Ngoại Giao</t>
  </si>
  <si>
    <t>WM+ LSN Số 6 Trần Hưng Đạo</t>
  </si>
  <si>
    <t>WM+ HNI 1/71 Lê Văn Lương</t>
  </si>
  <si>
    <t>WM+ TQG TDP Đoàn Kết, Sơn Dươn</t>
  </si>
  <si>
    <t>WM+ HPG 137 Chùa Hàng</t>
  </si>
  <si>
    <t>WM+ HNI Thanh Trí, Sóc Sơn</t>
  </si>
  <si>
    <t>WM+ PTO 1250 Hùng Vương</t>
  </si>
  <si>
    <t>WM+ HNI 99 Đại Nghĩa</t>
  </si>
  <si>
    <t>WM+ HNI Khu 6 Thụy Lôi</t>
  </si>
  <si>
    <t>WM+ HPG Thôn Phố X.Quảng Thanh</t>
  </si>
  <si>
    <t>WM+ HNM 180 Nguyễn Văn Trỗi</t>
  </si>
  <si>
    <t>WM+ NBH 518 Nguyễn Công Trứ</t>
  </si>
  <si>
    <t>WM+ BTN 180 Võ Thị Sáu</t>
  </si>
  <si>
    <t>WM+ CTO 90A2-92A2 KDC Hưng Phú</t>
  </si>
  <si>
    <t>WM+ HCM 10 Đường D5</t>
  </si>
  <si>
    <t>WM+ BNH Số 74 Đường Nguyễn Đăn</t>
  </si>
  <si>
    <t>WM+ VPC 2 Nguyễn Văn Linh</t>
  </si>
  <si>
    <t>WM+ HDG 99 Tuệ Tĩnh, Thanh Miệ</t>
  </si>
  <si>
    <t>WM+ DNG 46 Lê Văn Thứ</t>
  </si>
  <si>
    <t>WM+ HNI Xã Ngũ Hiệp</t>
  </si>
  <si>
    <t>WM+ HNI 33 Võng Thị</t>
  </si>
  <si>
    <t>WM+ YBI 142 Đinh Tiên Hoàng</t>
  </si>
  <si>
    <t>WM+ HNI Xuân Giang, Sóc Sơn</t>
  </si>
  <si>
    <t>WM+ HTH 149 Vũ Quang</t>
  </si>
  <si>
    <t>WM+ BNH 53 Đấu Mã</t>
  </si>
  <si>
    <t>WM+ DNG 99 Cách Mạng Tháng 8</t>
  </si>
  <si>
    <t>WM+ HCM 135/37/60 Nguyễn Hữu C</t>
  </si>
  <si>
    <t>WM+ QNI 776 Quang Trung</t>
  </si>
  <si>
    <t>WM+ HNI 242 Lê Thanh Nghị</t>
  </si>
  <si>
    <t>WM+ HNI 121B Quan Hoa</t>
  </si>
  <si>
    <t>WM+ QNH 15 Lý Bôn</t>
  </si>
  <si>
    <t>WM+ PTO 62 Phan Châu Trinh</t>
  </si>
  <si>
    <t>WM+ DNG 226 Lý Triện</t>
  </si>
  <si>
    <t>WM+ HNI 58A Nguyễn Khánh Toàn</t>
  </si>
  <si>
    <t>WM+ HNI 57 Phố 8/3</t>
  </si>
  <si>
    <t>WM+ HCM Trệt Block B 04 Phan C</t>
  </si>
  <si>
    <t>WM+ HNI Khu Cầu Bươu, TDP 16</t>
  </si>
  <si>
    <t>WM+ HGG 43-45 Đường 20-8</t>
  </si>
  <si>
    <t>WM+ HNI 80 Trần Quốc Vượng</t>
  </si>
  <si>
    <t>WM+ HNI LK 20-22 La Khê</t>
  </si>
  <si>
    <t>WM+ HCM 199 Nguyễn Văn Tăng</t>
  </si>
  <si>
    <t>WM+ HCM Golden Mansion</t>
  </si>
  <si>
    <t>WM+ HNI chung cư Ruby</t>
  </si>
  <si>
    <t>WM+ BNH Chợ Cóc, Đại Phúc</t>
  </si>
  <si>
    <t>WM+ HNI Cowa 199 Hồ Tùng Mậu</t>
  </si>
  <si>
    <t>WM+ HNI 47/187 Hồng Mai</t>
  </si>
  <si>
    <t>WM+ HDG 146 Lạc Long Quân</t>
  </si>
  <si>
    <t>WM+ HNI Ecohome 1</t>
  </si>
  <si>
    <t>WM+ HNI 69 Hồng Mai</t>
  </si>
  <si>
    <t>WM+ NDH 156 Trần Thái Tông</t>
  </si>
  <si>
    <t>WM+ HDG 616-618 Lê Thanh Nghị</t>
  </si>
  <si>
    <t>WM+ HNI 106 CT2 KĐT Văn Khê</t>
  </si>
  <si>
    <t>WM+ HNI Green Star Phạm Văn Đồ</t>
  </si>
  <si>
    <t>WM+ QNH Tổ 2 Khu 4 Giếng Đáy</t>
  </si>
  <si>
    <t>WM+ HNI18T1-HH6 Nam An Khánh</t>
  </si>
  <si>
    <t>WM+ HCM 61/43 Đường số 48</t>
  </si>
  <si>
    <t>WM+ HNI A12-BT1 Lưu Hữu Phước</t>
  </si>
  <si>
    <t>WM+ HCM 331C Trần Hưng Đạo</t>
  </si>
  <si>
    <t>WM+ HCM 77A Dương Đình Hội</t>
  </si>
  <si>
    <t>WM+ SLA 67 Trường Chinh</t>
  </si>
  <si>
    <t>WM+ HNI 492 Xuân Đỉnh</t>
  </si>
  <si>
    <t>WM+ NDH 111 Hàng Thao</t>
  </si>
  <si>
    <t>WM+ DNG 148 Dương Vân Nga</t>
  </si>
  <si>
    <t>WM+ QNH 01 Hậu Cần</t>
  </si>
  <si>
    <t>WM+ HNI Thôn Xâm Dương 3</t>
  </si>
  <si>
    <t>WM+ HNI Thôn Đồng Lư, Quốc Oai</t>
  </si>
  <si>
    <t>WM+ HNI 47 QL2 Phù Lỗ</t>
  </si>
  <si>
    <t>WM+ HNI Thôn 6, Song Phương</t>
  </si>
  <si>
    <t>WM+ THA 64 Đinh Chương Dương</t>
  </si>
  <si>
    <t>WM+ HCM 649/115C Điện Biên Phủ</t>
  </si>
  <si>
    <t>WM+ VTU 890 đường 30/4</t>
  </si>
  <si>
    <t>WM+ HCM CC 4S Riverside</t>
  </si>
  <si>
    <t>WM+ HNI 27/165 Xuân Thủy</t>
  </si>
  <si>
    <t>WM+ HPG Lôi Trạch, Vĩnh Bảo</t>
  </si>
  <si>
    <t>WM+ BNH Cao Nguyên 2</t>
  </si>
  <si>
    <t>WM+ QNH 43 Hoàng Quốc Việt</t>
  </si>
  <si>
    <t>WM+ HCM 197 Nguyễn Thị Nhỏ</t>
  </si>
  <si>
    <t>WM+ BGG 338-340 Nguyễn Thị Lưu</t>
  </si>
  <si>
    <t>WM HNI Gardenia</t>
  </si>
  <si>
    <t>WM+ QNH Tổ 1 khu 1 Giếng Đáy</t>
  </si>
  <si>
    <t>WM+ HNI 140-142 Nguyễn Sơn</t>
  </si>
  <si>
    <t>WM+ HNI CT4 Tứ Hiệp</t>
  </si>
  <si>
    <t>WM+ SLA 514D Trần Đăng Ninh</t>
  </si>
  <si>
    <t>WM+ YBI 352 Đường Đại Đồng-Yên</t>
  </si>
  <si>
    <t>WM+ HNI 344 Ngọc Thụy</t>
  </si>
  <si>
    <t>WM+ HYN 209 Park River</t>
  </si>
  <si>
    <t>WM+ DNI 123 đường Bình Minh –</t>
  </si>
  <si>
    <t>WM+ LAN 1B Trần Phong Sắc</t>
  </si>
  <si>
    <t>WM+ HCM 97 Hoàng Diệu 2</t>
  </si>
  <si>
    <t>WM+ HNI SH13-SH14 Tháp B, AZ S</t>
  </si>
  <si>
    <t>WM+ HCM 206 Đình Phong Phú</t>
  </si>
  <si>
    <t>WM+ HCM Rivergate Residence</t>
  </si>
  <si>
    <t>WM+ HNI BT8-1 KĐT Văn Khê</t>
  </si>
  <si>
    <t>WM+ HNI 409 Bạch Mai</t>
  </si>
  <si>
    <t>WM+ HNI 121 Ỷ La</t>
  </si>
  <si>
    <t>WM+ HPG Thôn Giữa, X. Quảng Th</t>
  </si>
  <si>
    <t>WM+ NTN 134 Ngô Gia Tự</t>
  </si>
  <si>
    <t>WM HNI Đội Cấn</t>
  </si>
  <si>
    <t>WM+ HNI 19 Ng Văn Huyên</t>
  </si>
  <si>
    <t>WM+ HNI 1 tổ 24 Dịch Vọng</t>
  </si>
  <si>
    <t>WM+ HNI 1/250 Kim Giang</t>
  </si>
  <si>
    <t>WM VC+ QNH Uông Bí</t>
  </si>
  <si>
    <t>WM+ HNI 15 Dịch Vọng Hậu</t>
  </si>
  <si>
    <t>WM+ CTO 399 Nguyễn Đệ</t>
  </si>
  <si>
    <t>WM+ HNI N01 T4 Đoàn Ngoại Giao</t>
  </si>
  <si>
    <t>WM+ HNI 35B Ng Bỉnh Khiêm</t>
  </si>
  <si>
    <t>WM+ HNI 102-K9 Việt Hưng</t>
  </si>
  <si>
    <t>WM+ HNI 30B Doãn Kế Thiện</t>
  </si>
  <si>
    <t>WM+ HNI 48 Phố Trạm</t>
  </si>
  <si>
    <t>WM+ HNI Thôn Bình An, Sóc Sơn</t>
  </si>
  <si>
    <t>WM+ HCM 13/134 Trần Văn Hoàng</t>
  </si>
  <si>
    <t>WM+ VPC 481 Hùng Vương</t>
  </si>
  <si>
    <t>WM+ HNI Số 1, Tổ 7 Phúc Lợi</t>
  </si>
  <si>
    <t>WM+ HPG Xuân Đài 2, An Lão</t>
  </si>
  <si>
    <t>WM+ VPC Hoa Lư, Lập Thạch</t>
  </si>
  <si>
    <t>WM+ DNG 64 Tô Hiến Thành</t>
  </si>
  <si>
    <t>WM+ HNI Thống Nhất, Sóc Sơn</t>
  </si>
  <si>
    <t>WM+ HPG 558 Chợ Hàng</t>
  </si>
  <si>
    <t>WM+ HPG 390 Phủ Thượng Đoạn</t>
  </si>
  <si>
    <t>WM+ HNI 272 Thụy Phương</t>
  </si>
  <si>
    <t>WM HNI Thăng Long</t>
  </si>
  <si>
    <t>WM VCP KHA Lê Thánh Tôn</t>
  </si>
  <si>
    <t>WM+ HNI Số 24, ngõ 476 Ngọc Th</t>
  </si>
  <si>
    <t>WM+ HCM 413/39 Lê Văn Quới</t>
  </si>
  <si>
    <t>WM+ BGG 61 Đường 19/5, Hiệp Hò</t>
  </si>
  <si>
    <t>WM+ HNI S1.09 Ocean Park</t>
  </si>
  <si>
    <t>WM+ AGG TĐS 47, TBĐ 001 Ung Vă</t>
  </si>
  <si>
    <t>WM+ HNI CC @Home, 987 Tam Trin</t>
  </si>
  <si>
    <t>WM+ HNI 38 Linh Lang</t>
  </si>
  <si>
    <t>WM+ HCM 58 Man Thiện</t>
  </si>
  <si>
    <t>WM+ HNI Xóm Mới, Ngãi Cầu</t>
  </si>
  <si>
    <t>WM+ CTO 216 Đường 3/2</t>
  </si>
  <si>
    <t>WM+ HCM 39 Đường Số 1</t>
  </si>
  <si>
    <t>WM+ HNI 304 Hoàng Mai</t>
  </si>
  <si>
    <t>WM+ HNI 129 Pháo Đài Láng</t>
  </si>
  <si>
    <t>WM+ TGG 203 Lý Thường Kiệt</t>
  </si>
  <si>
    <t>WM+ BDG 612/3C kp Thanh Bình</t>
  </si>
  <si>
    <t>WM+ HPG Câu Trung, An Lão</t>
  </si>
  <si>
    <t>WM+ QNH 28 Lý Anh Tông, TT Cái</t>
  </si>
  <si>
    <t>WM+ HCM 36A Cống Lở</t>
  </si>
  <si>
    <t>WM+ HNI Thôn Trùng Quán, Gia L</t>
  </si>
  <si>
    <t>WM+ HNI 78 Cầu Trì</t>
  </si>
  <si>
    <t>WM+ HNI Golden Land, 275 Nguyễ</t>
  </si>
  <si>
    <t>WM+ HNI Lô 2-628 Hoàng Hoa Thá</t>
  </si>
  <si>
    <t>WM+ BGG 132+134 Nguyễn Thị Min</t>
  </si>
  <si>
    <t>WM+ HCM Vinhomes Central Park</t>
  </si>
  <si>
    <t>WM+ HNI 71 Ngõ 180 Tây Mỗ</t>
  </si>
  <si>
    <t>WM+ HPG 20 Chợ Lũng</t>
  </si>
  <si>
    <t>WM+ HNI 67/213 Giáp Nhất</t>
  </si>
  <si>
    <t>WM+ QNH Khu 1 Trưng Vương</t>
  </si>
  <si>
    <t>WM+ HNI 236 Xuân Khanh</t>
  </si>
  <si>
    <t>WM+ QNH 125 Nguyễn Văn Trỗi</t>
  </si>
  <si>
    <t>WM+ HCM 102 Khu phố 2</t>
  </si>
  <si>
    <t>WM+ HNI Kiot TM02 Số 50 ngõ 28</t>
  </si>
  <si>
    <t>WM+ QNH Ô 6 T1 KA1 Newlife_KĐT</t>
  </si>
  <si>
    <t>WM+ HNI Thôn Xuân Trung, Chươn</t>
  </si>
  <si>
    <t>WM+ BNH Giang Liễu</t>
  </si>
  <si>
    <t>WM+ NTN 42C Đường 21 Tháng 8</t>
  </si>
  <si>
    <t>WM+ DNG 131 Phạm Huy Thông</t>
  </si>
  <si>
    <t>WM+ BDG 7, DT746, KP Khánh Hội</t>
  </si>
  <si>
    <t>WM VCP HNI Long Biên</t>
  </si>
  <si>
    <t>WM+ TBH 792 Lý Bôn</t>
  </si>
  <si>
    <t>WM+ LSN 16 Cách Mạng Tháng 8</t>
  </si>
  <si>
    <t>WM+ HCM 48 đường số 26, KP5</t>
  </si>
  <si>
    <t>WM+ BNH Phong Khê</t>
  </si>
  <si>
    <t>WM+ HCM 19A Hiệp Bình</t>
  </si>
  <si>
    <t>WM+ HNI BT1.D8 KĐT Trung Văn</t>
  </si>
  <si>
    <t>WM+ HNI Lô BT1-18 Phúc Lợi</t>
  </si>
  <si>
    <t>WM+ HNI 88 Kim Giang</t>
  </si>
  <si>
    <t>WM+ DNG 376-378 Kinh Dương Vươ</t>
  </si>
  <si>
    <t>WM+ HNI Cụm 6 TT Phúc Thọ</t>
  </si>
  <si>
    <t>WM+ DNG 311 Bùi Tấn Diên</t>
  </si>
  <si>
    <t>WM+ HNI 42 Vũ Xuân Thiều</t>
  </si>
  <si>
    <t>WM+ NTN 95 Trường Chinh</t>
  </si>
  <si>
    <t>WM+ PTO Tổ 26A Hai Bà Trưng</t>
  </si>
  <si>
    <t>WM+ HCM 179 Trần Thanh Mại</t>
  </si>
  <si>
    <t>WM+ HDG 42 Thanh Niên</t>
  </si>
  <si>
    <t>WM+ BNH 112B-112C Phố Hạ, Từ S</t>
  </si>
  <si>
    <t>WM+ HNI 95 Ba Thá</t>
  </si>
  <si>
    <t>WM+ NBH 832 Quang Trung</t>
  </si>
  <si>
    <t>WM+ HYN S3-02 Tòa Sky 3(A4) Ec</t>
  </si>
  <si>
    <t>WM+ HNI 121-123 Tô Hiệu</t>
  </si>
  <si>
    <t>WM+ DNG 119 Phạm Như Xương</t>
  </si>
  <si>
    <t>WM+ HNI Xóm 8, Ninh Hiệp</t>
  </si>
  <si>
    <t>WM+ BGG Đức Nghiêm, Hiệp Hòa</t>
  </si>
  <si>
    <t>WM+ KHA 184 Dã Tượng</t>
  </si>
  <si>
    <t>WM+ DNG 95 Phạm Xuân Ẩn</t>
  </si>
  <si>
    <t>WM+ DNG 126 Văn Tiến Dũng</t>
  </si>
  <si>
    <t>WM+ HNI 601 Kim Ngưu</t>
  </si>
  <si>
    <t>WM+ THA 53 LK 20 Đông Sơn</t>
  </si>
  <si>
    <t>WM+ KHA 66 Mai Xuân Thưởng</t>
  </si>
  <si>
    <t>WM+ HCM 1/23B Ấp 3</t>
  </si>
  <si>
    <t>WM+ HCM 55-57 Trần Văn Kiểu</t>
  </si>
  <si>
    <t>WM+ TBH 277 Lý Bôn</t>
  </si>
  <si>
    <t>WM+ HCM 20H9-21H9 đường DD11</t>
  </si>
  <si>
    <t>WM+ HNI G3AB Yên Hòa Sunshine</t>
  </si>
  <si>
    <t>WM+ DNG 351-351A Tôn Đản, Tổ 1</t>
  </si>
  <si>
    <t>WM+ BNH 69 Hồ Ngọc Lân</t>
  </si>
  <si>
    <t>WM+ HPG 50 Phủ Thượng Đoạn</t>
  </si>
  <si>
    <t>WM+ HNI Đào Xuyên</t>
  </si>
  <si>
    <t>WM+ BGG Phố Hoa, Trung Tâm</t>
  </si>
  <si>
    <t>WM+ VPC Trần Nguyên Hãn</t>
  </si>
  <si>
    <t>WM+ HNI TT7-7 KĐT mới Văn Phú</t>
  </si>
  <si>
    <t>WM+ HNI 184 Bồ Đề</t>
  </si>
  <si>
    <t>WM+ DNG 429-431 Hà Huy Tập</t>
  </si>
  <si>
    <t>WM+ SLA 17 Đường Lò Văn Giá</t>
  </si>
  <si>
    <t>WM+ HNI Ngãi Cầu, Hoài Đức</t>
  </si>
  <si>
    <t>WM+ HDG Chi Đoan, Nam Sách</t>
  </si>
  <si>
    <t>WM+ HPG Hà Đới, Tiên Lãng</t>
  </si>
  <si>
    <t>WM+ BGG 30 Nguyễn Thị Lưu</t>
  </si>
  <si>
    <t>WM+ HNI Tổ 1, TT Quang Minh</t>
  </si>
  <si>
    <t>WM+ HNI Thôn Yên Ngưu-Tam Hiệp</t>
  </si>
  <si>
    <t>WM+ HCM CITIBELLA</t>
  </si>
  <si>
    <t>WM+ HNI 310 Minh Khai</t>
  </si>
  <si>
    <t>WM+ HNI 242 Mỹ Đình</t>
  </si>
  <si>
    <t>WM+ HCM E8/2H Ấp 5</t>
  </si>
  <si>
    <t>WM+ HCM 0.08, Tầng 1, CC Saigo</t>
  </si>
  <si>
    <t>WM+ HNI An Trai</t>
  </si>
  <si>
    <t>WM+ HCM 70 Đường số 8</t>
  </si>
  <si>
    <t>WM+ HCM 16 đường số 5A</t>
  </si>
  <si>
    <t>WM+ HCM 57 Quang Trung</t>
  </si>
  <si>
    <t>WM+ HCM 39 Đường 19, Khu Định</t>
  </si>
  <si>
    <t>WM+ HNI 31 Tùng Thiện</t>
  </si>
  <si>
    <t>WM+ KHA 8 Nguyễn Xiển</t>
  </si>
  <si>
    <t>WM+ DNG 51 Lê Trọng Tấn</t>
  </si>
  <si>
    <t>WM+ HPG 69B Đông Thái</t>
  </si>
  <si>
    <t>WM+ VPC 291 Mê Linh</t>
  </si>
  <si>
    <t>WM+ HCM 39 Tuệ Tĩnh</t>
  </si>
  <si>
    <t>WM+ CTO 43-45 Võ Trường Toản</t>
  </si>
  <si>
    <t>WM+ HNI 384 Bạch Đằng</t>
  </si>
  <si>
    <t>WM+ DNG 296 Nguyễn Hoàng</t>
  </si>
  <si>
    <t>WM+ DNG 324 Ngũ Hành Sơn</t>
  </si>
  <si>
    <t>WM+ HCM 48-49 Ấp Hậu Lân</t>
  </si>
  <si>
    <t>WM+ HNI 61 Do Nha</t>
  </si>
  <si>
    <t>WM+ HCM 39A-41 Đường Đội Cung</t>
  </si>
  <si>
    <t>WM+ PTO Tổ 1, khu 1A, Vân Phú</t>
  </si>
  <si>
    <t>WM+ HNI CT1 Mỹ Đình Plaza 2</t>
  </si>
  <si>
    <t>WM+ HNI T1-30 Gemek Tower</t>
  </si>
  <si>
    <t>WM+ BDG 300 Nguyễn Đức Thiệu</t>
  </si>
  <si>
    <t>WM+ HCM 56 Đường S9</t>
  </si>
  <si>
    <t>WM+ HNI 210 Bis Đội Cấn</t>
  </si>
  <si>
    <t>WM+ HPG Lô 11, Xóm Chùa</t>
  </si>
  <si>
    <t>WM+ HNI 77 Trần Quốc Vượng</t>
  </si>
  <si>
    <t>WM+ HNI 25 Lãng Yên</t>
  </si>
  <si>
    <t>WM+ BGG 98 - 100 Nguyễn Xuân L</t>
  </si>
  <si>
    <t>WM+ HNI Giẽ Thượng, Phú Xuyên</t>
  </si>
  <si>
    <t>WM+ HNI BT1.SH-A(07) KĐTM Đặng</t>
  </si>
  <si>
    <t>WM+ HNI S1.01 VinHomes Tây Mỗ</t>
  </si>
  <si>
    <t>WM+ NAN Xóm 9 Diễn Thành, Diễn</t>
  </si>
  <si>
    <t>WM+ PTO 3023 Đại Lộ Hùng Vương</t>
  </si>
  <si>
    <t>WM+ HPG 33 Lê Lai</t>
  </si>
  <si>
    <t>WM+ HCM Flora - Fuji</t>
  </si>
  <si>
    <t>WM+ DNI A2 Trần Quốc Toản</t>
  </si>
  <si>
    <t>WM+ HNI Đồng Phát Park View To</t>
  </si>
  <si>
    <t>WM+ HCM D.1.10, Tầng 1 Sunrise</t>
  </si>
  <si>
    <t>WM+ PTO 25 tổ 10 Tân An</t>
  </si>
  <si>
    <t>WM+ HNI Kiot 25 CT2B Homeland</t>
  </si>
  <si>
    <t>WM+ HCM 64-66 Huỳnh Thiên Lộc</t>
  </si>
  <si>
    <t>WM+ HNI 44-46 Kiều Mai</t>
  </si>
  <si>
    <t>WM+ HCM CC Topaz Garden - Bloc</t>
  </si>
  <si>
    <t>WM+ TNN 150 Phan Đình Phùng</t>
  </si>
  <si>
    <t>WM+ HCM Sơn Kỳ 1</t>
  </si>
  <si>
    <t>WM+HCM RS6-SH.15 Chung cư Rich</t>
  </si>
  <si>
    <t>WM+ HNI Ngọc Chi</t>
  </si>
  <si>
    <t>WM+ HCM 68-70 Đường CN1</t>
  </si>
  <si>
    <t>WM+ HCM C3/5 Ấp 3</t>
  </si>
  <si>
    <t>WM+ HNI Five Star Kim Giang</t>
  </si>
  <si>
    <t>WM+ HCM A1/27A,  Ấp 1, Xã Vĩnh</t>
  </si>
  <si>
    <t>WM+ HCM F12/2G Ấp 6</t>
  </si>
  <si>
    <t>WM+ HNI 414 Khương Đình</t>
  </si>
  <si>
    <t>WM+ HCM C12/13B Liên Ấp 123</t>
  </si>
  <si>
    <t>WM+ HPG 97 Bạch Đằng</t>
  </si>
  <si>
    <t>WM+ NBH Thôn Vườn Hoa</t>
  </si>
  <si>
    <t>WM+ QNH 162 Nguyễn Văn Trỗi</t>
  </si>
  <si>
    <t>WM+ HNI CT5-ĐN1 KĐT Mỹ Đình II</t>
  </si>
  <si>
    <t>WM+AGG 4Bis Lê Minh Ngươn</t>
  </si>
  <si>
    <t>WM+ HNI 38BT1 Pháp Vân</t>
  </si>
  <si>
    <t>WM+ CTO 119-121 Đề Thám</t>
  </si>
  <si>
    <t>WM+ THA 291 Lý Nhân Tông</t>
  </si>
  <si>
    <t>WM+ YBI 326 Điện Biên</t>
  </si>
  <si>
    <t>WM+ HNI 35B Xuân La</t>
  </si>
  <si>
    <t>WM+ HNI Tầng 1 Tòa C2 Xuân Đỉn</t>
  </si>
  <si>
    <t>WM+ HCM 94 Trần Văn Dư</t>
  </si>
  <si>
    <t>WM+ HCM A01-11 Dream Home Resi</t>
  </si>
  <si>
    <t>WM+ HNI LK1-30 Văn Phú</t>
  </si>
  <si>
    <t>WM+ HYN Đặng Đinh, Ân Thi</t>
  </si>
  <si>
    <t>WM+ BDG C2-01 Đường TC3-KP3</t>
  </si>
  <si>
    <t>WM+ HNI Xóm Tự, Thôn Phù Đổng</t>
  </si>
  <si>
    <t>WM+ PTO Khu 22 Hoàng Xá</t>
  </si>
  <si>
    <t>WM+ PTO Khu Tân Thịnh, Tân Dân</t>
  </si>
  <si>
    <t>WM+ HDG 25/5 TT Thanh Hà</t>
  </si>
  <si>
    <t>WM HNI Nguyễn Văn Cừ II</t>
  </si>
  <si>
    <t>WM+ HNI 132 Trần Phú, Thường T</t>
  </si>
  <si>
    <t>WM+ HNI Thôn Kiêu Kỵ, Gia Lâm</t>
  </si>
  <si>
    <t>WM+ HNI Kiot 03 CT4 KĐTM Thạch</t>
  </si>
  <si>
    <t>WM+ HNI S1.11 Ocean Park</t>
  </si>
  <si>
    <t>WM+ YBI 12 Lê Hồng Phong</t>
  </si>
  <si>
    <t>WM+ HTH 132 Lê Duẩn</t>
  </si>
  <si>
    <t>WM+ HCM 66B Nguyễn Sỹ Sách</t>
  </si>
  <si>
    <t>WM+ HNI CT03B-KĐT Nam Thăng Lo</t>
  </si>
  <si>
    <t>WM+ HNI Thôn 5 Cộng Hòa</t>
  </si>
  <si>
    <t>WM+ HCM 48 Liêu Bình Hương</t>
  </si>
  <si>
    <t>WM+ THA 104 Trần Phú</t>
  </si>
  <si>
    <t>WM+ HCM 1323 Nguyễn Duy Trinh</t>
  </si>
  <si>
    <t>WM+ HNI 688 Lạc Long Quân</t>
  </si>
  <si>
    <t>WM+ HCM 110 Ngô Tất Tố - HCM</t>
  </si>
  <si>
    <t>WM+ HCM 136 Nguyễn Công Hoan</t>
  </si>
  <si>
    <t>WM+ HCM CC City Garden</t>
  </si>
  <si>
    <t>WM+ HCM S3.0101S02 Vinhomes Gr</t>
  </si>
  <si>
    <t>WM+ HCM 1.04-S1.06 Vinhomes Gr</t>
  </si>
  <si>
    <t>WM+ HCM 54 Huỳnh Mẫn Đạt</t>
  </si>
  <si>
    <t>WM+ HCM 1033 Nguyễn Xiển</t>
  </si>
  <si>
    <t>WM+ NAN 45 Nguyễn Sinh Sắc</t>
  </si>
  <si>
    <t>WM+ HCM 120 Lò Lu</t>
  </si>
  <si>
    <t>WM+ BNH 51 Hai Bà Trưng-Bắc Ni</t>
  </si>
  <si>
    <t>WM+ HNM 414 Lý Thường Kiệt</t>
  </si>
  <si>
    <t>WM+ HNI 158 Thái Thịnh</t>
  </si>
  <si>
    <t>WM+ HCM 411 Nguyễn Văn Tăng</t>
  </si>
  <si>
    <t>WM+ HNI S2.06 Ocean Park</t>
  </si>
  <si>
    <t>WM+ HCM Kingston Residence</t>
  </si>
  <si>
    <t>WM+ HCM 131 Đặng Văn Ngữ</t>
  </si>
  <si>
    <t>WM+ VTU 679 – 681 Võ Văn Kiệt</t>
  </si>
  <si>
    <t>WM+ HNI Almaz</t>
  </si>
  <si>
    <t>WM+ CBG 56 Tổ 4 Đề Thám</t>
  </si>
  <si>
    <t>WM+ HNI 204 Thanh Bình</t>
  </si>
  <si>
    <t>WM+ HYN Đông Tảo, Khoái Châu</t>
  </si>
  <si>
    <t>WM+ HNI 169 Nam Dư</t>
  </si>
  <si>
    <t>WM+ DNG 86 Cao Sơn Pháo</t>
  </si>
  <si>
    <t>WM+ HNI 107 Tổ 8 TT Đông Anh</t>
  </si>
  <si>
    <t>WM+ HNI 18 Dốc Lã</t>
  </si>
  <si>
    <t>WM+ HPG Khu 5,TT Tiên Lãng</t>
  </si>
  <si>
    <t>WM+ HNI Thôn Đoài, Kim Nỗ</t>
  </si>
  <si>
    <t>WM+ THA 162 Nguyễn Trãi</t>
  </si>
  <si>
    <t>WM+ HNI 23 Cửa Bắc</t>
  </si>
  <si>
    <t>WM+ AGG 104 đường Trần Quang K</t>
  </si>
  <si>
    <t>WM+ HNI 195 Hoa Lâm</t>
  </si>
  <si>
    <t>WM VCP NTN Ninh Thuận</t>
  </si>
  <si>
    <t>WM+ PTO 12 Hàn Thuyên</t>
  </si>
  <si>
    <t>WM HNI La Thành</t>
  </si>
  <si>
    <t>WM+ HNI 16/M2 Yên Hòa</t>
  </si>
  <si>
    <t>WM+ HNI 16 K Tái ĐC 7.3-8.1</t>
  </si>
  <si>
    <t>WM+ HCM 988 Nguyễn Trãi</t>
  </si>
  <si>
    <t>WM+ VPC Ngã 5 Tam Hồng, Yên Lạ</t>
  </si>
  <si>
    <t>WM+ HNI 69 Hạ Đình</t>
  </si>
  <si>
    <t>WM+ THA Liền kề L3-L5 FLC</t>
  </si>
  <si>
    <t>WM+ STG 176 Lê Hồng Phong</t>
  </si>
  <si>
    <t>WM+ BNH 364 Thị Cầu</t>
  </si>
  <si>
    <t>WM+ HCM 1266 Kha Vạn Cân</t>
  </si>
  <si>
    <t>WM+ GLI 105-107 Thống Nhất</t>
  </si>
  <si>
    <t>WM+ BNH Thôn An Ninh-Yên Phụ</t>
  </si>
  <si>
    <t>WM+ HNI 3A-HH2 Dương Nội</t>
  </si>
  <si>
    <t>WM+ HNI 57 La Nội</t>
  </si>
  <si>
    <t>WM+ HNI 140 Phó Đức Chính</t>
  </si>
  <si>
    <t>WM+ BGG 182 Trường Chinh</t>
  </si>
  <si>
    <t>WM+ HNI CT4 Vimeco</t>
  </si>
  <si>
    <t>WM+ VPC 141 Hùng Vương-Vĩnh Yê</t>
  </si>
  <si>
    <t>WM+ HNI Thôn Yên Trường 2, Chư</t>
  </si>
  <si>
    <t>WM+ HNI Thống Nhất Complex</t>
  </si>
  <si>
    <t>WM+ KGG Lô L7 – 6 Huỳnh Thúc K</t>
  </si>
  <si>
    <t>WM+ HNI D04-L16 Khu A Dương Nộ</t>
  </si>
  <si>
    <t>WM+ HPG Lô C02 Pearl River 2</t>
  </si>
  <si>
    <t>WM+ VTU 1481 đường 30/4</t>
  </si>
  <si>
    <t>WM+ AGG 535A Võ Thị Sáu</t>
  </si>
  <si>
    <t>WM+ HNI A2 BT4 Việt Hưng</t>
  </si>
  <si>
    <t>WM+ HNI Thôn Bến Trung X Bắc H</t>
  </si>
  <si>
    <t>WM+ HCM 82 Tô Vĩnh Diện</t>
  </si>
  <si>
    <t>WM+ TNN 188 Thống Nhất</t>
  </si>
  <si>
    <t>WM+ HNI Thôn 6 Ninh Hiệp</t>
  </si>
  <si>
    <t>WM+ HNI R3A RC</t>
  </si>
  <si>
    <t>WM+ AGG Thửa 173, TBĐ 6</t>
  </si>
  <si>
    <t>WM+ NAN 99 Hermann Gmeiner</t>
  </si>
  <si>
    <t>WM+ HNI 63 Hàng Bún</t>
  </si>
  <si>
    <t>WM+TGG 200 Nam Kì Khởi Nghĩa</t>
  </si>
  <si>
    <t>WM+ HNI 156 Phú Lãm</t>
  </si>
  <si>
    <t>WM+ BNH Suối Hoa</t>
  </si>
  <si>
    <t>WM+ VPC Phố Lồ, Yên Lạc</t>
  </si>
  <si>
    <t>WM+ HNI 317 Phố Vọng</t>
  </si>
  <si>
    <t>WM+ CTO 158 đường 30/4</t>
  </si>
  <si>
    <t>WM+ TQG 102 Phan Thiết</t>
  </si>
  <si>
    <t>WM+ VPC 162 Trưng Trắc</t>
  </si>
  <si>
    <t>WM+ CBG 17 Tổ 7 Phường Sông Hi</t>
  </si>
  <si>
    <t>WM+ HNI 186+188 Tư Đình</t>
  </si>
  <si>
    <t>WM+ PTO 167-169 Nguyễn Trãi</t>
  </si>
  <si>
    <t>WM+ HDG 223 Trần Hưng Đạo</t>
  </si>
  <si>
    <t>WM+ HNI Số 1 Yên Phúc</t>
  </si>
  <si>
    <t>WM+ HNI Đội 7 Thôn Đỗ Xá</t>
  </si>
  <si>
    <t>WM+ THA 04 Đường Thanh Niên</t>
  </si>
  <si>
    <t>WM+ BNH Xóm Giữa-Khu Dương Ổ</t>
  </si>
  <si>
    <t>WM+ HNI N01 T8 Ngoại Giao Đoàn</t>
  </si>
  <si>
    <t>WM+ DNG 36 Tây Sơn</t>
  </si>
  <si>
    <t>WM+ QNH 92 Hữu Nghị</t>
  </si>
  <si>
    <t>WM+ PTO 66 Hàn Thuyên</t>
  </si>
  <si>
    <t>WM+ HNI R1 Royal City</t>
  </si>
  <si>
    <t>WM+ DNI H1/1 Nguyễn Ái Quốc</t>
  </si>
  <si>
    <t>WM LCU Lai Châu</t>
  </si>
  <si>
    <t>WM+ QNH Tổ 6 Khu 7 P Mông Dươn</t>
  </si>
  <si>
    <t>WM+ HNI A10- NV4 Ô 26-27 Lê Tr</t>
  </si>
  <si>
    <t>WM+ DNG 30 Đô Đốc Bảo, Tổ 60</t>
  </si>
  <si>
    <t>WM+ THA 2 Trần Hưng Đạo</t>
  </si>
  <si>
    <t>WM+ HCM 43 Quách Văn Tuấn</t>
  </si>
  <si>
    <t>WM+ HNI N07 B2 Dịch Vọng</t>
  </si>
  <si>
    <t>WM+ DNG 263 Ông Ích Đường</t>
  </si>
  <si>
    <t>WM+ HNI 11 Ng Sơn</t>
  </si>
  <si>
    <t>WM+ CBG 39 Phố Cũ</t>
  </si>
  <si>
    <t>WM VCP KTM Kontum</t>
  </si>
  <si>
    <t>WM+ HDG 470 Đường 391 Tứ Kỳ</t>
  </si>
  <si>
    <t>WM VCC HNI Nguyễn Chí Thanh</t>
  </si>
  <si>
    <t>WM+ DNI 38 Đặng Văn Trơn</t>
  </si>
  <si>
    <t>WM+ HNI Thôn Đìa-Nam Hồng</t>
  </si>
  <si>
    <t>WM+ HNI Cụm 5 Xã Phụng Thượng</t>
  </si>
  <si>
    <t>WM+ HNI 69 Bắc Cầu</t>
  </si>
  <si>
    <t>WM+ HCM 31 Trương Phước Phan</t>
  </si>
  <si>
    <t>WM+ HYN Nhà A CC Phúc Hưng II</t>
  </si>
  <si>
    <t>WM+ HNI 19B Tô Ngọc Vân</t>
  </si>
  <si>
    <t>WM+ HCM Chung Cư Thái Sơn</t>
  </si>
  <si>
    <t>WM+ HNI Việt Đức, 164 Khuất Du</t>
  </si>
  <si>
    <t>WM+ TQG Thôn 1 Đội Cấn</t>
  </si>
  <si>
    <t>WM BDG Mỹ Phước 1</t>
  </si>
  <si>
    <t>WM+ HNI 138 Phú Diễn</t>
  </si>
  <si>
    <t>WM+ HDG Thái Mông, Kinh Môn</t>
  </si>
  <si>
    <t>WM+ HNI 1 La Thành (Sơn Tây)</t>
  </si>
  <si>
    <t>WM+ HNI Lô 4, TT19&amp;20 Xuân Phư</t>
  </si>
  <si>
    <t>WM+ THA 321 Ngô Quyền</t>
  </si>
  <si>
    <t>WM+ BNH 567-569 Hoàng Quốc Việ</t>
  </si>
  <si>
    <t>WM+ VPC Giã Bàng, Yên Lạc</t>
  </si>
  <si>
    <t>WM+ HPG Xuân Tiến, Tiên Lãng</t>
  </si>
  <si>
    <t>WM+ HNI 105-107 Tân Xuân</t>
  </si>
  <si>
    <t>WM+ HPG 328 Trần Nguyên Hãn</t>
  </si>
  <si>
    <t>WM+ HNI 75 Tam Trinh</t>
  </si>
  <si>
    <t>WM+ HNI 10 Đức Giang</t>
  </si>
  <si>
    <t>WM+ HNI L1-07 FLC Phạm Hùng</t>
  </si>
  <si>
    <t>WM+ VPC 37 Chùa Hà</t>
  </si>
  <si>
    <t>WM+ HPG Số 46 Bãi Sậy-Trại Chu</t>
  </si>
  <si>
    <t>WM+ HNI 114 Ngõ Văn Chương 2</t>
  </si>
  <si>
    <t>WM+ QNH 683 Nguyễn Văn Cừ</t>
  </si>
  <si>
    <t>WM+ DNG 19 - 21 Nguyễn Phước L</t>
  </si>
  <si>
    <t>WM+ HDG 90 Bình Lộc</t>
  </si>
  <si>
    <t>WM+ HNI C4 Đỗ Nhuận</t>
  </si>
  <si>
    <t>WM+ HNI 121 Phú Minh</t>
  </si>
  <si>
    <t>WM+ HCM 113 – 113A Tam Châu</t>
  </si>
  <si>
    <t>WM+ DNG 563 Ngô Quyền</t>
  </si>
  <si>
    <t>WM+ DNG 47 Dương Loan</t>
  </si>
  <si>
    <t>WM+ HNI 173 TDP 4 Xuân Phương</t>
  </si>
  <si>
    <t>WM+ HDG 29 Nguyễn Đăng Lành, N</t>
  </si>
  <si>
    <t>WM+ HDG 108 Vũ Hựu</t>
  </si>
  <si>
    <t>WM+ THA 90 Tô Vĩnh Diện</t>
  </si>
  <si>
    <t>WM+ LSN 509 Bà Triệu</t>
  </si>
  <si>
    <t>WM+ HNI Thôn An Duyên</t>
  </si>
  <si>
    <t>WM+ HNI 54-56 HH02-2C Thanh Hà</t>
  </si>
  <si>
    <t>WM+ HCM 419 Ba Đình</t>
  </si>
  <si>
    <t>WM+ QBH 161 Hai Bà Trưng</t>
  </si>
  <si>
    <t>WM+ NBH 28 Hoàng Hoa Thám</t>
  </si>
  <si>
    <t>WM+ HCM CC Jamona 1 - N1</t>
  </si>
  <si>
    <t>WM+ HNI Đội 2 Thôn Xuân Bách</t>
  </si>
  <si>
    <t>WM+ CBG 85 Tổ 7 Tân Giang</t>
  </si>
  <si>
    <t>WM+ HCM 0.04 CC Conic Riversid</t>
  </si>
  <si>
    <t>WM+TBH 19 Hai Bà Trưng</t>
  </si>
  <si>
    <t>WM HCM Bàu Cát</t>
  </si>
  <si>
    <t>WM+ TQG Tổ 16 phường Tân Quang</t>
  </si>
  <si>
    <t>WM+ QNH PG 12A – 12B Vinhomes</t>
  </si>
  <si>
    <t>WM+ NDH 274 Trần Huy Liệu</t>
  </si>
  <si>
    <t>WM+ HNI 402 Kim Giang</t>
  </si>
  <si>
    <t>WM+ TQG Tổ 4 Phường Nông Tiến</t>
  </si>
  <si>
    <t>WM+HCM TM05 CC OSIMI</t>
  </si>
  <si>
    <t>WM+ HNI 161 Khu phố, Thị trấn</t>
  </si>
  <si>
    <t>WM+ HNI B12 Chợ Phú Cường</t>
  </si>
  <si>
    <t>WM+ TNN 386 Đường Ga</t>
  </si>
  <si>
    <t>WM+ THA 14 Nguyễn Văn Cừ</t>
  </si>
  <si>
    <t>WM+ HNI TDP 6 Quang Minh</t>
  </si>
  <si>
    <t>WM+ THA 17 Hai Bà Trưng</t>
  </si>
  <si>
    <t>WM+ HDG 97-99 Nguyễn Văn Linh</t>
  </si>
  <si>
    <t>WM+ GLI 04 Trường Sơn, TP Plei</t>
  </si>
  <si>
    <t>WM+ DNG 59 Nguyễn Văn Thoại</t>
  </si>
  <si>
    <t>WM+ DNG 47 Nguyễn Phong Sắc</t>
  </si>
  <si>
    <t>WM+ HNI 26 ngõ 58 Trần Bình</t>
  </si>
  <si>
    <t>WM+ HNI Ngã Ba Lương Quy</t>
  </si>
  <si>
    <t>WM+ THA Lô 01-05 MBQH 1087 Ngọ</t>
  </si>
  <si>
    <t>WM+ HNI 227 Ngọc Lâm</t>
  </si>
  <si>
    <t>WM+ HCM 107 đường số 1</t>
  </si>
  <si>
    <t>WM+ HCM 17/41 Thanh Đa</t>
  </si>
  <si>
    <t>WM+ HNI 15 ngõ 259 Yên Hòa</t>
  </si>
  <si>
    <t>WM+ HCM 602 Lê Quang Định</t>
  </si>
  <si>
    <t>WM+ LDG 39 Ngô Quyền</t>
  </si>
  <si>
    <t>WM+ LSN 27 Nguyễn Du</t>
  </si>
  <si>
    <t>WM+ TBH 212 Nguyễn Đức Cảnh</t>
  </si>
  <si>
    <t>WM+ BNH Thôn Đại Thượng</t>
  </si>
  <si>
    <t>WM+ QNI 39 Trương Định</t>
  </si>
  <si>
    <t>WM+ HNI Số 86 ngõ 20 Mỹ Đình</t>
  </si>
  <si>
    <t>WM+ HPG Đại Hoàng 1, An Lão</t>
  </si>
  <si>
    <t>WM+ HNI Sky Light 125D Minh Kh</t>
  </si>
  <si>
    <t>WM+ HNI 43-45 Phan Xích</t>
  </si>
  <si>
    <t>WM+ BDG 68 đường DB8</t>
  </si>
  <si>
    <t>WM+ DNG 103 Nguyễn Huy Tưởng</t>
  </si>
  <si>
    <t>WM+ DNG 588 Phạm Hùng</t>
  </si>
  <si>
    <t>WM+ HNI 87 ngõ 322 Mỹ Đình</t>
  </si>
  <si>
    <t>WM+ VPC TDP Đội Cấn, Vĩnh Tườn</t>
  </si>
  <si>
    <t>WM+ DNG 164 Kỳ Đồng</t>
  </si>
  <si>
    <t>WM+ QNM 114 Nguyễn Duy Hiệu, H</t>
  </si>
  <si>
    <t>WM+ VPC 134B Trần Phú</t>
  </si>
  <si>
    <t>WM+ PTO 1343 Hùng Vương</t>
  </si>
  <si>
    <t>WM+ HNI T1 Tòa Trung Yên Smile</t>
  </si>
  <si>
    <t>WM+ HNI Đình Xuyên</t>
  </si>
  <si>
    <t>WM+ HDG Cầu Ràm, Ninh Giang</t>
  </si>
  <si>
    <t>WM+ TBH 345 Trần Hưng Đạo</t>
  </si>
  <si>
    <t>WM+ THA 102 Lê Lai</t>
  </si>
  <si>
    <t>WM+ HNI 671 Hoàng Hoa Thám</t>
  </si>
  <si>
    <t>WM+ TQG 218 Lê Duẩn</t>
  </si>
  <si>
    <t>WM+ BDG CH Sacom Bình Thắng</t>
  </si>
  <si>
    <t>WM+ TNN 105 Tổ 1 Phường Chùa H</t>
  </si>
  <si>
    <t>WM+ HNI Khu 14 Thôn Yên Nhân</t>
  </si>
  <si>
    <t>WM+ HNI Thôn 6 Tam Hiệp, Phúc</t>
  </si>
  <si>
    <t>WM+ HDG Cập Thượng, Tiền Tiến</t>
  </si>
  <si>
    <t>WM+ HCM 565G Tỉnh Lộ 15</t>
  </si>
  <si>
    <t>WM+ HCM 17-19-21 Ng Văn Trỗi</t>
  </si>
  <si>
    <t>WM+ KHA 48 Đặng Tất</t>
  </si>
  <si>
    <t>WM+ DNG 234 Lê Văn Hiến</t>
  </si>
  <si>
    <t>WM+ QNH Kim Sơn, Đông Triều</t>
  </si>
  <si>
    <t>WM+ CTO 160 Trần Quang Diệu</t>
  </si>
  <si>
    <t>WM+ HNI T2-L1-03 TC</t>
  </si>
  <si>
    <t>WM+ NAN LK1-04 Trường Thịnh Ph</t>
  </si>
  <si>
    <t>WM+ TNN 91 Lương Ngọc Quyến</t>
  </si>
  <si>
    <t>WM+HCM RS4-SH.03 Chung cư Rich</t>
  </si>
  <si>
    <t>WM+ HPG 449 Thiên Lôi</t>
  </si>
  <si>
    <t>WM+ HCM 41 Đường 59</t>
  </si>
  <si>
    <t>WM+ HNI 37 Doãn Kế Thiện</t>
  </si>
  <si>
    <t>WM+ HNI T4-L1-07A TC</t>
  </si>
  <si>
    <t>WM+ HNI 314 Trần Cung</t>
  </si>
  <si>
    <t>WM+ HPG 680 Trần Tất Văn</t>
  </si>
  <si>
    <t>WM+ HNI 125 Đông Mỹ</t>
  </si>
  <si>
    <t>WM+ QNH Khu 7, Nam Hòa</t>
  </si>
  <si>
    <t>WM+ CTO 1B Trần Quang Khải</t>
  </si>
  <si>
    <t>WM+ HNI 227 Thanh Nhàn</t>
  </si>
  <si>
    <t>WM+ HNI 86 Nguyễn Đổng Chi</t>
  </si>
  <si>
    <t>WM+ NAN 101A-202A CC Trường Th</t>
  </si>
  <si>
    <t>WM+ DNG 80 Ngũ Hành Sơn</t>
  </si>
  <si>
    <t>WM+ TNN 815 Dương Tự Minh</t>
  </si>
  <si>
    <t>WM+ HNI 228 Vĩnh Hưng</t>
  </si>
  <si>
    <t>WM+ HBH Tổ 09 Phường Tân Thịnh</t>
  </si>
  <si>
    <t>WM+ QNH Tổ 12C khu 2A Hà Phong</t>
  </si>
  <si>
    <t>WM+ HNI Lỗ Khê</t>
  </si>
  <si>
    <t>WM+ HCM IDICO Luỹ Bán Bích</t>
  </si>
  <si>
    <t>WM+ HDG 263 Minh Tân</t>
  </si>
  <si>
    <t>WM+ HNI 15 ngõ 35 Tu Hoàng</t>
  </si>
  <si>
    <t>WM+ HNI 283 Khương Trung</t>
  </si>
  <si>
    <t>WM+ HNI 777 Bạch Đằng</t>
  </si>
  <si>
    <t>WM+ DNG 02 Phan Xích Long</t>
  </si>
  <si>
    <t>WM+ HNI 79/34 Vĩnh Tuy</t>
  </si>
  <si>
    <t>WM+ HCM Lô B, CC 312 Lạc Long</t>
  </si>
  <si>
    <t>WM+ HNI CT2B Cổ Nhuế</t>
  </si>
  <si>
    <t>WM+ DNG 217 Nguyễn Duy Trinh</t>
  </si>
  <si>
    <t>WM+ HNI 94 Phố Kim Bài</t>
  </si>
  <si>
    <t>WM+ HNI UDIC Riverside 1</t>
  </si>
  <si>
    <t>WM+ KGG 37 đường 3/2</t>
  </si>
  <si>
    <t>WM+ HNI 2/E8/2 Kim Ngưu</t>
  </si>
  <si>
    <t>WM+ HNI Rice City Sông Hồng</t>
  </si>
  <si>
    <t>WM+ NAN Chợ Cầu Giát</t>
  </si>
  <si>
    <t>WM+ HNI Thôn Quất Động</t>
  </si>
  <si>
    <t>WM+ NBH 278 Hải Thượng Lãn Ông</t>
  </si>
  <si>
    <t>WM+ HNI Phú Mỹ, Quốc Oai</t>
  </si>
  <si>
    <t>WM+ HDG Số 1 Đồng Niên</t>
  </si>
  <si>
    <t>WM+ DNG 96 Trịnh Đình Thảo</t>
  </si>
  <si>
    <t>WM+ HNI 56B Đinh Tiên Hoàng -</t>
  </si>
  <si>
    <t>WM+ HNI 74 Vĩnh Hưng</t>
  </si>
  <si>
    <t>WM+ HNI D10-D11 Imperia Sky Ga</t>
  </si>
  <si>
    <t>WM+ HGG 504 Lý Thường Kiệt</t>
  </si>
  <si>
    <t>WM+ HNI 16 ngõ 67 Tô Ngọc Vân</t>
  </si>
  <si>
    <t>WM+ HNI Thôn Vài Xã Hợp Thanh</t>
  </si>
  <si>
    <t>WM+ HNI 17A ngõ 9 Nguyễn Tri P</t>
  </si>
  <si>
    <t>WM+ HNI 174 – 176 Hạ Hội</t>
  </si>
  <si>
    <t>WM+ HCM 1.12-1.12B Lô B Sài Gò</t>
  </si>
  <si>
    <t>WM+ HCM 159 Tân Lập II</t>
  </si>
  <si>
    <t>WM+ HNI 37/91 Ng Chí Thanh</t>
  </si>
  <si>
    <t>WM+ NTN 9B Nguyễn Văn Cừ</t>
  </si>
  <si>
    <t>WM+ VTU A7-10/7 Trung Tâm Chí</t>
  </si>
  <si>
    <t>WM+ QNH Tổ 5 Khu 1 Yết Kiêu</t>
  </si>
  <si>
    <t>WM+ HPG Lạch Sẽ, Thủy Nguyên</t>
  </si>
  <si>
    <t>WM VCP AGG Long Xuyên</t>
  </si>
  <si>
    <t>WM+ HCM S2.0501S11 VinHomes Gr</t>
  </si>
  <si>
    <t>WM+ KGG 208 Nguyễn Bỉnh Khiêm</t>
  </si>
  <si>
    <t>WM+ HPG 123 Phương Lưu 1</t>
  </si>
  <si>
    <t>WM NBH Ninh Bình</t>
  </si>
  <si>
    <t>WM+ HCM 28/40 Lê Thị Hồng</t>
  </si>
  <si>
    <t>WM+ CTO 1056 quốc lộ 91</t>
  </si>
  <si>
    <t>WM+ KHA 69 Trường Sa</t>
  </si>
  <si>
    <t>WM+ VTU159 Lê Quang Định</t>
  </si>
  <si>
    <t>WM HNI Trúc Khê</t>
  </si>
  <si>
    <t>WM+ DNG 55 Khúc Hạo</t>
  </si>
  <si>
    <t>WM+ HNI N3 Nguyễn Công Trứ</t>
  </si>
  <si>
    <t>WM+ HNI 33 Lương Khánh Thiện</t>
  </si>
  <si>
    <t>WM+ HNI 47 Phó Đức Chính</t>
  </si>
  <si>
    <t>WM+ HNI 191 Xuân Đỉnh</t>
  </si>
  <si>
    <t>WM+ HNI Thôn Dương Đá, Gia Lâm</t>
  </si>
  <si>
    <t>WM+ BDG thửa 1647 khu Mỹ Phước</t>
  </si>
  <si>
    <t>WM+ DLK 70 Y Wang</t>
  </si>
  <si>
    <t>WM+ TTH 216 Nguyễn Sinh Cung</t>
  </si>
  <si>
    <t>WM+ HPG Tân Hòa, Vĩnh Bảo</t>
  </si>
  <si>
    <t>WM+ HCM 23 Nguyễn Hữu Cầu</t>
  </si>
  <si>
    <t>WM+ CTO 370 Khu vực Yên Trung</t>
  </si>
  <si>
    <t>WM+ HNI Thôn Thái Hòa, Thạch T</t>
  </si>
  <si>
    <t>WM+ DNG 103 Tô Hiệu</t>
  </si>
  <si>
    <t>WM+ HGG 178 Đường Nguyễn Trãi</t>
  </si>
  <si>
    <t>WM+ HCM 152 Hoàng Hoa Thám</t>
  </si>
  <si>
    <t>WM+ HCM 15 Võ Văn Kiệt</t>
  </si>
  <si>
    <t>WM+ TQG Thôn 4, Lưỡng Vượng</t>
  </si>
  <si>
    <t>WM+ DNI 3.9 Nguyễn Văn Tỏ</t>
  </si>
  <si>
    <t>WM+ HNI 12 Lô B Đại Kim</t>
  </si>
  <si>
    <t>WM+ BNH 99 Nguyễn Trãi</t>
  </si>
  <si>
    <t>WM+ HCM 148 Nguyễn Duy Cung</t>
  </si>
  <si>
    <t>WM+ DNG 92 Nguyễn Bảo</t>
  </si>
  <si>
    <t>WM+ HNI 19T4 Kiến Hưng</t>
  </si>
  <si>
    <t>WM+ NDH 182 Song Hào</t>
  </si>
  <si>
    <t>WM+ GLI Lô A5 86-87 Đường Tôn</t>
  </si>
  <si>
    <t>WM+ HCM B5/119K Ấp 2</t>
  </si>
  <si>
    <t>WM+ HNI 41 Vũ Thạnh</t>
  </si>
  <si>
    <t>WM+ HNI Tòa D Việt Đức Complex</t>
  </si>
  <si>
    <t>WM+ HYN 265 Điện Biên 2</t>
  </si>
  <si>
    <t>WM+ QNM 536 Hai Bà Trưng, Hội</t>
  </si>
  <si>
    <t>WM+ HNI 109 Trần Huy Liệu</t>
  </si>
  <si>
    <t>WM+ HNI Ngã tư Cổ Đông</t>
  </si>
  <si>
    <t>WM+ THA 474 Vinh Sơn</t>
  </si>
  <si>
    <t>WM+ HPG 130 Ngô Gia Tự</t>
  </si>
  <si>
    <t>WM+ HNI Thăng Long Victory</t>
  </si>
  <si>
    <t>WM+ QNH 334 Bạch Đằng, Nam Sơn</t>
  </si>
  <si>
    <t>WM+ DNG K01/51 Phạm Như Xương</t>
  </si>
  <si>
    <t>WM+ HNI 53 Cao Lỗ</t>
  </si>
  <si>
    <t>WM+ THA Lô 99 MBQH 502 (16 Phú</t>
  </si>
  <si>
    <t>WM+ HPG Xóm 9 Xã Cao Nhân</t>
  </si>
  <si>
    <t>WM+ HTH 36 Phan Đình Giót</t>
  </si>
  <si>
    <t>WM+ HNI 17 Ngõ 75 Hồ Tùng Mậu</t>
  </si>
  <si>
    <t>WM+ HNI Khu TĐC Lai Xá, Kim Ch</t>
  </si>
  <si>
    <t>WM+ TQG Xóm 8 xã Trung Môn</t>
  </si>
  <si>
    <t>WM+ BDG 190/2 Cách Mạng Tháng</t>
  </si>
  <si>
    <t>WM+ NAN 88 Lê Viết Thuật</t>
  </si>
  <si>
    <t>WM+ GLI 306 CMT8</t>
  </si>
  <si>
    <t>WM+ HNI Kim Thượng, Kim Lũ</t>
  </si>
  <si>
    <t>WM+ QNH 141 Nguyễn Văn Cừ</t>
  </si>
  <si>
    <t>WM+ THA 304 Trường Thi</t>
  </si>
  <si>
    <t>WM+ KHA 53 Vân Đồn</t>
  </si>
  <si>
    <t>WM+ HNI 464 Hoàng Công Chất</t>
  </si>
  <si>
    <t>WM+ DNG 135B Nguyễn Công Trứ</t>
  </si>
  <si>
    <t>WM+ HCM 125A Dương Thị Mười</t>
  </si>
  <si>
    <t>WM+ HNI 7 Ng Cao</t>
  </si>
  <si>
    <t>WM+ QNH Tổ 7, Khu Minh Tiến A</t>
  </si>
  <si>
    <t>WM+ HNI 265 Bạch Đằng</t>
  </si>
  <si>
    <t>WM+ CTO 155 Lý Tự Trọng</t>
  </si>
  <si>
    <t>WM+ HCM 120-122 Ca Văn Thỉnh</t>
  </si>
  <si>
    <t>WM+ THA 168 Thành Thái</t>
  </si>
  <si>
    <t>WM+ HCM 181-183 Lê Cơ</t>
  </si>
  <si>
    <t>WM+ LSN 584B Trần Đăng Ninh</t>
  </si>
  <si>
    <t>WM+ TNN 151C Đường Z115</t>
  </si>
  <si>
    <t>WM+ DNG 438 Trần Đại Nghĩa</t>
  </si>
  <si>
    <t>WM+ HCM 145A Lê Đình Cẩn</t>
  </si>
  <si>
    <t>WM+ HDG Bến Tắm</t>
  </si>
  <si>
    <t>WM+ HNI 19 Lương Định Của</t>
  </si>
  <si>
    <t>WM+ HCM 344 Đất Mới</t>
  </si>
  <si>
    <t>WM+ QNH Khu 8 TT Cái Rồng</t>
  </si>
  <si>
    <t>WM+ PTO Khu 8 Thanh Ba</t>
  </si>
  <si>
    <t>WM+ HNI Khoang Sau, Sơn Đông</t>
  </si>
  <si>
    <t>WM+ QNM 450 Cửa Đại, Hội An</t>
  </si>
  <si>
    <t>WM+ BNH Số 3 Nguyễn Gia Thiều</t>
  </si>
  <si>
    <t>WM+ HCM 4/1D Ấp Nam Thới</t>
  </si>
  <si>
    <t>WM+ STG 491 Lê Hồng Phong</t>
  </si>
  <si>
    <t>WM+ BGG 76+78 Đường Lê Lợi</t>
  </si>
  <si>
    <t>01</t>
  </si>
  <si>
    <t>TM/20E#0003801</t>
  </si>
  <si>
    <t>Lọc tên hàng Win</t>
  </si>
  <si>
    <t>Tên hàng Misa</t>
  </si>
  <si>
    <t>Áp hàng Misa</t>
  </si>
  <si>
    <t xml:space="preserve">SỐ HÓA ĐƠN </t>
  </si>
  <si>
    <t>LỌC TRÙNG 
VÀ GÁN A</t>
  </si>
  <si>
    <t>LỌC TÊN</t>
  </si>
  <si>
    <t xml:space="preserve">Mã </t>
  </si>
  <si>
    <t>Mã Misa</t>
  </si>
  <si>
    <t>Mã</t>
  </si>
  <si>
    <t>CÔNG THỨC LỌC UPDATED</t>
  </si>
  <si>
    <t>HNI</t>
  </si>
  <si>
    <t>HCM</t>
  </si>
  <si>
    <t>DNG</t>
  </si>
  <si>
    <t>HDG</t>
  </si>
  <si>
    <t>QNH</t>
  </si>
  <si>
    <t>HPG</t>
  </si>
  <si>
    <t>BGG</t>
  </si>
  <si>
    <t>BNH</t>
  </si>
  <si>
    <t>PTO</t>
  </si>
  <si>
    <t>HTH</t>
  </si>
  <si>
    <t>TNN</t>
  </si>
  <si>
    <t>KHA</t>
  </si>
  <si>
    <t>HYN</t>
  </si>
  <si>
    <t>NAN</t>
  </si>
  <si>
    <t>LCI</t>
  </si>
  <si>
    <t>VTU</t>
  </si>
  <si>
    <t>BDG</t>
  </si>
  <si>
    <t>KGG</t>
  </si>
  <si>
    <t>HNM</t>
  </si>
  <si>
    <t>NDH</t>
  </si>
  <si>
    <t>LSN</t>
  </si>
  <si>
    <t>THA</t>
  </si>
  <si>
    <t>YBI</t>
  </si>
  <si>
    <t>TQG</t>
  </si>
  <si>
    <t>TTH</t>
  </si>
  <si>
    <t>QNM</t>
  </si>
  <si>
    <t>VPC</t>
  </si>
  <si>
    <t>HGG</t>
  </si>
  <si>
    <t>NBH</t>
  </si>
  <si>
    <t>TVH</t>
  </si>
  <si>
    <t>CTO</t>
  </si>
  <si>
    <t>BTE</t>
  </si>
  <si>
    <t>CMU</t>
  </si>
  <si>
    <t>AGG</t>
  </si>
  <si>
    <t>NTN</t>
  </si>
  <si>
    <t>TBH</t>
  </si>
  <si>
    <t>GLI</t>
  </si>
  <si>
    <t>HBH</t>
  </si>
  <si>
    <t>QNI</t>
  </si>
  <si>
    <t>BTN</t>
  </si>
  <si>
    <t>DLK</t>
  </si>
  <si>
    <t>STG</t>
  </si>
  <si>
    <t>SLA</t>
  </si>
  <si>
    <t>KTM</t>
  </si>
  <si>
    <t>PYN</t>
  </si>
  <si>
    <t>QTI</t>
  </si>
  <si>
    <t>BDH</t>
  </si>
  <si>
    <t>CBG</t>
  </si>
  <si>
    <t>QBH</t>
  </si>
  <si>
    <t>LDG</t>
  </si>
  <si>
    <t>VLG</t>
  </si>
  <si>
    <t>DTP</t>
  </si>
  <si>
    <t>TGG</t>
  </si>
  <si>
    <t>QNG</t>
  </si>
  <si>
    <t>DNI</t>
  </si>
  <si>
    <t>BKN</t>
  </si>
  <si>
    <t>BLU</t>
  </si>
  <si>
    <t>BPC</t>
  </si>
  <si>
    <t>HUG</t>
  </si>
  <si>
    <t>LCU</t>
  </si>
  <si>
    <t>LAN</t>
  </si>
  <si>
    <t>NTH</t>
  </si>
  <si>
    <t>TNH</t>
  </si>
  <si>
    <t>WINCOMHOCHIMINH</t>
  </si>
  <si>
    <t>WINCOMLONGAN</t>
  </si>
  <si>
    <t>WINCOMLAICHAU</t>
  </si>
  <si>
    <t>0002381A</t>
  </si>
  <si>
    <t>0003686A</t>
  </si>
  <si>
    <t>0003689A</t>
  </si>
  <si>
    <t>0003712A</t>
  </si>
  <si>
    <t>0003686</t>
  </si>
  <si>
    <t>0003712</t>
  </si>
  <si>
    <t>0003546A</t>
  </si>
  <si>
    <t>0003547A</t>
  </si>
  <si>
    <t>0002381</t>
  </si>
  <si>
    <t>0000790A</t>
  </si>
  <si>
    <t>0000802A</t>
  </si>
  <si>
    <t>0000804A</t>
  </si>
  <si>
    <t>0002462A</t>
  </si>
  <si>
    <t>0003849A</t>
  </si>
  <si>
    <t>0003856A</t>
  </si>
  <si>
    <t>0003859A</t>
  </si>
  <si>
    <t>0001504A</t>
  </si>
  <si>
    <t>0000783A</t>
  </si>
  <si>
    <t>0003546</t>
  </si>
  <si>
    <t>0003547</t>
  </si>
  <si>
    <t>0003793A</t>
  </si>
  <si>
    <t>0000783</t>
  </si>
  <si>
    <t>0002462</t>
  </si>
  <si>
    <t>0003793</t>
  </si>
  <si>
    <t>0003849</t>
  </si>
  <si>
    <t>0000829A</t>
  </si>
  <si>
    <t>0003689</t>
  </si>
  <si>
    <t>0001504</t>
  </si>
  <si>
    <t>0000790</t>
  </si>
  <si>
    <t>0000802</t>
  </si>
  <si>
    <t>0000804</t>
  </si>
  <si>
    <t>0000623A</t>
  </si>
  <si>
    <t>0000623</t>
  </si>
  <si>
    <t>0003856</t>
  </si>
  <si>
    <t>0003859</t>
  </si>
  <si>
    <t>0001755A</t>
  </si>
  <si>
    <t>0000829</t>
  </si>
  <si>
    <t>0001755</t>
  </si>
  <si>
    <t>Chi nhánh Hưng Yên - Công ty Cổ phần Dịch vụ Thương mại Tổng hợp Wincommerce</t>
  </si>
  <si>
    <t>Chi nhánh Hải Dương - Công ty Cổ phần Dịch vụ Thương mại Tổng hợp Wincommerce</t>
  </si>
  <si>
    <t>Chi nhánh An Giang - Công ty Cổ phần Dịch vụ Thương mại Tổng hợp Wincommerce</t>
  </si>
  <si>
    <t>Chi nhánh Nghệ An - Công ty Cổ phần Dịch vụ Thương mại Tổng hợp Wincommerce</t>
  </si>
  <si>
    <t>Chi nhánh Bình Thuận -  Công ty Cổ phần Dịch vụ Thương mại Tổng hợp Wincommerce</t>
  </si>
  <si>
    <t>Chi nhánh Vĩnh Phúc -  Công ty Cổ phần Dịch vụ Thương mại Tổng hợp Wincommerce</t>
  </si>
  <si>
    <t>Chi nhánh Tuyên Quang -  Công ty Cổ phần Dịch vụ Thương mại Tổng hợp Wincommerce</t>
  </si>
  <si>
    <t>Chi nhánh Quảng Ngãi -  Công ty Cổ phần Dịch vụ Thương mại Tổng hợp Wincommerce</t>
  </si>
  <si>
    <t>Chi nhánh Bình Dương - Công ty Cổ phần Dịch vụ Thương mại Tổng hợp Wincommerce</t>
  </si>
  <si>
    <t>Chi nhánh Lào Cai - Công ty Cổ phần Dịch vụ Thương mại Tổng hợp Wincommerce</t>
  </si>
  <si>
    <t>Chi nhánh Bà Rịa - Vũng Tàu -  Công ty Cổ phần Dịch vụ Thương mại Tổng hợp Wincommerce</t>
  </si>
  <si>
    <t>Chi nhánh Quảng Trị - Công ty Cổ phần Dịch vụ Thương mại Tổng hợp Wincommerce</t>
  </si>
  <si>
    <t>Chi nhánh Lâm Đồng - Công ty Cổ phần Dịch vụ Thương mại Tổng hợp Wincommerce</t>
  </si>
  <si>
    <t>Chi nhánh Hà Giang - Công ty Cổ phần Dịch vụ Thương mại Tổng hợp Wincommerce</t>
  </si>
  <si>
    <t>Chi nhánh Kiên Giang - Công ty Cổ phần Dịch vụ Thương mại Tổng hợp Wincommerce</t>
  </si>
  <si>
    <t>Chi nhánh Bến Tre - Công ty Cổ phần Dịch vụ Thương mại Tổng hợp Wincommerce</t>
  </si>
  <si>
    <t>0003856B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</si>
</sst>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165" fontId="0" fillId="3" borderId="0" xfId="1" applyNumberFormat="1" applyFont="1" applyFill="1" applyAlignment="1">
      <alignment vertical="top"/>
    </xf>
    <xf numFmtId="0" fontId="0" fillId="0" borderId="0" xfId="0" quotePrefix="1" applyAlignment="1">
      <alignment vertical="top"/>
    </xf>
    <xf numFmtId="14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0" fontId="0" fillId="6" borderId="0" xfId="0" applyFill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NumberFormat="1" applyFont="1" applyFill="1" applyAlignment="1">
      <alignment horizontal="right"/>
    </xf>
    <xf numFmtId="0" fontId="5" fillId="0" borderId="0" xfId="0" applyFont="1" applyFill="1"/>
    <xf numFmtId="165" fontId="6" fillId="0" borderId="0" xfId="1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&#192;NG\Ngoc%20Thom%201\TAI%20LIEU%20THUC%20PHAM\CONG%20NO%20SIEU%20THI\BI&#202;N%20B&#7842;N%20GIAO%20HD%20ST\VIN_HUYEN\TR&#7842;%20H&#192;NG\Vat_tu__hang_hoa__dich_vu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/VIN_HUYEN/TR&#7842;%20H&#192;NG/Danh%20m&#7909;c%20win%20m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àng bán trả lại"/>
      <sheetName val="Mã Misa"/>
      <sheetName val="Vlookup"/>
      <sheetName val="Danh mục 2"/>
      <sheetName val="Sheet1"/>
    </sheetNames>
    <sheetDataSet>
      <sheetData sheetId="0" refreshError="1"/>
      <sheetData sheetId="1" refreshError="1">
        <row r="2">
          <cell r="B2">
            <v>0</v>
          </cell>
          <cell r="C2" t="str">
            <v>Bắp bò đông lạnh</v>
          </cell>
          <cell r="D2" t="str">
            <v>BBDL</v>
          </cell>
        </row>
        <row r="3">
          <cell r="B3" t="str">
            <v>Bắp bò muối gói 200g</v>
          </cell>
          <cell r="C3" t="str">
            <v>Bắp bò muối 200g</v>
          </cell>
          <cell r="D3" t="str">
            <v>BBM200</v>
          </cell>
        </row>
        <row r="4">
          <cell r="B4" t="str">
            <v>Bắp bò muối gói 300g</v>
          </cell>
          <cell r="C4" t="str">
            <v>Bắp bò muối 300g</v>
          </cell>
          <cell r="D4" t="str">
            <v>BBM300</v>
          </cell>
        </row>
        <row r="5">
          <cell r="B5">
            <v>0</v>
          </cell>
          <cell r="C5" t="str">
            <v>Bắp bò muối 500g</v>
          </cell>
          <cell r="D5" t="str">
            <v>BBM500</v>
          </cell>
        </row>
        <row r="6">
          <cell r="B6">
            <v>0</v>
          </cell>
          <cell r="C6" t="str">
            <v>Bắp bò muối cắt lát 200g</v>
          </cell>
          <cell r="D6" t="str">
            <v>BBMCL200</v>
          </cell>
        </row>
        <row r="7">
          <cell r="B7" t="str">
            <v>_Chả cốm 300g</v>
          </cell>
          <cell r="C7" t="str">
            <v>Chả cốm 300g</v>
          </cell>
          <cell r="D7" t="str">
            <v>CC300</v>
          </cell>
        </row>
        <row r="8">
          <cell r="B8">
            <v>0</v>
          </cell>
          <cell r="C8" t="str">
            <v>Công cụ dụng cụ</v>
          </cell>
          <cell r="D8" t="str">
            <v>CCDC</v>
          </cell>
        </row>
        <row r="9">
          <cell r="B9" t="str">
            <v xml:space="preserve"> Càng ghẹ cốm hoa 250g</v>
          </cell>
          <cell r="C9" t="str">
            <v>Càng ghẹ cốm hoa 250g</v>
          </cell>
          <cell r="D9" t="str">
            <v>CGCH250</v>
          </cell>
        </row>
        <row r="10">
          <cell r="B10">
            <v>0</v>
          </cell>
          <cell r="C10" t="str">
            <v>Chân gà đông lạnh</v>
          </cell>
          <cell r="D10" t="str">
            <v>CGDL</v>
          </cell>
        </row>
        <row r="11">
          <cell r="B11">
            <v>0</v>
          </cell>
          <cell r="C11" t="str">
            <v>Chân giò Héo Muối</v>
          </cell>
          <cell r="D11" t="str">
            <v>CGHM</v>
          </cell>
        </row>
        <row r="12">
          <cell r="B12" t="str">
            <v>Chân giò heo muối gói 300g</v>
          </cell>
          <cell r="C12" t="str">
            <v>Chân giò heo muối 300g</v>
          </cell>
          <cell r="D12" t="str">
            <v>CGM300</v>
          </cell>
        </row>
        <row r="13">
          <cell r="B13">
            <v>0</v>
          </cell>
          <cell r="C13" t="str">
            <v>Chân giò heo muối 500g</v>
          </cell>
          <cell r="D13" t="str">
            <v>CGM500</v>
          </cell>
        </row>
        <row r="14">
          <cell r="B14">
            <v>0</v>
          </cell>
          <cell r="C14" t="str">
            <v xml:space="preserve">Chân giò muôi cắt lát 300g </v>
          </cell>
          <cell r="D14" t="str">
            <v>CGMCL300</v>
          </cell>
        </row>
        <row r="15">
          <cell r="B15" t="str">
            <v xml:space="preserve"> Chả giò phô mai ghẹ 250g</v>
          </cell>
          <cell r="C15" t="str">
            <v>Chả giò phô mai ghẹ 250g</v>
          </cell>
          <cell r="D15" t="str">
            <v>CGPMG250</v>
          </cell>
        </row>
        <row r="16">
          <cell r="B16" t="str">
            <v>_Chân gà sốt cay 400g</v>
          </cell>
          <cell r="C16" t="str">
            <v>Chân gà sốt cay 400g</v>
          </cell>
          <cell r="D16" t="str">
            <v>CGSC400</v>
          </cell>
        </row>
        <row r="17">
          <cell r="B17">
            <v>0</v>
          </cell>
          <cell r="C17" t="str">
            <v>Chả lụa 250g</v>
          </cell>
          <cell r="D17" t="str">
            <v>CL250</v>
          </cell>
        </row>
        <row r="18">
          <cell r="B18">
            <v>0</v>
          </cell>
          <cell r="C18" t="str">
            <v>Chả lụa 500g</v>
          </cell>
          <cell r="D18" t="str">
            <v>CL500</v>
          </cell>
        </row>
        <row r="19">
          <cell r="B19" t="str">
            <v>_Chả nướng 300g</v>
          </cell>
          <cell r="C19" t="str">
            <v>Chả nướng 300g</v>
          </cell>
          <cell r="D19" t="str">
            <v>CN300</v>
          </cell>
        </row>
        <row r="20">
          <cell r="B20">
            <v>0</v>
          </cell>
          <cell r="C20" t="str">
            <v>Chi phí mua hàng</v>
          </cell>
          <cell r="D20" t="str">
            <v>CPMH</v>
          </cell>
        </row>
        <row r="21">
          <cell r="B21">
            <v>0</v>
          </cell>
          <cell r="C21" t="str">
            <v xml:space="preserve">CƯỚC VẬN CHUYỂN </v>
          </cell>
          <cell r="D21" t="str">
            <v>CVC</v>
          </cell>
        </row>
        <row r="22">
          <cell r="B22">
            <v>0</v>
          </cell>
          <cell r="C22" t="str">
            <v>Da gà đông lạnh</v>
          </cell>
          <cell r="D22" t="str">
            <v>DGDL</v>
          </cell>
        </row>
        <row r="23">
          <cell r="B23">
            <v>0</v>
          </cell>
          <cell r="C23" t="str">
            <v>Đùi gà đông lạnh</v>
          </cell>
          <cell r="D23" t="str">
            <v>ĐGDL</v>
          </cell>
        </row>
        <row r="24">
          <cell r="B24" t="str">
            <v>_Đùi gà sốt cay 500g</v>
          </cell>
          <cell r="C24" t="str">
            <v>Đùi gà sốt cay 500g</v>
          </cell>
          <cell r="D24" t="str">
            <v>DGSC500</v>
          </cell>
        </row>
        <row r="25">
          <cell r="B25">
            <v>0</v>
          </cell>
          <cell r="C25" t="str">
            <v>Da heo đông lạnh</v>
          </cell>
          <cell r="D25" t="str">
            <v>DHDL</v>
          </cell>
        </row>
        <row r="26">
          <cell r="B26">
            <v>0</v>
          </cell>
          <cell r="C26" t="str">
            <v>Thịt gà nguyên con</v>
          </cell>
          <cell r="D26" t="str">
            <v>GA</v>
          </cell>
        </row>
        <row r="27">
          <cell r="B27">
            <v>0</v>
          </cell>
          <cell r="C27" t="str">
            <v>Gà cay 500g</v>
          </cell>
          <cell r="D27" t="str">
            <v>GC500</v>
          </cell>
        </row>
        <row r="28">
          <cell r="B28" t="str">
            <v xml:space="preserve"> Ghẹ farci 150g</v>
          </cell>
          <cell r="C28" t="str">
            <v>Ghẹ farci 150g</v>
          </cell>
          <cell r="D28" t="str">
            <v>GHEFARCI150</v>
          </cell>
        </row>
        <row r="29">
          <cell r="B29">
            <v>0</v>
          </cell>
          <cell r="C29" t="str">
            <v>Giò lụa 1kg</v>
          </cell>
          <cell r="D29" t="str">
            <v>GL1</v>
          </cell>
        </row>
        <row r="30">
          <cell r="B30" t="str">
            <v>_Giò lụa 250g</v>
          </cell>
          <cell r="C30" t="str">
            <v>Giò lụa 250g</v>
          </cell>
          <cell r="D30" t="str">
            <v>GL250</v>
          </cell>
        </row>
        <row r="31">
          <cell r="B31" t="str">
            <v xml:space="preserve"> Giò lụa 500g</v>
          </cell>
          <cell r="C31" t="str">
            <v>Giò lụa 500g</v>
          </cell>
          <cell r="D31" t="str">
            <v>GL500</v>
          </cell>
        </row>
        <row r="32">
          <cell r="B32">
            <v>0</v>
          </cell>
          <cell r="C32" t="str">
            <v>Gà muối 300g</v>
          </cell>
          <cell r="D32" t="str">
            <v>GM300</v>
          </cell>
        </row>
        <row r="33">
          <cell r="B33" t="str">
            <v>Gà muối gói 500g</v>
          </cell>
          <cell r="C33" t="str">
            <v>Gà muối 500g</v>
          </cell>
          <cell r="D33" t="str">
            <v>GM500</v>
          </cell>
        </row>
        <row r="34">
          <cell r="B34" t="str">
            <v>_Giò sụn gà 250g</v>
          </cell>
          <cell r="C34" t="str">
            <v>Giò sụn gà 250g</v>
          </cell>
          <cell r="D34" t="str">
            <v>GSG250</v>
          </cell>
        </row>
        <row r="35">
          <cell r="B35" t="str">
            <v>Giò tai lưỡi xào gói 250g</v>
          </cell>
          <cell r="C35" t="str">
            <v>Giò Tai Lưỡi Xào 250g</v>
          </cell>
          <cell r="D35" t="str">
            <v>GTLX250G</v>
          </cell>
        </row>
        <row r="36">
          <cell r="B36" t="str">
            <v>Giò tai nấm hương 500g</v>
          </cell>
          <cell r="C36" t="str">
            <v>Giò tai nấm hương 500g</v>
          </cell>
          <cell r="D36" t="str">
            <v>GTNH500</v>
          </cell>
        </row>
        <row r="37">
          <cell r="B37">
            <v>0</v>
          </cell>
          <cell r="C37" t="str">
            <v>Phí hỗ trợ</v>
          </cell>
          <cell r="D37" t="str">
            <v>HOTRO</v>
          </cell>
        </row>
        <row r="38">
          <cell r="B38">
            <v>0</v>
          </cell>
          <cell r="C38" t="str">
            <v>Hỗ trợ trưng bày, tiếp thị bán hàng</v>
          </cell>
          <cell r="D38" t="str">
            <v>HOTROBANHANG</v>
          </cell>
        </row>
        <row r="39">
          <cell r="B39">
            <v>0</v>
          </cell>
          <cell r="C39" t="str">
            <v>Phí hỗ trợ in CNMS</v>
          </cell>
          <cell r="D39" t="str">
            <v>HOTROCNMS</v>
          </cell>
        </row>
        <row r="40">
          <cell r="B40">
            <v>0</v>
          </cell>
          <cell r="C40" t="str">
            <v>Phí hỗ trợ khách hàng thành viên</v>
          </cell>
          <cell r="D40" t="str">
            <v>HOTROKHACHHANG</v>
          </cell>
        </row>
        <row r="41">
          <cell r="B41">
            <v>0</v>
          </cell>
          <cell r="C41" t="str">
            <v>Hỗ trợ sinh nhật khai trương</v>
          </cell>
          <cell r="D41" t="str">
            <v>HOTROSINHNHAT</v>
          </cell>
        </row>
        <row r="42">
          <cell r="B42">
            <v>0</v>
          </cell>
          <cell r="C42" t="str">
            <v>Khoanh giò heo đông lạnh</v>
          </cell>
          <cell r="D42" t="str">
            <v>KGDL</v>
          </cell>
        </row>
        <row r="43">
          <cell r="B43">
            <v>0</v>
          </cell>
          <cell r="C43" t="str">
            <v>Khoanh giò trước</v>
          </cell>
          <cell r="D43" t="str">
            <v>KHOANHGIO</v>
          </cell>
        </row>
        <row r="44">
          <cell r="B44">
            <v>0</v>
          </cell>
          <cell r="C44" t="str">
            <v>Lưỡi heo đông lạnh</v>
          </cell>
          <cell r="D44" t="str">
            <v>LHDL</v>
          </cell>
        </row>
        <row r="45">
          <cell r="B45">
            <v>0</v>
          </cell>
          <cell r="C45" t="str">
            <v>Mỡ heo đông lạnh</v>
          </cell>
          <cell r="D45" t="str">
            <v>MHDL</v>
          </cell>
        </row>
        <row r="46">
          <cell r="B46" t="str">
            <v xml:space="preserve"> Mực lá câu làm sạch 450g</v>
          </cell>
          <cell r="C46" t="str">
            <v>Mực lá câu làm sạch 450g</v>
          </cell>
          <cell r="D46" t="str">
            <v>ML450</v>
          </cell>
        </row>
        <row r="47">
          <cell r="B47" t="str">
            <v>Mộc nấm hương gói 250g</v>
          </cell>
          <cell r="C47" t="str">
            <v>Mộc Nấm Hương 250g</v>
          </cell>
          <cell r="D47" t="str">
            <v>MNH250</v>
          </cell>
        </row>
        <row r="48">
          <cell r="B48" t="str">
            <v xml:space="preserve"> Mực ống tươi 450g</v>
          </cell>
          <cell r="C48" t="str">
            <v>Mực ống tươi 450g</v>
          </cell>
          <cell r="D48" t="str">
            <v>MO450</v>
          </cell>
        </row>
        <row r="49">
          <cell r="B49">
            <v>0</v>
          </cell>
          <cell r="C49" t="str">
            <v>Mũi heo đông lạnh</v>
          </cell>
          <cell r="D49" t="str">
            <v>MUIHDL</v>
          </cell>
        </row>
        <row r="50">
          <cell r="B50">
            <v>0</v>
          </cell>
          <cell r="C50" t="str">
            <v>Phí nâng hàng</v>
          </cell>
          <cell r="D50" t="str">
            <v>NANGHANG</v>
          </cell>
        </row>
        <row r="51">
          <cell r="B51">
            <v>0</v>
          </cell>
          <cell r="C51" t="str">
            <v>Sữa tươi tiệt trùng OAK Vị DÂU 250ml</v>
          </cell>
          <cell r="D51" t="str">
            <v>OAKD250</v>
          </cell>
        </row>
        <row r="52">
          <cell r="B52">
            <v>0</v>
          </cell>
          <cell r="C52" t="str">
            <v>Sữa tươi OAK Vị SOCOLA 250ml</v>
          </cell>
          <cell r="D52" t="str">
            <v>OAKS250</v>
          </cell>
        </row>
        <row r="53">
          <cell r="B53">
            <v>0</v>
          </cell>
          <cell r="C53" t="str">
            <v>Phí dịch vụ</v>
          </cell>
          <cell r="D53" t="str">
            <v>PDV</v>
          </cell>
        </row>
        <row r="54">
          <cell r="B54">
            <v>0</v>
          </cell>
          <cell r="C54" t="str">
            <v>Sữa tươi  nguyên kem PAULS FARMHOUSE 1lit</v>
          </cell>
          <cell r="D54" t="str">
            <v>PFHOUSE</v>
          </cell>
        </row>
        <row r="55">
          <cell r="B55">
            <v>0</v>
          </cell>
          <cell r="C55" t="str">
            <v>Pauls Milk Banana 200ml</v>
          </cell>
          <cell r="D55" t="str">
            <v>PMB200</v>
          </cell>
        </row>
        <row r="56">
          <cell r="B56">
            <v>0</v>
          </cell>
          <cell r="C56" t="str">
            <v>Sữa Paul Socola 200ML</v>
          </cell>
          <cell r="D56" t="str">
            <v>PMC200</v>
          </cell>
        </row>
        <row r="57">
          <cell r="B57">
            <v>0</v>
          </cell>
          <cell r="C57" t="str">
            <v>Sữa tươi tiệt trùng ít béo Pauls 1lit</v>
          </cell>
          <cell r="D57" t="str">
            <v>PMLF1LIT</v>
          </cell>
        </row>
        <row r="58">
          <cell r="B58">
            <v>0</v>
          </cell>
          <cell r="C58" t="str">
            <v>Sữa tươi nguyên kem Pauls 1lit</v>
          </cell>
          <cell r="D58" t="str">
            <v>PMNK1LIT</v>
          </cell>
        </row>
        <row r="59">
          <cell r="B59">
            <v>0</v>
          </cell>
          <cell r="C59" t="str">
            <v>Sữa tươi nguyên kem Pauls 200ml</v>
          </cell>
          <cell r="D59" t="str">
            <v>PMNK200</v>
          </cell>
        </row>
        <row r="60">
          <cell r="B60">
            <v>0</v>
          </cell>
          <cell r="C60" t="str">
            <v>Sữa tươi nguyên kem Pauls 250ml</v>
          </cell>
          <cell r="D60" t="str">
            <v>PMNK250ML</v>
          </cell>
        </row>
        <row r="61">
          <cell r="B61">
            <v>0</v>
          </cell>
          <cell r="C61" t="str">
            <v>Sữa Paul Dâu 200ML</v>
          </cell>
          <cell r="D61" t="str">
            <v>PMS200</v>
          </cell>
        </row>
        <row r="62">
          <cell r="B62">
            <v>0</v>
          </cell>
          <cell r="C62" t="str">
            <v xml:space="preserve">Sữa tươi  ít béo PAULS ZYMIL 250ml </v>
          </cell>
          <cell r="D62" t="str">
            <v>PZ250</v>
          </cell>
        </row>
        <row r="63">
          <cell r="B63">
            <v>0</v>
          </cell>
          <cell r="C63" t="str">
            <v>Sữa Breaka vị Coffe 250 ml</v>
          </cell>
          <cell r="D63" t="str">
            <v>SBCOFFE250</v>
          </cell>
        </row>
        <row r="64">
          <cell r="B64">
            <v>0</v>
          </cell>
          <cell r="C64" t="str">
            <v>Sữa Breaka vị Dâu 250 ml</v>
          </cell>
          <cell r="D64" t="str">
            <v>SBD250</v>
          </cell>
        </row>
        <row r="65">
          <cell r="B65">
            <v>0</v>
          </cell>
          <cell r="C65" t="str">
            <v>Sữa Breaka vị Socola 250ml</v>
          </cell>
          <cell r="D65" t="str">
            <v>SBS250</v>
          </cell>
        </row>
        <row r="66">
          <cell r="B66">
            <v>0</v>
          </cell>
          <cell r="C66" t="str">
            <v>Sữa Breaka Vị Vani 250 ml</v>
          </cell>
          <cell r="D66" t="str">
            <v>SBVANI250</v>
          </cell>
        </row>
        <row r="67">
          <cell r="B67">
            <v>0</v>
          </cell>
          <cell r="C67" t="str">
            <v>Sụn ức gà đông lạnh</v>
          </cell>
          <cell r="D67" t="str">
            <v>SGDL</v>
          </cell>
        </row>
        <row r="68">
          <cell r="B68" t="str">
            <v xml:space="preserve"> Tôm mũ ni bỏ đầu 450g</v>
          </cell>
          <cell r="C68" t="str">
            <v>Tôm mũ ni bỏ đầu 450g</v>
          </cell>
          <cell r="D68" t="str">
            <v>TBĐ450</v>
          </cell>
        </row>
        <row r="69">
          <cell r="B69" t="str">
            <v>Tai heo muối gói 200g</v>
          </cell>
          <cell r="C69" t="str">
            <v>Tai heo muối 200g</v>
          </cell>
          <cell r="D69" t="str">
            <v>TH200</v>
          </cell>
        </row>
        <row r="70">
          <cell r="B70">
            <v>0</v>
          </cell>
          <cell r="C70" t="str">
            <v>Tai heo muối 400g</v>
          </cell>
          <cell r="D70" t="str">
            <v>TH400</v>
          </cell>
        </row>
        <row r="71">
          <cell r="B71">
            <v>0</v>
          </cell>
          <cell r="C71" t="str">
            <v>Trả hàng bảng kê</v>
          </cell>
          <cell r="D71" t="str">
            <v>THBK</v>
          </cell>
        </row>
        <row r="72">
          <cell r="B72">
            <v>0</v>
          </cell>
          <cell r="C72" t="str">
            <v>Tai heo đông lạnh</v>
          </cell>
          <cell r="D72" t="str">
            <v>THDL</v>
          </cell>
        </row>
        <row r="73">
          <cell r="B73" t="str">
            <v xml:space="preserve"> Tôm mũ ni nguyên con 450g</v>
          </cell>
          <cell r="C73" t="str">
            <v>Tôm mũ ni nguyên con 450g</v>
          </cell>
          <cell r="D73" t="str">
            <v>TNC450</v>
          </cell>
        </row>
        <row r="74">
          <cell r="B74">
            <v>0</v>
          </cell>
          <cell r="C74" t="str">
            <v>Thịt heo đông lạnh - Phần nạc đùi</v>
          </cell>
          <cell r="D74" t="str">
            <v>TNDL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>
            <v>1</v>
          </cell>
          <cell r="B4" t="str">
            <v>VM+ HNI 18 Lệ Mật</v>
          </cell>
          <cell r="C4" t="str">
            <v xml:space="preserve"> HNI</v>
          </cell>
        </row>
        <row r="5">
          <cell r="B5" t="str">
            <v>VM+ HNI 391 Ngô Xuân Quảng</v>
          </cell>
          <cell r="C5" t="str">
            <v xml:space="preserve"> HNI</v>
          </cell>
        </row>
        <row r="6">
          <cell r="B6" t="str">
            <v>VM HNI Trung Hòa</v>
          </cell>
          <cell r="C6" t="str">
            <v xml:space="preserve">HNI </v>
          </cell>
        </row>
        <row r="7">
          <cell r="B7" t="str">
            <v>VM+ HNI Việt Đức, 164 Khuất Du</v>
          </cell>
          <cell r="C7" t="str">
            <v xml:space="preserve"> HNI</v>
          </cell>
        </row>
        <row r="8">
          <cell r="B8" t="str">
            <v>VM+ HDG 97-99 Nguyễn Văn Linh</v>
          </cell>
          <cell r="C8" t="str">
            <v xml:space="preserve"> HDG</v>
          </cell>
        </row>
        <row r="9">
          <cell r="B9" t="str">
            <v>VM+ HNI 33 Võng Thị</v>
          </cell>
          <cell r="C9" t="str">
            <v xml:space="preserve"> HNI</v>
          </cell>
        </row>
        <row r="10">
          <cell r="B10" t="str">
            <v>VM+ HNI 79 Bát Khối</v>
          </cell>
          <cell r="C10" t="str">
            <v xml:space="preserve"> HNI</v>
          </cell>
        </row>
        <row r="11">
          <cell r="B11" t="str">
            <v>VM HNI Tây Hồ</v>
          </cell>
          <cell r="C11" t="str">
            <v xml:space="preserve">HNI </v>
          </cell>
        </row>
        <row r="12">
          <cell r="B12" t="str">
            <v>VM+ HCM 102 Khu phố 2</v>
          </cell>
          <cell r="C12" t="str">
            <v xml:space="preserve"> HCM</v>
          </cell>
        </row>
        <row r="13">
          <cell r="B13" t="str">
            <v>VM+ QNH Tổ 1 khu 5 P Mông Dươn</v>
          </cell>
          <cell r="C13" t="str">
            <v xml:space="preserve"> QNH</v>
          </cell>
        </row>
        <row r="14">
          <cell r="B14" t="str">
            <v>VM+ QNH 112 Thanh Niên</v>
          </cell>
          <cell r="C14" t="str">
            <v xml:space="preserve"> QNH</v>
          </cell>
        </row>
        <row r="15">
          <cell r="B15" t="str">
            <v>VM+ HNI T1-30 Gemek Tower</v>
          </cell>
          <cell r="C15" t="str">
            <v xml:space="preserve"> HNI</v>
          </cell>
        </row>
        <row r="16">
          <cell r="B16" t="str">
            <v>VM+ HNI A3 Gardenia</v>
          </cell>
          <cell r="C16" t="str">
            <v xml:space="preserve"> HNI</v>
          </cell>
        </row>
        <row r="17">
          <cell r="B17" t="str">
            <v>VM+ HCM 486 Lê Đức Thọ</v>
          </cell>
          <cell r="C17" t="str">
            <v xml:space="preserve"> HCM</v>
          </cell>
        </row>
        <row r="18">
          <cell r="B18" t="str">
            <v>VM+ HDG 40 Trần Hưng Đạo, Nam</v>
          </cell>
          <cell r="C18" t="str">
            <v xml:space="preserve"> HDG</v>
          </cell>
        </row>
        <row r="19">
          <cell r="B19" t="str">
            <v>VM+ HNI SH 43 The K-Park</v>
          </cell>
          <cell r="C19" t="str">
            <v xml:space="preserve"> HNI</v>
          </cell>
        </row>
        <row r="20">
          <cell r="B20" t="str">
            <v>VM+ HNI Khu 6 Thụy Lôi</v>
          </cell>
          <cell r="C20" t="str">
            <v xml:space="preserve"> HNI</v>
          </cell>
        </row>
        <row r="21">
          <cell r="B21" t="str">
            <v>VM+ NDH 182 Song Hào</v>
          </cell>
          <cell r="C21" t="str">
            <v xml:space="preserve"> NDH</v>
          </cell>
        </row>
        <row r="22">
          <cell r="B22" t="str">
            <v>VM HNI Hà Đông</v>
          </cell>
          <cell r="C22" t="str">
            <v xml:space="preserve">HNI </v>
          </cell>
        </row>
        <row r="23">
          <cell r="B23" t="str">
            <v>VM+ HPG Lô C02 Pearl River 2</v>
          </cell>
          <cell r="C23" t="str">
            <v xml:space="preserve"> HPG</v>
          </cell>
        </row>
        <row r="24">
          <cell r="B24" t="str">
            <v>VM BDH Quy Nhơn</v>
          </cell>
          <cell r="C24" t="str">
            <v xml:space="preserve">BDH </v>
          </cell>
        </row>
        <row r="25">
          <cell r="B25" t="str">
            <v>VM HNI Quang Trung - Hà Đông</v>
          </cell>
          <cell r="C25" t="str">
            <v xml:space="preserve">HNI </v>
          </cell>
        </row>
        <row r="26">
          <cell r="B26" t="str">
            <v>VM+ HNI CT03B-KĐT Nam Thăng Lo</v>
          </cell>
          <cell r="C26" t="str">
            <v xml:space="preserve"> HNI</v>
          </cell>
        </row>
        <row r="27">
          <cell r="B27" t="str">
            <v>VM VCP HCM Lê Văn Việt</v>
          </cell>
          <cell r="C27" t="str">
            <v xml:space="preserve">VCP </v>
          </cell>
        </row>
        <row r="28">
          <cell r="B28" t="str">
            <v>VM+ HNI 44-46 Kiều Mai</v>
          </cell>
          <cell r="C28" t="str">
            <v xml:space="preserve"> HNI</v>
          </cell>
        </row>
        <row r="29">
          <cell r="B29" t="str">
            <v>VM+ BTE 401B Nguyễn Đình Chiểu</v>
          </cell>
          <cell r="C29" t="str">
            <v xml:space="preserve"> BTE</v>
          </cell>
        </row>
        <row r="30">
          <cell r="B30" t="str">
            <v>VM+ HNI Thôn 3 Xã Phượng Cách</v>
          </cell>
          <cell r="C30" t="str">
            <v xml:space="preserve"> HNI</v>
          </cell>
        </row>
        <row r="31">
          <cell r="B31" t="str">
            <v>VM+ HNI Thôn 3 Vạn Phúc</v>
          </cell>
          <cell r="C31" t="str">
            <v xml:space="preserve"> HNI</v>
          </cell>
        </row>
        <row r="32">
          <cell r="B32" t="str">
            <v>VM+ HNI 3/55 Đỗ Quang</v>
          </cell>
          <cell r="C32" t="str">
            <v xml:space="preserve"> HNI</v>
          </cell>
        </row>
        <row r="33">
          <cell r="B33" t="str">
            <v>VM HNI Hoàng Cầu</v>
          </cell>
          <cell r="C33" t="str">
            <v xml:space="preserve">HNI </v>
          </cell>
        </row>
        <row r="34">
          <cell r="B34" t="str">
            <v>VM+ HNI S2.16 Ocean Park</v>
          </cell>
          <cell r="C34" t="str">
            <v xml:space="preserve"> HNI</v>
          </cell>
        </row>
        <row r="35">
          <cell r="B35" t="str">
            <v>VM+ HNI Số 110 ngõ 553 Đường G</v>
          </cell>
          <cell r="C35" t="str">
            <v xml:space="preserve"> HNI</v>
          </cell>
        </row>
        <row r="36">
          <cell r="B36" t="str">
            <v>VM HNI Trúc Khê</v>
          </cell>
          <cell r="C36" t="str">
            <v xml:space="preserve">HNI </v>
          </cell>
        </row>
        <row r="37">
          <cell r="B37" t="str">
            <v>VM+ HNI Kiot 2 Tòa B, Dự án X2</v>
          </cell>
          <cell r="C37" t="str">
            <v xml:space="preserve"> HNI</v>
          </cell>
        </row>
        <row r="38">
          <cell r="B38" t="str">
            <v>VM+ HNI 136 Hồ Tùng Mậu</v>
          </cell>
          <cell r="C38" t="str">
            <v xml:space="preserve"> HNI</v>
          </cell>
        </row>
        <row r="39">
          <cell r="B39" t="str">
            <v>VM+ HNI Thôn Đoài, Kim Nỗ</v>
          </cell>
          <cell r="C39" t="str">
            <v xml:space="preserve"> HNI</v>
          </cell>
        </row>
        <row r="40">
          <cell r="B40" t="str">
            <v>VM+ QNH 283 Trần Quốc Tảng</v>
          </cell>
          <cell r="C40" t="str">
            <v xml:space="preserve"> QNH</v>
          </cell>
        </row>
        <row r="41">
          <cell r="B41" t="str">
            <v>VM+ VTU 32 Trần Đồng</v>
          </cell>
          <cell r="C41" t="str">
            <v xml:space="preserve"> VTU</v>
          </cell>
        </row>
        <row r="42">
          <cell r="B42" t="str">
            <v>VM+ DLK 70 Y Wang</v>
          </cell>
          <cell r="C42" t="str">
            <v xml:space="preserve"> DLK</v>
          </cell>
        </row>
        <row r="43">
          <cell r="B43" t="str">
            <v>VM+ NBH 518 Nguyễn Công Trứ</v>
          </cell>
          <cell r="C43" t="str">
            <v xml:space="preserve"> NBH</v>
          </cell>
        </row>
        <row r="44">
          <cell r="B44" t="str">
            <v>VM VC+ PTO Phú Thọ</v>
          </cell>
          <cell r="C44" t="str">
            <v xml:space="preserve"> PTO</v>
          </cell>
        </row>
        <row r="45">
          <cell r="B45" t="str">
            <v>VM+ HCM 165 - 167 An Dương Vươ</v>
          </cell>
          <cell r="C45" t="str">
            <v xml:space="preserve"> HCM</v>
          </cell>
        </row>
        <row r="46">
          <cell r="B46" t="str">
            <v>VM+ THA 410 Bà Triệu</v>
          </cell>
          <cell r="C46" t="str">
            <v xml:space="preserve"> THA</v>
          </cell>
        </row>
        <row r="47">
          <cell r="B47" t="str">
            <v>VM+ HNI 269 Nguyễn Khang</v>
          </cell>
          <cell r="C47" t="str">
            <v xml:space="preserve"> HNI</v>
          </cell>
        </row>
        <row r="48">
          <cell r="B48" t="str">
            <v>VM+ HNI CT15 Green Park Việt H</v>
          </cell>
          <cell r="C48" t="str">
            <v xml:space="preserve"> HNI</v>
          </cell>
        </row>
        <row r="49">
          <cell r="B49" t="str">
            <v>VM+ HCM 152 Hoàng Hoa Thám</v>
          </cell>
          <cell r="C49" t="str">
            <v xml:space="preserve"> HCM</v>
          </cell>
        </row>
        <row r="50">
          <cell r="B50" t="str">
            <v>VM+ HCM 179 Trần Thanh Mại</v>
          </cell>
          <cell r="C50" t="str">
            <v xml:space="preserve"> HCM</v>
          </cell>
        </row>
        <row r="51">
          <cell r="B51" t="str">
            <v>VM+ DNG Lô 25 E1 Đường Nguyễn</v>
          </cell>
          <cell r="C51" t="str">
            <v xml:space="preserve"> DNG</v>
          </cell>
        </row>
        <row r="52">
          <cell r="B52" t="str">
            <v>VM+ HNI 126A Thanh Vị</v>
          </cell>
          <cell r="C52" t="str">
            <v xml:space="preserve"> HNI</v>
          </cell>
        </row>
        <row r="53">
          <cell r="B53" t="str">
            <v>VM HNI Cầu Giấy</v>
          </cell>
          <cell r="C53" t="str">
            <v xml:space="preserve">HNI </v>
          </cell>
        </row>
        <row r="54">
          <cell r="B54" t="str">
            <v>VM+ HNI 357 Xuân Đỉnh</v>
          </cell>
          <cell r="C54" t="str">
            <v xml:space="preserve"> HNI</v>
          </cell>
        </row>
        <row r="55">
          <cell r="B55" t="str">
            <v>VM+ HDG 101 Tuệ Tĩnh</v>
          </cell>
          <cell r="C55" t="str">
            <v xml:space="preserve"> HDG</v>
          </cell>
        </row>
        <row r="56">
          <cell r="B56" t="str">
            <v>VM+ HNI Tòa D Việt Đức Complex</v>
          </cell>
          <cell r="C56" t="str">
            <v xml:space="preserve"> HNI</v>
          </cell>
        </row>
        <row r="57">
          <cell r="B57" t="str">
            <v>VM+ NAN 19 Kim Đồng</v>
          </cell>
          <cell r="C57" t="str">
            <v xml:space="preserve"> NAN</v>
          </cell>
        </row>
        <row r="58">
          <cell r="B58" t="str">
            <v>VM+ HNI S1.01 VinHomes Tây Mỗ</v>
          </cell>
          <cell r="C58" t="str">
            <v xml:space="preserve"> HNI</v>
          </cell>
        </row>
        <row r="59">
          <cell r="B59" t="str">
            <v>VM+ QNH Ô 3&amp;4, khu 6A, Hồng Hả</v>
          </cell>
          <cell r="C59" t="str">
            <v xml:space="preserve"> QNH</v>
          </cell>
        </row>
        <row r="60">
          <cell r="B60" t="str">
            <v>VM+ HNI Khu 5 Thôn Do Hạ</v>
          </cell>
          <cell r="C60" t="str">
            <v xml:space="preserve"> HNI</v>
          </cell>
        </row>
        <row r="61">
          <cell r="B61" t="str">
            <v>VM+ HNI 38 Trường Lâm</v>
          </cell>
          <cell r="C61" t="str">
            <v xml:space="preserve"> HNI</v>
          </cell>
        </row>
        <row r="62">
          <cell r="B62" t="str">
            <v>VM+ HTH 191 Nguyễn Du</v>
          </cell>
          <cell r="C62" t="str">
            <v xml:space="preserve"> HTH</v>
          </cell>
        </row>
        <row r="63">
          <cell r="B63" t="str">
            <v>VM+ HDG Thanh Bình, Hải Dương</v>
          </cell>
          <cell r="C63" t="str">
            <v xml:space="preserve"> HDG</v>
          </cell>
        </row>
        <row r="64">
          <cell r="B64" t="str">
            <v>VM+ HNI 54-56 HH02-2C Thanh Hà</v>
          </cell>
          <cell r="C64" t="str">
            <v xml:space="preserve"> HNI</v>
          </cell>
        </row>
        <row r="65">
          <cell r="B65" t="str">
            <v>VM+ HNI 66 Hoàng Sâm</v>
          </cell>
          <cell r="C65" t="str">
            <v xml:space="preserve"> HNI</v>
          </cell>
        </row>
        <row r="66">
          <cell r="B66" t="str">
            <v>VM+ HNI 11 Ngô Sỹ Liên</v>
          </cell>
          <cell r="C66" t="str">
            <v xml:space="preserve"> HNI</v>
          </cell>
        </row>
        <row r="67">
          <cell r="B67" t="str">
            <v>VM+ HNI G9 Thanh Xuân Nam</v>
          </cell>
          <cell r="C67" t="str">
            <v xml:space="preserve"> HNI</v>
          </cell>
        </row>
        <row r="68">
          <cell r="B68" t="str">
            <v>VM+ HPG Khu 5,TT Tiên Lãng</v>
          </cell>
          <cell r="C68" t="str">
            <v xml:space="preserve"> HPG</v>
          </cell>
        </row>
        <row r="69">
          <cell r="B69" t="str">
            <v>VM+ HNI 371 Cao Lỗ</v>
          </cell>
          <cell r="C69" t="str">
            <v xml:space="preserve"> HNI</v>
          </cell>
        </row>
        <row r="70">
          <cell r="B70" t="str">
            <v>VM+ HNM 173 Lê Công Thanh</v>
          </cell>
          <cell r="C70" t="str">
            <v xml:space="preserve"> HNM</v>
          </cell>
        </row>
        <row r="71">
          <cell r="B71" t="str">
            <v>VM+ HPG 850 Trần Nhân Tông</v>
          </cell>
          <cell r="C71" t="str">
            <v xml:space="preserve"> HPG</v>
          </cell>
        </row>
        <row r="72">
          <cell r="B72" t="str">
            <v>VM+ HCM The Era Town</v>
          </cell>
          <cell r="C72" t="str">
            <v xml:space="preserve"> HCM</v>
          </cell>
        </row>
        <row r="73">
          <cell r="B73" t="str">
            <v>VM+ HNI 10A6 An Bình</v>
          </cell>
          <cell r="C73" t="str">
            <v xml:space="preserve"> HNI</v>
          </cell>
        </row>
        <row r="74">
          <cell r="B74" t="str">
            <v>VM+ HCM A-0.04 Ehome 3 Tây Sài</v>
          </cell>
          <cell r="C74" t="str">
            <v xml:space="preserve"> HCM</v>
          </cell>
        </row>
        <row r="75">
          <cell r="B75" t="str">
            <v>VM HNI Linh Đàm</v>
          </cell>
          <cell r="C75" t="str">
            <v xml:space="preserve">HNI </v>
          </cell>
        </row>
        <row r="76">
          <cell r="B76" t="str">
            <v>VM+ QNH 154 Đặng Châu Tuệ</v>
          </cell>
          <cell r="C76" t="str">
            <v xml:space="preserve"> QNH</v>
          </cell>
        </row>
        <row r="77">
          <cell r="B77" t="str">
            <v>VM+ HCM 31A-33A Gò Dầu</v>
          </cell>
          <cell r="C77" t="str">
            <v xml:space="preserve"> HCM</v>
          </cell>
        </row>
        <row r="78">
          <cell r="B78" t="str">
            <v>VM+ HNI Thôn 2 Xã Lại Yên</v>
          </cell>
          <cell r="C78" t="str">
            <v xml:space="preserve"> HNI</v>
          </cell>
        </row>
        <row r="79">
          <cell r="B79" t="str">
            <v>VM+ NAN 25 Nguyễn Trung Ngạn</v>
          </cell>
          <cell r="C79" t="str">
            <v xml:space="preserve"> NAN</v>
          </cell>
        </row>
        <row r="80">
          <cell r="B80" t="str">
            <v>VM+351/29 Lê Đại Hành</v>
          </cell>
          <cell r="C80" t="str">
            <v xml:space="preserve">HCM </v>
          </cell>
        </row>
        <row r="81">
          <cell r="B81" t="str">
            <v>VM+ HNI G1-116 Vinhomes Green</v>
          </cell>
          <cell r="C81" t="str">
            <v xml:space="preserve"> HNI</v>
          </cell>
        </row>
        <row r="82">
          <cell r="B82" t="str">
            <v>VM+ HNI 96 Định Công</v>
          </cell>
          <cell r="C82" t="str">
            <v xml:space="preserve"> HNI</v>
          </cell>
        </row>
        <row r="83">
          <cell r="B83" t="str">
            <v>VM+ HNI 69 Bắc Cầu</v>
          </cell>
          <cell r="C83" t="str">
            <v xml:space="preserve"> HNI</v>
          </cell>
        </row>
        <row r="84">
          <cell r="B84" t="str">
            <v>VM+ HNI 3 Tô Vĩnh Diện</v>
          </cell>
          <cell r="C84" t="str">
            <v xml:space="preserve"> HNI</v>
          </cell>
        </row>
        <row r="85">
          <cell r="B85" t="str">
            <v>VM+ QNH 01 Lô A3 Vựng Đâng</v>
          </cell>
          <cell r="C85" t="str">
            <v xml:space="preserve"> QNH</v>
          </cell>
        </row>
        <row r="86">
          <cell r="B86" t="str">
            <v>VM HNI Lê Đức Thọ</v>
          </cell>
          <cell r="C86" t="str">
            <v xml:space="preserve">HNI </v>
          </cell>
        </row>
        <row r="87">
          <cell r="B87" t="str">
            <v>VM+ HCM CC Jamona 2 - B2</v>
          </cell>
          <cell r="C87" t="str">
            <v xml:space="preserve"> HCM</v>
          </cell>
        </row>
        <row r="88">
          <cell r="B88" t="str">
            <v>VM+ HNI 345 Bùi Xương Trạch</v>
          </cell>
          <cell r="C88" t="str">
            <v xml:space="preserve"> HNI</v>
          </cell>
        </row>
        <row r="89">
          <cell r="B89" t="str">
            <v>VM+ HNI 72/56 Thạch Cầu</v>
          </cell>
          <cell r="C89" t="str">
            <v xml:space="preserve"> HNI</v>
          </cell>
        </row>
        <row r="90">
          <cell r="B90" t="str">
            <v>VM+ HNI Số 1 B5 Giảng Võ (8 Nú</v>
          </cell>
          <cell r="C90" t="str">
            <v xml:space="preserve"> HNI</v>
          </cell>
        </row>
        <row r="91">
          <cell r="B91" t="str">
            <v>VM+ HPG 24A An Đà</v>
          </cell>
          <cell r="C91" t="str">
            <v xml:space="preserve"> HPG</v>
          </cell>
        </row>
        <row r="92">
          <cell r="B92" t="str">
            <v>VM LCU Lai Châu</v>
          </cell>
          <cell r="C92" t="str">
            <v xml:space="preserve">LCU </v>
          </cell>
        </row>
        <row r="93">
          <cell r="B93" t="str">
            <v>VM+ HNI 8/140 Giảng Võ</v>
          </cell>
          <cell r="C93" t="str">
            <v xml:space="preserve"> HNI</v>
          </cell>
        </row>
        <row r="94">
          <cell r="B94" t="str">
            <v>VM+ HNI SH05 Starcity</v>
          </cell>
          <cell r="C94" t="str">
            <v xml:space="preserve"> HNI</v>
          </cell>
        </row>
        <row r="95">
          <cell r="B95" t="str">
            <v>VM+ HNI 93 ngõ Núi Trúc</v>
          </cell>
          <cell r="C95" t="str">
            <v xml:space="preserve"> HNI</v>
          </cell>
        </row>
        <row r="96">
          <cell r="B96" t="str">
            <v>VM+ HNI CC One 18, ngõ 298 Ngọ</v>
          </cell>
          <cell r="C96" t="str">
            <v xml:space="preserve"> HNI</v>
          </cell>
        </row>
        <row r="97">
          <cell r="B97" t="str">
            <v>VM+ HNI 24T3 Thanh Xuân Comple</v>
          </cell>
          <cell r="C97" t="str">
            <v xml:space="preserve"> HNI</v>
          </cell>
        </row>
        <row r="98">
          <cell r="B98" t="str">
            <v>VM+ NDH 300 Giải Phóng</v>
          </cell>
          <cell r="C98" t="str">
            <v xml:space="preserve"> NDH</v>
          </cell>
        </row>
        <row r="99">
          <cell r="B99" t="str">
            <v>VM+ KHA Lô 112, A1, Vĩnh Điềm</v>
          </cell>
          <cell r="C99" t="str">
            <v xml:space="preserve"> KHA</v>
          </cell>
        </row>
        <row r="100">
          <cell r="B100" t="str">
            <v>VM+ DNG 60 Nguyễn Chánh</v>
          </cell>
          <cell r="C100" t="str">
            <v xml:space="preserve"> DNG</v>
          </cell>
        </row>
        <row r="101">
          <cell r="B101" t="str">
            <v>VM+ HNI C4 Đỗ Nhuận</v>
          </cell>
          <cell r="C101" t="str">
            <v xml:space="preserve"> HNI</v>
          </cell>
        </row>
        <row r="102">
          <cell r="B102" t="str">
            <v>VM+ DNG 296 Nguyễn Hoàng</v>
          </cell>
          <cell r="C102" t="str">
            <v xml:space="preserve"> DNG</v>
          </cell>
        </row>
        <row r="103">
          <cell r="B103" t="str">
            <v>VM+ HNI Metropolitan CT36</v>
          </cell>
          <cell r="C103" t="str">
            <v xml:space="preserve"> HNI</v>
          </cell>
        </row>
        <row r="104">
          <cell r="B104" t="str">
            <v>VM+ HNI 169 Đặng Tiến Đông</v>
          </cell>
          <cell r="C104" t="str">
            <v xml:space="preserve"> HNI</v>
          </cell>
        </row>
        <row r="105">
          <cell r="B105" t="str">
            <v>VM+ HNI 83 An Trạch</v>
          </cell>
          <cell r="C105" t="str">
            <v xml:space="preserve"> HNI</v>
          </cell>
        </row>
        <row r="106">
          <cell r="B106" t="str">
            <v>VM+ HPG 680 Trần Tất Văn</v>
          </cell>
          <cell r="C106" t="str">
            <v xml:space="preserve"> HPG</v>
          </cell>
        </row>
        <row r="107">
          <cell r="B107" t="str">
            <v>VM+ HNI 44 Ng Hoàng</v>
          </cell>
          <cell r="C107" t="str">
            <v xml:space="preserve"> HNI</v>
          </cell>
        </row>
        <row r="108">
          <cell r="B108" t="str">
            <v>VM+ HNI 281 Khâm Thiên</v>
          </cell>
          <cell r="C108" t="str">
            <v xml:space="preserve"> HNI</v>
          </cell>
        </row>
        <row r="109">
          <cell r="B109" t="str">
            <v>VM+ NTN 42C Đường 21 Tháng 8</v>
          </cell>
          <cell r="C109" t="str">
            <v xml:space="preserve"> NTN</v>
          </cell>
        </row>
        <row r="110">
          <cell r="B110" t="str">
            <v>VM+ QNM 536 Hai Bà Trưng</v>
          </cell>
          <cell r="C110" t="str">
            <v xml:space="preserve"> QNM</v>
          </cell>
        </row>
        <row r="111">
          <cell r="B111" t="str">
            <v>VM+ HCM 002 Tầng trệt CC Sunri</v>
          </cell>
          <cell r="C111" t="str">
            <v xml:space="preserve"> HCM</v>
          </cell>
        </row>
        <row r="112">
          <cell r="B112" t="str">
            <v>VM+ HNI 103 Thanh Đàm</v>
          </cell>
          <cell r="C112" t="str">
            <v xml:space="preserve"> HNI</v>
          </cell>
        </row>
        <row r="113">
          <cell r="B113" t="str">
            <v>VM+ BNH Thôn Đồng Xép</v>
          </cell>
          <cell r="C113" t="str">
            <v xml:space="preserve"> BNH</v>
          </cell>
        </row>
        <row r="114">
          <cell r="B114" t="str">
            <v>VM+ HNI 639 Vũ Tông Phan</v>
          </cell>
          <cell r="C114" t="str">
            <v xml:space="preserve"> HNI</v>
          </cell>
        </row>
        <row r="115">
          <cell r="B115" t="str">
            <v>VM+ DNG 324 Ngũ Hành Sơn</v>
          </cell>
          <cell r="C115" t="str">
            <v xml:space="preserve"> DNG</v>
          </cell>
        </row>
        <row r="116">
          <cell r="B116" t="str">
            <v>VM+ TBH Lô 7.03-7.04 KĐT Trần</v>
          </cell>
          <cell r="C116" t="str">
            <v xml:space="preserve"> TBH</v>
          </cell>
        </row>
        <row r="117">
          <cell r="B117" t="str">
            <v>VM+ HNI 27/165 Xuân Thủy</v>
          </cell>
          <cell r="C117" t="str">
            <v xml:space="preserve"> HNI</v>
          </cell>
        </row>
        <row r="118">
          <cell r="B118" t="str">
            <v>VM+ DNG 84 Nguyễn Lương Bằng</v>
          </cell>
          <cell r="C118" t="str">
            <v xml:space="preserve"> DNG</v>
          </cell>
        </row>
        <row r="119">
          <cell r="B119" t="str">
            <v>VM+ HNI 23 Cửa Bắc</v>
          </cell>
          <cell r="C119" t="str">
            <v xml:space="preserve"> HNI</v>
          </cell>
        </row>
        <row r="120">
          <cell r="B120" t="str">
            <v>VM+ HPG 1171 Trần Nhân Tông</v>
          </cell>
          <cell r="C120" t="str">
            <v xml:space="preserve"> HPG</v>
          </cell>
        </row>
        <row r="121">
          <cell r="B121" t="str">
            <v>VM+ LSN 02 Trần Phú</v>
          </cell>
          <cell r="C121" t="str">
            <v xml:space="preserve"> LSN</v>
          </cell>
        </row>
        <row r="122">
          <cell r="B122" t="str">
            <v>VM+ HNI 42 Vũ Xuân Thiều</v>
          </cell>
          <cell r="C122" t="str">
            <v xml:space="preserve"> HNI</v>
          </cell>
        </row>
        <row r="123">
          <cell r="B123" t="str">
            <v>VM+ DNG K01/51 Phạm Như Xương</v>
          </cell>
          <cell r="C123" t="str">
            <v xml:space="preserve"> DNG</v>
          </cell>
        </row>
        <row r="124">
          <cell r="B124" t="str">
            <v>VM+ HNI 601 Kim Ngưu</v>
          </cell>
          <cell r="C124" t="str">
            <v xml:space="preserve"> HNI</v>
          </cell>
        </row>
        <row r="125">
          <cell r="B125" t="str">
            <v>VM+ THA 150-152 Trần Hưng Đạo</v>
          </cell>
          <cell r="C125" t="str">
            <v xml:space="preserve"> THA</v>
          </cell>
        </row>
        <row r="126">
          <cell r="B126" t="str">
            <v>VM+ HNI 16 ngõ 67 Tô Ngọc Vân</v>
          </cell>
          <cell r="C126" t="str">
            <v xml:space="preserve"> HNI</v>
          </cell>
        </row>
        <row r="127">
          <cell r="B127" t="str">
            <v>VM+ HPG 188 phố 3.2 TT Vĩnh Bả</v>
          </cell>
          <cell r="C127" t="str">
            <v xml:space="preserve"> HPG</v>
          </cell>
        </row>
        <row r="128">
          <cell r="B128" t="str">
            <v>VM+ DNG 55 Khúc Hạo</v>
          </cell>
          <cell r="C128" t="str">
            <v xml:space="preserve"> DNG</v>
          </cell>
        </row>
        <row r="129">
          <cell r="B129" t="str">
            <v>VM+ HNI 3 Nguyễn Quý Đức</v>
          </cell>
          <cell r="C129" t="str">
            <v xml:space="preserve"> HNI</v>
          </cell>
        </row>
        <row r="130">
          <cell r="B130" t="str">
            <v>VM+ HNI Lô A1.2 Imperia Garden</v>
          </cell>
          <cell r="C130" t="str">
            <v xml:space="preserve"> HNI</v>
          </cell>
        </row>
        <row r="131">
          <cell r="B131" t="str">
            <v>VM+ HNI Golden Land, 275 Nguyễ</v>
          </cell>
          <cell r="C131" t="str">
            <v xml:space="preserve"> HNI</v>
          </cell>
        </row>
        <row r="132">
          <cell r="B132" t="str">
            <v>VM HNI Gardenia</v>
          </cell>
          <cell r="C132" t="str">
            <v xml:space="preserve">HNI </v>
          </cell>
        </row>
        <row r="133">
          <cell r="B133" t="str">
            <v>VM+ HNI 42 Nghĩa Lộ-Yên Nghĩa</v>
          </cell>
          <cell r="C133" t="str">
            <v xml:space="preserve"> HNI</v>
          </cell>
        </row>
        <row r="134">
          <cell r="B134" t="str">
            <v>VM+ TBH 106 Bùi Sỹ Tiêm</v>
          </cell>
          <cell r="C134" t="str">
            <v xml:space="preserve"> TBH</v>
          </cell>
        </row>
        <row r="135">
          <cell r="B135" t="str">
            <v>VM+ HCM 10B-10C Lê Minh Xuân</v>
          </cell>
          <cell r="C135" t="str">
            <v xml:space="preserve"> HCM</v>
          </cell>
        </row>
        <row r="136">
          <cell r="B136" t="str">
            <v>VM+ VPC 301 Trường Chinh</v>
          </cell>
          <cell r="C136" t="str">
            <v xml:space="preserve"> VPC</v>
          </cell>
        </row>
        <row r="137">
          <cell r="B137" t="str">
            <v>VM+ HNI TDP Viên 5 Cổ Nhuế</v>
          </cell>
          <cell r="C137" t="str">
            <v xml:space="preserve"> HNI</v>
          </cell>
        </row>
        <row r="138">
          <cell r="B138" t="str">
            <v>VM+ HCM 125 Đường số 17</v>
          </cell>
          <cell r="C138" t="str">
            <v xml:space="preserve"> HCM</v>
          </cell>
        </row>
        <row r="139">
          <cell r="B139" t="str">
            <v>VM+ HCM 96 Lâm Văn Bền</v>
          </cell>
          <cell r="C139" t="str">
            <v xml:space="preserve"> HCM</v>
          </cell>
        </row>
        <row r="140">
          <cell r="B140" t="str">
            <v>VM+ BGG 338-340 Nguyễn Thị Lưu</v>
          </cell>
          <cell r="C140" t="str">
            <v xml:space="preserve"> BGG</v>
          </cell>
        </row>
        <row r="141">
          <cell r="B141" t="str">
            <v>VM+ BGG 61 Mỹ Độ</v>
          </cell>
          <cell r="C141" t="str">
            <v xml:space="preserve"> BGG</v>
          </cell>
        </row>
        <row r="142">
          <cell r="B142" t="str">
            <v>VM+ HNI 26 ngõ 58 Trần Bình</v>
          </cell>
          <cell r="C142" t="str">
            <v xml:space="preserve"> HNI</v>
          </cell>
        </row>
        <row r="143">
          <cell r="B143" t="str">
            <v>VM+ TNN 815 Dương Tự Minh</v>
          </cell>
          <cell r="C143" t="str">
            <v xml:space="preserve"> TNN</v>
          </cell>
        </row>
        <row r="144">
          <cell r="B144" t="str">
            <v>VM+ DNG 36 Tây Sơn</v>
          </cell>
          <cell r="C144" t="str">
            <v xml:space="preserve"> DNG</v>
          </cell>
        </row>
        <row r="145">
          <cell r="B145" t="str">
            <v>VM+ HNI 354-356 Mỹ Đình</v>
          </cell>
          <cell r="C145" t="str">
            <v xml:space="preserve"> HNI</v>
          </cell>
        </row>
        <row r="146">
          <cell r="B146" t="str">
            <v>VM+ BGG 545 Lê Lợi</v>
          </cell>
          <cell r="C146" t="str">
            <v xml:space="preserve"> BGG</v>
          </cell>
        </row>
        <row r="147">
          <cell r="B147" t="str">
            <v>VM+ SLA 514D Trần Đăng Ninh</v>
          </cell>
          <cell r="C147" t="str">
            <v xml:space="preserve"> SLA</v>
          </cell>
        </row>
        <row r="148">
          <cell r="B148" t="str">
            <v>VM+ VPC Ngõ 14 Ngô Miễn, Phúc</v>
          </cell>
          <cell r="C148" t="str">
            <v xml:space="preserve"> VPC</v>
          </cell>
        </row>
        <row r="149">
          <cell r="B149" t="str">
            <v>VM+ HNI 2/61 Lạc Trung</v>
          </cell>
          <cell r="C149" t="str">
            <v xml:space="preserve"> HNI</v>
          </cell>
        </row>
        <row r="150">
          <cell r="B150" t="str">
            <v>VM+ HTH 01 Trần Phú</v>
          </cell>
          <cell r="C150" t="str">
            <v xml:space="preserve"> HTH</v>
          </cell>
        </row>
        <row r="151">
          <cell r="B151" t="str">
            <v>VM+ HNI 149 Hoàng Ngân</v>
          </cell>
          <cell r="C151" t="str">
            <v xml:space="preserve"> HNI</v>
          </cell>
        </row>
        <row r="152">
          <cell r="B152" t="str">
            <v>VM+ KHA 513 Đường 2/4</v>
          </cell>
          <cell r="C152" t="str">
            <v xml:space="preserve"> KHA</v>
          </cell>
        </row>
        <row r="153">
          <cell r="B153" t="str">
            <v>VM+ HCM 84 Gò Ô Môi</v>
          </cell>
          <cell r="C153" t="str">
            <v xml:space="preserve"> HCM</v>
          </cell>
        </row>
        <row r="154">
          <cell r="B154" t="str">
            <v>VM+HCM SH11-SH 12 Luxgarden</v>
          </cell>
          <cell r="C154" t="str">
            <v xml:space="preserve">HCM </v>
          </cell>
        </row>
        <row r="155">
          <cell r="B155" t="str">
            <v>VM+ HNI P09 SO08 Park Hill</v>
          </cell>
          <cell r="C155" t="str">
            <v xml:space="preserve"> HNI</v>
          </cell>
        </row>
        <row r="156">
          <cell r="B156" t="str">
            <v>VM+ HNI TT4&amp;TT5 Tăng Thiết Giá</v>
          </cell>
          <cell r="C156" t="str">
            <v xml:space="preserve"> HNI</v>
          </cell>
        </row>
        <row r="157">
          <cell r="B157" t="str">
            <v>VM+ HNI 35B Xuân La</v>
          </cell>
          <cell r="C157" t="str">
            <v xml:space="preserve"> HNI</v>
          </cell>
        </row>
        <row r="158">
          <cell r="B158" t="str">
            <v>VM+ CTO 158 đường 30/4</v>
          </cell>
          <cell r="C158" t="str">
            <v xml:space="preserve"> CTO</v>
          </cell>
        </row>
        <row r="159">
          <cell r="B159" t="str">
            <v>VM+ QNH Tổ 2 khu 2 Hồng Hà</v>
          </cell>
          <cell r="C159" t="str">
            <v xml:space="preserve"> QNH</v>
          </cell>
        </row>
        <row r="160">
          <cell r="B160" t="str">
            <v>VM+ HCM VE-S06, KDC New City</v>
          </cell>
          <cell r="C160" t="str">
            <v xml:space="preserve"> HCM</v>
          </cell>
        </row>
        <row r="161">
          <cell r="B161" t="str">
            <v>VM+ HCM 45 Đường TL 27</v>
          </cell>
          <cell r="C161" t="str">
            <v xml:space="preserve"> HCM</v>
          </cell>
        </row>
        <row r="162">
          <cell r="B162" t="str">
            <v>VM+ HNI Imperia Garden</v>
          </cell>
          <cell r="C162" t="str">
            <v xml:space="preserve"> HNI</v>
          </cell>
        </row>
        <row r="163">
          <cell r="B163" t="str">
            <v>VM+ HNI Khu Ao ông Sáu</v>
          </cell>
          <cell r="C163" t="str">
            <v xml:space="preserve"> HNI</v>
          </cell>
        </row>
        <row r="164">
          <cell r="B164" t="str">
            <v>VM+ HNI Ecohome 1</v>
          </cell>
          <cell r="C164" t="str">
            <v xml:space="preserve"> HNI</v>
          </cell>
        </row>
        <row r="165">
          <cell r="B165" t="str">
            <v>VM+ HYN WB-D03 Westbay</v>
          </cell>
          <cell r="C165" t="str">
            <v xml:space="preserve"> HYN</v>
          </cell>
        </row>
        <row r="166">
          <cell r="B166" t="str">
            <v>VM+ HNI 207 Lương Thế Vinh</v>
          </cell>
          <cell r="C166" t="str">
            <v xml:space="preserve"> HNI</v>
          </cell>
        </row>
        <row r="167">
          <cell r="B167" t="str">
            <v>VM VCP HNI Bắc Từ Liêm</v>
          </cell>
          <cell r="C167" t="str">
            <v xml:space="preserve">VCP </v>
          </cell>
        </row>
        <row r="168">
          <cell r="B168" t="str">
            <v>VM+ HNI Thôn Đồng Lư, Quốc Oai</v>
          </cell>
          <cell r="C168" t="str">
            <v xml:space="preserve"> HNI</v>
          </cell>
        </row>
        <row r="169">
          <cell r="B169" t="str">
            <v>VM+ HNI Đội 2 Xã Tự Nhiên</v>
          </cell>
          <cell r="C169" t="str">
            <v xml:space="preserve"> HNI</v>
          </cell>
        </row>
        <row r="170">
          <cell r="B170" t="str">
            <v>VM+ HNI 41 Trung Kính</v>
          </cell>
          <cell r="C170" t="str">
            <v xml:space="preserve"> HNI</v>
          </cell>
        </row>
        <row r="171">
          <cell r="B171" t="str">
            <v>VM+ HNI CT6 Định Công</v>
          </cell>
          <cell r="C171" t="str">
            <v xml:space="preserve"> HNI</v>
          </cell>
        </row>
        <row r="172">
          <cell r="B172" t="str">
            <v>VM+ TBH 212 Lý Thường kiệt</v>
          </cell>
          <cell r="C172" t="str">
            <v xml:space="preserve"> TBH</v>
          </cell>
        </row>
        <row r="173">
          <cell r="B173" t="str">
            <v>VM+ HNI Số 16 Hòa Sơn</v>
          </cell>
          <cell r="C173" t="str">
            <v xml:space="preserve"> HNI</v>
          </cell>
        </row>
        <row r="174">
          <cell r="B174" t="str">
            <v>VM+ CTO 51 đường 26/3</v>
          </cell>
          <cell r="C174" t="str">
            <v xml:space="preserve"> CTO</v>
          </cell>
        </row>
        <row r="175">
          <cell r="B175" t="str">
            <v>VM+ HNI 1 ngõ 206 Cổ Linh</v>
          </cell>
          <cell r="C175" t="str">
            <v xml:space="preserve"> HNI</v>
          </cell>
        </row>
        <row r="176">
          <cell r="B176" t="str">
            <v>VM+ HNI 58 Lô 6 Đền Lừ II</v>
          </cell>
          <cell r="C176" t="str">
            <v xml:space="preserve"> HNI</v>
          </cell>
        </row>
        <row r="177">
          <cell r="B177" t="str">
            <v>VM VCP HNI Long Biên</v>
          </cell>
          <cell r="C177" t="str">
            <v xml:space="preserve">VCP </v>
          </cell>
        </row>
        <row r="178">
          <cell r="B178" t="str">
            <v>VM+ QNH 446 Nguyễn Văn Cừ</v>
          </cell>
          <cell r="C178" t="str">
            <v xml:space="preserve"> QNH</v>
          </cell>
        </row>
        <row r="179">
          <cell r="B179" t="str">
            <v>VM+ HNI LK11-Lô 6 Phùng Khoang</v>
          </cell>
          <cell r="C179" t="str">
            <v xml:space="preserve"> HNI</v>
          </cell>
        </row>
        <row r="180">
          <cell r="B180" t="str">
            <v>VM+ DNG Lô 6B1-34 KDC Số 4 N.T</v>
          </cell>
          <cell r="C180" t="str">
            <v xml:space="preserve"> DNG</v>
          </cell>
        </row>
        <row r="181">
          <cell r="B181" t="str">
            <v>VM+ HCM CC The Manor</v>
          </cell>
          <cell r="C181" t="str">
            <v xml:space="preserve"> HCM</v>
          </cell>
        </row>
        <row r="182">
          <cell r="B182" t="str">
            <v>VM+ HNI N01 T8 Ngoại Giao Đoàn</v>
          </cell>
          <cell r="C182" t="str">
            <v xml:space="preserve"> HNI</v>
          </cell>
        </row>
        <row r="183">
          <cell r="B183" t="str">
            <v>VM+ DNG Sun Home 3</v>
          </cell>
          <cell r="C183" t="str">
            <v xml:space="preserve"> DNG</v>
          </cell>
        </row>
        <row r="184">
          <cell r="B184" t="str">
            <v>VM+ QNH Dự án quỹ đất đường sắ</v>
          </cell>
          <cell r="C184" t="str">
            <v xml:space="preserve"> QNH</v>
          </cell>
        </row>
        <row r="185">
          <cell r="B185" t="str">
            <v>VM+ BGG 713 Lê Lợi</v>
          </cell>
          <cell r="C185" t="str">
            <v xml:space="preserve"> BGG</v>
          </cell>
        </row>
        <row r="186">
          <cell r="B186" t="str">
            <v>VM+ HYN Thôn Liêu Trung</v>
          </cell>
          <cell r="C186" t="str">
            <v xml:space="preserve"> HYN</v>
          </cell>
        </row>
        <row r="187">
          <cell r="B187" t="str">
            <v>VM+ HNI Thôn Thiết Úng</v>
          </cell>
          <cell r="C187" t="str">
            <v xml:space="preserve"> HNI</v>
          </cell>
        </row>
        <row r="188">
          <cell r="B188" t="str">
            <v>VM+ HCM CC Jamona 1 - N1</v>
          </cell>
          <cell r="C188" t="str">
            <v xml:space="preserve"> HCM</v>
          </cell>
        </row>
        <row r="189">
          <cell r="B189" t="str">
            <v>VM+ HNI 30 Phạm Văn Đồng</v>
          </cell>
          <cell r="C189" t="str">
            <v xml:space="preserve"> HNI</v>
          </cell>
        </row>
        <row r="190">
          <cell r="B190" t="str">
            <v>VM+ HNI TT7-7 KĐT mới Văn Phú</v>
          </cell>
          <cell r="C190" t="str">
            <v xml:space="preserve"> HNI</v>
          </cell>
        </row>
        <row r="191">
          <cell r="B191" t="str">
            <v>VM+ TTH 224 Đinh Tiên Hoàng</v>
          </cell>
          <cell r="C191" t="str">
            <v xml:space="preserve"> TTH</v>
          </cell>
        </row>
        <row r="192">
          <cell r="B192" t="str">
            <v>VM VMM HNI Ocean Park</v>
          </cell>
          <cell r="C192" t="str">
            <v xml:space="preserve">VMM </v>
          </cell>
        </row>
        <row r="193">
          <cell r="B193" t="str">
            <v>VM+ HCM 24 Lê Bình</v>
          </cell>
          <cell r="C193" t="str">
            <v xml:space="preserve"> HCM</v>
          </cell>
        </row>
        <row r="194">
          <cell r="B194" t="str">
            <v>VM+ HCM 876 Huỳnh Tấn Phát</v>
          </cell>
          <cell r="C194" t="str">
            <v xml:space="preserve"> HCM</v>
          </cell>
        </row>
        <row r="195">
          <cell r="B195" t="str">
            <v>VM+ HNI 314 Trần Cung</v>
          </cell>
          <cell r="C195" t="str">
            <v xml:space="preserve"> HNI</v>
          </cell>
        </row>
        <row r="196">
          <cell r="B196" t="str">
            <v>VM+ HCM T1.04 Tòa nhà La Astor</v>
          </cell>
          <cell r="C196" t="str">
            <v xml:space="preserve"> HCM</v>
          </cell>
        </row>
        <row r="197">
          <cell r="B197" t="str">
            <v>VM VCP TBH Thái Bình</v>
          </cell>
          <cell r="C197" t="str">
            <v xml:space="preserve">VCP </v>
          </cell>
        </row>
        <row r="198">
          <cell r="B198" t="str">
            <v>VM+ HNI C3 Nguyễn Cơ Thạch</v>
          </cell>
          <cell r="C198" t="str">
            <v xml:space="preserve"> HNI</v>
          </cell>
        </row>
        <row r="199">
          <cell r="B199" t="str">
            <v>VM+ HNI CT1 Mỹ Đình Plaza 2</v>
          </cell>
          <cell r="C199" t="str">
            <v xml:space="preserve"> HNI</v>
          </cell>
        </row>
        <row r="200">
          <cell r="B200" t="str">
            <v>VM+ HCM Golden River A3. SH10</v>
          </cell>
          <cell r="C200" t="str">
            <v xml:space="preserve"> HCM</v>
          </cell>
        </row>
        <row r="201">
          <cell r="B201" t="str">
            <v>VM+ HNI N2-L1-04 Gold Season</v>
          </cell>
          <cell r="C201" t="str">
            <v xml:space="preserve"> HNI</v>
          </cell>
        </row>
        <row r="202">
          <cell r="B202" t="str">
            <v>VM+ HNI 15 Trần Khánh Dư</v>
          </cell>
          <cell r="C202" t="str">
            <v xml:space="preserve"> HNI</v>
          </cell>
        </row>
        <row r="203">
          <cell r="B203" t="str">
            <v>VM+ HNI MHDI - 60 Hoàng Quốc V</v>
          </cell>
          <cell r="C203" t="str">
            <v xml:space="preserve"> HNI</v>
          </cell>
        </row>
        <row r="204">
          <cell r="B204" t="str">
            <v>VM+ HCM 53-55 Bùi Tư Toàn</v>
          </cell>
          <cell r="C204" t="str">
            <v xml:space="preserve"> HCM</v>
          </cell>
        </row>
        <row r="205">
          <cell r="B205" t="str">
            <v>VM+ NAN 45 Nguyễn Sinh Sắc</v>
          </cell>
          <cell r="C205" t="str">
            <v xml:space="preserve"> NAN</v>
          </cell>
        </row>
        <row r="206">
          <cell r="B206" t="str">
            <v>VM+ HNI 70-72 Tựu Liệt</v>
          </cell>
          <cell r="C206" t="str">
            <v xml:space="preserve"> HNI</v>
          </cell>
        </row>
        <row r="207">
          <cell r="B207" t="str">
            <v>VM+ HNI 219 Thụy Khuê</v>
          </cell>
          <cell r="C207" t="str">
            <v xml:space="preserve"> HNI</v>
          </cell>
        </row>
        <row r="208">
          <cell r="B208" t="str">
            <v>VM+ HNI T1 KCH Tecco Skyville</v>
          </cell>
          <cell r="C208" t="str">
            <v xml:space="preserve"> HNI</v>
          </cell>
        </row>
        <row r="209">
          <cell r="B209" t="str">
            <v>VM+ HDG 232 Nguyễn Hữu Cầu</v>
          </cell>
          <cell r="C209" t="str">
            <v xml:space="preserve"> HDG</v>
          </cell>
        </row>
        <row r="210">
          <cell r="B210" t="str">
            <v>VM+ HCM 68 Hồ Văn Long</v>
          </cell>
          <cell r="C210" t="str">
            <v xml:space="preserve"> HCM</v>
          </cell>
        </row>
        <row r="211">
          <cell r="B211" t="str">
            <v>VM+ HNI 101 Học viện Quốc Phòn</v>
          </cell>
          <cell r="C211" t="str">
            <v xml:space="preserve"> HNI</v>
          </cell>
        </row>
        <row r="212">
          <cell r="B212" t="str">
            <v>VM+ HCM 85-87 đường số 6</v>
          </cell>
          <cell r="C212" t="str">
            <v xml:space="preserve"> HCM</v>
          </cell>
        </row>
        <row r="213">
          <cell r="B213" t="str">
            <v>VM+ HNI 109 Trần Huy Liệu</v>
          </cell>
          <cell r="C213" t="str">
            <v xml:space="preserve"> HNI</v>
          </cell>
        </row>
        <row r="214">
          <cell r="B214" t="str">
            <v>VM+ HDG 100 Bà Triệu</v>
          </cell>
          <cell r="C214" t="str">
            <v xml:space="preserve"> HDG</v>
          </cell>
        </row>
        <row r="215">
          <cell r="B215" t="str">
            <v>VM+ QNH 42 Trần Phú</v>
          </cell>
          <cell r="C215" t="str">
            <v xml:space="preserve"> QNH</v>
          </cell>
        </row>
        <row r="216">
          <cell r="B216" t="str">
            <v>VM+ HNI 102 Hoàng Đạo Thành</v>
          </cell>
          <cell r="C216" t="str">
            <v xml:space="preserve"> HNI</v>
          </cell>
        </row>
        <row r="217">
          <cell r="B217" t="str">
            <v>VM+ TNN 151C Đường Z115</v>
          </cell>
          <cell r="C217" t="str">
            <v xml:space="preserve"> TNN</v>
          </cell>
        </row>
        <row r="218">
          <cell r="B218" t="str">
            <v>VM VCC HNI Trần Duy Hưng</v>
          </cell>
          <cell r="C218" t="str">
            <v xml:space="preserve">VCC </v>
          </cell>
        </row>
        <row r="219">
          <cell r="B219" t="str">
            <v>VM+ HCM 55 Trương Phước Phan</v>
          </cell>
          <cell r="C219" t="str">
            <v xml:space="preserve"> HCM</v>
          </cell>
        </row>
        <row r="220">
          <cell r="B220" t="str">
            <v>VM+ HNI Xóm Mới, Ngãi Cầu</v>
          </cell>
          <cell r="C220" t="str">
            <v xml:space="preserve"> HNI</v>
          </cell>
        </row>
        <row r="221">
          <cell r="B221" t="str">
            <v>VM+ HNI 35B Ng Bỉnh Khiêm</v>
          </cell>
          <cell r="C221" t="str">
            <v xml:space="preserve"> HNI</v>
          </cell>
        </row>
        <row r="222">
          <cell r="B222" t="str">
            <v>VM+ HNI 65B Nguyễn Công Trứ</v>
          </cell>
          <cell r="C222" t="str">
            <v xml:space="preserve"> HNI</v>
          </cell>
        </row>
        <row r="223">
          <cell r="B223" t="str">
            <v>VM+ HNI 11 Dốc Vân, Mai Lâm</v>
          </cell>
          <cell r="C223" t="str">
            <v xml:space="preserve"> HNI</v>
          </cell>
        </row>
        <row r="224">
          <cell r="B224" t="str">
            <v>VM+ HCM Tân Chánh Hiệp</v>
          </cell>
          <cell r="C224" t="str">
            <v xml:space="preserve"> HCM</v>
          </cell>
        </row>
        <row r="225">
          <cell r="B225" t="str">
            <v>VM+ HNI 67 đường 2 khu 2 Phú M</v>
          </cell>
          <cell r="C225" t="str">
            <v xml:space="preserve"> HNI</v>
          </cell>
        </row>
        <row r="226">
          <cell r="B226" t="str">
            <v>VM+ HCM Grand Riverside</v>
          </cell>
          <cell r="C226" t="str">
            <v xml:space="preserve"> HCM</v>
          </cell>
        </row>
        <row r="227">
          <cell r="B227" t="str">
            <v>VM+ HPG Thôn Vĩnh Khê, An Dươn</v>
          </cell>
          <cell r="C227" t="str">
            <v xml:space="preserve"> HPG</v>
          </cell>
        </row>
        <row r="228">
          <cell r="B228" t="str">
            <v>VM+ HNI R2.101 Florence</v>
          </cell>
          <cell r="C228" t="str">
            <v xml:space="preserve"> HNI</v>
          </cell>
        </row>
        <row r="229">
          <cell r="B229" t="str">
            <v>VM+ HTH 348 Hà Huy Tập</v>
          </cell>
          <cell r="C229" t="str">
            <v xml:space="preserve"> HTH</v>
          </cell>
        </row>
        <row r="230">
          <cell r="B230" t="str">
            <v>VM+ HNI Kiot 103 - CT13 KĐTM T</v>
          </cell>
          <cell r="C230" t="str">
            <v xml:space="preserve"> HNI</v>
          </cell>
        </row>
        <row r="231">
          <cell r="B231" t="str">
            <v>VM+ HNI Xóm Tây, Vân Nội</v>
          </cell>
          <cell r="C231" t="str">
            <v xml:space="preserve"> HNI</v>
          </cell>
        </row>
        <row r="232">
          <cell r="B232" t="str">
            <v>VM+ NAN 183 Phạm Đình Toái</v>
          </cell>
          <cell r="C232" t="str">
            <v xml:space="preserve"> NAN</v>
          </cell>
        </row>
        <row r="233">
          <cell r="B233" t="str">
            <v>VM+ HNI 92 Tô Vĩnh Diện</v>
          </cell>
          <cell r="C233" t="str">
            <v xml:space="preserve"> HNI</v>
          </cell>
        </row>
        <row r="234">
          <cell r="B234" t="str">
            <v>VM+ DNG Savico 66 Võ Văn Tần</v>
          </cell>
          <cell r="C234" t="str">
            <v xml:space="preserve"> DNG</v>
          </cell>
        </row>
        <row r="235">
          <cell r="B235" t="str">
            <v>VM+ HCM Lô TM BPA-01.05-Botani</v>
          </cell>
          <cell r="C235" t="str">
            <v xml:space="preserve"> HCM</v>
          </cell>
        </row>
        <row r="236">
          <cell r="B236" t="str">
            <v>VM+ HNI 101-A1 Th Xuân Bắc</v>
          </cell>
          <cell r="C236" t="str">
            <v xml:space="preserve"> HNI</v>
          </cell>
        </row>
        <row r="237">
          <cell r="B237" t="str">
            <v>VM+ HNI R1 Royal City</v>
          </cell>
          <cell r="C237" t="str">
            <v xml:space="preserve"> HNI</v>
          </cell>
        </row>
        <row r="238">
          <cell r="B238" t="str">
            <v>VM+ HNI Lô 5-N01 New Horizon</v>
          </cell>
          <cell r="C238" t="str">
            <v xml:space="preserve"> HNI</v>
          </cell>
        </row>
        <row r="239">
          <cell r="B239" t="str">
            <v>VM+ AGG 01 Thái Phiên</v>
          </cell>
          <cell r="C239" t="str">
            <v xml:space="preserve"> AGG</v>
          </cell>
        </row>
        <row r="240">
          <cell r="B240" t="str">
            <v>VM+ HNI 284 Tựu Liệt</v>
          </cell>
          <cell r="C240" t="str">
            <v xml:space="preserve"> HNI</v>
          </cell>
        </row>
        <row r="241">
          <cell r="B241" t="str">
            <v>VM+ QNH 70 Giếng Đồn</v>
          </cell>
          <cell r="C241" t="str">
            <v xml:space="preserve"> QNH</v>
          </cell>
        </row>
        <row r="242">
          <cell r="B242" t="str">
            <v>VM+ HNI Thôn Tương Chúc</v>
          </cell>
          <cell r="C242" t="str">
            <v xml:space="preserve"> HNI</v>
          </cell>
        </row>
        <row r="243">
          <cell r="B243" t="str">
            <v>VM+ NDH 308 Tổ 13 Đường Hoàng</v>
          </cell>
          <cell r="C243" t="str">
            <v xml:space="preserve"> NDH</v>
          </cell>
        </row>
        <row r="244">
          <cell r="B244" t="str">
            <v>VM+ TVH 491 Nguyễn Thị Minh Kh</v>
          </cell>
          <cell r="C244" t="str">
            <v xml:space="preserve"> TVH</v>
          </cell>
        </row>
        <row r="245">
          <cell r="B245" t="str">
            <v>VM+ BGG 30 Nguyễn Thị Lưu</v>
          </cell>
          <cell r="C245" t="str">
            <v xml:space="preserve"> BGG</v>
          </cell>
        </row>
        <row r="246">
          <cell r="B246" t="str">
            <v>VM+ HNI 18B/28 Nguyên Hồng</v>
          </cell>
          <cell r="C246" t="str">
            <v xml:space="preserve"> HNI</v>
          </cell>
        </row>
        <row r="247">
          <cell r="B247" t="str">
            <v>VM+ HTH 67 Hải Thượng Lãn Ông</v>
          </cell>
          <cell r="C247" t="str">
            <v xml:space="preserve"> HTH</v>
          </cell>
        </row>
        <row r="248">
          <cell r="B248" t="str">
            <v>VM+ QNH 244-246 Cao Thắng</v>
          </cell>
          <cell r="C248" t="str">
            <v xml:space="preserve"> QNH</v>
          </cell>
        </row>
        <row r="249">
          <cell r="B249" t="str">
            <v>VM+ QNH 125 Nguyễn Văn Trỗi</v>
          </cell>
          <cell r="C249" t="str">
            <v xml:space="preserve"> QNH</v>
          </cell>
        </row>
        <row r="250">
          <cell r="B250" t="str">
            <v>VM+ QNH 496 Cao Thắng</v>
          </cell>
          <cell r="C250" t="str">
            <v xml:space="preserve"> QNH</v>
          </cell>
        </row>
        <row r="251">
          <cell r="B251" t="str">
            <v>VM+ HNI 12 Phạm Tuấn Tài</v>
          </cell>
          <cell r="C251" t="str">
            <v xml:space="preserve"> HNI</v>
          </cell>
        </row>
        <row r="252">
          <cell r="B252" t="str">
            <v>VM+ HNI 48 Phố Trạm</v>
          </cell>
          <cell r="C252" t="str">
            <v xml:space="preserve"> HNI</v>
          </cell>
        </row>
        <row r="253">
          <cell r="B253" t="str">
            <v>VM+ HCM 109-111 Kênh Nước Đen</v>
          </cell>
          <cell r="C253" t="str">
            <v xml:space="preserve"> HCM</v>
          </cell>
        </row>
        <row r="254">
          <cell r="B254" t="str">
            <v>VM+ HNI 106 CT2 KĐT Văn Khê</v>
          </cell>
          <cell r="C254" t="str">
            <v xml:space="preserve"> HNI</v>
          </cell>
        </row>
        <row r="255">
          <cell r="B255" t="str">
            <v>VM+ QNI 39 Trương Định</v>
          </cell>
          <cell r="C255" t="str">
            <v xml:space="preserve"> QNI</v>
          </cell>
        </row>
        <row r="256">
          <cell r="B256" t="str">
            <v>VM+ HNI A2 BT4 Việt Hưng</v>
          </cell>
          <cell r="C256" t="str">
            <v xml:space="preserve"> HNI</v>
          </cell>
        </row>
        <row r="257">
          <cell r="B257" t="str">
            <v>VM+ TBH 12 Lê Quý Đôn</v>
          </cell>
          <cell r="C257" t="str">
            <v xml:space="preserve"> TBH</v>
          </cell>
        </row>
        <row r="258">
          <cell r="B258" t="str">
            <v>VM+ HNI 3A-HH2 Dương Nội</v>
          </cell>
          <cell r="C258" t="str">
            <v xml:space="preserve"> HNI</v>
          </cell>
        </row>
        <row r="259">
          <cell r="B259" t="str">
            <v>VM+ HNI 1088 Đê La Thành</v>
          </cell>
          <cell r="C259" t="str">
            <v xml:space="preserve"> HNI</v>
          </cell>
        </row>
        <row r="260">
          <cell r="B260" t="str">
            <v>VM+ VPC 84 Tôn Đức Thắng</v>
          </cell>
          <cell r="C260" t="str">
            <v xml:space="preserve"> VPC</v>
          </cell>
        </row>
        <row r="261">
          <cell r="B261" t="str">
            <v>VM+ HNI 116-118 Ngõ Hòa Bình 7</v>
          </cell>
          <cell r="C261" t="str">
            <v xml:space="preserve"> HNI</v>
          </cell>
        </row>
        <row r="262">
          <cell r="B262" t="str">
            <v>VM+ HNI 57 La Nội</v>
          </cell>
          <cell r="C262" t="str">
            <v xml:space="preserve"> HNI</v>
          </cell>
        </row>
        <row r="263">
          <cell r="B263" t="str">
            <v>VM+ DNG KDC Nam Sân Bay</v>
          </cell>
          <cell r="C263" t="str">
            <v xml:space="preserve"> DNG</v>
          </cell>
        </row>
        <row r="264">
          <cell r="B264" t="str">
            <v>VM+ HCM 82 đường số 9</v>
          </cell>
          <cell r="C264" t="str">
            <v xml:space="preserve"> HCM</v>
          </cell>
        </row>
        <row r="265">
          <cell r="B265" t="str">
            <v>VM+ DNG 119 Huỳnh Ngọc Huệ, Tổ</v>
          </cell>
          <cell r="C265" t="str">
            <v xml:space="preserve"> DNG</v>
          </cell>
        </row>
        <row r="266">
          <cell r="B266" t="str">
            <v>VM+ HNI 114 Ngõ Văn Chương 2</v>
          </cell>
          <cell r="C266" t="str">
            <v xml:space="preserve"> HNI</v>
          </cell>
        </row>
        <row r="267">
          <cell r="B267" t="str">
            <v>VM+ HCM Căn 0.01-lô B, CC Thủ</v>
          </cell>
          <cell r="C267" t="str">
            <v xml:space="preserve"> HCM</v>
          </cell>
        </row>
        <row r="268">
          <cell r="B268" t="str">
            <v>VM VCP HTH Hà Tĩnh</v>
          </cell>
          <cell r="C268" t="str">
            <v xml:space="preserve">VCP </v>
          </cell>
        </row>
        <row r="269">
          <cell r="B269" t="str">
            <v>VM+ NAN 72 Phan Đăng Lưu</v>
          </cell>
          <cell r="C269" t="str">
            <v xml:space="preserve"> NAN</v>
          </cell>
        </row>
        <row r="270">
          <cell r="B270" t="str">
            <v>VM VCP THA Thanh Hóa</v>
          </cell>
          <cell r="C270" t="str">
            <v xml:space="preserve">VCP </v>
          </cell>
        </row>
        <row r="271">
          <cell r="B271" t="str">
            <v>VM+ HNI CT1 Thạch Bàn</v>
          </cell>
          <cell r="C271" t="str">
            <v xml:space="preserve"> HNI</v>
          </cell>
        </row>
        <row r="272">
          <cell r="B272" t="str">
            <v>VM+ HNI 184 Bồ Đề</v>
          </cell>
          <cell r="C272" t="str">
            <v xml:space="preserve"> HNI</v>
          </cell>
        </row>
        <row r="273">
          <cell r="B273" t="str">
            <v>VM+ HPG 817 Mạc Đăng Doanh</v>
          </cell>
          <cell r="C273" t="str">
            <v xml:space="preserve"> HPG</v>
          </cell>
        </row>
        <row r="274">
          <cell r="B274" t="str">
            <v>VM+ TTH 58 Chu Văn An</v>
          </cell>
          <cell r="C274" t="str">
            <v xml:space="preserve"> TTH</v>
          </cell>
        </row>
        <row r="275">
          <cell r="B275" t="str">
            <v>VM+ THA Liền kề L3-L5 FLC</v>
          </cell>
          <cell r="C275" t="str">
            <v xml:space="preserve"> THA</v>
          </cell>
        </row>
        <row r="276">
          <cell r="B276" t="str">
            <v>VM+ HYN 71 Chợ Đường Cái</v>
          </cell>
          <cell r="C276" t="str">
            <v xml:space="preserve"> HYN</v>
          </cell>
        </row>
        <row r="277">
          <cell r="B277" t="str">
            <v>VM+ HNI 528/528 Ngô Gia Tự</v>
          </cell>
          <cell r="C277" t="str">
            <v xml:space="preserve"> HNI</v>
          </cell>
        </row>
        <row r="278">
          <cell r="B278" t="str">
            <v>VM+ HNI SH09 Emerald Mỹ Đình</v>
          </cell>
          <cell r="C278" t="str">
            <v xml:space="preserve"> HNI</v>
          </cell>
        </row>
        <row r="279">
          <cell r="B279" t="str">
            <v>VM+HCM 196 Mã Lò</v>
          </cell>
          <cell r="C279" t="str">
            <v xml:space="preserve">HCM </v>
          </cell>
        </row>
        <row r="280">
          <cell r="B280" t="str">
            <v>VM VCC HCM Thảo Điền</v>
          </cell>
          <cell r="C280" t="str">
            <v xml:space="preserve">VCC </v>
          </cell>
        </row>
        <row r="281">
          <cell r="B281" t="str">
            <v>VM+ HNI 242 Mỹ Đình</v>
          </cell>
          <cell r="C281" t="str">
            <v xml:space="preserve"> HNI</v>
          </cell>
        </row>
        <row r="282">
          <cell r="B282" t="str">
            <v>VM+ HNI 47 Vũ Trọng Phụng</v>
          </cell>
          <cell r="C282" t="str">
            <v xml:space="preserve"> HNI</v>
          </cell>
        </row>
        <row r="283">
          <cell r="B283" t="str">
            <v>VM+ QNH Tổ 6 Khu 7 P Mông Dươn</v>
          </cell>
          <cell r="C283" t="str">
            <v xml:space="preserve"> QNH</v>
          </cell>
        </row>
        <row r="284">
          <cell r="B284" t="str">
            <v>VM+ DNG 904 Tôn Đức Thắng</v>
          </cell>
          <cell r="C284" t="str">
            <v xml:space="preserve"> DNG</v>
          </cell>
        </row>
        <row r="285">
          <cell r="B285" t="str">
            <v>VM+ HNI 100 đường K2</v>
          </cell>
          <cell r="C285" t="str">
            <v xml:space="preserve"> HNI</v>
          </cell>
        </row>
        <row r="286">
          <cell r="B286" t="str">
            <v>VM+ HNI Khu Thá, Sóc Sơn</v>
          </cell>
          <cell r="C286" t="str">
            <v xml:space="preserve"> HNI</v>
          </cell>
        </row>
        <row r="287">
          <cell r="B287" t="str">
            <v>VM+ HNI Lô 4, TT19&amp;20 Xuân Phư</v>
          </cell>
          <cell r="C287" t="str">
            <v xml:space="preserve"> HNI</v>
          </cell>
        </row>
        <row r="288">
          <cell r="B288" t="str">
            <v>VM+ HNI 139 Chiến Thắng</v>
          </cell>
          <cell r="C288" t="str">
            <v xml:space="preserve"> HNI</v>
          </cell>
        </row>
        <row r="289">
          <cell r="B289" t="str">
            <v>VM+ HNI 31/310 Nghi Tàm</v>
          </cell>
          <cell r="C289" t="str">
            <v xml:space="preserve"> HNI</v>
          </cell>
        </row>
        <row r="290">
          <cell r="B290" t="str">
            <v>VM+ QNH 372B Cao Thắng, Hạ Lon</v>
          </cell>
          <cell r="C290" t="str">
            <v xml:space="preserve"> QNH</v>
          </cell>
        </row>
        <row r="291">
          <cell r="B291" t="str">
            <v>VM+ HNI 173 Hà Huy Tập</v>
          </cell>
          <cell r="C291" t="str">
            <v xml:space="preserve"> HNI</v>
          </cell>
        </row>
        <row r="292">
          <cell r="B292" t="str">
            <v>VM+ HCM 022 Tản Đà</v>
          </cell>
          <cell r="C292" t="str">
            <v xml:space="preserve"> HCM</v>
          </cell>
        </row>
        <row r="293">
          <cell r="B293" t="str">
            <v>VM+ AGG TĐS 47, TBĐ 001 Ung Vă</v>
          </cell>
          <cell r="C293" t="str">
            <v xml:space="preserve"> AGG</v>
          </cell>
        </row>
        <row r="294">
          <cell r="B294" t="str">
            <v>VM+ STG 62 đường 30 tháng 4</v>
          </cell>
          <cell r="C294" t="str">
            <v xml:space="preserve"> STG</v>
          </cell>
        </row>
        <row r="295">
          <cell r="B295" t="str">
            <v>VM+ HCM 145A Lê Đình Cẩn</v>
          </cell>
          <cell r="C295" t="str">
            <v xml:space="preserve"> HCM</v>
          </cell>
        </row>
        <row r="296">
          <cell r="B296" t="str">
            <v>VM HNI Tràng An</v>
          </cell>
          <cell r="C296" t="str">
            <v xml:space="preserve">HNI </v>
          </cell>
        </row>
        <row r="297">
          <cell r="B297" t="str">
            <v>VM+ QNH 192-194 Trần Phú</v>
          </cell>
          <cell r="C297" t="str">
            <v xml:space="preserve"> QNH</v>
          </cell>
        </row>
        <row r="298">
          <cell r="B298" t="str">
            <v>VM+ HNI Five Star Kim Giang</v>
          </cell>
          <cell r="C298" t="str">
            <v xml:space="preserve"> HNI</v>
          </cell>
        </row>
        <row r="299">
          <cell r="B299" t="str">
            <v>VM HNI Trung Yên</v>
          </cell>
          <cell r="C299" t="str">
            <v xml:space="preserve">HNI </v>
          </cell>
        </row>
        <row r="300">
          <cell r="B300" t="str">
            <v>VM+ BNH Thôn An Ninh-Yên Phụ</v>
          </cell>
          <cell r="C300" t="str">
            <v xml:space="preserve"> BNH</v>
          </cell>
        </row>
        <row r="301">
          <cell r="B301" t="str">
            <v>VM HNI Võ Thị Sáu</v>
          </cell>
          <cell r="C301" t="str">
            <v xml:space="preserve">HNI </v>
          </cell>
        </row>
        <row r="302">
          <cell r="B302" t="str">
            <v>VM+ BNH 48 Lý Anh Tông</v>
          </cell>
          <cell r="C302" t="str">
            <v xml:space="preserve"> BNH</v>
          </cell>
        </row>
        <row r="303">
          <cell r="B303" t="str">
            <v>VM+ HCM 2 Lê Lợi</v>
          </cell>
          <cell r="C303" t="str">
            <v xml:space="preserve"> HCM</v>
          </cell>
        </row>
        <row r="304">
          <cell r="B304" t="str">
            <v>VM+ BNH 53 Đấu Mã</v>
          </cell>
          <cell r="C304" t="str">
            <v xml:space="preserve"> BNH</v>
          </cell>
        </row>
        <row r="305">
          <cell r="B305" t="str">
            <v>VM+ HNI S1.05 Ocean Park</v>
          </cell>
          <cell r="C305" t="str">
            <v xml:space="preserve"> HNI</v>
          </cell>
        </row>
        <row r="306">
          <cell r="B306" t="str">
            <v>VM+ GLI 47D Nguyễn Trãi</v>
          </cell>
          <cell r="C306" t="str">
            <v xml:space="preserve"> GLI</v>
          </cell>
        </row>
        <row r="307">
          <cell r="B307" t="str">
            <v>VM+ NAN Xóm 9 Diễn Thành, Diễn</v>
          </cell>
          <cell r="C307" t="str">
            <v xml:space="preserve"> NAN</v>
          </cell>
        </row>
        <row r="308">
          <cell r="B308" t="str">
            <v>VM+ LCI 050 Phan Đình Phùng</v>
          </cell>
          <cell r="C308" t="str">
            <v xml:space="preserve"> LCI</v>
          </cell>
        </row>
        <row r="309">
          <cell r="B309" t="str">
            <v>VM+ QNH 715 Khu Vĩnh Hòa</v>
          </cell>
          <cell r="C309" t="str">
            <v xml:space="preserve"> QNH</v>
          </cell>
        </row>
        <row r="310">
          <cell r="B310" t="str">
            <v>VM+ DNI 27 Lý Văn Sâm</v>
          </cell>
          <cell r="C310" t="str">
            <v xml:space="preserve"> DNI</v>
          </cell>
        </row>
        <row r="311">
          <cell r="B311" t="str">
            <v>VM+ HCM 901 Tỉnh lộ 43</v>
          </cell>
          <cell r="C311" t="str">
            <v xml:space="preserve"> HCM</v>
          </cell>
        </row>
        <row r="312">
          <cell r="B312" t="str">
            <v>VM+ HNI 29 Tây Mỗ</v>
          </cell>
          <cell r="C312" t="str">
            <v xml:space="preserve"> HNI</v>
          </cell>
        </row>
        <row r="313">
          <cell r="B313" t="str">
            <v>VM+ HCM Cao Ốc Him Lam</v>
          </cell>
          <cell r="C313" t="str">
            <v xml:space="preserve"> HCM</v>
          </cell>
        </row>
        <row r="314">
          <cell r="B314" t="str">
            <v>VM VCP HBH Hòa Bình</v>
          </cell>
          <cell r="C314" t="str">
            <v xml:space="preserve">VCP </v>
          </cell>
        </row>
        <row r="315">
          <cell r="B315" t="str">
            <v>VM+ HNI 10 Đức Giang</v>
          </cell>
          <cell r="C315" t="str">
            <v xml:space="preserve"> HNI</v>
          </cell>
        </row>
        <row r="316">
          <cell r="B316" t="str">
            <v>VM+ HNI 347 Vũ Tông Phan</v>
          </cell>
          <cell r="C316" t="str">
            <v xml:space="preserve"> HNI</v>
          </cell>
        </row>
        <row r="317">
          <cell r="B317" t="str">
            <v>VM+ HNI 31/260 Cầu Giấy</v>
          </cell>
          <cell r="C317" t="str">
            <v xml:space="preserve"> HNI</v>
          </cell>
        </row>
        <row r="318">
          <cell r="B318" t="str">
            <v>VM+ HNI chung cư Ruby</v>
          </cell>
          <cell r="C318" t="str">
            <v xml:space="preserve"> HNI</v>
          </cell>
        </row>
        <row r="319">
          <cell r="B319" t="str">
            <v>VM+ QNH 86 Trần Phú</v>
          </cell>
          <cell r="C319" t="str">
            <v xml:space="preserve"> QNH</v>
          </cell>
        </row>
        <row r="320">
          <cell r="B320" t="str">
            <v>VM+ DNG 89 Đồng Kè</v>
          </cell>
          <cell r="C320" t="str">
            <v xml:space="preserve"> DNG</v>
          </cell>
        </row>
        <row r="321">
          <cell r="B321" t="str">
            <v>VM+ HNI Tổ 6 Phúc Lợi</v>
          </cell>
          <cell r="C321" t="str">
            <v xml:space="preserve"> HNI</v>
          </cell>
        </row>
        <row r="322">
          <cell r="B322" t="str">
            <v>VM+ HBH 253 Phùng Hưng</v>
          </cell>
          <cell r="C322" t="str">
            <v xml:space="preserve"> HBH</v>
          </cell>
        </row>
        <row r="323">
          <cell r="B323" t="str">
            <v>VM HNI Thái Thịnh</v>
          </cell>
          <cell r="C323" t="str">
            <v xml:space="preserve">HNI </v>
          </cell>
        </row>
        <row r="324">
          <cell r="B324" t="str">
            <v>VM+ HNI 22 Hoàng Diệu</v>
          </cell>
          <cell r="C324" t="str">
            <v xml:space="preserve"> HNI</v>
          </cell>
        </row>
        <row r="325">
          <cell r="B325" t="str">
            <v>VM+ QNH 27 Trần Nhật Duật</v>
          </cell>
          <cell r="C325" t="str">
            <v xml:space="preserve"> QNH</v>
          </cell>
        </row>
        <row r="326">
          <cell r="B326" t="str">
            <v>VM+ CTO 21-22 Võ Nguyên Giáp,</v>
          </cell>
          <cell r="C326" t="str">
            <v xml:space="preserve"> CTO</v>
          </cell>
        </row>
        <row r="327">
          <cell r="B327" t="str">
            <v>VM+ BNH 679 Xuân Ổ A</v>
          </cell>
          <cell r="C327" t="str">
            <v xml:space="preserve"> BNH</v>
          </cell>
        </row>
        <row r="328">
          <cell r="B328" t="str">
            <v>VM+ HCM Chung Cư Ruby Tân Phú</v>
          </cell>
          <cell r="C328" t="str">
            <v xml:space="preserve"> HCM</v>
          </cell>
        </row>
        <row r="329">
          <cell r="B329" t="str">
            <v>VM+ DNG 47 Lý Thường Kiệt - ĐN</v>
          </cell>
          <cell r="C329" t="str">
            <v xml:space="preserve"> DNG</v>
          </cell>
        </row>
        <row r="330">
          <cell r="B330" t="str">
            <v>VM+ QNH Tổ 12C khu 2A Hà Phong</v>
          </cell>
          <cell r="C330" t="str">
            <v xml:space="preserve"> QNH</v>
          </cell>
        </row>
        <row r="331">
          <cell r="B331" t="str">
            <v>VM VMM HNI Royal City</v>
          </cell>
          <cell r="C331" t="str">
            <v xml:space="preserve">VMM </v>
          </cell>
        </row>
        <row r="332">
          <cell r="B332" t="str">
            <v>VM+ HNI LK04 Lô TT02 622 Minh</v>
          </cell>
          <cell r="C332" t="str">
            <v xml:space="preserve"> HNI</v>
          </cell>
        </row>
        <row r="333">
          <cell r="B333" t="str">
            <v>VM+ KHA 21 Nguyễn Đức Cảnh</v>
          </cell>
          <cell r="C333" t="str">
            <v xml:space="preserve"> KHA</v>
          </cell>
        </row>
        <row r="334">
          <cell r="B334" t="str">
            <v>VM+ PTO 44 Nguyễn Du</v>
          </cell>
          <cell r="C334" t="str">
            <v xml:space="preserve"> PTO</v>
          </cell>
        </row>
        <row r="335">
          <cell r="B335" t="str">
            <v>VM VCC HNI Nguyễn Chí Thanh</v>
          </cell>
          <cell r="C335" t="str">
            <v xml:space="preserve">VCC </v>
          </cell>
        </row>
        <row r="336">
          <cell r="B336" t="str">
            <v>VM+ HDG 28 Nguyễn Thị Duệ</v>
          </cell>
          <cell r="C336" t="str">
            <v xml:space="preserve"> HDG</v>
          </cell>
        </row>
        <row r="337">
          <cell r="B337" t="str">
            <v>VM+ BNH 73 Phố Vũ</v>
          </cell>
          <cell r="C337" t="str">
            <v xml:space="preserve"> BNH</v>
          </cell>
        </row>
        <row r="338">
          <cell r="B338" t="str">
            <v>VM+ NDH 111 Hàng Thao</v>
          </cell>
          <cell r="C338" t="str">
            <v xml:space="preserve"> NDH</v>
          </cell>
        </row>
        <row r="339">
          <cell r="B339" t="str">
            <v>VM+ HNI Khu 7 Phố Yên</v>
          </cell>
          <cell r="C339" t="str">
            <v xml:space="preserve"> HNI</v>
          </cell>
        </row>
        <row r="340">
          <cell r="B340" t="str">
            <v>VM+ HNI 283 Khương Trung</v>
          </cell>
          <cell r="C340" t="str">
            <v xml:space="preserve"> HNI</v>
          </cell>
        </row>
        <row r="341">
          <cell r="B341" t="str">
            <v>VM+ HNI Khu 14 Thôn Yên Nhân</v>
          </cell>
          <cell r="C341" t="str">
            <v xml:space="preserve"> HNI</v>
          </cell>
        </row>
        <row r="342">
          <cell r="B342" t="str">
            <v>VM+ TTH 162 Bùi Thị Xuân</v>
          </cell>
          <cell r="C342" t="str">
            <v xml:space="preserve"> TTH</v>
          </cell>
        </row>
        <row r="343">
          <cell r="B343" t="str">
            <v>VM VCC HNI Phạm Ngọc Thạch</v>
          </cell>
          <cell r="C343" t="str">
            <v xml:space="preserve">VCC </v>
          </cell>
        </row>
        <row r="344">
          <cell r="B344" t="str">
            <v>VM+ BNH 60 Trần Quốc Toản</v>
          </cell>
          <cell r="C344" t="str">
            <v xml:space="preserve"> BNH</v>
          </cell>
        </row>
        <row r="345">
          <cell r="B345" t="str">
            <v>VM+ VPC 141 Hùng Vương-Vĩnh Yê</v>
          </cell>
          <cell r="C345" t="str">
            <v xml:space="preserve"> VPC</v>
          </cell>
        </row>
        <row r="346">
          <cell r="B346" t="str">
            <v>VM+ NTN 95 Trường Chinh</v>
          </cell>
          <cell r="C346" t="str">
            <v xml:space="preserve"> NTN</v>
          </cell>
        </row>
        <row r="347">
          <cell r="B347" t="str">
            <v>VM+ HNI 21 Văn Tiến Dũng</v>
          </cell>
          <cell r="C347" t="str">
            <v xml:space="preserve"> HNI</v>
          </cell>
        </row>
        <row r="348">
          <cell r="B348" t="str">
            <v>VM+ YBI 592 Đường Điện Biên-Mi</v>
          </cell>
          <cell r="C348" t="str">
            <v xml:space="preserve"> YBI</v>
          </cell>
        </row>
        <row r="349">
          <cell r="B349" t="str">
            <v>VM HNI Văn Quán</v>
          </cell>
          <cell r="C349" t="str">
            <v xml:space="preserve">HNI </v>
          </cell>
        </row>
        <row r="350">
          <cell r="B350" t="str">
            <v>VM+ HNI 5 Nhật Tảo</v>
          </cell>
          <cell r="C350" t="str">
            <v xml:space="preserve"> HNI</v>
          </cell>
        </row>
        <row r="351">
          <cell r="B351" t="str">
            <v>VM+ TTH 97 Trần Phú</v>
          </cell>
          <cell r="C351" t="str">
            <v xml:space="preserve"> TTH</v>
          </cell>
        </row>
        <row r="352">
          <cell r="B352" t="str">
            <v>VM+ TTH 175 Phan Bội Châu</v>
          </cell>
          <cell r="C352" t="str">
            <v xml:space="preserve"> TTH</v>
          </cell>
        </row>
        <row r="353">
          <cell r="B353" t="str">
            <v>VM+ BNH 69 Hồ Ngọc Lân</v>
          </cell>
          <cell r="C353" t="str">
            <v xml:space="preserve"> BNH</v>
          </cell>
        </row>
        <row r="354">
          <cell r="B354" t="str">
            <v>VM+ HNI 236 Xuân Khanh</v>
          </cell>
          <cell r="C354" t="str">
            <v xml:space="preserve"> HNI</v>
          </cell>
        </row>
        <row r="355">
          <cell r="B355" t="str">
            <v>VM+ HNI 103-105 Đa Phúc</v>
          </cell>
          <cell r="C355" t="str">
            <v xml:space="preserve"> HNI</v>
          </cell>
        </row>
        <row r="356">
          <cell r="B356" t="str">
            <v>VM+ BNH 99 Nguyễn Trãi</v>
          </cell>
          <cell r="C356" t="str">
            <v xml:space="preserve"> BNH</v>
          </cell>
        </row>
        <row r="357">
          <cell r="B357" t="str">
            <v>VM+ HNI Ngã Ba Yên Tàng</v>
          </cell>
          <cell r="C357" t="str">
            <v xml:space="preserve"> HNI</v>
          </cell>
        </row>
        <row r="358">
          <cell r="B358" t="str">
            <v>VM+ QNH 01 Hậu Cần</v>
          </cell>
          <cell r="C358" t="str">
            <v xml:space="preserve"> QNH</v>
          </cell>
        </row>
        <row r="359">
          <cell r="B359" t="str">
            <v>VM+ THA Lô 16 MBQH 2155 Đông V</v>
          </cell>
          <cell r="C359" t="str">
            <v xml:space="preserve"> THA</v>
          </cell>
        </row>
        <row r="360">
          <cell r="B360" t="str">
            <v>VM+ HNI 48 Ngõ 99 Đức Giang</v>
          </cell>
          <cell r="C360" t="str">
            <v xml:space="preserve"> HNI</v>
          </cell>
        </row>
        <row r="361">
          <cell r="B361" t="str">
            <v>VM+ QNH 43 Hoàng Quốc Việt</v>
          </cell>
          <cell r="C361" t="str">
            <v xml:space="preserve"> QNH</v>
          </cell>
        </row>
        <row r="362">
          <cell r="B362" t="str">
            <v>VM+ HNI 98 Xuân Diệu</v>
          </cell>
          <cell r="C362" t="str">
            <v xml:space="preserve"> HNI</v>
          </cell>
        </row>
        <row r="363">
          <cell r="B363" t="str">
            <v>VM+ DNG 59 Nguyễn Văn Thoại</v>
          </cell>
          <cell r="C363" t="str">
            <v xml:space="preserve"> DNG</v>
          </cell>
        </row>
        <row r="364">
          <cell r="B364" t="str">
            <v>VM+ HYN Thôn Yên Lịch</v>
          </cell>
          <cell r="C364" t="str">
            <v xml:space="preserve"> HYN</v>
          </cell>
        </row>
        <row r="365">
          <cell r="B365" t="str">
            <v>VM+ DNG 96 Trịnh Đình Thảo</v>
          </cell>
          <cell r="C365" t="str">
            <v xml:space="preserve"> DNG</v>
          </cell>
        </row>
        <row r="366">
          <cell r="B366" t="str">
            <v>VM+ QNH 218 Trần Nhân Tông</v>
          </cell>
          <cell r="C366" t="str">
            <v xml:space="preserve"> QNH</v>
          </cell>
        </row>
        <row r="367">
          <cell r="B367" t="str">
            <v>VM+ HNI Xóm 8, Ninh Hiệp</v>
          </cell>
          <cell r="C367" t="str">
            <v xml:space="preserve"> HNI</v>
          </cell>
        </row>
        <row r="368">
          <cell r="B368" t="str">
            <v>VM+ HNI S1.11 Ocean Park</v>
          </cell>
          <cell r="C368" t="str">
            <v xml:space="preserve"> HNI</v>
          </cell>
        </row>
        <row r="369">
          <cell r="B369" t="str">
            <v>VM+ HCM 163 Nguyễn Thị Kiêu</v>
          </cell>
          <cell r="C369" t="str">
            <v xml:space="preserve"> HCM</v>
          </cell>
        </row>
        <row r="370">
          <cell r="B370" t="str">
            <v>VM+ HNI N01-T1 Khu đoàn ngoại</v>
          </cell>
          <cell r="C370" t="str">
            <v xml:space="preserve"> HNI</v>
          </cell>
        </row>
        <row r="371">
          <cell r="B371" t="str">
            <v>VM+ HNI Thăng Long Victory</v>
          </cell>
          <cell r="C371" t="str">
            <v xml:space="preserve"> HNI</v>
          </cell>
        </row>
        <row r="372">
          <cell r="B372" t="str">
            <v>VM+ QNH Tổ 2 khu 8 Hồng Hải</v>
          </cell>
          <cell r="C372" t="str">
            <v xml:space="preserve"> QNH</v>
          </cell>
        </row>
        <row r="373">
          <cell r="B373" t="str">
            <v>VM+ HCM Nền L12, Thới An</v>
          </cell>
          <cell r="C373" t="str">
            <v xml:space="preserve"> HCM</v>
          </cell>
        </row>
        <row r="374">
          <cell r="B374" t="str">
            <v>VM+ HNI Phố Vác</v>
          </cell>
          <cell r="C374" t="str">
            <v xml:space="preserve"> HNI</v>
          </cell>
        </row>
        <row r="375">
          <cell r="B375" t="str">
            <v>VM+ HNI An Hạ, An Thượng</v>
          </cell>
          <cell r="C375" t="str">
            <v xml:space="preserve"> HNI</v>
          </cell>
        </row>
        <row r="376">
          <cell r="B376" t="str">
            <v>VM+ HNI Lô BT1-18 Phúc Lợi</v>
          </cell>
          <cell r="C376" t="str">
            <v xml:space="preserve"> HNI</v>
          </cell>
        </row>
        <row r="377">
          <cell r="B377" t="str">
            <v>VM+ HNI 10A4 An Bình</v>
          </cell>
          <cell r="C377" t="str">
            <v xml:space="preserve"> HNI</v>
          </cell>
        </row>
        <row r="378">
          <cell r="B378" t="str">
            <v>VM+ DNG 228 Kinh Dương Vương</v>
          </cell>
          <cell r="C378" t="str">
            <v xml:space="preserve"> DNG</v>
          </cell>
        </row>
        <row r="379">
          <cell r="B379" t="str">
            <v>VM+ HNI R3A RC</v>
          </cell>
          <cell r="C379" t="str">
            <v xml:space="preserve"> HNI</v>
          </cell>
        </row>
        <row r="380">
          <cell r="B380" t="str">
            <v>VM+ HNI 140-142 Nguyễn Sơn</v>
          </cell>
          <cell r="C380" t="str">
            <v xml:space="preserve"> HNI</v>
          </cell>
        </row>
        <row r="381">
          <cell r="B381" t="str">
            <v>VM+ DNG 985 Ngô Quyền</v>
          </cell>
          <cell r="C381" t="str">
            <v xml:space="preserve"> DNG</v>
          </cell>
        </row>
        <row r="382">
          <cell r="B382" t="str">
            <v>VM+ HYN Liên Nghĩa, Văn Giang</v>
          </cell>
          <cell r="C382" t="str">
            <v xml:space="preserve"> HYN</v>
          </cell>
        </row>
        <row r="383">
          <cell r="B383" t="str">
            <v>VM+ HDG 285-287 Thanh Niên</v>
          </cell>
          <cell r="C383" t="str">
            <v xml:space="preserve"> HDG</v>
          </cell>
        </row>
        <row r="384">
          <cell r="B384" t="str">
            <v>VM+ HNI 324 phố Đồng Dinh</v>
          </cell>
          <cell r="C384" t="str">
            <v xml:space="preserve"> HNI</v>
          </cell>
        </row>
        <row r="385">
          <cell r="B385" t="str">
            <v>VM+ NAN 99 Hermann Gmeiner</v>
          </cell>
          <cell r="C385" t="str">
            <v xml:space="preserve"> NAN</v>
          </cell>
        </row>
        <row r="386">
          <cell r="B386" t="str">
            <v>VM+ HNI Khu 10 Thôn Thường Lệ</v>
          </cell>
          <cell r="C386" t="str">
            <v xml:space="preserve"> HNI</v>
          </cell>
        </row>
        <row r="387">
          <cell r="B387" t="str">
            <v>VM+ TTH 216 Nguyễn Sinh Cung</v>
          </cell>
          <cell r="C387" t="str">
            <v xml:space="preserve"> TTH</v>
          </cell>
        </row>
        <row r="388">
          <cell r="B388" t="str">
            <v>VM+ HNI 5 ngõ 464 Âu Cơ</v>
          </cell>
          <cell r="C388" t="str">
            <v xml:space="preserve"> HNI</v>
          </cell>
        </row>
        <row r="389">
          <cell r="B389" t="str">
            <v>VM+ NDH 219 Trường Chinh</v>
          </cell>
          <cell r="C389" t="str">
            <v xml:space="preserve"> NDH</v>
          </cell>
        </row>
        <row r="390">
          <cell r="B390" t="str">
            <v>VM+ HCM 68-70 Đường CN1</v>
          </cell>
          <cell r="C390" t="str">
            <v xml:space="preserve"> HCM</v>
          </cell>
        </row>
        <row r="391">
          <cell r="B391" t="str">
            <v>VM+ DNG 148 Dương Vân Nga</v>
          </cell>
          <cell r="C391" t="str">
            <v xml:space="preserve"> DNG</v>
          </cell>
        </row>
        <row r="392">
          <cell r="B392" t="str">
            <v>VM+ DNG 51 Nguyễn Nhàn</v>
          </cell>
          <cell r="C392" t="str">
            <v xml:space="preserve"> DNG</v>
          </cell>
        </row>
        <row r="393">
          <cell r="B393" t="str">
            <v>VM+ NDH 114 Đặng Xuân Bảng</v>
          </cell>
          <cell r="C393" t="str">
            <v xml:space="preserve"> NDH</v>
          </cell>
        </row>
        <row r="394">
          <cell r="B394" t="str">
            <v>VM+ KHA BT01-18- KĐT Phước Lon</v>
          </cell>
          <cell r="C394" t="str">
            <v xml:space="preserve"> KHA</v>
          </cell>
        </row>
        <row r="395">
          <cell r="B395" t="str">
            <v>VM+ VTU 193 Bình Giã</v>
          </cell>
          <cell r="C395" t="str">
            <v xml:space="preserve"> VTU</v>
          </cell>
        </row>
        <row r="396">
          <cell r="B396" t="str">
            <v>VM+ HNI 27 Phạm Hồng Thái</v>
          </cell>
          <cell r="C396" t="str">
            <v xml:space="preserve"> HNI</v>
          </cell>
        </row>
        <row r="397">
          <cell r="B397" t="str">
            <v>VM+ TTH 50 Phan Bội Châu</v>
          </cell>
          <cell r="C397" t="str">
            <v xml:space="preserve"> TTH</v>
          </cell>
        </row>
        <row r="398">
          <cell r="B398" t="str">
            <v>VM+ HDG 284 Nguyễn Lương Bằng</v>
          </cell>
          <cell r="C398" t="str">
            <v xml:space="preserve"> HDG</v>
          </cell>
        </row>
        <row r="399">
          <cell r="B399" t="str">
            <v>VM+ SLA 67 Trường Chinh</v>
          </cell>
          <cell r="C399" t="str">
            <v xml:space="preserve"> SLA</v>
          </cell>
        </row>
        <row r="400">
          <cell r="B400" t="str">
            <v>VM+ NAN 12 đường Golden City 4</v>
          </cell>
          <cell r="C400" t="str">
            <v xml:space="preserve"> NAN</v>
          </cell>
        </row>
        <row r="401">
          <cell r="B401" t="str">
            <v>VM+ NDH 138 Hưng Yên</v>
          </cell>
          <cell r="C401" t="str">
            <v xml:space="preserve"> NDH</v>
          </cell>
        </row>
        <row r="402">
          <cell r="B402" t="str">
            <v>VM+ HNI Đội 4 Thôn 1 Xã Thạch</v>
          </cell>
          <cell r="C402" t="str">
            <v xml:space="preserve"> HNI</v>
          </cell>
        </row>
        <row r="403">
          <cell r="B403" t="str">
            <v>VM+ HNI 261 Tân Mai</v>
          </cell>
          <cell r="C403" t="str">
            <v xml:space="preserve"> HNI</v>
          </cell>
        </row>
        <row r="404">
          <cell r="B404" t="str">
            <v>VM+ BNH 112B-112C Phố Hạ, Từ S</v>
          </cell>
          <cell r="C404" t="str">
            <v xml:space="preserve"> BNH</v>
          </cell>
        </row>
        <row r="405">
          <cell r="B405" t="str">
            <v>VM+ TQG Thôn 31, Hàm Yên</v>
          </cell>
          <cell r="C405" t="str">
            <v xml:space="preserve"> TQG</v>
          </cell>
        </row>
        <row r="406">
          <cell r="B406" t="str">
            <v>VM+ HNI 3 Hàng Bút</v>
          </cell>
          <cell r="C406" t="str">
            <v xml:space="preserve"> HNI</v>
          </cell>
        </row>
        <row r="407">
          <cell r="B407" t="str">
            <v>VM+ HNI 179 Thịnh Liệt</v>
          </cell>
          <cell r="C407" t="str">
            <v xml:space="preserve"> HNI</v>
          </cell>
        </row>
        <row r="408">
          <cell r="B408" t="str">
            <v>VM+ HPG 239 Nguyễn Công Hòa</v>
          </cell>
          <cell r="C408" t="str">
            <v xml:space="preserve"> HPG</v>
          </cell>
        </row>
        <row r="409">
          <cell r="B409" t="str">
            <v>VM+ HNI 15 ngõ 259 Yên Hòa</v>
          </cell>
          <cell r="C409" t="str">
            <v xml:space="preserve"> HNI</v>
          </cell>
        </row>
        <row r="410">
          <cell r="B410" t="str">
            <v>VM+ HNI Thôn 2 Ninh Hiệp</v>
          </cell>
          <cell r="C410" t="str">
            <v xml:space="preserve"> HNI</v>
          </cell>
        </row>
        <row r="411">
          <cell r="B411" t="str">
            <v>VM+ HPG 194 Phan Đăng Lưu</v>
          </cell>
          <cell r="C411" t="str">
            <v xml:space="preserve"> HPG</v>
          </cell>
        </row>
        <row r="412">
          <cell r="B412" t="str">
            <v>VM+ QNH 618 Hà Lầm</v>
          </cell>
          <cell r="C412" t="str">
            <v xml:space="preserve"> QNH</v>
          </cell>
        </row>
        <row r="413">
          <cell r="B413" t="str">
            <v>VM+HCM CS3-CS4 chung cư Prospe</v>
          </cell>
          <cell r="C413" t="str">
            <v xml:space="preserve">HCM </v>
          </cell>
        </row>
        <row r="414">
          <cell r="B414" t="str">
            <v>VM+ BGG 36 - 38 Nguyễn Nghĩa L</v>
          </cell>
          <cell r="C414" t="str">
            <v xml:space="preserve"> BGG</v>
          </cell>
        </row>
        <row r="415">
          <cell r="B415" t="str">
            <v>VM+ BNH 103 Huyền Quang</v>
          </cell>
          <cell r="C415" t="str">
            <v xml:space="preserve"> BNH</v>
          </cell>
        </row>
        <row r="416">
          <cell r="B416" t="str">
            <v>VM+ BDG 14A ĐT 743</v>
          </cell>
          <cell r="C416" t="str">
            <v xml:space="preserve"> BDG</v>
          </cell>
        </row>
        <row r="417">
          <cell r="B417" t="str">
            <v>VM VCP QNH Móng Cái</v>
          </cell>
          <cell r="C417" t="str">
            <v xml:space="preserve">VCP </v>
          </cell>
        </row>
        <row r="418">
          <cell r="B418" t="str">
            <v>VM+ HPG 84 Nguyễn Văn Hới</v>
          </cell>
          <cell r="C418" t="str">
            <v xml:space="preserve"> HPG</v>
          </cell>
        </row>
        <row r="419">
          <cell r="B419" t="str">
            <v>VM+ DNG 30 Đô Đốc Bảo, Tổ 60</v>
          </cell>
          <cell r="C419" t="str">
            <v xml:space="preserve"> DNG</v>
          </cell>
        </row>
        <row r="420">
          <cell r="B420" t="str">
            <v>VM+ HNI Xóm Ngoài Uy Nỗ</v>
          </cell>
          <cell r="C420" t="str">
            <v xml:space="preserve"> HNI</v>
          </cell>
        </row>
        <row r="421">
          <cell r="B421" t="str">
            <v>VM+ HNI B2 Pandora Triều Khúc</v>
          </cell>
          <cell r="C421" t="str">
            <v xml:space="preserve"> HNI</v>
          </cell>
        </row>
        <row r="422">
          <cell r="B422" t="str">
            <v>VM+ HDG 28A Tam Giang</v>
          </cell>
          <cell r="C422" t="str">
            <v xml:space="preserve"> HDG</v>
          </cell>
        </row>
        <row r="423">
          <cell r="B423" t="str">
            <v>VM+ DNG 61 Nguyễn Duy Hiệu</v>
          </cell>
          <cell r="C423" t="str">
            <v xml:space="preserve"> DNG</v>
          </cell>
        </row>
        <row r="424">
          <cell r="B424" t="str">
            <v>VM+ CTO 18 đường A1</v>
          </cell>
          <cell r="C424" t="str">
            <v xml:space="preserve"> CTO</v>
          </cell>
        </row>
        <row r="425">
          <cell r="B425" t="str">
            <v>VM+ QNH 1060-1062 Trần Phú</v>
          </cell>
          <cell r="C425" t="str">
            <v xml:space="preserve"> QNH</v>
          </cell>
        </row>
        <row r="426">
          <cell r="B426" t="str">
            <v>VM+ HNI N01 T4 Đoàn Ngoại Giao</v>
          </cell>
          <cell r="C426" t="str">
            <v xml:space="preserve"> HNI</v>
          </cell>
        </row>
        <row r="427">
          <cell r="B427" t="str">
            <v>VM+ HNI Ô 5 - tòa NewSkyline-V</v>
          </cell>
          <cell r="C427" t="str">
            <v xml:space="preserve"> HNI</v>
          </cell>
        </row>
        <row r="428">
          <cell r="B428" t="str">
            <v>VM+ NAN 259 Hà Huy Tập</v>
          </cell>
          <cell r="C428" t="str">
            <v xml:space="preserve"> NAN</v>
          </cell>
        </row>
        <row r="429">
          <cell r="B429" t="str">
            <v>VM+ HCM 1E Thanh Đa</v>
          </cell>
          <cell r="C429" t="str">
            <v xml:space="preserve"> HCM</v>
          </cell>
        </row>
        <row r="430">
          <cell r="B430" t="str">
            <v>VM+ NAN 70 Nguyễn Trãi</v>
          </cell>
          <cell r="C430" t="str">
            <v xml:space="preserve"> NAN</v>
          </cell>
        </row>
        <row r="431">
          <cell r="B431" t="str">
            <v>VM+ NDH 167 Phù Nghĩa</v>
          </cell>
          <cell r="C431" t="str">
            <v xml:space="preserve"> NDH</v>
          </cell>
        </row>
        <row r="432">
          <cell r="B432" t="str">
            <v>VM+ HNI G3AB Yên Hòa Sunshine</v>
          </cell>
          <cell r="C432" t="str">
            <v xml:space="preserve"> HNI</v>
          </cell>
        </row>
        <row r="433">
          <cell r="B433" t="str">
            <v>VM+ THA Lô 01-05 MBQH 1087 Ngọ</v>
          </cell>
          <cell r="C433" t="str">
            <v xml:space="preserve"> THA</v>
          </cell>
        </row>
        <row r="434">
          <cell r="B434" t="str">
            <v>VM+ HNI 68 Hoàng Như Tiếp</v>
          </cell>
          <cell r="C434" t="str">
            <v xml:space="preserve"> HNI</v>
          </cell>
        </row>
        <row r="435">
          <cell r="B435" t="str">
            <v>VM+ HNI18T1-HH6 Nam An Khánh</v>
          </cell>
          <cell r="C435" t="str">
            <v xml:space="preserve"> HNI</v>
          </cell>
        </row>
        <row r="436">
          <cell r="B436" t="str">
            <v>VM+ HPG 82 Trung Lăng</v>
          </cell>
          <cell r="C436" t="str">
            <v xml:space="preserve"> HPG</v>
          </cell>
        </row>
        <row r="437">
          <cell r="B437" t="str">
            <v>VM+ HNI N04 T1 ĐOÀN NGOẠI GIAO</v>
          </cell>
          <cell r="C437" t="str">
            <v xml:space="preserve"> HNI</v>
          </cell>
        </row>
        <row r="438">
          <cell r="B438" t="str">
            <v>VM+ HDG Thôn Cậy, Bình Giang</v>
          </cell>
          <cell r="C438" t="str">
            <v xml:space="preserve"> HDG</v>
          </cell>
        </row>
        <row r="439">
          <cell r="B439" t="str">
            <v>VM+ TQG 288 đường 17/8</v>
          </cell>
          <cell r="C439" t="str">
            <v xml:space="preserve"> TQG</v>
          </cell>
        </row>
        <row r="440">
          <cell r="B440" t="str">
            <v>VM+ HNI Cowa 199 Hồ Tùng Mậu</v>
          </cell>
          <cell r="C440" t="str">
            <v xml:space="preserve"> HNI</v>
          </cell>
        </row>
        <row r="441">
          <cell r="B441" t="str">
            <v>VM+ HNI 6/22 Phú Viên</v>
          </cell>
          <cell r="C441" t="str">
            <v xml:space="preserve"> HNI</v>
          </cell>
        </row>
        <row r="442">
          <cell r="B442" t="str">
            <v>VM+ HPG 231B Trần Nguyên Hãn</v>
          </cell>
          <cell r="C442" t="str">
            <v xml:space="preserve"> HPG</v>
          </cell>
        </row>
        <row r="443">
          <cell r="B443" t="str">
            <v>VM+ DNG 148 Ông Ích Khiêm</v>
          </cell>
          <cell r="C443" t="str">
            <v xml:space="preserve"> DNG</v>
          </cell>
        </row>
        <row r="444">
          <cell r="B444" t="str">
            <v>VM+ HDG 262 Ngô Quyền</v>
          </cell>
          <cell r="C444" t="str">
            <v xml:space="preserve"> HDG</v>
          </cell>
        </row>
        <row r="445">
          <cell r="B445" t="str">
            <v>VM+ HNI Hapulico</v>
          </cell>
          <cell r="C445" t="str">
            <v xml:space="preserve"> HNI</v>
          </cell>
        </row>
        <row r="446">
          <cell r="B446" t="str">
            <v>VM+ VPC 291 Mê Linh</v>
          </cell>
          <cell r="C446" t="str">
            <v xml:space="preserve"> VPC</v>
          </cell>
        </row>
        <row r="447">
          <cell r="B447" t="str">
            <v>VM+ PTO Khu 3 Vân Phú</v>
          </cell>
          <cell r="C447" t="str">
            <v xml:space="preserve"> PTO</v>
          </cell>
        </row>
        <row r="448">
          <cell r="B448" t="str">
            <v>VM+ KHA 19 Đường A1, KDT Vĩnh</v>
          </cell>
          <cell r="C448" t="str">
            <v xml:space="preserve"> KHA</v>
          </cell>
        </row>
        <row r="449">
          <cell r="B449" t="str">
            <v>VM+ HNI 29/32/564 Ng Văn Cừ</v>
          </cell>
          <cell r="C449" t="str">
            <v xml:space="preserve"> HNI</v>
          </cell>
        </row>
        <row r="450">
          <cell r="B450" t="str">
            <v>VM HNI Đội Cấn</v>
          </cell>
          <cell r="C450" t="str">
            <v xml:space="preserve">HNI </v>
          </cell>
        </row>
        <row r="451">
          <cell r="B451" t="str">
            <v>VM+ HNI 39 Đỗ Xuân Hợp</v>
          </cell>
          <cell r="C451" t="str">
            <v xml:space="preserve"> HNI</v>
          </cell>
        </row>
        <row r="452">
          <cell r="B452" t="str">
            <v>VM+ DNG 213 Hoàng Diệu</v>
          </cell>
          <cell r="C452" t="str">
            <v xml:space="preserve"> DNG</v>
          </cell>
        </row>
        <row r="453">
          <cell r="B453" t="str">
            <v>VM VCP HCM Cộng Hòa</v>
          </cell>
          <cell r="C453" t="str">
            <v xml:space="preserve">VCP </v>
          </cell>
        </row>
        <row r="454">
          <cell r="B454" t="str">
            <v>VM+ HDG Số 70 Nguyễn Cừ</v>
          </cell>
          <cell r="C454" t="str">
            <v xml:space="preserve"> HDG</v>
          </cell>
        </row>
        <row r="455">
          <cell r="B455" t="str">
            <v>VM+ HNI 98 Miếu Thờ</v>
          </cell>
          <cell r="C455" t="str">
            <v xml:space="preserve"> HNI</v>
          </cell>
        </row>
        <row r="456">
          <cell r="B456" t="str">
            <v>VM+ HCM 94/54-56 Hoà Bình</v>
          </cell>
          <cell r="C456" t="str">
            <v xml:space="preserve"> HCM</v>
          </cell>
        </row>
        <row r="457">
          <cell r="B457" t="str">
            <v>VM+ HPG Thôn 3 Xã Tú Sơn</v>
          </cell>
          <cell r="C457" t="str">
            <v xml:space="preserve"> HPG</v>
          </cell>
        </row>
        <row r="458">
          <cell r="B458" t="str">
            <v>VM+ DNG 200 Núi Thành</v>
          </cell>
          <cell r="C458" t="str">
            <v xml:space="preserve"> DNG</v>
          </cell>
        </row>
        <row r="459">
          <cell r="B459" t="str">
            <v>VM+ HNI 43-45 Phan Xích</v>
          </cell>
          <cell r="C459" t="str">
            <v xml:space="preserve"> HNI</v>
          </cell>
        </row>
        <row r="460">
          <cell r="B460" t="str">
            <v>VM+ HNI B15 Bồ Hỏa – HĐ</v>
          </cell>
          <cell r="C460" t="str">
            <v xml:space="preserve"> HNI</v>
          </cell>
        </row>
        <row r="461">
          <cell r="B461" t="str">
            <v>VM+ DNG 38, 39-B1.17 KĐT STVS</v>
          </cell>
          <cell r="C461" t="str">
            <v xml:space="preserve"> DNG</v>
          </cell>
        </row>
        <row r="462">
          <cell r="B462" t="str">
            <v>VM+ DNG 131 Lê Văn Hiến</v>
          </cell>
          <cell r="C462" t="str">
            <v xml:space="preserve"> DNG</v>
          </cell>
        </row>
        <row r="463">
          <cell r="B463" t="str">
            <v>VM+ BNH Xóm Giữa-Khu Dương Ổ</v>
          </cell>
          <cell r="C463" t="str">
            <v xml:space="preserve"> BNH</v>
          </cell>
        </row>
        <row r="464">
          <cell r="B464" t="str">
            <v>VM+ HCM 126/4/1 Ấp Tây Lân</v>
          </cell>
          <cell r="C464" t="str">
            <v xml:space="preserve"> HCM</v>
          </cell>
        </row>
        <row r="465">
          <cell r="B465" t="str">
            <v>VM+ DNG 126 Văn Tiến Dũng</v>
          </cell>
          <cell r="C465" t="str">
            <v xml:space="preserve"> DNG</v>
          </cell>
        </row>
        <row r="466">
          <cell r="B466" t="str">
            <v>VM+ HDG 16 Nguyễn Thị Định</v>
          </cell>
          <cell r="C466" t="str">
            <v xml:space="preserve"> HDG</v>
          </cell>
        </row>
        <row r="467">
          <cell r="B467" t="str">
            <v>VM+ TNN 150 Phan Đình Phùng</v>
          </cell>
          <cell r="C467" t="str">
            <v xml:space="preserve"> TNN</v>
          </cell>
        </row>
        <row r="468">
          <cell r="B468" t="str">
            <v>VM+ HNI Chung cư BMM</v>
          </cell>
          <cell r="C468" t="str">
            <v xml:space="preserve"> HNI</v>
          </cell>
        </row>
        <row r="469">
          <cell r="B469" t="str">
            <v>VM+ LAN 218/2 Ấp Xóm Cống</v>
          </cell>
          <cell r="C469" t="str">
            <v xml:space="preserve"> LAN</v>
          </cell>
        </row>
        <row r="470">
          <cell r="B470" t="str">
            <v>VM+ VPC Khu 3 Thôn Đoài, Đường</v>
          </cell>
          <cell r="C470" t="str">
            <v xml:space="preserve"> VPC</v>
          </cell>
        </row>
        <row r="471">
          <cell r="B471" t="str">
            <v>VM+ HPG 390 Phủ Thượng Đoạn</v>
          </cell>
          <cell r="C471" t="str">
            <v xml:space="preserve"> HPG</v>
          </cell>
        </row>
        <row r="472">
          <cell r="B472" t="str">
            <v>VM+ HNI Thăng Long Garden</v>
          </cell>
          <cell r="C472" t="str">
            <v xml:space="preserve"> HNI</v>
          </cell>
        </row>
        <row r="473">
          <cell r="B473" t="str">
            <v>VM+ BGG 132+134 Nguyễn Thị Min</v>
          </cell>
          <cell r="C473" t="str">
            <v xml:space="preserve"> BGG</v>
          </cell>
        </row>
        <row r="474">
          <cell r="B474" t="str">
            <v>VM+ HNI FLC Star Tower</v>
          </cell>
          <cell r="C474" t="str">
            <v xml:space="preserve"> HNI</v>
          </cell>
        </row>
        <row r="475">
          <cell r="B475" t="str">
            <v>VM+ HGG 159 Trường Chinh, Bắc</v>
          </cell>
          <cell r="C475" t="str">
            <v xml:space="preserve"> HGG</v>
          </cell>
        </row>
        <row r="476">
          <cell r="B476" t="str">
            <v>VM+ HNI 153 - 155 Thanh Am</v>
          </cell>
          <cell r="C476" t="str">
            <v xml:space="preserve"> HNI</v>
          </cell>
        </row>
        <row r="477">
          <cell r="B477" t="str">
            <v>VM+ DNG 80 Ngũ Hành Sơn</v>
          </cell>
          <cell r="C477" t="str">
            <v xml:space="preserve"> DNG</v>
          </cell>
        </row>
        <row r="478">
          <cell r="B478" t="str">
            <v>VM+ HNI Đông Xuân, Sóc Sơn</v>
          </cell>
          <cell r="C478" t="str">
            <v xml:space="preserve"> HNI</v>
          </cell>
        </row>
        <row r="479">
          <cell r="B479" t="str">
            <v>VM+ HNI N3 Nguyễn Công Trứ</v>
          </cell>
          <cell r="C479" t="str">
            <v xml:space="preserve"> HNI</v>
          </cell>
        </row>
        <row r="480">
          <cell r="B480" t="str">
            <v>VM+ TTH 102 Điện Biên Phủ</v>
          </cell>
          <cell r="C480" t="str">
            <v xml:space="preserve"> TTH</v>
          </cell>
        </row>
        <row r="481">
          <cell r="B481" t="str">
            <v>VM+ HNI Sudico Mỹ Đình</v>
          </cell>
          <cell r="C481" t="str">
            <v xml:space="preserve"> HNI</v>
          </cell>
        </row>
        <row r="482">
          <cell r="B482" t="str">
            <v>VM+ DNG 19 Đinh Gia Trinh</v>
          </cell>
          <cell r="C482" t="str">
            <v xml:space="preserve"> DNG</v>
          </cell>
        </row>
        <row r="483">
          <cell r="B483" t="str">
            <v>VM+ GLI 306 CMT8</v>
          </cell>
          <cell r="C483" t="str">
            <v xml:space="preserve"> GLI</v>
          </cell>
        </row>
        <row r="484">
          <cell r="B484" t="str">
            <v>VM+ HNI 70 Lê Trọng Tấn</v>
          </cell>
          <cell r="C484" t="str">
            <v xml:space="preserve"> HNI</v>
          </cell>
        </row>
        <row r="485">
          <cell r="B485" t="str">
            <v>VM+ HNI Lô N2C khu TĐC X2A</v>
          </cell>
          <cell r="C485" t="str">
            <v xml:space="preserve"> HNI</v>
          </cell>
        </row>
        <row r="486">
          <cell r="B486" t="str">
            <v>VM+ QNH Số 463 Tổ 66 Khu Diêm</v>
          </cell>
          <cell r="C486" t="str">
            <v xml:space="preserve"> QNH</v>
          </cell>
        </row>
        <row r="487">
          <cell r="B487" t="str">
            <v>VM+ HNI N09 B2 Dịch Vọng</v>
          </cell>
          <cell r="C487" t="str">
            <v xml:space="preserve"> HNI</v>
          </cell>
        </row>
        <row r="488">
          <cell r="B488" t="str">
            <v>VM+ BNH 46 Thanh Bình</v>
          </cell>
          <cell r="C488" t="str">
            <v xml:space="preserve"> BNH</v>
          </cell>
        </row>
        <row r="489">
          <cell r="B489" t="str">
            <v>VM+ QNH Tổ 2 Khu 4 Giếng Đáy</v>
          </cell>
          <cell r="C489" t="str">
            <v xml:space="preserve"> QNH</v>
          </cell>
        </row>
        <row r="490">
          <cell r="B490" t="str">
            <v>VM+ HNI SH4-B4 Nam Trung Yên</v>
          </cell>
          <cell r="C490" t="str">
            <v xml:space="preserve"> HNI</v>
          </cell>
        </row>
        <row r="491">
          <cell r="B491" t="str">
            <v>VM+ HCM 563 Lê Văn Khương</v>
          </cell>
          <cell r="C491" t="str">
            <v xml:space="preserve"> HCM</v>
          </cell>
        </row>
        <row r="492">
          <cell r="B492" t="str">
            <v>VM+ NDH 5 Phan Đình Phùng</v>
          </cell>
          <cell r="C492" t="str">
            <v xml:space="preserve"> NDH</v>
          </cell>
        </row>
        <row r="493">
          <cell r="B493" t="str">
            <v>VM+ HNI HongKong Tower</v>
          </cell>
          <cell r="C493" t="str">
            <v xml:space="preserve"> HNI</v>
          </cell>
        </row>
        <row r="494">
          <cell r="B494" t="str">
            <v>VM+ DNG 488 Tôn Đức Thắng</v>
          </cell>
          <cell r="C494" t="str">
            <v xml:space="preserve"> DNG</v>
          </cell>
        </row>
        <row r="495">
          <cell r="B495" t="str">
            <v>VM+ HNI 248 Chợ Chiều Chuông</v>
          </cell>
          <cell r="C495" t="str">
            <v xml:space="preserve"> HNI</v>
          </cell>
        </row>
        <row r="496">
          <cell r="B496" t="str">
            <v>VM+ HNI Villa 2-24 Hà Cầu</v>
          </cell>
          <cell r="C496" t="str">
            <v xml:space="preserve"> HNI</v>
          </cell>
        </row>
        <row r="497">
          <cell r="B497" t="str">
            <v>VM+ HPG 137 Chùa Hàng</v>
          </cell>
          <cell r="C497" t="str">
            <v xml:space="preserve"> HPG</v>
          </cell>
        </row>
        <row r="498">
          <cell r="B498" t="str">
            <v>VM+ HPG 37 Minh Đức</v>
          </cell>
          <cell r="C498" t="str">
            <v xml:space="preserve"> HPG</v>
          </cell>
        </row>
        <row r="499">
          <cell r="B499" t="str">
            <v>VM+ HPG Club House Imperia</v>
          </cell>
          <cell r="C499" t="str">
            <v xml:space="preserve"> HPG</v>
          </cell>
        </row>
        <row r="500">
          <cell r="B500" t="str">
            <v>VM+ HNI Khu đấu giá Tổ 1 TT Só</v>
          </cell>
          <cell r="C500" t="str">
            <v xml:space="preserve"> HNI</v>
          </cell>
        </row>
        <row r="501">
          <cell r="B501" t="str">
            <v>VM+ TQG 10 Lê Duẩn P.Phan Thiế</v>
          </cell>
          <cell r="C501" t="str">
            <v xml:space="preserve"> TQG</v>
          </cell>
        </row>
        <row r="502">
          <cell r="B502" t="str">
            <v>VM+ HNI QL3 Phố Lộc Hà</v>
          </cell>
          <cell r="C502" t="str">
            <v xml:space="preserve"> HNI</v>
          </cell>
        </row>
        <row r="503">
          <cell r="B503" t="str">
            <v>VM+ HNI 15 ngõ 35 Tu Hoàng</v>
          </cell>
          <cell r="C503" t="str">
            <v xml:space="preserve"> HNI</v>
          </cell>
        </row>
        <row r="504">
          <cell r="B504" t="str">
            <v>VM+ HNI 66 Đại Cồ Việt</v>
          </cell>
          <cell r="C504" t="str">
            <v xml:space="preserve"> HNI</v>
          </cell>
        </row>
        <row r="505">
          <cell r="B505" t="str">
            <v>VM+ HNI 227 Ngọc Lâm</v>
          </cell>
          <cell r="C505" t="str">
            <v xml:space="preserve"> HNI</v>
          </cell>
        </row>
        <row r="506">
          <cell r="B506" t="str">
            <v>VM+ HPG 57 Khu Cầu Đen TT Núi</v>
          </cell>
          <cell r="C506" t="str">
            <v xml:space="preserve"> HPG</v>
          </cell>
        </row>
        <row r="507">
          <cell r="B507" t="str">
            <v>VM+ BNH Thôn Quan Độ X.Văn Môn</v>
          </cell>
          <cell r="C507" t="str">
            <v xml:space="preserve"> BNH</v>
          </cell>
        </row>
        <row r="508">
          <cell r="B508" t="str">
            <v>VM+ HNI Tòa B1 CC Ruby CT3 Phú</v>
          </cell>
          <cell r="C508" t="str">
            <v xml:space="preserve"> HNI</v>
          </cell>
        </row>
        <row r="509">
          <cell r="B509" t="str">
            <v>VM+ DNG 234 Lê Văn Hiến</v>
          </cell>
          <cell r="C509" t="str">
            <v xml:space="preserve"> DNG</v>
          </cell>
        </row>
        <row r="510">
          <cell r="B510" t="str">
            <v>VM+ TQG 88 Trần Hưng Đạo</v>
          </cell>
          <cell r="C510" t="str">
            <v xml:space="preserve"> TQG</v>
          </cell>
        </row>
        <row r="511">
          <cell r="B511" t="str">
            <v>VM+ HPG 558 Chợ Hàng</v>
          </cell>
          <cell r="C511" t="str">
            <v xml:space="preserve"> HPG</v>
          </cell>
        </row>
        <row r="512">
          <cell r="B512" t="str">
            <v>VM+ HNI LK1-30 Văn Phú</v>
          </cell>
          <cell r="C512" t="str">
            <v xml:space="preserve"> HNI</v>
          </cell>
        </row>
        <row r="513">
          <cell r="B513" t="str">
            <v>VM+ BGG 76+78 Đường Lê Lợi</v>
          </cell>
          <cell r="C513" t="str">
            <v xml:space="preserve"> BGG</v>
          </cell>
        </row>
        <row r="514">
          <cell r="B514" t="str">
            <v>VM+ HNI Thạch Lỗi, Sóc Sơn</v>
          </cell>
          <cell r="C514" t="str">
            <v xml:space="preserve"> HNI</v>
          </cell>
        </row>
        <row r="515">
          <cell r="B515" t="str">
            <v>VM+ QNH 45 tổ 19C Quang Trung</v>
          </cell>
          <cell r="C515" t="str">
            <v xml:space="preserve"> QNH</v>
          </cell>
        </row>
        <row r="516">
          <cell r="B516" t="str">
            <v>VM+ DLK 277 Phan Bội Châu</v>
          </cell>
          <cell r="C516" t="str">
            <v xml:space="preserve"> DLK</v>
          </cell>
        </row>
        <row r="517">
          <cell r="B517" t="str">
            <v>VM+ HCM 58 Man Thiện</v>
          </cell>
          <cell r="C517" t="str">
            <v xml:space="preserve"> HCM</v>
          </cell>
        </row>
        <row r="518">
          <cell r="B518" t="str">
            <v>VM+ HNI 1/71 Lê Văn Lương</v>
          </cell>
          <cell r="C518" t="str">
            <v xml:space="preserve"> HNI</v>
          </cell>
        </row>
        <row r="519">
          <cell r="B519" t="str">
            <v>VM+ HNI D10-D11 Imperia Sky Ga</v>
          </cell>
          <cell r="C519" t="str">
            <v xml:space="preserve"> HNI</v>
          </cell>
        </row>
        <row r="520">
          <cell r="B520" t="str">
            <v>VM+ LSN Số 37-39 Lê Hồng Phong</v>
          </cell>
          <cell r="C520" t="str">
            <v xml:space="preserve"> LSN</v>
          </cell>
        </row>
        <row r="521">
          <cell r="B521" t="str">
            <v>VM+ BNH 36 Âu Cơ</v>
          </cell>
          <cell r="C521" t="str">
            <v xml:space="preserve"> BNH</v>
          </cell>
        </row>
        <row r="522">
          <cell r="B522" t="str">
            <v>VM+ HNI 18 Cầu Dậu</v>
          </cell>
          <cell r="C522" t="str">
            <v xml:space="preserve"> HNI</v>
          </cell>
        </row>
        <row r="523">
          <cell r="B523" t="str">
            <v>VM+ AGG 225 Thoại Ngọc Hầu</v>
          </cell>
          <cell r="C523" t="str">
            <v xml:space="preserve"> AGG</v>
          </cell>
        </row>
        <row r="524">
          <cell r="B524" t="str">
            <v>VM+ NDH 156 Trần Thái Tông</v>
          </cell>
          <cell r="C524" t="str">
            <v xml:space="preserve"> NDH</v>
          </cell>
        </row>
        <row r="525">
          <cell r="B525" t="str">
            <v>VM+ HPG 20 Chợ Lũng</v>
          </cell>
          <cell r="C525" t="str">
            <v xml:space="preserve"> HPG</v>
          </cell>
        </row>
        <row r="526">
          <cell r="B526" t="str">
            <v>VM+ NAN 153 Nguyễn Du</v>
          </cell>
          <cell r="C526" t="str">
            <v xml:space="preserve"> NAN</v>
          </cell>
        </row>
        <row r="527">
          <cell r="B527" t="str">
            <v>VM+ HNI 62/63 Lô 7 Đền Lừ II</v>
          </cell>
          <cell r="C527" t="str">
            <v xml:space="preserve"> HNI</v>
          </cell>
        </row>
        <row r="528">
          <cell r="B528" t="str">
            <v>VM+ HNI 304 Hoàng Mai</v>
          </cell>
          <cell r="C528" t="str">
            <v xml:space="preserve"> HNI</v>
          </cell>
        </row>
        <row r="529">
          <cell r="B529" t="str">
            <v>VM+ HNI Khu TĐC Lai Xá, Kim Ch</v>
          </cell>
          <cell r="C529" t="str">
            <v xml:space="preserve"> HNI</v>
          </cell>
        </row>
        <row r="530">
          <cell r="B530" t="str">
            <v>VM+ HNI 79/34 Vĩnh Tuy</v>
          </cell>
          <cell r="C530" t="str">
            <v xml:space="preserve"> HNI</v>
          </cell>
        </row>
        <row r="531">
          <cell r="B531" t="str">
            <v>VM+ HNI CT2-105 KĐT Văn Khê</v>
          </cell>
          <cell r="C531" t="str">
            <v xml:space="preserve"> HNI</v>
          </cell>
        </row>
        <row r="532">
          <cell r="B532" t="str">
            <v>VM+ DNG 02 Tôn Thất Đạm</v>
          </cell>
          <cell r="C532" t="str">
            <v xml:space="preserve"> DNG</v>
          </cell>
        </row>
        <row r="533">
          <cell r="B533" t="str">
            <v>VM+ QNH 125 Lý Thường Kiệt</v>
          </cell>
          <cell r="C533" t="str">
            <v xml:space="preserve"> QNH</v>
          </cell>
        </row>
        <row r="534">
          <cell r="B534" t="str">
            <v>VM+ HNI Mai Châu</v>
          </cell>
          <cell r="C534" t="str">
            <v xml:space="preserve"> HNI</v>
          </cell>
        </row>
        <row r="535">
          <cell r="B535" t="str">
            <v>VM+ QNH PG 12A – 12B Vinhomes</v>
          </cell>
          <cell r="C535" t="str">
            <v xml:space="preserve"> QNH</v>
          </cell>
        </row>
        <row r="536">
          <cell r="B536" t="str">
            <v>VM+ DNG 124 Hoàng Hoa Thám</v>
          </cell>
          <cell r="C536" t="str">
            <v xml:space="preserve"> DNG</v>
          </cell>
        </row>
        <row r="537">
          <cell r="B537" t="str">
            <v>VM+ HNI QL35 Thôn Phú Nhi</v>
          </cell>
          <cell r="C537" t="str">
            <v xml:space="preserve"> HNI</v>
          </cell>
        </row>
        <row r="538">
          <cell r="B538" t="str">
            <v>VM+ HNI 183 Nguyễn Ngọc Vũ</v>
          </cell>
          <cell r="C538" t="str">
            <v xml:space="preserve"> HNI</v>
          </cell>
        </row>
        <row r="539">
          <cell r="B539" t="str">
            <v>VM+ PTO Khu 6B, Nông Trang</v>
          </cell>
          <cell r="C539" t="str">
            <v xml:space="preserve"> PTO</v>
          </cell>
        </row>
        <row r="540">
          <cell r="B540" t="str">
            <v>VM+ HNI Đồng Bụt</v>
          </cell>
          <cell r="C540" t="str">
            <v xml:space="preserve"> HNI</v>
          </cell>
        </row>
        <row r="541">
          <cell r="B541" t="str">
            <v>VM+ HYN Thôn Trai Trang</v>
          </cell>
          <cell r="C541" t="str">
            <v xml:space="preserve"> HYN</v>
          </cell>
        </row>
        <row r="542">
          <cell r="B542" t="str">
            <v>VM+ KHA 69 Trường Sa</v>
          </cell>
          <cell r="C542" t="str">
            <v xml:space="preserve"> KHA</v>
          </cell>
        </row>
        <row r="543">
          <cell r="B543" t="str">
            <v>VM+ DNG Lô D5-30 KDC Nam Cầu C</v>
          </cell>
          <cell r="C543" t="str">
            <v xml:space="preserve"> DNG</v>
          </cell>
        </row>
        <row r="544">
          <cell r="B544" t="str">
            <v>VM+ HNI 28 Tôn Đức Thắng</v>
          </cell>
          <cell r="C544" t="str">
            <v xml:space="preserve"> HNI</v>
          </cell>
        </row>
        <row r="545">
          <cell r="B545" t="str">
            <v>VM+ THA 254 Đội Cung</v>
          </cell>
          <cell r="C545" t="str">
            <v xml:space="preserve"> THA</v>
          </cell>
        </row>
        <row r="546">
          <cell r="B546" t="str">
            <v>VM+ TQG 102 Phan Thiết</v>
          </cell>
          <cell r="C546" t="str">
            <v xml:space="preserve"> TQG</v>
          </cell>
        </row>
        <row r="547">
          <cell r="B547" t="str">
            <v>VM+ HNI Lô 11 LK19 Mậu Lương</v>
          </cell>
          <cell r="C547" t="str">
            <v xml:space="preserve"> HNI</v>
          </cell>
        </row>
        <row r="548">
          <cell r="B548" t="str">
            <v>VM+ NBH 73 Ngô Thì Nhậm</v>
          </cell>
          <cell r="C548" t="str">
            <v xml:space="preserve"> NBH</v>
          </cell>
        </row>
        <row r="549">
          <cell r="B549" t="str">
            <v>VM+ HNI N02 T1 Đoàn Ngoại Giao</v>
          </cell>
          <cell r="C549" t="str">
            <v xml:space="preserve"> HNI</v>
          </cell>
        </row>
        <row r="550">
          <cell r="B550" t="str">
            <v>VM+ HNI 80 Kẻ Vẽ</v>
          </cell>
          <cell r="C550" t="str">
            <v xml:space="preserve"> HNI</v>
          </cell>
        </row>
        <row r="551">
          <cell r="B551" t="str">
            <v>VM+ DNG 485 Trần Cao Vân</v>
          </cell>
          <cell r="C551" t="str">
            <v xml:space="preserve"> DNG</v>
          </cell>
        </row>
        <row r="552">
          <cell r="B552" t="str">
            <v>VM+ HTH 64 Nguyễn Huy Tự</v>
          </cell>
          <cell r="C552" t="str">
            <v xml:space="preserve"> HTH</v>
          </cell>
        </row>
        <row r="553">
          <cell r="B553" t="str">
            <v>VM+ YBI Số 2 Quang Trung-Đồng</v>
          </cell>
          <cell r="C553" t="str">
            <v xml:space="preserve"> YBI</v>
          </cell>
        </row>
        <row r="554">
          <cell r="B554" t="str">
            <v>VM+ HDG Số 1 Đồng Niên</v>
          </cell>
          <cell r="C554" t="str">
            <v xml:space="preserve"> HDG</v>
          </cell>
        </row>
        <row r="555">
          <cell r="B555" t="str">
            <v>VM+ LSN 54 Lý Thường Kiệt</v>
          </cell>
          <cell r="C555" t="str">
            <v xml:space="preserve"> LSN</v>
          </cell>
        </row>
        <row r="556">
          <cell r="B556" t="str">
            <v>VM+ THA 364 Lê Lai</v>
          </cell>
          <cell r="C556" t="str">
            <v xml:space="preserve"> THA</v>
          </cell>
        </row>
        <row r="557">
          <cell r="B557" t="str">
            <v>VM+ HNI 4+5 Block 1 Khu nhà ở</v>
          </cell>
          <cell r="C557" t="str">
            <v xml:space="preserve"> HNI</v>
          </cell>
        </row>
        <row r="558">
          <cell r="B558" t="str">
            <v>VM+ QNH 62 Tô Hiệu</v>
          </cell>
          <cell r="C558" t="str">
            <v xml:space="preserve"> QNH</v>
          </cell>
        </row>
        <row r="559">
          <cell r="B559" t="str">
            <v>VM+ HDG 90 Bình Lộc</v>
          </cell>
          <cell r="C559" t="str">
            <v xml:space="preserve"> HDG</v>
          </cell>
        </row>
        <row r="560">
          <cell r="B560" t="str">
            <v>VM+ THA 522 Lê Lai</v>
          </cell>
          <cell r="C560" t="str">
            <v xml:space="preserve"> THA</v>
          </cell>
        </row>
        <row r="561">
          <cell r="B561" t="str">
            <v>VM+ HNI 123 Trịnh Công Sơn</v>
          </cell>
          <cell r="C561" t="str">
            <v xml:space="preserve"> HNI</v>
          </cell>
        </row>
        <row r="562">
          <cell r="B562" t="str">
            <v>VM+ HNI 100 Ng Sơn</v>
          </cell>
          <cell r="C562" t="str">
            <v xml:space="preserve"> HNI</v>
          </cell>
        </row>
        <row r="563">
          <cell r="B563" t="str">
            <v>VM+ HNI 268 Lê Trọng Tấn</v>
          </cell>
          <cell r="C563" t="str">
            <v xml:space="preserve"> HNI</v>
          </cell>
        </row>
        <row r="564">
          <cell r="B564" t="str">
            <v>VM VCP TNN Thái Nguyên</v>
          </cell>
          <cell r="C564" t="str">
            <v xml:space="preserve">VCP </v>
          </cell>
        </row>
        <row r="565">
          <cell r="B565" t="str">
            <v>VM+ VTU 117 Nguyễn Thị Minh Kh</v>
          </cell>
          <cell r="C565" t="str">
            <v xml:space="preserve"> VTU</v>
          </cell>
        </row>
        <row r="566">
          <cell r="B566" t="str">
            <v>VM+ HNI Đào Xuyên</v>
          </cell>
          <cell r="C566" t="str">
            <v xml:space="preserve"> HNI</v>
          </cell>
        </row>
        <row r="567">
          <cell r="B567" t="str">
            <v>VM+ HPG 473 Bình Kiều 1</v>
          </cell>
          <cell r="C567" t="str">
            <v xml:space="preserve"> HPG</v>
          </cell>
        </row>
        <row r="568">
          <cell r="B568" t="str">
            <v>VM+ DNG 351-351A Tôn Đản, Tổ 1</v>
          </cell>
          <cell r="C568" t="str">
            <v xml:space="preserve"> DNG</v>
          </cell>
        </row>
        <row r="569">
          <cell r="B569" t="str">
            <v>VM+ TNN 111 Phan Đình Phùng</v>
          </cell>
          <cell r="C569" t="str">
            <v xml:space="preserve"> TNN</v>
          </cell>
        </row>
        <row r="570">
          <cell r="B570" t="str">
            <v>VM+ HNI Đại học Sư Phạm</v>
          </cell>
          <cell r="C570" t="str">
            <v xml:space="preserve"> HNI</v>
          </cell>
        </row>
        <row r="571">
          <cell r="B571" t="str">
            <v>VM+ HCM 60 Bạch Đằng</v>
          </cell>
          <cell r="C571" t="str">
            <v xml:space="preserve"> HCM</v>
          </cell>
        </row>
        <row r="572">
          <cell r="B572" t="str">
            <v>VM+ HNI 48 Bích Câu</v>
          </cell>
          <cell r="C572" t="str">
            <v xml:space="preserve"> HNI</v>
          </cell>
        </row>
        <row r="573">
          <cell r="B573" t="str">
            <v>VM+ HCM 25 đường số 17</v>
          </cell>
          <cell r="C573" t="str">
            <v xml:space="preserve"> HCM</v>
          </cell>
        </row>
        <row r="574">
          <cell r="B574" t="str">
            <v>VM+ HNI 22A Đức Diễn</v>
          </cell>
          <cell r="C574" t="str">
            <v xml:space="preserve"> HNI</v>
          </cell>
        </row>
        <row r="575">
          <cell r="B575" t="str">
            <v>VM+ STG 177 Nguyễn Huệ</v>
          </cell>
          <cell r="C575" t="str">
            <v xml:space="preserve"> STG</v>
          </cell>
        </row>
        <row r="576">
          <cell r="B576" t="str">
            <v>VM+ HPG 60 Văn Cao</v>
          </cell>
          <cell r="C576" t="str">
            <v xml:space="preserve"> HPG</v>
          </cell>
        </row>
        <row r="577">
          <cell r="B577" t="str">
            <v>VM HNI Đại La</v>
          </cell>
          <cell r="C577" t="str">
            <v xml:space="preserve">HNI </v>
          </cell>
        </row>
        <row r="578">
          <cell r="B578" t="str">
            <v>VM+ HNI Xóm Tự, Thôn Phù Đổng</v>
          </cell>
          <cell r="C578" t="str">
            <v xml:space="preserve"> HNI</v>
          </cell>
        </row>
        <row r="579">
          <cell r="B579" t="str">
            <v>VM+ THA 106 Cao Sơn</v>
          </cell>
          <cell r="C579" t="str">
            <v xml:space="preserve"> THA</v>
          </cell>
        </row>
        <row r="580">
          <cell r="B580" t="str">
            <v>VM+ AGG 54A Lý Thường Kiệt</v>
          </cell>
          <cell r="C580" t="str">
            <v xml:space="preserve"> AGG</v>
          </cell>
        </row>
        <row r="581">
          <cell r="B581" t="str">
            <v>VM VC+ KHA Ninh Hòa</v>
          </cell>
          <cell r="C581" t="str">
            <v xml:space="preserve"> KHA</v>
          </cell>
        </row>
        <row r="582">
          <cell r="B582" t="str">
            <v>VM+ YBI 1016 Yên Ninh</v>
          </cell>
          <cell r="C582" t="str">
            <v xml:space="preserve"> YBI</v>
          </cell>
        </row>
        <row r="583">
          <cell r="B583" t="str">
            <v>VM+ GLI Lô A5 86-87 Đường Tôn</v>
          </cell>
          <cell r="C583" t="str">
            <v xml:space="preserve"> GLI</v>
          </cell>
        </row>
        <row r="584">
          <cell r="B584" t="str">
            <v>VM+ HNI Ngã tư Sơn Đồng</v>
          </cell>
          <cell r="C584" t="str">
            <v xml:space="preserve"> HNI</v>
          </cell>
        </row>
        <row r="585">
          <cell r="B585" t="str">
            <v>VM+ HNI Xóm 5 Văn Phú</v>
          </cell>
          <cell r="C585" t="str">
            <v xml:space="preserve"> HNI</v>
          </cell>
        </row>
        <row r="586">
          <cell r="B586" t="str">
            <v>VM+ DNG 51 Lê Trọng Tấn</v>
          </cell>
          <cell r="C586" t="str">
            <v xml:space="preserve"> DNG</v>
          </cell>
        </row>
        <row r="587">
          <cell r="B587" t="str">
            <v>VM+ HNI Thôn Trùng Quán, Gia L</v>
          </cell>
          <cell r="C587" t="str">
            <v xml:space="preserve"> HNI</v>
          </cell>
        </row>
        <row r="588">
          <cell r="B588" t="str">
            <v>VM+ HNI 18 Dốc Lã</v>
          </cell>
          <cell r="C588" t="str">
            <v xml:space="preserve"> HNI</v>
          </cell>
        </row>
        <row r="589">
          <cell r="B589" t="str">
            <v>VM+ HPG 175 – 176/654 Ngô Gia</v>
          </cell>
          <cell r="C589" t="str">
            <v xml:space="preserve"> HPG</v>
          </cell>
        </row>
        <row r="590">
          <cell r="B590" t="str">
            <v>VM+ VPC 82 Lý Thường Kiệt</v>
          </cell>
          <cell r="C590" t="str">
            <v xml:space="preserve"> VPC</v>
          </cell>
        </row>
        <row r="591">
          <cell r="B591" t="str">
            <v>VM+ HDG 349 Trần Hưng Đạo</v>
          </cell>
          <cell r="C591" t="str">
            <v xml:space="preserve"> HDG</v>
          </cell>
        </row>
        <row r="592">
          <cell r="B592" t="str">
            <v>VM+ BGG 61 Đường 19/5, Hiệp Hò</v>
          </cell>
          <cell r="C592" t="str">
            <v xml:space="preserve"> BGG</v>
          </cell>
        </row>
        <row r="593">
          <cell r="B593" t="str">
            <v>VM+ PTO 1343 Hùng Vương</v>
          </cell>
          <cell r="C593" t="str">
            <v xml:space="preserve"> PTO</v>
          </cell>
        </row>
        <row r="594">
          <cell r="B594" t="str">
            <v>VM+ QNH 507 - 509 Lý Thường Ki</v>
          </cell>
          <cell r="C594" t="str">
            <v xml:space="preserve"> QNH</v>
          </cell>
        </row>
        <row r="595">
          <cell r="B595" t="str">
            <v>VM+ HNI Đường mới Tứ Hiệp</v>
          </cell>
          <cell r="C595" t="str">
            <v xml:space="preserve"> HNI</v>
          </cell>
        </row>
        <row r="596">
          <cell r="B596" t="str">
            <v>VM+ HNI LK02-03 C14 Bắc Hà</v>
          </cell>
          <cell r="C596" t="str">
            <v xml:space="preserve"> HNI</v>
          </cell>
        </row>
        <row r="597">
          <cell r="B597" t="str">
            <v>VM+ HNI 138 Phú Diễn</v>
          </cell>
          <cell r="C597" t="str">
            <v xml:space="preserve"> HNI</v>
          </cell>
        </row>
        <row r="598">
          <cell r="B598" t="str">
            <v>VM+ HNI N4-A5 Mỹ Đình 2</v>
          </cell>
          <cell r="C598" t="str">
            <v xml:space="preserve"> HNI</v>
          </cell>
        </row>
        <row r="599">
          <cell r="B599" t="str">
            <v>VM+ HNI Phong Lan 01-11</v>
          </cell>
          <cell r="C599" t="str">
            <v xml:space="preserve"> HNI</v>
          </cell>
        </row>
        <row r="600">
          <cell r="B600" t="str">
            <v>VM+ DNG 2G Nguyễn Xuân Nhĩ</v>
          </cell>
          <cell r="C600" t="str">
            <v xml:space="preserve"> DNG</v>
          </cell>
        </row>
        <row r="601">
          <cell r="B601" t="str">
            <v>VM+ PTO 73 Quang Trung</v>
          </cell>
          <cell r="C601" t="str">
            <v xml:space="preserve"> PTO</v>
          </cell>
        </row>
        <row r="602">
          <cell r="B602" t="str">
            <v>VM+ DNG 20 Triệu Việt Vương</v>
          </cell>
          <cell r="C602" t="str">
            <v xml:space="preserve"> DNG</v>
          </cell>
        </row>
        <row r="603">
          <cell r="B603" t="str">
            <v>VM+ HTH 520 Nguyễn Công Trứ</v>
          </cell>
          <cell r="C603" t="str">
            <v xml:space="preserve"> HTH</v>
          </cell>
        </row>
        <row r="604">
          <cell r="B604" t="str">
            <v>VM+ GLI 32 Lê Duẩn</v>
          </cell>
          <cell r="C604" t="str">
            <v xml:space="preserve"> GLI</v>
          </cell>
        </row>
        <row r="605">
          <cell r="B605" t="str">
            <v>VM+ HNI 14 Trần Quý Cáp</v>
          </cell>
          <cell r="C605" t="str">
            <v xml:space="preserve"> HNI</v>
          </cell>
        </row>
        <row r="606">
          <cell r="B606" t="str">
            <v>VM+ DNG 71 Lê Hồng Phong</v>
          </cell>
          <cell r="C606" t="str">
            <v xml:space="preserve"> DNG</v>
          </cell>
        </row>
        <row r="607">
          <cell r="B607" t="str">
            <v>VM+ BGG 273 Nguyễn Văn Cừ</v>
          </cell>
          <cell r="C607" t="str">
            <v xml:space="preserve"> BGG</v>
          </cell>
        </row>
        <row r="608">
          <cell r="B608" t="str">
            <v>VM+ HNI 16/12 Tr Quý Kiên</v>
          </cell>
          <cell r="C608" t="str">
            <v xml:space="preserve"> HNI</v>
          </cell>
        </row>
        <row r="609">
          <cell r="B609" t="str">
            <v>VM+ HGG 469 Nguyễn Trãi</v>
          </cell>
          <cell r="C609" t="str">
            <v xml:space="preserve"> HGG</v>
          </cell>
        </row>
        <row r="610">
          <cell r="B610" t="str">
            <v>VM+ HNI 153-155 Đê La Thành</v>
          </cell>
          <cell r="C610" t="str">
            <v xml:space="preserve"> HNI</v>
          </cell>
        </row>
        <row r="611">
          <cell r="B611" t="str">
            <v>VM+ HNI 65 Đường Cổ Điển, Than</v>
          </cell>
          <cell r="C611" t="str">
            <v xml:space="preserve"> HNI</v>
          </cell>
        </row>
        <row r="612">
          <cell r="B612" t="str">
            <v>VM+ VTU159 Lê Quang Định</v>
          </cell>
          <cell r="C612" t="str">
            <v xml:space="preserve"> VTU</v>
          </cell>
        </row>
        <row r="613">
          <cell r="B613" t="str">
            <v>VM+ DNG 97 Nguyễn Phan Vinh</v>
          </cell>
          <cell r="C613" t="str">
            <v xml:space="preserve"> DNG</v>
          </cell>
        </row>
        <row r="614">
          <cell r="B614" t="str">
            <v>VM+ HNI 11 Ng Sơn</v>
          </cell>
          <cell r="C614" t="str">
            <v xml:space="preserve"> HNI</v>
          </cell>
        </row>
        <row r="615">
          <cell r="B615" t="str">
            <v>VM+ HYN Chợ Đầu</v>
          </cell>
          <cell r="C615" t="str">
            <v xml:space="preserve"> HYN</v>
          </cell>
        </row>
        <row r="616">
          <cell r="B616" t="str">
            <v>VM+ HNI 15 Xóm Chợ Yêm, Sóc Sơ</v>
          </cell>
          <cell r="C616" t="str">
            <v xml:space="preserve"> HNI</v>
          </cell>
        </row>
        <row r="617">
          <cell r="B617" t="str">
            <v>VM+ DNG 31 Thành Thái</v>
          </cell>
          <cell r="C617" t="str">
            <v xml:space="preserve"> DNG</v>
          </cell>
        </row>
        <row r="618">
          <cell r="B618" t="str">
            <v>VM+ HNI 87 ngõ 322 Mỹ Đình</v>
          </cell>
          <cell r="C618" t="str">
            <v xml:space="preserve"> HNI</v>
          </cell>
        </row>
        <row r="619">
          <cell r="B619" t="str">
            <v>VM+ HNI Kiot TM02 Số 50 ngõ 28</v>
          </cell>
          <cell r="C619" t="str">
            <v xml:space="preserve"> HNI</v>
          </cell>
        </row>
        <row r="620">
          <cell r="B620" t="str">
            <v>VM+ HNI CT9A Sunny Garden</v>
          </cell>
          <cell r="C620" t="str">
            <v xml:space="preserve"> HNI</v>
          </cell>
        </row>
        <row r="621">
          <cell r="B621" t="str">
            <v>VM+ QNH Ô 24 KĐT Cột 5-Cột 8 H</v>
          </cell>
          <cell r="C621" t="str">
            <v xml:space="preserve"> QNH</v>
          </cell>
        </row>
        <row r="622">
          <cell r="B622" t="str">
            <v>VM+ HNI A21-BT7 Việt Hưng</v>
          </cell>
          <cell r="C622" t="str">
            <v xml:space="preserve"> HNI</v>
          </cell>
        </row>
        <row r="623">
          <cell r="B623" t="str">
            <v>VM+ HPG 213 Đà Nẵng</v>
          </cell>
          <cell r="C623" t="str">
            <v xml:space="preserve"> HPG</v>
          </cell>
        </row>
        <row r="624">
          <cell r="B624" t="str">
            <v>VM+ HNI 38 Ô Cách</v>
          </cell>
          <cell r="C624" t="str">
            <v xml:space="preserve"> HNI</v>
          </cell>
        </row>
        <row r="625">
          <cell r="B625" t="str">
            <v>VM+ HNI 272 Thụy Phương</v>
          </cell>
          <cell r="C625" t="str">
            <v xml:space="preserve"> HNI</v>
          </cell>
        </row>
        <row r="626">
          <cell r="B626" t="str">
            <v>VM+ HNI 56 ngõ 43 Cổ Nhuế</v>
          </cell>
          <cell r="C626" t="str">
            <v xml:space="preserve"> HNI</v>
          </cell>
        </row>
        <row r="627">
          <cell r="B627" t="str">
            <v>VM+ TTH 26 Võ Liêm Sơn</v>
          </cell>
          <cell r="C627" t="str">
            <v xml:space="preserve"> TTH</v>
          </cell>
        </row>
        <row r="628">
          <cell r="B628" t="str">
            <v>VM+ DNG 43 Hồ Quý Ly</v>
          </cell>
          <cell r="C628" t="str">
            <v xml:space="preserve"> DNG</v>
          </cell>
        </row>
        <row r="629">
          <cell r="B629" t="str">
            <v>VM+ HNI 464 Hoàng Công Chất</v>
          </cell>
          <cell r="C629" t="str">
            <v xml:space="preserve"> HNI</v>
          </cell>
        </row>
        <row r="630">
          <cell r="B630" t="str">
            <v>VM VCP HNM Hà Nam</v>
          </cell>
          <cell r="C630" t="str">
            <v xml:space="preserve">VCP </v>
          </cell>
        </row>
        <row r="631">
          <cell r="B631" t="str">
            <v>VM+ HDG 272 Điện Biên Phủ</v>
          </cell>
          <cell r="C631" t="str">
            <v xml:space="preserve"> HDG</v>
          </cell>
        </row>
        <row r="632">
          <cell r="B632" t="str">
            <v>VM+ HNI 10/118 Ng Khánh Toàn</v>
          </cell>
          <cell r="C632" t="str">
            <v xml:space="preserve"> HNI</v>
          </cell>
        </row>
        <row r="633">
          <cell r="B633" t="str">
            <v>VM+ HNI 94 Phố Kim Bài</v>
          </cell>
          <cell r="C633" t="str">
            <v xml:space="preserve"> HNI</v>
          </cell>
        </row>
        <row r="634">
          <cell r="B634" t="str">
            <v>VM HNI Yên Sở</v>
          </cell>
          <cell r="C634" t="str">
            <v xml:space="preserve">HNI </v>
          </cell>
        </row>
        <row r="635">
          <cell r="B635" t="str">
            <v>VM+ THA 90 Tô Vĩnh Diện</v>
          </cell>
          <cell r="C635" t="str">
            <v xml:space="preserve"> THA</v>
          </cell>
        </row>
        <row r="636">
          <cell r="B636" t="str">
            <v>VM+ HNI A10- NV4 Ô 26-27 Lê Tr</v>
          </cell>
          <cell r="C636" t="str">
            <v xml:space="preserve"> HNI</v>
          </cell>
        </row>
        <row r="637">
          <cell r="B637" t="str">
            <v>VM+ DNG 91 Châu Thị Vĩnh Tế</v>
          </cell>
          <cell r="C637" t="str">
            <v xml:space="preserve"> DNG</v>
          </cell>
        </row>
        <row r="638">
          <cell r="B638" t="str">
            <v>VM+ HNI 19B Tô Ngọc Vân</v>
          </cell>
          <cell r="C638" t="str">
            <v xml:space="preserve"> HNI</v>
          </cell>
        </row>
        <row r="639">
          <cell r="B639" t="str">
            <v>VM+ HYN Thôn Đạo Khê, Yên Mỹ</v>
          </cell>
          <cell r="C639" t="str">
            <v xml:space="preserve"> HYN</v>
          </cell>
        </row>
        <row r="640">
          <cell r="B640" t="str">
            <v>VM+ BDG 524C/12 Khu C</v>
          </cell>
          <cell r="C640" t="str">
            <v xml:space="preserve"> BDG</v>
          </cell>
        </row>
        <row r="641">
          <cell r="B641" t="str">
            <v>VM+ DNG 02 Đống Đa</v>
          </cell>
          <cell r="C641" t="str">
            <v xml:space="preserve"> DNG</v>
          </cell>
        </row>
        <row r="642">
          <cell r="B642" t="str">
            <v>VM+ HNI 106 Dốc Chợ Thành Công</v>
          </cell>
          <cell r="C642" t="str">
            <v xml:space="preserve"> HNI</v>
          </cell>
        </row>
        <row r="643">
          <cell r="B643" t="str">
            <v>VM+ NAN LK1-04 Trường Thịnh Ph</v>
          </cell>
          <cell r="C643" t="str">
            <v xml:space="preserve"> NAN</v>
          </cell>
        </row>
        <row r="644">
          <cell r="B644" t="str">
            <v>VM VCP PYN Tuy Hòa</v>
          </cell>
          <cell r="C644" t="str">
            <v xml:space="preserve">VCP </v>
          </cell>
        </row>
        <row r="645">
          <cell r="B645" t="str">
            <v>VM HNI Hoài Đức</v>
          </cell>
          <cell r="C645" t="str">
            <v xml:space="preserve">HNI </v>
          </cell>
        </row>
        <row r="646">
          <cell r="B646" t="str">
            <v>VM+ DNG 226 Lý Triện</v>
          </cell>
          <cell r="C646" t="str">
            <v xml:space="preserve"> DNG</v>
          </cell>
        </row>
        <row r="647">
          <cell r="B647" t="str">
            <v>VM+ HNI CT2E Chung cư VOV</v>
          </cell>
          <cell r="C647" t="str">
            <v xml:space="preserve"> HNI</v>
          </cell>
        </row>
        <row r="648">
          <cell r="B648" t="str">
            <v>VM+ HNI 27 Trần Duy Hưng</v>
          </cell>
          <cell r="C648" t="str">
            <v xml:space="preserve"> HNI</v>
          </cell>
        </row>
        <row r="649">
          <cell r="B649" t="str">
            <v>VM+ TNN 105 Tổ 1 Phường Chùa H</v>
          </cell>
          <cell r="C649" t="str">
            <v xml:space="preserve"> TNN</v>
          </cell>
        </row>
        <row r="650">
          <cell r="B650" t="str">
            <v>VM+ HDG 7C Nguyễn Du</v>
          </cell>
          <cell r="C650" t="str">
            <v xml:space="preserve"> HDG</v>
          </cell>
        </row>
        <row r="651">
          <cell r="B651" t="str">
            <v>VM+ HTH 82 Vũ Quang</v>
          </cell>
          <cell r="C651" t="str">
            <v xml:space="preserve"> HTH</v>
          </cell>
        </row>
        <row r="652">
          <cell r="B652" t="str">
            <v>VM+ HNI 254 Phố Huyện, TT Quốc</v>
          </cell>
          <cell r="C652" t="str">
            <v xml:space="preserve"> HNI</v>
          </cell>
        </row>
        <row r="653">
          <cell r="B653" t="str">
            <v>VM+ TQG TDP Đoàn Kết, Sơn Dươn</v>
          </cell>
          <cell r="C653" t="str">
            <v xml:space="preserve"> TQG</v>
          </cell>
        </row>
        <row r="654">
          <cell r="B654" t="str">
            <v>VM+ HTH 234 Xô Viết Nghệ Tĩnh,</v>
          </cell>
          <cell r="C654" t="str">
            <v xml:space="preserve"> HTH</v>
          </cell>
        </row>
        <row r="655">
          <cell r="B655" t="str">
            <v>VM+ HCM Vinhomes Central Park</v>
          </cell>
          <cell r="C655" t="str">
            <v xml:space="preserve"> HCM</v>
          </cell>
        </row>
        <row r="656">
          <cell r="B656" t="str">
            <v>VM+ HNI 58 Liên Xã - Kim Chung</v>
          </cell>
          <cell r="C656" t="str">
            <v xml:space="preserve"> HNI</v>
          </cell>
        </row>
        <row r="657">
          <cell r="B657" t="str">
            <v>VM HNI Xuân Diệu</v>
          </cell>
          <cell r="C657" t="str">
            <v xml:space="preserve">HNI </v>
          </cell>
        </row>
        <row r="658">
          <cell r="B658" t="str">
            <v>VM+ HNI 70 Tân Dân, Phú Xuyên</v>
          </cell>
          <cell r="C658" t="str">
            <v xml:space="preserve"> HNI</v>
          </cell>
        </row>
        <row r="659">
          <cell r="B659" t="str">
            <v>VM+ HNI 20 Tổ 3 Giang Biên</v>
          </cell>
          <cell r="C659" t="str">
            <v xml:space="preserve"> HNI</v>
          </cell>
        </row>
        <row r="660">
          <cell r="B660" t="str">
            <v>VM+ QNH 345 Giếng Đáy, Hạ Long</v>
          </cell>
          <cell r="C660" t="str">
            <v xml:space="preserve"> QNH</v>
          </cell>
        </row>
        <row r="661">
          <cell r="B661" t="str">
            <v>VM+ HNI Ô DVTM-07 CT3 KĐT Gele</v>
          </cell>
          <cell r="C661" t="str">
            <v xml:space="preserve"> HNI</v>
          </cell>
        </row>
        <row r="662">
          <cell r="B662" t="str">
            <v>VM+ DNG 103 Tô Hiệu</v>
          </cell>
          <cell r="C662" t="str">
            <v xml:space="preserve"> DNG</v>
          </cell>
        </row>
        <row r="663">
          <cell r="B663" t="str">
            <v>VM+ BTE 63/2 Phan Đình Phùng</v>
          </cell>
          <cell r="C663" t="str">
            <v xml:space="preserve"> BTE</v>
          </cell>
        </row>
        <row r="664">
          <cell r="B664" t="str">
            <v>VM+ HNI 262 Lĩnh Nam</v>
          </cell>
          <cell r="C664" t="str">
            <v xml:space="preserve"> HNI</v>
          </cell>
        </row>
        <row r="665">
          <cell r="B665" t="str">
            <v>VM+ HNI 44/81 Đặng Văn Ngữ</v>
          </cell>
          <cell r="C665" t="str">
            <v xml:space="preserve"> HNI</v>
          </cell>
        </row>
        <row r="666">
          <cell r="B666" t="str">
            <v>VM+ BGG 08 Lý Thường Kiệt</v>
          </cell>
          <cell r="C666" t="str">
            <v xml:space="preserve"> BGG</v>
          </cell>
        </row>
        <row r="667">
          <cell r="B667" t="str">
            <v>VM+ HNI 29/126 Xuân Đỉnh</v>
          </cell>
          <cell r="C667" t="str">
            <v xml:space="preserve"> HNI</v>
          </cell>
        </row>
        <row r="668">
          <cell r="B668" t="str">
            <v>VM+ HNI 44 Lâm Tiên</v>
          </cell>
          <cell r="C668" t="str">
            <v xml:space="preserve"> HNI</v>
          </cell>
        </row>
        <row r="669">
          <cell r="B669" t="str">
            <v>VM+ DNG 62 Nguyễn Hữu Tiến</v>
          </cell>
          <cell r="C669" t="str">
            <v xml:space="preserve"> DNG</v>
          </cell>
        </row>
        <row r="670">
          <cell r="B670" t="str">
            <v>VM+ BNH Giang Liễu</v>
          </cell>
          <cell r="C670" t="str">
            <v xml:space="preserve"> BNH</v>
          </cell>
        </row>
        <row r="671">
          <cell r="B671" t="str">
            <v>VM+ DNG 286 Văn Tiến Dũng</v>
          </cell>
          <cell r="C671" t="str">
            <v xml:space="preserve"> DNG</v>
          </cell>
        </row>
        <row r="672">
          <cell r="B672" t="str">
            <v>VM+ HNI 69 Hồng Mai</v>
          </cell>
          <cell r="C672" t="str">
            <v xml:space="preserve"> HNI</v>
          </cell>
        </row>
        <row r="673">
          <cell r="B673" t="str">
            <v>VM+ HNI 4A Hàng Chiếu</v>
          </cell>
          <cell r="C673" t="str">
            <v xml:space="preserve"> HNI</v>
          </cell>
        </row>
        <row r="674">
          <cell r="B674" t="str">
            <v>VM+ HNI 4B Tràng Thi</v>
          </cell>
          <cell r="C674" t="str">
            <v xml:space="preserve"> HNI</v>
          </cell>
        </row>
        <row r="675">
          <cell r="B675" t="str">
            <v>VM+ QBH 183 Lý Thái Tổ</v>
          </cell>
          <cell r="C675" t="str">
            <v xml:space="preserve"> QBH</v>
          </cell>
        </row>
        <row r="676">
          <cell r="B676" t="str">
            <v>VM+ HCM 81B Lã Xuân Oai</v>
          </cell>
          <cell r="C676" t="str">
            <v xml:space="preserve"> HCM</v>
          </cell>
        </row>
        <row r="677">
          <cell r="B677" t="str">
            <v>VM+ HPG 42 Trần Tất Văn</v>
          </cell>
          <cell r="C677" t="str">
            <v xml:space="preserve"> HPG</v>
          </cell>
        </row>
        <row r="678">
          <cell r="B678" t="str">
            <v>VM+ HNI 167 Phú Diễn</v>
          </cell>
          <cell r="C678" t="str">
            <v xml:space="preserve"> HNI</v>
          </cell>
        </row>
        <row r="679">
          <cell r="B679" t="str">
            <v>VM+ HCM 106 Bành Văn Trân</v>
          </cell>
          <cell r="C679" t="str">
            <v xml:space="preserve"> HCM</v>
          </cell>
        </row>
        <row r="680">
          <cell r="B680" t="str">
            <v>VM+ HNI Thôn 9 Xã Phùng Xá</v>
          </cell>
          <cell r="C680" t="str">
            <v xml:space="preserve"> HNI</v>
          </cell>
        </row>
        <row r="681">
          <cell r="B681" t="str">
            <v>VM+ DNG 274 Nguyễn Phước Nguyê</v>
          </cell>
          <cell r="C681" t="str">
            <v xml:space="preserve"> DNG</v>
          </cell>
        </row>
        <row r="682">
          <cell r="B682" t="str">
            <v>VM+ HNI Số 24, ngõ 476 Ngọc Th</v>
          </cell>
          <cell r="C682" t="str">
            <v xml:space="preserve"> HNI</v>
          </cell>
        </row>
        <row r="683">
          <cell r="B683" t="str">
            <v>VM+ HGG 35 An Cư</v>
          </cell>
          <cell r="C683" t="str">
            <v xml:space="preserve"> HGG</v>
          </cell>
        </row>
        <row r="684">
          <cell r="B684" t="str">
            <v>VM+ HNI 38 Ngô Quyền</v>
          </cell>
          <cell r="C684" t="str">
            <v xml:space="preserve"> HNI</v>
          </cell>
        </row>
        <row r="685">
          <cell r="B685" t="str">
            <v>VM+ HCM Thủ Thiêm Garden</v>
          </cell>
          <cell r="C685" t="str">
            <v xml:space="preserve"> HCM</v>
          </cell>
        </row>
        <row r="686">
          <cell r="B686" t="str">
            <v>VM+ HNI 8/1B Sài Đồng</v>
          </cell>
          <cell r="C686" t="str">
            <v xml:space="preserve"> HNI</v>
          </cell>
        </row>
        <row r="687">
          <cell r="B687" t="str">
            <v>VM+ KHA Lô 232 Khu A - Đông Na</v>
          </cell>
          <cell r="C687" t="str">
            <v xml:space="preserve"> KHA</v>
          </cell>
        </row>
        <row r="688">
          <cell r="B688" t="str">
            <v>VM+ TNN 386 Đường Ga</v>
          </cell>
          <cell r="C688" t="str">
            <v xml:space="preserve"> TNN</v>
          </cell>
        </row>
        <row r="689">
          <cell r="B689" t="str">
            <v>VM+ DNG 56 Doản Uẩn</v>
          </cell>
          <cell r="C689" t="str">
            <v xml:space="preserve"> DNG</v>
          </cell>
        </row>
        <row r="690">
          <cell r="B690" t="str">
            <v>VM+ HNI 59 Mai Hắc Đế</v>
          </cell>
          <cell r="C690" t="str">
            <v xml:space="preserve"> HNI</v>
          </cell>
        </row>
        <row r="691">
          <cell r="B691" t="str">
            <v>VM+ TNN TNG Village Thái Nguyê</v>
          </cell>
          <cell r="C691" t="str">
            <v xml:space="preserve"> TNN</v>
          </cell>
        </row>
        <row r="692">
          <cell r="B692" t="str">
            <v>VM+ HNI B12 Chợ Phú Cường</v>
          </cell>
          <cell r="C692" t="str">
            <v xml:space="preserve"> HNI</v>
          </cell>
        </row>
        <row r="693">
          <cell r="B693" t="str">
            <v>VM+ HPG Thôn Đại Lộc 5</v>
          </cell>
          <cell r="C693" t="str">
            <v xml:space="preserve"> HPG</v>
          </cell>
        </row>
        <row r="694">
          <cell r="B694" t="str">
            <v>VM+ HNI 02-03 N04A Ngoại Giao</v>
          </cell>
          <cell r="C694" t="str">
            <v xml:space="preserve"> HNI</v>
          </cell>
        </row>
        <row r="695">
          <cell r="B695" t="str">
            <v>VM+ HNI 344 Ngọc Thụy</v>
          </cell>
          <cell r="C695" t="str">
            <v xml:space="preserve"> HNI</v>
          </cell>
        </row>
        <row r="696">
          <cell r="B696" t="str">
            <v>VM+ HNI 291 Xuân Phương</v>
          </cell>
          <cell r="C696" t="str">
            <v xml:space="preserve"> HNI</v>
          </cell>
        </row>
        <row r="697">
          <cell r="B697" t="str">
            <v>VM+ HNI CC @Home, 987 Tam Trin</v>
          </cell>
          <cell r="C697" t="str">
            <v xml:space="preserve"> HNI</v>
          </cell>
        </row>
        <row r="698">
          <cell r="B698" t="str">
            <v>VM+ HNI 75 Tam Trinh</v>
          </cell>
          <cell r="C698" t="str">
            <v xml:space="preserve"> HNI</v>
          </cell>
        </row>
        <row r="699">
          <cell r="B699" t="str">
            <v>VM+ HNI Cổ Điển</v>
          </cell>
          <cell r="C699" t="str">
            <v xml:space="preserve"> HNI</v>
          </cell>
        </row>
        <row r="700">
          <cell r="B700" t="str">
            <v>VM+ BGG 134 Thánh Thiên</v>
          </cell>
          <cell r="C700" t="str">
            <v xml:space="preserve"> BGG</v>
          </cell>
        </row>
        <row r="701">
          <cell r="B701" t="str">
            <v>VM+ QNH 590 Trần Phú</v>
          </cell>
          <cell r="C701" t="str">
            <v xml:space="preserve"> QNH</v>
          </cell>
        </row>
        <row r="702">
          <cell r="B702" t="str">
            <v>VM+ QNH K3 GreenBay Premium</v>
          </cell>
          <cell r="C702" t="str">
            <v xml:space="preserve"> QNH</v>
          </cell>
        </row>
        <row r="703">
          <cell r="B703" t="str">
            <v>VM+ HNI Thôn Bình An, Sóc Sơn</v>
          </cell>
          <cell r="C703" t="str">
            <v xml:space="preserve"> HNI</v>
          </cell>
        </row>
        <row r="704">
          <cell r="B704" t="str">
            <v>VM+ BNH số 03 Dốc Cầu Gỗ</v>
          </cell>
          <cell r="C704" t="str">
            <v xml:space="preserve"> BNH</v>
          </cell>
        </row>
        <row r="705">
          <cell r="B705" t="str">
            <v>VM+ HNI 77 Tổ 6 Sóc Sơn</v>
          </cell>
          <cell r="C705" t="str">
            <v xml:space="preserve"> HNI</v>
          </cell>
        </row>
        <row r="706">
          <cell r="B706" t="str">
            <v>VM+ QTI 150 Nguyễn Du</v>
          </cell>
          <cell r="C706" t="str">
            <v xml:space="preserve"> QTI</v>
          </cell>
        </row>
        <row r="707">
          <cell r="B707" t="str">
            <v>VM+ HNI Lỗ Khê</v>
          </cell>
          <cell r="C707" t="str">
            <v xml:space="preserve"> HNI</v>
          </cell>
        </row>
        <row r="708">
          <cell r="B708" t="str">
            <v>VM+ HNI T06-SO05A Times City</v>
          </cell>
          <cell r="C708" t="str">
            <v xml:space="preserve"> HNI</v>
          </cell>
        </row>
        <row r="709">
          <cell r="B709" t="str">
            <v>VM+ LSN Số 26 Đường Mỹ Sơn</v>
          </cell>
          <cell r="C709" t="str">
            <v xml:space="preserve"> LSN</v>
          </cell>
        </row>
        <row r="710">
          <cell r="B710" t="str">
            <v>VM+ HNI CT2B Cổ Nhuế</v>
          </cell>
          <cell r="C710" t="str">
            <v xml:space="preserve"> HNI</v>
          </cell>
        </row>
        <row r="711">
          <cell r="B711" t="str">
            <v>VM VC+ HCM Phổ Quang</v>
          </cell>
          <cell r="C711" t="str">
            <v xml:space="preserve"> HCM</v>
          </cell>
        </row>
        <row r="712">
          <cell r="B712" t="str">
            <v>VM+ DNG 248 Đống Đa</v>
          </cell>
          <cell r="C712" t="str">
            <v xml:space="preserve"> DNG</v>
          </cell>
        </row>
        <row r="713">
          <cell r="B713" t="str">
            <v>VM VCP KHA Nha Trang</v>
          </cell>
          <cell r="C713" t="str">
            <v xml:space="preserve">VCP </v>
          </cell>
        </row>
        <row r="714">
          <cell r="B714" t="str">
            <v>VM+ KHA 66 Mai Xuân Thưởng</v>
          </cell>
          <cell r="C714" t="str">
            <v xml:space="preserve"> KHA</v>
          </cell>
        </row>
        <row r="715">
          <cell r="B715" t="str">
            <v>VM+ HNI 195 Hoa Lâm</v>
          </cell>
          <cell r="C715" t="str">
            <v xml:space="preserve"> HNI</v>
          </cell>
        </row>
        <row r="716">
          <cell r="B716" t="str">
            <v>VM+ HNI 117-119 Yên Phụ</v>
          </cell>
          <cell r="C716" t="str">
            <v xml:space="preserve"> HNI</v>
          </cell>
        </row>
        <row r="717">
          <cell r="B717" t="str">
            <v>VM+ HCM 909 Nguyễn Duy Trinh</v>
          </cell>
          <cell r="C717" t="str">
            <v xml:space="preserve"> HCM</v>
          </cell>
        </row>
        <row r="718">
          <cell r="B718" t="str">
            <v>VM+ HNI 134 Lò Đúc</v>
          </cell>
          <cell r="C718" t="str">
            <v xml:space="preserve"> HNI</v>
          </cell>
        </row>
        <row r="719">
          <cell r="B719" t="str">
            <v>VM+ HNI 1 Kim Đồng</v>
          </cell>
          <cell r="C719" t="str">
            <v xml:space="preserve"> HNI</v>
          </cell>
        </row>
        <row r="720">
          <cell r="B720" t="str">
            <v>VM+ HNI Thôn Lã Côi</v>
          </cell>
          <cell r="C720" t="str">
            <v xml:space="preserve"> HNI</v>
          </cell>
        </row>
        <row r="721">
          <cell r="B721" t="str">
            <v>VM+ HPG 54 Kênh Dương</v>
          </cell>
          <cell r="C721" t="str">
            <v xml:space="preserve"> HPG</v>
          </cell>
        </row>
        <row r="722">
          <cell r="B722" t="str">
            <v>VM+ THA Lô 265-266 MBQH 121, Đ</v>
          </cell>
          <cell r="C722" t="str">
            <v xml:space="preserve"> THA</v>
          </cell>
        </row>
        <row r="723">
          <cell r="B723" t="str">
            <v>VM+ HNI 47 QL2 Phù Lỗ</v>
          </cell>
          <cell r="C723" t="str">
            <v xml:space="preserve"> HNI</v>
          </cell>
        </row>
        <row r="724">
          <cell r="B724" t="str">
            <v>VM+ DNG 88 Hà Huy Tập - DN</v>
          </cell>
          <cell r="C724" t="str">
            <v xml:space="preserve"> DNG</v>
          </cell>
        </row>
        <row r="725">
          <cell r="B725" t="str">
            <v>VM+ TTH 43 Nguyễn Công Trứ</v>
          </cell>
          <cell r="C725" t="str">
            <v xml:space="preserve"> TTH</v>
          </cell>
        </row>
        <row r="726">
          <cell r="B726" t="str">
            <v>VM+ HPG 141 Miếu Hai Xã</v>
          </cell>
          <cell r="C726" t="str">
            <v xml:space="preserve"> HPG</v>
          </cell>
        </row>
        <row r="727">
          <cell r="B727" t="str">
            <v>VM+ HNI 25 Lãng Yên</v>
          </cell>
          <cell r="C727" t="str">
            <v xml:space="preserve"> HNI</v>
          </cell>
        </row>
        <row r="728">
          <cell r="B728" t="str">
            <v>VM+ DNG 154 Lê Đình Lý</v>
          </cell>
          <cell r="C728" t="str">
            <v xml:space="preserve"> DNG</v>
          </cell>
        </row>
        <row r="729">
          <cell r="B729" t="str">
            <v>VM+ HNI 158 Tiểu khu Phú Thịnh</v>
          </cell>
          <cell r="C729" t="str">
            <v xml:space="preserve"> HNI</v>
          </cell>
        </row>
        <row r="730">
          <cell r="B730" t="str">
            <v>VM+ VPC 481 Hùng Vương</v>
          </cell>
          <cell r="C730" t="str">
            <v xml:space="preserve"> VPC</v>
          </cell>
        </row>
        <row r="731">
          <cell r="B731" t="str">
            <v>VM+ QNM 127 Lê Hồng Phong</v>
          </cell>
          <cell r="C731" t="str">
            <v xml:space="preserve"> QNM</v>
          </cell>
        </row>
        <row r="732">
          <cell r="B732" t="str">
            <v>VM+ DNG Lô 01B2-12 KDC Sư Đoàn</v>
          </cell>
          <cell r="C732" t="str">
            <v xml:space="preserve"> DNG</v>
          </cell>
        </row>
        <row r="733">
          <cell r="B733" t="str">
            <v>VM+ HYN 2111 Chung cư PH</v>
          </cell>
          <cell r="C733" t="str">
            <v xml:space="preserve"> HYN</v>
          </cell>
        </row>
        <row r="734">
          <cell r="B734" t="str">
            <v>VM+ DNG 40 Trần Quang Diệu</v>
          </cell>
          <cell r="C734" t="str">
            <v xml:space="preserve"> DNG</v>
          </cell>
        </row>
        <row r="735">
          <cell r="B735" t="str">
            <v>VM+ HNI 348 Lạc Trung</v>
          </cell>
          <cell r="C735" t="str">
            <v xml:space="preserve"> HNI</v>
          </cell>
        </row>
        <row r="736">
          <cell r="B736" t="str">
            <v>VM VC+ HTH Kỳ Anh</v>
          </cell>
          <cell r="C736" t="str">
            <v xml:space="preserve"> HTH</v>
          </cell>
        </row>
        <row r="737">
          <cell r="B737" t="str">
            <v>VM+ HCM 41 Đường 59</v>
          </cell>
          <cell r="C737" t="str">
            <v xml:space="preserve"> HCM</v>
          </cell>
        </row>
        <row r="738">
          <cell r="B738" t="str">
            <v>VM+ HNI NV36 KĐT Mới Trung Văn</v>
          </cell>
          <cell r="C738" t="str">
            <v xml:space="preserve"> HNI</v>
          </cell>
        </row>
        <row r="739">
          <cell r="B739" t="str">
            <v>VM+ HNI Vinaconex1, 289A Khuất</v>
          </cell>
          <cell r="C739" t="str">
            <v xml:space="preserve"> HNI</v>
          </cell>
        </row>
        <row r="740">
          <cell r="B740" t="str">
            <v>VM+ BNH 167 Chợ Sơn, Tiên Du</v>
          </cell>
          <cell r="C740" t="str">
            <v xml:space="preserve"> BNH</v>
          </cell>
        </row>
        <row r="741">
          <cell r="B741" t="str">
            <v>VM+ NAN 93 Tôn Thất Tùng</v>
          </cell>
          <cell r="C741" t="str">
            <v xml:space="preserve"> NAN</v>
          </cell>
        </row>
        <row r="742">
          <cell r="B742" t="str">
            <v>VM+ HCM 496/12 Dương Quảng Hàm</v>
          </cell>
          <cell r="C742" t="str">
            <v xml:space="preserve"> HCM</v>
          </cell>
        </row>
        <row r="743">
          <cell r="B743" t="str">
            <v>VM+ HCM 169 Nguyễn Phúc Nguyên</v>
          </cell>
          <cell r="C743" t="str">
            <v xml:space="preserve"> HCM</v>
          </cell>
        </row>
        <row r="744">
          <cell r="B744" t="str">
            <v>VM+ HNI 228 Vĩnh Hưng</v>
          </cell>
          <cell r="C744" t="str">
            <v xml:space="preserve"> HNI</v>
          </cell>
        </row>
        <row r="745">
          <cell r="B745" t="str">
            <v>VM+ HNI N03 T2 Đoàn Ngoại Giao</v>
          </cell>
          <cell r="C745" t="str">
            <v xml:space="preserve"> HNI</v>
          </cell>
        </row>
        <row r="746">
          <cell r="B746" t="str">
            <v>VM+ HNI S2.09 Ocean Park</v>
          </cell>
          <cell r="C746" t="str">
            <v xml:space="preserve"> HNI</v>
          </cell>
        </row>
        <row r="747">
          <cell r="B747" t="str">
            <v>VM HNI La Thành</v>
          </cell>
          <cell r="C747" t="str">
            <v xml:space="preserve">HNI </v>
          </cell>
        </row>
        <row r="748">
          <cell r="B748" t="str">
            <v>VM+ HNI Số 38 KTĐC Ngô Thì Nhậ</v>
          </cell>
          <cell r="C748" t="str">
            <v xml:space="preserve"> HNI</v>
          </cell>
        </row>
        <row r="749">
          <cell r="B749" t="str">
            <v>VM+ HCM 137 Trần Hữu Trang</v>
          </cell>
          <cell r="C749" t="str">
            <v xml:space="preserve"> HCM</v>
          </cell>
        </row>
        <row r="750">
          <cell r="B750" t="str">
            <v>VM+ DNG 131-133 Lý Thái Tông</v>
          </cell>
          <cell r="C750" t="str">
            <v xml:space="preserve"> DNG</v>
          </cell>
        </row>
        <row r="751">
          <cell r="B751" t="str">
            <v>VM+ HNI 23 Vạn Phúc</v>
          </cell>
          <cell r="C751" t="str">
            <v xml:space="preserve"> HNI</v>
          </cell>
        </row>
        <row r="752">
          <cell r="B752" t="str">
            <v>VM+ DNG 278 Nguyễn Công Trứ</v>
          </cell>
          <cell r="C752" t="str">
            <v xml:space="preserve"> DNG</v>
          </cell>
        </row>
        <row r="753">
          <cell r="B753" t="str">
            <v>VM+ AGG 104 đường Trần Quang K</v>
          </cell>
          <cell r="C753" t="str">
            <v xml:space="preserve"> AGG</v>
          </cell>
        </row>
        <row r="754">
          <cell r="B754" t="str">
            <v>VM+ HNI 17 K5 Trạm Trôi</v>
          </cell>
          <cell r="C754" t="str">
            <v xml:space="preserve"> HNI</v>
          </cell>
        </row>
        <row r="755">
          <cell r="B755" t="str">
            <v>VM+ HNI 19 tổ 22 TT Đông Anh</v>
          </cell>
          <cell r="C755" t="str">
            <v xml:space="preserve"> HNI</v>
          </cell>
        </row>
        <row r="756">
          <cell r="B756" t="str">
            <v>VM+ QTI 158 Lê Lợi</v>
          </cell>
          <cell r="C756" t="str">
            <v xml:space="preserve"> QTI</v>
          </cell>
        </row>
        <row r="757">
          <cell r="B757" t="str">
            <v>VM+ HNI BT8-1 KĐT Văn Khê</v>
          </cell>
          <cell r="C757" t="str">
            <v xml:space="preserve"> HNI</v>
          </cell>
        </row>
        <row r="758">
          <cell r="B758" t="str">
            <v>VM+ HNI Số 63, TDP 1 Ngọc Trục</v>
          </cell>
          <cell r="C758" t="str">
            <v xml:space="preserve"> HNI</v>
          </cell>
        </row>
        <row r="759">
          <cell r="B759" t="str">
            <v>VM HNI Nhật Tân</v>
          </cell>
          <cell r="C759" t="str">
            <v xml:space="preserve">HNI </v>
          </cell>
        </row>
        <row r="760">
          <cell r="B760" t="str">
            <v>VM+ DNG 45 Văn Cận</v>
          </cell>
          <cell r="C760" t="str">
            <v xml:space="preserve"> DNG</v>
          </cell>
        </row>
        <row r="761">
          <cell r="B761" t="str">
            <v>VM+ HNI 161 Khu phố, Thị trấn</v>
          </cell>
          <cell r="C761" t="str">
            <v xml:space="preserve"> HNI</v>
          </cell>
        </row>
        <row r="762">
          <cell r="B762" t="str">
            <v>VM+ DNG 134 Ba Tháng Hai</v>
          </cell>
          <cell r="C762" t="str">
            <v xml:space="preserve"> DNG</v>
          </cell>
        </row>
        <row r="763">
          <cell r="B763" t="str">
            <v>VM+ THA 210 Phố Môi</v>
          </cell>
          <cell r="C763" t="str">
            <v xml:space="preserve"> THA</v>
          </cell>
        </row>
        <row r="764">
          <cell r="B764" t="str">
            <v>VM VCP LSN Lạng Sơn</v>
          </cell>
          <cell r="C764" t="str">
            <v xml:space="preserve">VCP </v>
          </cell>
        </row>
        <row r="765">
          <cell r="B765" t="str">
            <v>VM+ NAN 243 Lê Viết Thuật</v>
          </cell>
          <cell r="C765" t="str">
            <v xml:space="preserve"> NAN</v>
          </cell>
        </row>
        <row r="766">
          <cell r="B766" t="str">
            <v>VM+ BTE 261K Đường Số 1</v>
          </cell>
          <cell r="C766" t="str">
            <v xml:space="preserve"> BTE</v>
          </cell>
        </row>
        <row r="767">
          <cell r="B767" t="str">
            <v>VM+ HPG 12 Lê Duẩn</v>
          </cell>
          <cell r="C767" t="str">
            <v xml:space="preserve"> HPG</v>
          </cell>
        </row>
        <row r="768">
          <cell r="B768" t="str">
            <v>VM+ HNI 1 tổ 24 Dịch Vọng</v>
          </cell>
          <cell r="C768" t="str">
            <v xml:space="preserve"> HNI</v>
          </cell>
        </row>
        <row r="769">
          <cell r="B769" t="str">
            <v>VM+ HPG 129-131 Chợ Hàng</v>
          </cell>
          <cell r="C769" t="str">
            <v xml:space="preserve"> HPG</v>
          </cell>
        </row>
        <row r="770">
          <cell r="B770" t="str">
            <v>VM VC+ HDG Chí Linh</v>
          </cell>
          <cell r="C770" t="str">
            <v xml:space="preserve"> HDG</v>
          </cell>
        </row>
        <row r="771">
          <cell r="B771" t="str">
            <v>VM+ HNI CT2B Nghĩa Đô</v>
          </cell>
          <cell r="C771" t="str">
            <v xml:space="preserve"> HNI</v>
          </cell>
        </row>
        <row r="772">
          <cell r="B772" t="str">
            <v>VM+ HCM 35A đường TX 21</v>
          </cell>
          <cell r="C772" t="str">
            <v xml:space="preserve"> HCM</v>
          </cell>
        </row>
        <row r="773">
          <cell r="B773" t="str">
            <v>VM+ HNI 135 Cửu Việt 2</v>
          </cell>
          <cell r="C773" t="str">
            <v xml:space="preserve"> HNI</v>
          </cell>
        </row>
        <row r="774">
          <cell r="B774" t="str">
            <v>VM+ HNI 67+69 Đường Ngô Đình M</v>
          </cell>
          <cell r="C774" t="str">
            <v xml:space="preserve"> HNI</v>
          </cell>
        </row>
        <row r="775">
          <cell r="B775" t="str">
            <v>VM+ NAN 22A Nguyễn Văn Trỗi</v>
          </cell>
          <cell r="C775" t="str">
            <v xml:space="preserve"> NAN</v>
          </cell>
        </row>
        <row r="776">
          <cell r="B776" t="str">
            <v>VM+ HNI Tầng 1 Tòa C2 Xuân Đỉn</v>
          </cell>
          <cell r="C776" t="str">
            <v xml:space="preserve"> HNI</v>
          </cell>
        </row>
        <row r="777">
          <cell r="B777" t="str">
            <v>VM+ QNH 155 Bái Tử Long</v>
          </cell>
          <cell r="C777" t="str">
            <v xml:space="preserve"> QNH</v>
          </cell>
        </row>
        <row r="778">
          <cell r="B778" t="str">
            <v>VM+ HNI 38 Đào Cam Mộc</v>
          </cell>
          <cell r="C778" t="str">
            <v xml:space="preserve"> HNI</v>
          </cell>
        </row>
        <row r="779">
          <cell r="B779" t="str">
            <v>VM+ NDH 186 Hùng Vương</v>
          </cell>
          <cell r="C779" t="str">
            <v xml:space="preserve"> NDH</v>
          </cell>
        </row>
        <row r="780">
          <cell r="B780" t="str">
            <v>VM+ HNI Xóm 4 Đông Dư</v>
          </cell>
          <cell r="C780" t="str">
            <v xml:space="preserve"> HNI</v>
          </cell>
        </row>
        <row r="781">
          <cell r="B781" t="str">
            <v>VM+ HNI Ngã tư Chợ Ngọc Chi</v>
          </cell>
          <cell r="C781" t="str">
            <v xml:space="preserve"> HNI</v>
          </cell>
        </row>
        <row r="782">
          <cell r="B782" t="str">
            <v>VM+ QNH Khu 1 Trưng Vương</v>
          </cell>
          <cell r="C782" t="str">
            <v xml:space="preserve"> QNH</v>
          </cell>
        </row>
        <row r="783">
          <cell r="B783" t="str">
            <v>VM+ HNI Số 6 Phố Viên</v>
          </cell>
          <cell r="C783" t="str">
            <v xml:space="preserve"> HNI</v>
          </cell>
        </row>
        <row r="784">
          <cell r="B784" t="str">
            <v>VM+ HNI Số 7 Xóm Đinh Tiên Hoà</v>
          </cell>
          <cell r="C784" t="str">
            <v xml:space="preserve"> HNI</v>
          </cell>
        </row>
        <row r="785">
          <cell r="B785" t="str">
            <v>VM+ DNG 121 Cù Chính Lan</v>
          </cell>
          <cell r="C785" t="str">
            <v xml:space="preserve"> DNG</v>
          </cell>
        </row>
        <row r="786">
          <cell r="B786" t="str">
            <v>VM+ HTH 357 Trần Phú</v>
          </cell>
          <cell r="C786" t="str">
            <v xml:space="preserve"> HTH</v>
          </cell>
        </row>
        <row r="787">
          <cell r="B787" t="str">
            <v>VM+ HDG Số 111 Chi Lăng</v>
          </cell>
          <cell r="C787" t="str">
            <v xml:space="preserve"> HDG</v>
          </cell>
        </row>
        <row r="788">
          <cell r="B788" t="str">
            <v>VM+ HNI 30B Doãn Kế Thiện</v>
          </cell>
          <cell r="C788" t="str">
            <v xml:space="preserve"> HNI</v>
          </cell>
        </row>
        <row r="789">
          <cell r="B789" t="str">
            <v>VM+ HPG 33 Lê Lai</v>
          </cell>
          <cell r="C789" t="str">
            <v xml:space="preserve"> HPG</v>
          </cell>
        </row>
        <row r="790">
          <cell r="B790" t="str">
            <v>VM+ HNI 25I/358 Bùi Xng Trạch</v>
          </cell>
          <cell r="C790" t="str">
            <v xml:space="preserve"> HNI</v>
          </cell>
        </row>
        <row r="791">
          <cell r="B791" t="str">
            <v>VM+ HNI SH6B+SH7B-HH3 Eco Lake</v>
          </cell>
          <cell r="C791" t="str">
            <v xml:space="preserve"> HNI</v>
          </cell>
        </row>
        <row r="792">
          <cell r="B792" t="str">
            <v>VM+ HNI T1 Tòa Trung Yên Smile</v>
          </cell>
          <cell r="C792" t="str">
            <v xml:space="preserve"> HNI</v>
          </cell>
        </row>
        <row r="793">
          <cell r="B793" t="str">
            <v>VM+ HNI CT1B Nghĩa Đô</v>
          </cell>
          <cell r="C793" t="str">
            <v xml:space="preserve"> HNI</v>
          </cell>
        </row>
        <row r="794">
          <cell r="B794" t="str">
            <v>VM+ QNH Tổ 70 khu 7-Phường Hà</v>
          </cell>
          <cell r="C794" t="str">
            <v xml:space="preserve"> QNH</v>
          </cell>
        </row>
        <row r="795">
          <cell r="B795" t="str">
            <v>VM+ HCM A01-08 Hoàng Anh Thanh</v>
          </cell>
          <cell r="C795" t="str">
            <v xml:space="preserve"> HCM</v>
          </cell>
        </row>
        <row r="796">
          <cell r="B796" t="str">
            <v>VM+ DNG 31 Nguyễn Đình Trọng</v>
          </cell>
          <cell r="C796" t="str">
            <v xml:space="preserve"> DNG</v>
          </cell>
        </row>
        <row r="797">
          <cell r="B797" t="str">
            <v>VM+ HCM 602/52 Điện Biên Phủ</v>
          </cell>
          <cell r="C797" t="str">
            <v xml:space="preserve"> HCM</v>
          </cell>
        </row>
        <row r="798">
          <cell r="B798" t="str">
            <v>VM+ HNI 97 Sài Đồng</v>
          </cell>
          <cell r="C798" t="str">
            <v xml:space="preserve"> HNI</v>
          </cell>
        </row>
        <row r="799">
          <cell r="B799" t="str">
            <v>VM VCC HNI Liễu Giai</v>
          </cell>
          <cell r="C799" t="str">
            <v xml:space="preserve">VCC </v>
          </cell>
        </row>
        <row r="800">
          <cell r="B800" t="str">
            <v>VM+ DNG 429-431 Hà Huy Tập</v>
          </cell>
          <cell r="C800" t="str">
            <v xml:space="preserve"> DNG</v>
          </cell>
        </row>
        <row r="801">
          <cell r="B801" t="str">
            <v>VM+ DNG 152 Trần Cao Vân</v>
          </cell>
          <cell r="C801" t="str">
            <v xml:space="preserve"> DNG</v>
          </cell>
        </row>
        <row r="802">
          <cell r="B802" t="str">
            <v>VM+ HNI Phố Nỷ</v>
          </cell>
          <cell r="C802" t="str">
            <v xml:space="preserve"> HNI</v>
          </cell>
        </row>
        <row r="803">
          <cell r="B803" t="str">
            <v>VM+ HNI 49 Lê Duẩn</v>
          </cell>
          <cell r="C803" t="str">
            <v xml:space="preserve"> HNI</v>
          </cell>
        </row>
        <row r="804">
          <cell r="B804" t="str">
            <v>VM+ HNI 9 Chợ Khâm Thiên</v>
          </cell>
          <cell r="C804" t="str">
            <v xml:space="preserve"> HNI</v>
          </cell>
        </row>
        <row r="805">
          <cell r="B805" t="str">
            <v>VM+ HNI CC Trung Ương Đảng</v>
          </cell>
          <cell r="C805" t="str">
            <v xml:space="preserve"> HNI</v>
          </cell>
        </row>
        <row r="806">
          <cell r="B806" t="str">
            <v>VM VCP HCM Thủ Đức</v>
          </cell>
          <cell r="C806" t="str">
            <v xml:space="preserve">VCP </v>
          </cell>
        </row>
        <row r="807">
          <cell r="B807" t="str">
            <v>VM+ DNG 5 Phan Khoang</v>
          </cell>
          <cell r="C807" t="str">
            <v xml:space="preserve"> DNG</v>
          </cell>
        </row>
        <row r="808">
          <cell r="B808" t="str">
            <v>VM+ LCI 737 Lê Thanh</v>
          </cell>
          <cell r="C808" t="str">
            <v xml:space="preserve"> LCI</v>
          </cell>
        </row>
        <row r="809">
          <cell r="B809" t="str">
            <v>VM+ YBI 142 Đinh Tiên Hoàng</v>
          </cell>
          <cell r="C809" t="str">
            <v xml:space="preserve"> YBI</v>
          </cell>
        </row>
        <row r="810">
          <cell r="B810" t="str">
            <v>VM+ HNI Số 79 ngõ 94 Thượng Th</v>
          </cell>
          <cell r="C810" t="str">
            <v xml:space="preserve"> HNI</v>
          </cell>
        </row>
        <row r="811">
          <cell r="B811" t="str">
            <v>VM+ SLA 15 Lê Lợi</v>
          </cell>
          <cell r="C811" t="str">
            <v xml:space="preserve"> SLA</v>
          </cell>
        </row>
        <row r="812">
          <cell r="B812" t="str">
            <v>VM+ HNI Đội 7, Thôn Bầu</v>
          </cell>
          <cell r="C812" t="str">
            <v xml:space="preserve"> HNI</v>
          </cell>
        </row>
        <row r="813">
          <cell r="B813" t="str">
            <v>VM+ HNI 2/E8/2 Kim Ngưu</v>
          </cell>
          <cell r="C813" t="str">
            <v xml:space="preserve"> HNI</v>
          </cell>
        </row>
        <row r="814">
          <cell r="B814" t="str">
            <v>VM+ QNH 48 Tô Hiệu</v>
          </cell>
          <cell r="C814" t="str">
            <v xml:space="preserve"> QNH</v>
          </cell>
        </row>
        <row r="815">
          <cell r="B815" t="str">
            <v>VM+ HNI Nội Phật, Sóc Sơn</v>
          </cell>
          <cell r="C815" t="str">
            <v xml:space="preserve"> HNI</v>
          </cell>
        </row>
        <row r="816">
          <cell r="B816" t="str">
            <v>VM+ HNI 671 Hoàng Hoa Thám</v>
          </cell>
          <cell r="C816" t="str">
            <v xml:space="preserve"> HNI</v>
          </cell>
        </row>
        <row r="817">
          <cell r="B817" t="str">
            <v>VM+ TQG Thôn 1 Đội Cấn</v>
          </cell>
          <cell r="C817" t="str">
            <v xml:space="preserve"> TQG</v>
          </cell>
        </row>
        <row r="818">
          <cell r="B818" t="str">
            <v>VM+ HNI N07 B2 Dịch Vọng</v>
          </cell>
          <cell r="C818" t="str">
            <v xml:space="preserve"> HNI</v>
          </cell>
        </row>
        <row r="819">
          <cell r="B819" t="str">
            <v>VM+ LDG 83 Phan Đình Phùng</v>
          </cell>
          <cell r="C819" t="str">
            <v xml:space="preserve"> LDG</v>
          </cell>
        </row>
        <row r="820">
          <cell r="B820" t="str">
            <v>VM+ HNI S2.06 Ocean Park</v>
          </cell>
          <cell r="C820" t="str">
            <v xml:space="preserve"> HNI</v>
          </cell>
        </row>
        <row r="821">
          <cell r="B821" t="str">
            <v>VM+ DNG 180 Phạm Cự Lượng</v>
          </cell>
          <cell r="C821" t="str">
            <v xml:space="preserve"> DNG</v>
          </cell>
        </row>
        <row r="822">
          <cell r="B822" t="str">
            <v>VM+ DNG 47 Nguyễn Phong Sắc</v>
          </cell>
          <cell r="C822" t="str">
            <v xml:space="preserve"> DNG</v>
          </cell>
        </row>
        <row r="823">
          <cell r="B823" t="str">
            <v>VM+ DNI 389 Đường N6</v>
          </cell>
          <cell r="C823" t="str">
            <v xml:space="preserve"> DNI</v>
          </cell>
        </row>
        <row r="824">
          <cell r="B824" t="str">
            <v>VM+ HNI Thôn Chằm-Bình Minh</v>
          </cell>
          <cell r="C824" t="str">
            <v xml:space="preserve"> HNI</v>
          </cell>
        </row>
        <row r="825">
          <cell r="B825" t="str">
            <v>VM+ NAN 84 Phạm Kinh Vỹ</v>
          </cell>
          <cell r="C825" t="str">
            <v xml:space="preserve"> NAN</v>
          </cell>
        </row>
        <row r="826">
          <cell r="B826" t="str">
            <v>VM+ TNN 350 Cách Mạng Tháng Tá</v>
          </cell>
          <cell r="C826" t="str">
            <v xml:space="preserve"> TNN</v>
          </cell>
        </row>
        <row r="827">
          <cell r="B827" t="str">
            <v>VM+ HNI S2.03 Ocean Park</v>
          </cell>
          <cell r="C827" t="str">
            <v xml:space="preserve"> HNI</v>
          </cell>
        </row>
        <row r="828">
          <cell r="B828" t="str">
            <v>VM+ HNI Thôn Thái Hòa, Thạch T</v>
          </cell>
          <cell r="C828" t="str">
            <v xml:space="preserve"> HNI</v>
          </cell>
        </row>
        <row r="829">
          <cell r="B829" t="str">
            <v>VM+ NAN 88 Lê Viết Thuật</v>
          </cell>
          <cell r="C829" t="str">
            <v xml:space="preserve"> NAN</v>
          </cell>
        </row>
        <row r="830">
          <cell r="B830" t="str">
            <v>VM+ HNI 17 Trần Quốc Hoàn</v>
          </cell>
          <cell r="C830" t="str">
            <v xml:space="preserve"> HNI</v>
          </cell>
        </row>
        <row r="831">
          <cell r="B831" t="str">
            <v>VM+ HNI 36  Đức Thắng</v>
          </cell>
          <cell r="C831" t="str">
            <v xml:space="preserve"> HNI</v>
          </cell>
        </row>
        <row r="832">
          <cell r="B832" t="str">
            <v>VM+ HCM 586 Nguyễn Duy Trinh</v>
          </cell>
          <cell r="C832" t="str">
            <v xml:space="preserve"> HCM</v>
          </cell>
        </row>
        <row r="833">
          <cell r="B833" t="str">
            <v>VM+ HPG Lạch Sẽ, Thủy Nguyên</v>
          </cell>
          <cell r="C833" t="str">
            <v xml:space="preserve"> HPG</v>
          </cell>
        </row>
        <row r="834">
          <cell r="B834" t="str">
            <v>VM+ TBH 345 Trần Hưng Đạo</v>
          </cell>
          <cell r="C834" t="str">
            <v xml:space="preserve"> TBH</v>
          </cell>
        </row>
        <row r="835">
          <cell r="B835" t="str">
            <v>VM+ HNM 15 Đề Yêm</v>
          </cell>
          <cell r="C835" t="str">
            <v xml:space="preserve"> HNM</v>
          </cell>
        </row>
        <row r="836">
          <cell r="B836" t="str">
            <v>VM+ HPG 48 Cát Bi</v>
          </cell>
          <cell r="C836" t="str">
            <v xml:space="preserve"> HPG</v>
          </cell>
        </row>
        <row r="837">
          <cell r="B837" t="str">
            <v>VM+ HNI 116 Đê La Thành</v>
          </cell>
          <cell r="C837" t="str">
            <v xml:space="preserve"> HNI</v>
          </cell>
        </row>
        <row r="838">
          <cell r="B838" t="str">
            <v>VM+ HCM 188 Hiệp Bình</v>
          </cell>
          <cell r="C838" t="str">
            <v xml:space="preserve"> HCM</v>
          </cell>
        </row>
        <row r="839">
          <cell r="B839" t="str">
            <v>VM+ HDG 42 Thanh Niên</v>
          </cell>
          <cell r="C839" t="str">
            <v xml:space="preserve"> HDG</v>
          </cell>
        </row>
        <row r="840">
          <cell r="B840" t="str">
            <v>VM+ QNH 07,08 Khu Sân Vườn Cái</v>
          </cell>
          <cell r="C840" t="str">
            <v xml:space="preserve"> QNH</v>
          </cell>
        </row>
        <row r="841">
          <cell r="B841" t="str">
            <v>VM+ HNI 95 Ba Thá</v>
          </cell>
          <cell r="C841" t="str">
            <v xml:space="preserve"> HNI</v>
          </cell>
        </row>
        <row r="842">
          <cell r="B842" t="str">
            <v>VM+ DNG 135B Nguyễn Công Trứ</v>
          </cell>
          <cell r="C842" t="str">
            <v xml:space="preserve"> DNG</v>
          </cell>
        </row>
        <row r="843">
          <cell r="B843" t="str">
            <v>VM+ BNH Thôn Thượng</v>
          </cell>
          <cell r="C843" t="str">
            <v xml:space="preserve"> BNH</v>
          </cell>
        </row>
        <row r="844">
          <cell r="B844" t="str">
            <v>VM+ HPG 121 Dư Hàng</v>
          </cell>
          <cell r="C844" t="str">
            <v xml:space="preserve"> HPG</v>
          </cell>
        </row>
        <row r="845">
          <cell r="B845" t="str">
            <v>VM+ HNI Kiot 03 CT4 KĐTM Thạch</v>
          </cell>
          <cell r="C845" t="str">
            <v xml:space="preserve"> HNI</v>
          </cell>
        </row>
        <row r="846">
          <cell r="B846" t="str">
            <v>VM+ TNN 572 Cách Mạng Tháng Tá</v>
          </cell>
          <cell r="C846" t="str">
            <v xml:space="preserve"> TNN</v>
          </cell>
        </row>
        <row r="847">
          <cell r="B847" t="str">
            <v>VM+ DNG 159-161Quách Thị Trang</v>
          </cell>
          <cell r="C847" t="str">
            <v xml:space="preserve"> DNG</v>
          </cell>
        </row>
        <row r="848">
          <cell r="B848" t="str">
            <v>VM+ HCM Sơn Kỳ 1</v>
          </cell>
          <cell r="C848" t="str">
            <v xml:space="preserve"> HCM</v>
          </cell>
        </row>
        <row r="849">
          <cell r="B849" t="str">
            <v>VM+ HNI 133 Thụy Khuê</v>
          </cell>
          <cell r="C849" t="str">
            <v xml:space="preserve"> HNI</v>
          </cell>
        </row>
        <row r="850">
          <cell r="B850" t="str">
            <v>VM+ HYN 265 Điện Biên 2</v>
          </cell>
          <cell r="C850" t="str">
            <v xml:space="preserve"> HYN</v>
          </cell>
        </row>
        <row r="851">
          <cell r="B851" t="str">
            <v>VM+ HNI Đội 2 Thôn Xuân Bách</v>
          </cell>
          <cell r="C851" t="str">
            <v xml:space="preserve"> HNI</v>
          </cell>
        </row>
        <row r="852">
          <cell r="B852" t="str">
            <v>VM+ CMU 127 Nguyễn Công Trứ</v>
          </cell>
          <cell r="C852" t="str">
            <v xml:space="preserve"> CMU</v>
          </cell>
        </row>
        <row r="853">
          <cell r="B853" t="str">
            <v>VM+ HNI Thôn Cổ Dương-Tiên Dươ</v>
          </cell>
          <cell r="C853" t="str">
            <v xml:space="preserve"> HNI</v>
          </cell>
        </row>
        <row r="854">
          <cell r="B854" t="str">
            <v>VM+ HNI Khu Phố, TT Liên Quan</v>
          </cell>
          <cell r="C854" t="str">
            <v xml:space="preserve"> HNI</v>
          </cell>
        </row>
        <row r="855">
          <cell r="B855" t="str">
            <v>VM+ HCM 107 đường số 1</v>
          </cell>
          <cell r="C855" t="str">
            <v xml:space="preserve"> HCM</v>
          </cell>
        </row>
        <row r="856">
          <cell r="B856" t="str">
            <v>VM+ HNI 7 Ng Cao</v>
          </cell>
          <cell r="C856" t="str">
            <v xml:space="preserve"> HNI</v>
          </cell>
        </row>
        <row r="857">
          <cell r="B857" t="str">
            <v>VM+ HNI Lô 1-3/E-F, MD Complex</v>
          </cell>
          <cell r="C857" t="str">
            <v xml:space="preserve"> HNI</v>
          </cell>
        </row>
        <row r="858">
          <cell r="B858" t="str">
            <v>VM+ HNI 31-LK41 KĐT Vân Canh</v>
          </cell>
          <cell r="C858" t="str">
            <v xml:space="preserve"> HNI</v>
          </cell>
        </row>
        <row r="859">
          <cell r="B859" t="str">
            <v>VM+ VTU 270A Bình Giã</v>
          </cell>
          <cell r="C859" t="str">
            <v xml:space="preserve"> VTU</v>
          </cell>
        </row>
        <row r="860">
          <cell r="B860" t="str">
            <v>VM+ HNI CT4 Tứ Hiệp</v>
          </cell>
          <cell r="C860" t="str">
            <v xml:space="preserve"> HNI</v>
          </cell>
        </row>
        <row r="861">
          <cell r="B861" t="str">
            <v>VM+ HNI 140 Phó Đức Chính</v>
          </cell>
          <cell r="C861" t="str">
            <v xml:space="preserve"> HNI</v>
          </cell>
        </row>
        <row r="862">
          <cell r="B862" t="str">
            <v>VM+ HNI 121-123 Tô Hiệu</v>
          </cell>
          <cell r="C862" t="str">
            <v xml:space="preserve"> HNI</v>
          </cell>
        </row>
        <row r="863">
          <cell r="B863" t="str">
            <v>VM+ BTN 22-24 Nguyễn Hội</v>
          </cell>
          <cell r="C863" t="str">
            <v xml:space="preserve"> BTN</v>
          </cell>
        </row>
        <row r="864">
          <cell r="B864" t="str">
            <v>VM+ HCM Flora - Fuji</v>
          </cell>
          <cell r="C864" t="str">
            <v xml:space="preserve"> HCM</v>
          </cell>
        </row>
        <row r="865">
          <cell r="B865" t="str">
            <v>VM+ DNG 110 Tiểu La</v>
          </cell>
          <cell r="C865" t="str">
            <v xml:space="preserve"> DNG</v>
          </cell>
        </row>
        <row r="866">
          <cell r="B866" t="str">
            <v>VM+ HNI 8 Hoàng Công Chất</v>
          </cell>
          <cell r="C866" t="str">
            <v xml:space="preserve"> HNI</v>
          </cell>
        </row>
        <row r="867">
          <cell r="B867" t="str">
            <v>VM+ TBH Tú Linh, Tân Bình</v>
          </cell>
          <cell r="C867" t="str">
            <v xml:space="preserve"> TBH</v>
          </cell>
        </row>
        <row r="868">
          <cell r="B868" t="str">
            <v>VM+ HNI 204 Thanh Bình</v>
          </cell>
          <cell r="C868" t="str">
            <v xml:space="preserve"> HNI</v>
          </cell>
        </row>
        <row r="869">
          <cell r="B869" t="str">
            <v>VM+ QNH Tổ 7, Khu 3 Hồng Gai,</v>
          </cell>
          <cell r="C869" t="str">
            <v xml:space="preserve"> QNH</v>
          </cell>
        </row>
        <row r="870">
          <cell r="B870" t="str">
            <v>VM+ YBI 150A Đường Hoàng Hoa T</v>
          </cell>
          <cell r="C870" t="str">
            <v xml:space="preserve"> YBI</v>
          </cell>
        </row>
        <row r="871">
          <cell r="B871" t="str">
            <v>VM+ HNI 46 Hạ Đình</v>
          </cell>
          <cell r="C871" t="str">
            <v xml:space="preserve"> HNI</v>
          </cell>
        </row>
        <row r="872">
          <cell r="B872" t="str">
            <v>VM+ HNI 33 Lương Khánh Thiện</v>
          </cell>
          <cell r="C872" t="str">
            <v xml:space="preserve"> HNI</v>
          </cell>
        </row>
        <row r="873">
          <cell r="B873" t="str">
            <v>VM+ HCM 39 Thép Mới</v>
          </cell>
          <cell r="C873" t="str">
            <v xml:space="preserve"> HCM</v>
          </cell>
        </row>
        <row r="874">
          <cell r="B874" t="str">
            <v>VM+ PTO 66 Hàn Thuyên</v>
          </cell>
          <cell r="C874" t="str">
            <v xml:space="preserve"> PTO</v>
          </cell>
        </row>
        <row r="875">
          <cell r="B875" t="str">
            <v>VM+ KHA 48 Đặng Tất</v>
          </cell>
          <cell r="C875" t="str">
            <v xml:space="preserve"> KHA</v>
          </cell>
        </row>
        <row r="876">
          <cell r="B876" t="str">
            <v>VM+ PTO Băng 1, Quang Trung</v>
          </cell>
          <cell r="C876" t="str">
            <v xml:space="preserve"> PTO</v>
          </cell>
        </row>
        <row r="877">
          <cell r="B877" t="str">
            <v>VM+ HNI 41 Ng Ngọc Vũ</v>
          </cell>
          <cell r="C877" t="str">
            <v xml:space="preserve"> HNI</v>
          </cell>
        </row>
        <row r="878">
          <cell r="B878" t="str">
            <v>VM+ HNI 27 Ngô Thì Nhậm</v>
          </cell>
          <cell r="C878" t="str">
            <v xml:space="preserve"> HNI</v>
          </cell>
        </row>
        <row r="879">
          <cell r="B879" t="str">
            <v>VM+ HCM 56-58 Đường số 23</v>
          </cell>
          <cell r="C879" t="str">
            <v xml:space="preserve"> HCM</v>
          </cell>
        </row>
        <row r="880">
          <cell r="B880" t="str">
            <v>VM+ HNI 120 QL21 Thôn Tảo Dươn</v>
          </cell>
          <cell r="C880" t="str">
            <v xml:space="preserve"> HNI</v>
          </cell>
        </row>
        <row r="881">
          <cell r="B881" t="str">
            <v>VM+ DNG 103 Nguyễn Huy Tưởng</v>
          </cell>
          <cell r="C881" t="str">
            <v xml:space="preserve"> DNG</v>
          </cell>
        </row>
        <row r="882">
          <cell r="B882" t="str">
            <v>VM+ HNI Ngọc Chi</v>
          </cell>
          <cell r="C882" t="str">
            <v xml:space="preserve"> HNI</v>
          </cell>
        </row>
        <row r="883">
          <cell r="B883" t="str">
            <v>VM+ HNI 186+188 Tư Đình</v>
          </cell>
          <cell r="C883" t="str">
            <v xml:space="preserve"> HNI</v>
          </cell>
        </row>
        <row r="884">
          <cell r="B884" t="str">
            <v>VM+ HCM 37 Đồng Nai</v>
          </cell>
          <cell r="C884" t="str">
            <v xml:space="preserve"> HCM</v>
          </cell>
        </row>
        <row r="885">
          <cell r="B885" t="str">
            <v>VM VCP QNI Quảng Ngãi</v>
          </cell>
          <cell r="C885" t="str">
            <v xml:space="preserve">VCP </v>
          </cell>
        </row>
        <row r="886">
          <cell r="B886" t="str">
            <v>VM+ HNM Thôn 1 Xã Phù Vân</v>
          </cell>
          <cell r="C886" t="str">
            <v xml:space="preserve"> HNM</v>
          </cell>
        </row>
        <row r="887">
          <cell r="B887" t="str">
            <v>VM+ HNI 153 Hữu Hưng</v>
          </cell>
          <cell r="C887" t="str">
            <v xml:space="preserve"> HNI</v>
          </cell>
        </row>
        <row r="888">
          <cell r="B888" t="str">
            <v>VM+ QNH Khu 1 TT Cái Rồng</v>
          </cell>
          <cell r="C888" t="str">
            <v xml:space="preserve"> QNH</v>
          </cell>
        </row>
        <row r="889">
          <cell r="B889" t="str">
            <v>VM+ THA 168 Thành Thái</v>
          </cell>
          <cell r="C889" t="str">
            <v xml:space="preserve"> THA</v>
          </cell>
        </row>
        <row r="890">
          <cell r="B890" t="str">
            <v>VM+ HNI 219 Trung Kính</v>
          </cell>
          <cell r="C890" t="str">
            <v xml:space="preserve"> HNI</v>
          </cell>
        </row>
        <row r="891">
          <cell r="B891" t="str">
            <v>VM VCP BNH Bắc Ninh</v>
          </cell>
          <cell r="C891" t="str">
            <v xml:space="preserve">VCP </v>
          </cell>
        </row>
        <row r="892">
          <cell r="B892" t="str">
            <v>VM+ QNH 590 Nguyễn Đức Cảnh</v>
          </cell>
          <cell r="C892" t="str">
            <v xml:space="preserve"> QNH</v>
          </cell>
        </row>
        <row r="893">
          <cell r="B893" t="str">
            <v>VM+ HNI 536A Minh Khai</v>
          </cell>
          <cell r="C893" t="str">
            <v xml:space="preserve"> HNI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62"/>
  <sheetViews>
    <sheetView tabSelected="1" topLeftCell="Q1" workbookViewId="0">
      <selection activeCell="Y8" sqref="Y8"/>
    </sheetView>
  </sheetViews>
  <sheetFormatPr defaultRowHeight="14.25" x14ac:dyDescent="0.2"/>
  <cols>
    <col min="1" max="1" width="9" bestFit="1" customWidth="1"/>
    <col min="2" max="2" width="16" bestFit="1" customWidth="1"/>
    <col min="3" max="3" width="6" bestFit="1" customWidth="1"/>
    <col min="4" max="5" width="10" bestFit="1" customWidth="1"/>
    <col min="6" max="6" width="12.5703125" customWidth="1"/>
    <col min="7" max="7" width="15.28515625" customWidth="1"/>
    <col min="8" max="8" width="11" bestFit="1" customWidth="1"/>
    <col min="9" max="9" width="16" customWidth="1"/>
    <col min="10" max="10" width="37" bestFit="1" customWidth="1"/>
    <col min="11" max="11" width="22.7109375" customWidth="1"/>
    <col min="12" max="12" width="22.42578125" customWidth="1"/>
    <col min="13" max="13" width="17.5703125" customWidth="1"/>
    <col min="14" max="14" width="16.140625" customWidth="1"/>
    <col min="15" max="15" width="16" bestFit="1" customWidth="1"/>
    <col min="16" max="16" width="13" customWidth="1"/>
    <col min="17" max="17" width="13" style="23" customWidth="1"/>
    <col min="18" max="18" width="14" bestFit="1" customWidth="1"/>
    <col min="19" max="19" width="6" bestFit="1" customWidth="1"/>
    <col min="20" max="20" width="20.28515625" customWidth="1"/>
    <col min="21" max="21" width="31.85546875" customWidth="1"/>
    <col min="23" max="23" width="11.7109375" customWidth="1"/>
    <col min="24" max="24" width="7.5703125" customWidth="1"/>
    <col min="25" max="25" width="27.5703125" customWidth="1"/>
    <col min="26" max="26" width="15.28515625" style="21" customWidth="1"/>
    <col min="27" max="27" width="12.5703125" style="21" customWidth="1"/>
    <col min="28" max="28" width="12.28515625" style="21" customWidth="1"/>
    <col min="29" max="29" width="79.5703125" style="22" customWidth="1"/>
  </cols>
  <sheetData>
    <row r="1" spans="1:29" ht="15.75" x14ac:dyDescent="0.25">
      <c r="G1" s="3"/>
      <c r="I1" s="3">
        <f>SUBTOTAL(9,I3:I3363)</f>
        <v>686982957.70000148</v>
      </c>
      <c r="J1" s="25"/>
      <c r="Z1" s="18">
        <v>366491</v>
      </c>
      <c r="AA1" s="18" t="str">
        <f>LEFT(AB1,7)</f>
        <v>0002381</v>
      </c>
      <c r="AB1" s="16" t="s">
        <v>6318</v>
      </c>
      <c r="AC1" s="19" t="s">
        <v>6356</v>
      </c>
    </row>
    <row r="2" spans="1:29" s="11" customFormat="1" ht="30" customHeight="1" x14ac:dyDescent="0.25">
      <c r="A2" s="10" t="s">
        <v>4985</v>
      </c>
      <c r="B2" s="10" t="s">
        <v>4986</v>
      </c>
      <c r="C2" s="10" t="s">
        <v>4987</v>
      </c>
      <c r="D2" s="10" t="s">
        <v>4988</v>
      </c>
      <c r="E2" s="10" t="s">
        <v>4989</v>
      </c>
      <c r="F2" s="10" t="s">
        <v>4991</v>
      </c>
      <c r="G2" s="10" t="s">
        <v>4990</v>
      </c>
      <c r="H2" s="9" t="s">
        <v>4992</v>
      </c>
      <c r="I2" s="10"/>
      <c r="J2" s="10" t="s">
        <v>4993</v>
      </c>
      <c r="K2" s="8" t="s">
        <v>6242</v>
      </c>
      <c r="L2" s="8" t="s">
        <v>6243</v>
      </c>
      <c r="M2" s="8" t="s">
        <v>6244</v>
      </c>
      <c r="N2" s="10" t="s">
        <v>4994</v>
      </c>
      <c r="O2" s="10" t="s">
        <v>4995</v>
      </c>
      <c r="P2" s="8" t="s">
        <v>6245</v>
      </c>
      <c r="Q2" s="24" t="s">
        <v>6246</v>
      </c>
      <c r="R2" s="10" t="s">
        <v>4996</v>
      </c>
      <c r="S2" s="10" t="s">
        <v>4997</v>
      </c>
      <c r="T2" s="13" t="s">
        <v>6247</v>
      </c>
      <c r="U2" s="10" t="s">
        <v>4998</v>
      </c>
      <c r="V2" s="14" t="s">
        <v>6248</v>
      </c>
      <c r="W2" s="14" t="s">
        <v>6249</v>
      </c>
      <c r="X2" s="14" t="s">
        <v>6250</v>
      </c>
      <c r="Y2" s="14" t="s">
        <v>6251</v>
      </c>
      <c r="Z2" s="18">
        <v>232564</v>
      </c>
      <c r="AA2" s="18" t="str">
        <f t="shared" ref="AA2:AA65" si="0">LEFT(AB2,7)</f>
        <v>0003686</v>
      </c>
      <c r="AB2" s="16" t="s">
        <v>6319</v>
      </c>
      <c r="AC2" s="19" t="s">
        <v>6357</v>
      </c>
    </row>
    <row r="3" spans="1:29" ht="15.7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1">
        <v>8</v>
      </c>
      <c r="G3" s="1">
        <v>567600</v>
      </c>
      <c r="H3" t="s">
        <v>5</v>
      </c>
      <c r="I3" s="1">
        <v>624360</v>
      </c>
      <c r="J3" t="s">
        <v>6</v>
      </c>
      <c r="K3" s="6" t="str">
        <f>MID(J3,10,26)</f>
        <v>_Chả nướng 300g</v>
      </c>
      <c r="L3" s="7" t="str">
        <f>VLOOKUP(K3,'[1]Mã Misa'!$B$2:$D$74,2,0)</f>
        <v>Chả nướng 300g</v>
      </c>
      <c r="M3" s="7" t="str">
        <f>VLOOKUP(L3,'[1]Mã Misa'!$C$2:$D$74,2,0)</f>
        <v>CN300</v>
      </c>
      <c r="N3" s="1">
        <v>70950</v>
      </c>
      <c r="O3" t="s">
        <v>7</v>
      </c>
      <c r="P3" s="6" t="str">
        <f>RIGHT(O3,7)</f>
        <v>0000309</v>
      </c>
      <c r="Q3" s="23" t="str">
        <f>RIGHT(P3,7)</f>
        <v>0000309</v>
      </c>
      <c r="R3" s="2">
        <v>44568</v>
      </c>
      <c r="S3" t="s">
        <v>8</v>
      </c>
      <c r="T3" s="7" t="str">
        <f>LEFT(U3,10)</f>
        <v>WM VCP HUG</v>
      </c>
      <c r="U3" t="s">
        <v>4999</v>
      </c>
      <c r="V3" t="s">
        <v>6252</v>
      </c>
      <c r="W3" t="e">
        <f>VLOOKUP(U3,[2]Sheet1!$B$4:$C$893,2,0)</f>
        <v>#N/A</v>
      </c>
      <c r="X3" t="s">
        <v>6285</v>
      </c>
      <c r="Y3" t="str">
        <f>IF(ISNUMBER(SEARCH($V$3,T3)),"WINCOMHANOI",IF(ISNUMBER(SEARCH($V$4,T3)),"WINCOMHOCHIMINH",IF(ISNUMBER(SEARCH($V$5,T3)),"WINCOMDANANG",IF(ISNUMBER(SEARCH($V$6,T3)),"WINCOMHAIDUONG",IF(ISNUMBER(SEARCH($V$7,T3)),"WINCOMQUANGNINH",IF(ISNUMBER(SEARCH($V$8,T3)),"WINCOMHAIPHONG",IF(ISNUMBER(SEARCH($V$9,T3)),"WINCOMBACGIANG",IF(ISNUMBER(SEARCH($V$10,T3)),"WINCOMBACNINH",IF(ISNUMBER(SEARCH($V$11,T3)),"WINCOMPHUTHO",IF(ISNUMBER(SEARCH($V$12,T3)),"WINCOMHATINH",IF(ISNUMBER(SEARCH($V$13,T3)),"WINCOMTHAINGUYEN",IF(ISNUMBER(SEARCH($V$14,T3)),"WINCOMKHANHHOA",IF(ISNUMBER(SEARCH($V$15,T3)),"WINCOMHUNGYEN",IF(ISNUMBER(SEARCH($V$16,T3)),"WINCOMNGHEAN",IF(ISNUMBER(SEARCH($V$17,T3)),"WINCOMLAOCAI",IF(ISNUMBER(SEARCH($V$18,T3)),"WINCOMVUNGTAU",IF(ISNUMBER(SEARCH($V$19,T3)),"WINCOMBINHDUONG",IF(ISNUMBER(SEARCH($V$20,T3)),"WINCOMKIENGIANG",IF(ISNUMBER(SEARCH($V$21,T3)),"WINCOMHANAM",IF(ISNUMBER(SEARCH($V$22,T3)),"WINCOMNAMDINH",IF(ISNUMBER(SEARCH($V$23,T3)),"WINCOMLANGSON",IF(ISNUMBER(SEARCH($V$24,T3)),"WINCOMTHANHHOA",IF(ISNUMBER(SEARCH($V$25,T3)),"WINCOMYENBAI",IF(ISNUMBER(SEARCH($V$26,T3)),"WINCOMTUYENQUANG",IF(ISNUMBER(SEARCH($V$27,T3)),"WINCOMHUE",IF(ISNUMBER(SEARCH($V$28,T3)),"WINCOMQUANGNAM",IF(ISNUMBER(SEARCH($V$29,T3)),"WINCOMVINHPHUC",IF(ISNUMBER(SEARCH($V$30,T3)),"WINCOMHAGIANG",IF(ISNUMBER(SEARCH($V$31,T3)),"WINCOMNINHBINH",IF(ISNUMBER(SEARCH($V$32,T3)),"WINCOMTRAVINH",IF(ISNUMBER(SEARCH($V$33,T3)),"WINCOMCANTHO",IF(ISNUMBER(SEARCH($V$34,T3)),"WINCOMBENTRE",IF(ISNUMBER(SEARCH($V$35,T3)),"WINCOMCAMAU",IF(ISNUMBER(SEARCH($V$36,T3)),"WINCOMANGIANG",IF(ISNUMBER(SEARCH($V$37,T3)),"WINCOMNINHTHUAN",IF(ISNUMBER(SEARCH($V$38,T3)),"WINCOMTHAIBINH",IF(ISNUMBER(SEARCH($V$39,T3)),"WINCOMGIALAI",IF(ISNUMBER(SEARCH($V$40,T3)),"WINCOMHOABINH",IF(ISNUMBER(SEARCH($V$41,T3)),"WINCOMQUANGNGAI",IF(ISNUMBER(SEARCH($V$42,T3)),"WINCOMBINHTHUAN",IF(ISNUMBER(SEARCH($V$43,T3)),"WINCOMDAKLAK",IF(ISNUMBER(SEARCH($V$44,T3)),"WINCOMSOCTRANG",IF(ISNUMBER(SEARCH($V$45,T3)),"WINCOMSONLA",IF(ISNUMBER(SEARCH($V$46,T3)),"WINCOMKONTUM",IF(ISNUMBER(SEARCH($V$47,T3)),"WINCOMPHUYEN",IF(ISNUMBER(SEARCH($V$48,T3)),"WINCOMQUANGTRI",IF(ISNUMBER(SEARCH($V$49,T3)),"WINCOMBINHDINH",IF(ISNUMBER(SEARCH($V$50,T3)),"WINCOMCAOBANG",IF(ISNUMBER(SEARCH($V$51,T3)),"WINCOMQUANGBINH",IF(ISNUMBER(SEARCH($V$52,T3)),"WINCOMLAMDONG",IF(ISNUMBER(SEARCH($V$53,T3)),"WINCOMVINHLONG",IF(ISNUMBER(SEARCH($V$54,T3)),"WINCOMDONGTHAP",IF(ISNUMBER(SEARCH($V$55,T3)),"WINCOMTIENGIANG",IF(ISNUMBER(SEARCH($V$56,T3)),"WINCOMQUANGNINH",IF(ISNUMBER(SEARCH($V$57,T3)),"WINCOMDONGNAI",IF(ISNUMBER(SEARCH($V$58,T3)),"WINCOMHAUGIANG",0))))))))))))))))))))))))))))))))))))))))))))))))))))))))</f>
        <v>WINCOMHAUGIANG</v>
      </c>
      <c r="Z3" s="18">
        <v>197835</v>
      </c>
      <c r="AA3" s="18" t="str">
        <f t="shared" si="0"/>
        <v>0003689</v>
      </c>
      <c r="AB3" s="16" t="s">
        <v>6320</v>
      </c>
      <c r="AC3" s="19" t="s">
        <v>6357</v>
      </c>
    </row>
    <row r="4" spans="1:29" ht="15.75" x14ac:dyDescent="0.25">
      <c r="A4" t="s">
        <v>0</v>
      </c>
      <c r="B4" t="s">
        <v>1</v>
      </c>
      <c r="C4" t="s">
        <v>9</v>
      </c>
      <c r="D4" t="s">
        <v>10</v>
      </c>
      <c r="E4" t="s">
        <v>4</v>
      </c>
      <c r="F4" s="1">
        <v>1</v>
      </c>
      <c r="G4" s="1">
        <v>46000</v>
      </c>
      <c r="H4" t="s">
        <v>5</v>
      </c>
      <c r="I4" s="1">
        <v>50600.000000000007</v>
      </c>
      <c r="J4" t="s">
        <v>11</v>
      </c>
      <c r="K4" s="6" t="str">
        <f t="shared" ref="K4:K67" si="1">MID(J4,10,26)</f>
        <v>Mộc nấm hương gói 250g</v>
      </c>
      <c r="L4" s="7" t="str">
        <f>VLOOKUP(K4,'[1]Mã Misa'!$B$2:$D$74,2,0)</f>
        <v>Mộc Nấm Hương 250g</v>
      </c>
      <c r="M4" s="7" t="str">
        <f>VLOOKUP(L4,'[1]Mã Misa'!$C$2:$D$74,2,0)</f>
        <v>MNH250</v>
      </c>
      <c r="N4" s="1">
        <v>46000</v>
      </c>
      <c r="O4" t="s">
        <v>7</v>
      </c>
      <c r="P4" s="6" t="str">
        <f t="shared" ref="P4:P67" si="2">RIGHT(O4,7)</f>
        <v>0000309</v>
      </c>
      <c r="Q4" s="23" t="str">
        <f t="shared" ref="Q4" si="3">RIGHT(P4,7)</f>
        <v>0000309</v>
      </c>
      <c r="R4" s="2">
        <v>44568</v>
      </c>
      <c r="S4" t="s">
        <v>8</v>
      </c>
      <c r="T4" s="7" t="str">
        <f t="shared" ref="T4:T67" si="4">LEFT(U4,10)</f>
        <v>WM VCP HUG</v>
      </c>
      <c r="U4" t="s">
        <v>4999</v>
      </c>
      <c r="V4" t="s">
        <v>6253</v>
      </c>
      <c r="W4" t="e">
        <f>VLOOKUP(U4,[2]Sheet1!$B$4:$C$893,2,0)</f>
        <v>#N/A</v>
      </c>
      <c r="X4" t="s">
        <v>6258</v>
      </c>
      <c r="Y4" t="str">
        <f t="shared" ref="Y4:Y67" si="5">IF(ISNUMBER(SEARCH($V$3,T4)),"WINCOMHANOI",IF(ISNUMBER(SEARCH($V$4,T4)),"WINCOMHOCHIMINH",IF(ISNUMBER(SEARCH($V$5,T4)),"WINCOMDANANG",IF(ISNUMBER(SEARCH($V$6,T4)),"WINCOMHAIDUONG",IF(ISNUMBER(SEARCH($V$7,T4)),"WINCOMQUANGNINH",IF(ISNUMBER(SEARCH($V$8,T4)),"WINCOMHAIPHONG",IF(ISNUMBER(SEARCH($V$9,T4)),"WINCOMBACGIANG",IF(ISNUMBER(SEARCH($V$10,T4)),"WINCOMBACNINH",IF(ISNUMBER(SEARCH($V$11,T4)),"WINCOMPHUTHO",IF(ISNUMBER(SEARCH($V$12,T4)),"WINCOMHATINH",IF(ISNUMBER(SEARCH($V$13,T4)),"WINCOMTHAINGUYEN",IF(ISNUMBER(SEARCH($V$14,T4)),"WINCOMKHANHHOA",IF(ISNUMBER(SEARCH($V$15,T4)),"WINCOMHUNGYEN",IF(ISNUMBER(SEARCH($V$16,T4)),"WINCOMNGHEAN",IF(ISNUMBER(SEARCH($V$17,T4)),"WINCOMLAOCAI",IF(ISNUMBER(SEARCH($V$18,T4)),"WINCOMVUNGTAU",IF(ISNUMBER(SEARCH($V$19,T4)),"WINCOMBINHDUONG",IF(ISNUMBER(SEARCH($V$20,T4)),"WINCOMKIENGIANG",IF(ISNUMBER(SEARCH($V$21,T4)),"WINCOMHANAM",IF(ISNUMBER(SEARCH($V$22,T4)),"WINCOMNAMDINH",IF(ISNUMBER(SEARCH($V$23,T4)),"WINCOMLANGSON",IF(ISNUMBER(SEARCH($V$24,T4)),"WINCOMTHANHHOA",IF(ISNUMBER(SEARCH($V$25,T4)),"WINCOMYENBAI",IF(ISNUMBER(SEARCH($V$26,T4)),"WINCOMTUYENQUANG",IF(ISNUMBER(SEARCH($V$27,T4)),"WINCOMHUE",IF(ISNUMBER(SEARCH($V$28,T4)),"WINCOMQUANGNAM",IF(ISNUMBER(SEARCH($V$29,T4)),"WINCOMVINHPHUC",IF(ISNUMBER(SEARCH($V$30,T4)),"WINCOMHAGIANG",IF(ISNUMBER(SEARCH($V$31,T4)),"WINCOMNINHBINH",IF(ISNUMBER(SEARCH($V$32,T4)),"WINCOMTRAVINH",IF(ISNUMBER(SEARCH($V$33,T4)),"WINCOMCANTHO",IF(ISNUMBER(SEARCH($V$34,T4)),"WINCOMBENTRE",IF(ISNUMBER(SEARCH($V$35,T4)),"WINCOMCAMAU",IF(ISNUMBER(SEARCH($V$36,T4)),"WINCOMANGIANG",IF(ISNUMBER(SEARCH($V$37,T4)),"WINCOMNINHTHUAN",IF(ISNUMBER(SEARCH($V$38,T4)),"WINCOMTHAIBINH",IF(ISNUMBER(SEARCH($V$39,T4)),"WINCOMGIALAI",IF(ISNUMBER(SEARCH($V$40,T4)),"WINCOMHOABINH",IF(ISNUMBER(SEARCH($V$41,T4)),"WINCOMQUANGNGAI",IF(ISNUMBER(SEARCH($V$42,T4)),"WINCOMBINHTHUAN",IF(ISNUMBER(SEARCH($V$43,T4)),"WINCOMDAKLAK",IF(ISNUMBER(SEARCH($V$44,T4)),"WINCOMSOCTRANG",IF(ISNUMBER(SEARCH($V$45,T4)),"WINCOMSONLA",IF(ISNUMBER(SEARCH($V$46,T4)),"WINCOMKONTUM",IF(ISNUMBER(SEARCH($V$47,T4)),"WINCOMPHUYEN",IF(ISNUMBER(SEARCH($V$48,T4)),"WINCOMQUANGTRI",IF(ISNUMBER(SEARCH($V$49,T4)),"WINCOMBINHDINH",IF(ISNUMBER(SEARCH($V$50,T4)),"WINCOMCAOBANG",IF(ISNUMBER(SEARCH($V$51,T4)),"WINCOMQUANGBINH",IF(ISNUMBER(SEARCH($V$52,T4)),"WINCOMLAMDONG",IF(ISNUMBER(SEARCH($V$53,T4)),"WINCOMVINHLONG",IF(ISNUMBER(SEARCH($V$54,T4)),"WINCOMDONGTHAP",IF(ISNUMBER(SEARCH($V$55,T4)),"WINCOMTIENGIANG",IF(ISNUMBER(SEARCH($V$56,T4)),"WINCOMQUANGNINH",IF(ISNUMBER(SEARCH($V$57,T4)),"WINCOMDONGNAI",IF(ISNUMBER(SEARCH($V$58,T4)),"WINCOMHAUGIANG",0))))))))))))))))))))))))))))))))))))))))))))))))))))))))</f>
        <v>WINCOMHAUGIANG</v>
      </c>
      <c r="Z4" s="18">
        <v>242322</v>
      </c>
      <c r="AA4" s="18" t="str">
        <f t="shared" si="0"/>
        <v>0003712</v>
      </c>
      <c r="AB4" s="16" t="s">
        <v>6321</v>
      </c>
      <c r="AC4" s="19" t="s">
        <v>6357</v>
      </c>
    </row>
    <row r="5" spans="1:29" x14ac:dyDescent="0.2">
      <c r="A5" t="s">
        <v>0</v>
      </c>
      <c r="B5" t="s">
        <v>12</v>
      </c>
      <c r="C5" t="s">
        <v>2</v>
      </c>
      <c r="D5" t="s">
        <v>3</v>
      </c>
      <c r="E5" t="s">
        <v>4</v>
      </c>
      <c r="F5" s="1">
        <v>5</v>
      </c>
      <c r="G5" s="1">
        <v>354750</v>
      </c>
      <c r="H5" t="s">
        <v>5</v>
      </c>
      <c r="I5" s="1">
        <v>390225.00000000006</v>
      </c>
      <c r="J5" t="s">
        <v>6</v>
      </c>
      <c r="K5" s="6" t="str">
        <f t="shared" si="1"/>
        <v>_Chả nướng 300g</v>
      </c>
      <c r="L5" s="7" t="str">
        <f>VLOOKUP(K5,'[1]Mã Misa'!$B$2:$D$74,2,0)</f>
        <v>Chả nướng 300g</v>
      </c>
      <c r="M5" s="7" t="str">
        <f>VLOOKUP(L5,'[1]Mã Misa'!$C$2:$D$74,2,0)</f>
        <v>CN300</v>
      </c>
      <c r="N5" s="1">
        <v>70950</v>
      </c>
      <c r="O5" t="s">
        <v>13</v>
      </c>
      <c r="P5" s="6" t="str">
        <f t="shared" si="2"/>
        <v>0004672</v>
      </c>
      <c r="Q5" s="23" t="str">
        <f t="shared" ref="Q5" si="6">RIGHT(P5,7)</f>
        <v>0004672</v>
      </c>
      <c r="R5" s="2">
        <v>44568</v>
      </c>
      <c r="S5" t="s">
        <v>14</v>
      </c>
      <c r="T5" s="7" t="str">
        <f t="shared" si="4"/>
        <v>WM VCP KHA</v>
      </c>
      <c r="U5" t="s">
        <v>5000</v>
      </c>
      <c r="V5" t="s">
        <v>6254</v>
      </c>
      <c r="W5" t="e">
        <f>VLOOKUP(U5,[2]Sheet1!$B$4:$C$893,2,0)</f>
        <v>#N/A</v>
      </c>
      <c r="X5" t="s">
        <v>6307</v>
      </c>
      <c r="Y5" t="str">
        <f t="shared" si="5"/>
        <v>WINCOMKHANHHOA</v>
      </c>
      <c r="Z5" s="18">
        <v>587437</v>
      </c>
      <c r="AA5" s="18" t="str">
        <f t="shared" si="0"/>
        <v>0003686</v>
      </c>
      <c r="AB5" s="17" t="s">
        <v>6322</v>
      </c>
      <c r="AC5" s="19" t="s">
        <v>6358</v>
      </c>
    </row>
    <row r="6" spans="1:29" x14ac:dyDescent="0.2">
      <c r="A6" t="s">
        <v>0</v>
      </c>
      <c r="B6" t="s">
        <v>12</v>
      </c>
      <c r="C6" t="s">
        <v>9</v>
      </c>
      <c r="D6" t="s">
        <v>15</v>
      </c>
      <c r="E6" t="s">
        <v>4</v>
      </c>
      <c r="F6" s="1">
        <v>3</v>
      </c>
      <c r="G6" s="1">
        <v>316200</v>
      </c>
      <c r="H6" t="s">
        <v>5</v>
      </c>
      <c r="I6" s="1">
        <v>347820</v>
      </c>
      <c r="J6" t="s">
        <v>16</v>
      </c>
      <c r="K6" s="6" t="str">
        <f t="shared" si="1"/>
        <v>_Đùi gà sốt cay 500g</v>
      </c>
      <c r="L6" s="7" t="str">
        <f>VLOOKUP(K6,'[1]Mã Misa'!$B$2:$D$74,2,0)</f>
        <v>Đùi gà sốt cay 500g</v>
      </c>
      <c r="M6" s="7" t="str">
        <f>VLOOKUP(L6,'[1]Mã Misa'!$C$2:$D$74,2,0)</f>
        <v>DGSC500</v>
      </c>
      <c r="N6" s="1">
        <v>105400</v>
      </c>
      <c r="O6" t="s">
        <v>13</v>
      </c>
      <c r="P6" s="6" t="str">
        <f t="shared" si="2"/>
        <v>0004672</v>
      </c>
      <c r="Q6" s="23" t="str">
        <f t="shared" ref="Q6" si="7">RIGHT(P6,7)</f>
        <v>0004672</v>
      </c>
      <c r="R6" s="2">
        <v>44568</v>
      </c>
      <c r="S6" t="s">
        <v>14</v>
      </c>
      <c r="T6" s="7" t="str">
        <f t="shared" si="4"/>
        <v>WM VCP KHA</v>
      </c>
      <c r="U6" t="s">
        <v>5000</v>
      </c>
      <c r="V6" t="s">
        <v>6255</v>
      </c>
      <c r="W6" t="e">
        <f>VLOOKUP(U6,[2]Sheet1!$B$4:$C$893,2,0)</f>
        <v>#N/A</v>
      </c>
      <c r="X6" t="s">
        <v>6308</v>
      </c>
      <c r="Y6" t="str">
        <f t="shared" si="5"/>
        <v>WINCOMKHANHHOA</v>
      </c>
      <c r="Z6" s="18">
        <v>390464</v>
      </c>
      <c r="AA6" s="18" t="str">
        <f t="shared" si="0"/>
        <v>0003712</v>
      </c>
      <c r="AB6" s="17" t="s">
        <v>6323</v>
      </c>
      <c r="AC6" s="19" t="s">
        <v>6358</v>
      </c>
    </row>
    <row r="7" spans="1:29" ht="15.75" x14ac:dyDescent="0.25">
      <c r="A7" t="s">
        <v>0</v>
      </c>
      <c r="B7" t="s">
        <v>17</v>
      </c>
      <c r="C7" t="s">
        <v>2</v>
      </c>
      <c r="D7" t="s">
        <v>18</v>
      </c>
      <c r="E7" t="s">
        <v>4</v>
      </c>
      <c r="F7" s="1">
        <v>5</v>
      </c>
      <c r="G7" s="1">
        <v>438935</v>
      </c>
      <c r="H7" t="s">
        <v>5</v>
      </c>
      <c r="I7" s="1">
        <v>482828.50000000006</v>
      </c>
      <c r="J7" t="s">
        <v>19</v>
      </c>
      <c r="K7" s="6" t="str">
        <f t="shared" si="1"/>
        <v>Bắp bò muối gói 200g</v>
      </c>
      <c r="L7" s="7" t="str">
        <f>VLOOKUP(K7,'[1]Mã Misa'!$B$2:$D$74,2,0)</f>
        <v>Bắp bò muối 200g</v>
      </c>
      <c r="M7" s="7" t="str">
        <f>VLOOKUP(L7,'[1]Mã Misa'!$C$2:$D$74,2,0)</f>
        <v>BBM200</v>
      </c>
      <c r="N7" s="1">
        <v>87787</v>
      </c>
      <c r="O7" t="s">
        <v>20</v>
      </c>
      <c r="P7" s="6" t="str">
        <f t="shared" si="2"/>
        <v>0002574</v>
      </c>
      <c r="Q7" s="23" t="str">
        <f t="shared" ref="Q7" si="8">RIGHT(P7,7)</f>
        <v>0002574</v>
      </c>
      <c r="R7" s="2">
        <v>44587</v>
      </c>
      <c r="S7" t="s">
        <v>21</v>
      </c>
      <c r="T7" s="7" t="str">
        <f t="shared" si="4"/>
        <v>WM+ HTH 87</v>
      </c>
      <c r="U7" t="s">
        <v>5001</v>
      </c>
      <c r="V7" t="s">
        <v>6256</v>
      </c>
      <c r="W7" t="e">
        <f>VLOOKUP(U7,[2]Sheet1!$B$4:$C$893,2,0)</f>
        <v>#N/A</v>
      </c>
      <c r="X7" t="s">
        <v>6259</v>
      </c>
      <c r="Y7" t="str">
        <f t="shared" si="5"/>
        <v>WINCOMHATINH</v>
      </c>
      <c r="Z7" s="18">
        <v>390225</v>
      </c>
      <c r="AA7" s="18" t="str">
        <f t="shared" si="0"/>
        <v>0003546</v>
      </c>
      <c r="AB7" s="16" t="s">
        <v>6324</v>
      </c>
      <c r="AC7" s="19" t="s">
        <v>6359</v>
      </c>
    </row>
    <row r="8" spans="1:29" ht="15.75" x14ac:dyDescent="0.25">
      <c r="A8" t="s">
        <v>0</v>
      </c>
      <c r="B8" t="s">
        <v>22</v>
      </c>
      <c r="C8" t="s">
        <v>2</v>
      </c>
      <c r="D8" t="s">
        <v>23</v>
      </c>
      <c r="E8" t="s">
        <v>4</v>
      </c>
      <c r="F8" s="1">
        <v>2</v>
      </c>
      <c r="G8" s="1">
        <v>118800</v>
      </c>
      <c r="H8" t="s">
        <v>5</v>
      </c>
      <c r="I8" s="1">
        <v>130680.00000000001</v>
      </c>
      <c r="J8" t="s">
        <v>24</v>
      </c>
      <c r="K8" s="6" t="str">
        <f t="shared" si="1"/>
        <v>_Giò lụa 250g</v>
      </c>
      <c r="L8" s="7" t="str">
        <f>VLOOKUP(K8,'[1]Mã Misa'!$B$2:$D$74,2,0)</f>
        <v>Giò lụa 250g</v>
      </c>
      <c r="M8" s="7" t="str">
        <f>VLOOKUP(L8,'[1]Mã Misa'!$C$2:$D$74,2,0)</f>
        <v>GL250</v>
      </c>
      <c r="N8" s="1">
        <v>59400</v>
      </c>
      <c r="O8" t="s">
        <v>25</v>
      </c>
      <c r="P8" s="6" t="str">
        <f t="shared" si="2"/>
        <v>0003219</v>
      </c>
      <c r="Q8" s="23" t="str">
        <f t="shared" ref="Q8" si="9">RIGHT(P8,7)</f>
        <v>0003219</v>
      </c>
      <c r="R8" s="2">
        <v>44587</v>
      </c>
      <c r="S8" t="s">
        <v>26</v>
      </c>
      <c r="T8" s="7" t="str">
        <f t="shared" si="4"/>
        <v>WM VCP PTO</v>
      </c>
      <c r="U8" t="s">
        <v>5002</v>
      </c>
      <c r="V8" t="s">
        <v>6257</v>
      </c>
      <c r="W8" t="e">
        <f>VLOOKUP(U8,[2]Sheet1!$B$4:$C$893,2,0)</f>
        <v>#N/A</v>
      </c>
      <c r="X8" t="s">
        <v>6283</v>
      </c>
      <c r="Y8" t="str">
        <f t="shared" si="5"/>
        <v>WINCOMPHUTHO</v>
      </c>
      <c r="Z8" s="18">
        <v>122164</v>
      </c>
      <c r="AA8" s="18" t="str">
        <f t="shared" si="0"/>
        <v>0003547</v>
      </c>
      <c r="AB8" s="16" t="s">
        <v>6325</v>
      </c>
      <c r="AC8" s="19" t="s">
        <v>6359</v>
      </c>
    </row>
    <row r="9" spans="1:29" x14ac:dyDescent="0.2">
      <c r="A9" t="s">
        <v>0</v>
      </c>
      <c r="B9" t="s">
        <v>22</v>
      </c>
      <c r="C9" t="s">
        <v>9</v>
      </c>
      <c r="D9" t="s">
        <v>27</v>
      </c>
      <c r="E9" t="s">
        <v>4</v>
      </c>
      <c r="F9" s="1">
        <v>8</v>
      </c>
      <c r="G9" s="1">
        <v>488400</v>
      </c>
      <c r="H9" t="s">
        <v>5</v>
      </c>
      <c r="I9" s="1">
        <v>537240</v>
      </c>
      <c r="J9" t="s">
        <v>28</v>
      </c>
      <c r="K9" s="6" t="str">
        <f t="shared" si="1"/>
        <v>_Giò sụn gà 250g</v>
      </c>
      <c r="L9" s="7" t="str">
        <f>VLOOKUP(K9,'[1]Mã Misa'!$B$2:$D$74,2,0)</f>
        <v>Giò sụn gà 250g</v>
      </c>
      <c r="M9" s="7" t="str">
        <f>VLOOKUP(L9,'[1]Mã Misa'!$C$2:$D$74,2,0)</f>
        <v>GSG250</v>
      </c>
      <c r="N9" s="1">
        <v>61050</v>
      </c>
      <c r="O9" t="s">
        <v>25</v>
      </c>
      <c r="P9" s="6" t="str">
        <f t="shared" si="2"/>
        <v>0003219</v>
      </c>
      <c r="Q9" s="23" t="str">
        <f t="shared" ref="Q9" si="10">RIGHT(P9,7)</f>
        <v>0003219</v>
      </c>
      <c r="R9" s="2">
        <v>44587</v>
      </c>
      <c r="S9" t="s">
        <v>26</v>
      </c>
      <c r="T9" s="7" t="str">
        <f t="shared" si="4"/>
        <v>WM VCP PTO</v>
      </c>
      <c r="U9" t="s">
        <v>5002</v>
      </c>
      <c r="V9" t="s">
        <v>6258</v>
      </c>
      <c r="W9" t="e">
        <f>VLOOKUP(U9,[2]Sheet1!$B$4:$C$893,2,0)</f>
        <v>#N/A</v>
      </c>
      <c r="X9" t="s">
        <v>6298</v>
      </c>
      <c r="Y9" t="str">
        <f t="shared" si="5"/>
        <v>WINCOMPHUTHO</v>
      </c>
      <c r="Z9" s="18">
        <v>50600</v>
      </c>
      <c r="AA9" s="18" t="str">
        <f t="shared" si="0"/>
        <v>0002381</v>
      </c>
      <c r="AB9" s="17" t="s">
        <v>6326</v>
      </c>
      <c r="AC9" s="19" t="s">
        <v>6360</v>
      </c>
    </row>
    <row r="10" spans="1:29" ht="15.75" x14ac:dyDescent="0.25">
      <c r="A10" t="s">
        <v>0</v>
      </c>
      <c r="B10" t="s">
        <v>29</v>
      </c>
      <c r="C10" t="s">
        <v>2</v>
      </c>
      <c r="D10" t="s">
        <v>15</v>
      </c>
      <c r="E10" t="s">
        <v>4</v>
      </c>
      <c r="F10" s="1">
        <v>4</v>
      </c>
      <c r="G10" s="1">
        <v>421600</v>
      </c>
      <c r="H10" t="s">
        <v>5</v>
      </c>
      <c r="I10" s="1">
        <v>463760.00000000006</v>
      </c>
      <c r="J10" t="s">
        <v>16</v>
      </c>
      <c r="K10" s="6" t="str">
        <f t="shared" si="1"/>
        <v>_Đùi gà sốt cay 500g</v>
      </c>
      <c r="L10" s="7" t="str">
        <f>VLOOKUP(K10,'[1]Mã Misa'!$B$2:$D$74,2,0)</f>
        <v>Đùi gà sốt cay 500g</v>
      </c>
      <c r="M10" s="7" t="str">
        <f>VLOOKUP(L10,'[1]Mã Misa'!$C$2:$D$74,2,0)</f>
        <v>DGSC500</v>
      </c>
      <c r="N10" s="1">
        <v>105400</v>
      </c>
      <c r="O10" t="s">
        <v>30</v>
      </c>
      <c r="P10" s="6" t="str">
        <f t="shared" si="2"/>
        <v>0050207</v>
      </c>
      <c r="Q10" s="23" t="str">
        <f t="shared" ref="Q10" si="11">RIGHT(P10,7)</f>
        <v>0050207</v>
      </c>
      <c r="R10" s="2">
        <v>44568</v>
      </c>
      <c r="S10" t="s">
        <v>31</v>
      </c>
      <c r="T10" s="7" t="str">
        <f t="shared" si="4"/>
        <v>WM+ HCM 22</v>
      </c>
      <c r="U10" t="s">
        <v>5003</v>
      </c>
      <c r="V10" t="s">
        <v>6259</v>
      </c>
      <c r="W10" t="e">
        <f>VLOOKUP(U10,[2]Sheet1!$B$4:$C$893,2,0)</f>
        <v>#N/A</v>
      </c>
      <c r="X10" t="s">
        <v>6268</v>
      </c>
      <c r="Y10" t="str">
        <f t="shared" si="5"/>
        <v>WINCOMHOCHIMINH</v>
      </c>
      <c r="Z10" s="18">
        <v>437976</v>
      </c>
      <c r="AA10" s="18" t="str">
        <f t="shared" si="0"/>
        <v>0000790</v>
      </c>
      <c r="AB10" s="16" t="s">
        <v>6327</v>
      </c>
      <c r="AC10" s="19" t="s">
        <v>6361</v>
      </c>
    </row>
    <row r="11" spans="1:29" ht="15.75" x14ac:dyDescent="0.25">
      <c r="A11" t="s">
        <v>0</v>
      </c>
      <c r="B11" t="s">
        <v>32</v>
      </c>
      <c r="C11" t="s">
        <v>2</v>
      </c>
      <c r="D11" t="s">
        <v>18</v>
      </c>
      <c r="E11" t="s">
        <v>4</v>
      </c>
      <c r="F11" s="1">
        <v>1</v>
      </c>
      <c r="G11" s="1">
        <v>87787</v>
      </c>
      <c r="H11" t="s">
        <v>5</v>
      </c>
      <c r="I11" s="1">
        <v>96565.700000000012</v>
      </c>
      <c r="J11" t="s">
        <v>19</v>
      </c>
      <c r="K11" s="6" t="str">
        <f t="shared" si="1"/>
        <v>Bắp bò muối gói 200g</v>
      </c>
      <c r="L11" s="7" t="str">
        <f>VLOOKUP(K11,'[1]Mã Misa'!$B$2:$D$74,2,0)</f>
        <v>Bắp bò muối 200g</v>
      </c>
      <c r="M11" s="7" t="str">
        <f>VLOOKUP(L11,'[1]Mã Misa'!$C$2:$D$74,2,0)</f>
        <v>BBM200</v>
      </c>
      <c r="N11" s="1">
        <v>87787</v>
      </c>
      <c r="O11" t="s">
        <v>33</v>
      </c>
      <c r="P11" s="6" t="str">
        <f t="shared" si="2"/>
        <v>0169535</v>
      </c>
      <c r="Q11" s="23" t="str">
        <f t="shared" ref="Q11" si="12">RIGHT(P11,7)</f>
        <v>0169535</v>
      </c>
      <c r="R11" s="2">
        <v>44568</v>
      </c>
      <c r="S11" t="s">
        <v>34</v>
      </c>
      <c r="T11" s="7" t="str">
        <f t="shared" si="4"/>
        <v>WM+ HNI 16</v>
      </c>
      <c r="U11" t="s">
        <v>5004</v>
      </c>
      <c r="V11" t="s">
        <v>6260</v>
      </c>
      <c r="W11" t="e">
        <f>VLOOKUP(U11,[2]Sheet1!$B$4:$C$893,2,0)</f>
        <v>#N/A</v>
      </c>
      <c r="X11" t="s">
        <v>6309</v>
      </c>
      <c r="Y11" t="str">
        <f t="shared" si="5"/>
        <v>WINCOMHANOI</v>
      </c>
      <c r="Z11" s="18">
        <v>79860</v>
      </c>
      <c r="AA11" s="18" t="str">
        <f t="shared" si="0"/>
        <v>0000802</v>
      </c>
      <c r="AB11" s="16" t="s">
        <v>6328</v>
      </c>
      <c r="AC11" s="19" t="s">
        <v>6361</v>
      </c>
    </row>
    <row r="12" spans="1:29" ht="15.75" x14ac:dyDescent="0.25">
      <c r="A12" t="s">
        <v>0</v>
      </c>
      <c r="B12" t="s">
        <v>35</v>
      </c>
      <c r="C12" t="s">
        <v>2</v>
      </c>
      <c r="D12" t="s">
        <v>27</v>
      </c>
      <c r="E12" t="s">
        <v>4</v>
      </c>
      <c r="F12" s="1">
        <v>1</v>
      </c>
      <c r="G12" s="1">
        <v>61050</v>
      </c>
      <c r="H12" t="s">
        <v>5</v>
      </c>
      <c r="I12" s="1">
        <v>67155</v>
      </c>
      <c r="J12" t="s">
        <v>28</v>
      </c>
      <c r="K12" s="6" t="str">
        <f t="shared" si="1"/>
        <v>_Giò sụn gà 250g</v>
      </c>
      <c r="L12" s="7" t="str">
        <f>VLOOKUP(K12,'[1]Mã Misa'!$B$2:$D$74,2,0)</f>
        <v>Giò sụn gà 250g</v>
      </c>
      <c r="M12" s="7" t="str">
        <f>VLOOKUP(L12,'[1]Mã Misa'!$C$2:$D$74,2,0)</f>
        <v>GSG250</v>
      </c>
      <c r="N12" s="1">
        <v>61050</v>
      </c>
      <c r="O12" t="s">
        <v>36</v>
      </c>
      <c r="P12" s="6" t="str">
        <f t="shared" si="2"/>
        <v>0050277</v>
      </c>
      <c r="Q12" s="23" t="str">
        <f t="shared" ref="Q12" si="13">RIGHT(P12,7)</f>
        <v>0050277</v>
      </c>
      <c r="R12" s="2">
        <v>44568</v>
      </c>
      <c r="S12" t="s">
        <v>37</v>
      </c>
      <c r="T12" s="7" t="str">
        <f t="shared" si="4"/>
        <v>WM+ HCM 47</v>
      </c>
      <c r="U12" t="s">
        <v>5005</v>
      </c>
      <c r="V12" t="s">
        <v>6261</v>
      </c>
      <c r="W12" t="e">
        <f>VLOOKUP(U12,[2]Sheet1!$B$4:$C$893,2,0)</f>
        <v>#N/A</v>
      </c>
      <c r="X12" t="s">
        <v>6291</v>
      </c>
      <c r="Y12" t="str">
        <f t="shared" si="5"/>
        <v>WINCOMHOCHIMINH</v>
      </c>
      <c r="Z12" s="18">
        <v>406025</v>
      </c>
      <c r="AA12" s="18" t="str">
        <f t="shared" si="0"/>
        <v>0000804</v>
      </c>
      <c r="AB12" s="16" t="s">
        <v>6329</v>
      </c>
      <c r="AC12" s="19" t="s">
        <v>6361</v>
      </c>
    </row>
    <row r="13" spans="1:29" ht="15.75" x14ac:dyDescent="0.25">
      <c r="A13" t="s">
        <v>0</v>
      </c>
      <c r="B13" t="s">
        <v>38</v>
      </c>
      <c r="C13" t="s">
        <v>2</v>
      </c>
      <c r="D13" t="s">
        <v>23</v>
      </c>
      <c r="E13" t="s">
        <v>4</v>
      </c>
      <c r="F13" s="1">
        <v>1</v>
      </c>
      <c r="G13" s="1">
        <v>59400</v>
      </c>
      <c r="H13" t="s">
        <v>5</v>
      </c>
      <c r="I13" s="1">
        <v>65340.000000000007</v>
      </c>
      <c r="J13" t="s">
        <v>24</v>
      </c>
      <c r="K13" s="6" t="str">
        <f t="shared" si="1"/>
        <v>_Giò lụa 250g</v>
      </c>
      <c r="L13" s="7" t="str">
        <f>VLOOKUP(K13,'[1]Mã Misa'!$B$2:$D$74,2,0)</f>
        <v>Giò lụa 250g</v>
      </c>
      <c r="M13" s="7" t="str">
        <f>VLOOKUP(L13,'[1]Mã Misa'!$C$2:$D$74,2,0)</f>
        <v>GL250</v>
      </c>
      <c r="N13" s="1">
        <v>59400</v>
      </c>
      <c r="O13" t="s">
        <v>39</v>
      </c>
      <c r="P13" s="6" t="str">
        <f t="shared" si="2"/>
        <v>0050370</v>
      </c>
      <c r="Q13" s="23" t="str">
        <f t="shared" ref="Q13" si="14">RIGHT(P13,7)</f>
        <v>0050370</v>
      </c>
      <c r="R13" s="2">
        <v>44568</v>
      </c>
      <c r="S13" t="s">
        <v>40</v>
      </c>
      <c r="T13" s="7" t="str">
        <f t="shared" si="4"/>
        <v>WM+HCM 702</v>
      </c>
      <c r="U13" t="s">
        <v>5006</v>
      </c>
      <c r="V13" t="s">
        <v>6262</v>
      </c>
      <c r="W13" t="e">
        <f>VLOOKUP(U13,[2]Sheet1!$B$4:$C$893,2,0)</f>
        <v>#N/A</v>
      </c>
      <c r="X13" t="s">
        <v>6284</v>
      </c>
      <c r="Y13" t="str">
        <f t="shared" si="5"/>
        <v>WINCOMHOCHIMINH</v>
      </c>
      <c r="Z13" s="18">
        <v>116355</v>
      </c>
      <c r="AA13" s="18" t="str">
        <f t="shared" si="0"/>
        <v>0002462</v>
      </c>
      <c r="AB13" s="16" t="s">
        <v>6330</v>
      </c>
      <c r="AC13" s="19" t="s">
        <v>6356</v>
      </c>
    </row>
    <row r="14" spans="1:29" ht="15.75" x14ac:dyDescent="0.25">
      <c r="A14" t="s">
        <v>0</v>
      </c>
      <c r="B14" t="s">
        <v>38</v>
      </c>
      <c r="C14" t="s">
        <v>9</v>
      </c>
      <c r="D14" t="s">
        <v>27</v>
      </c>
      <c r="E14" t="s">
        <v>4</v>
      </c>
      <c r="F14" s="1">
        <v>1</v>
      </c>
      <c r="G14" s="1">
        <v>61050</v>
      </c>
      <c r="H14" t="s">
        <v>5</v>
      </c>
      <c r="I14" s="1">
        <v>67155</v>
      </c>
      <c r="J14" t="s">
        <v>28</v>
      </c>
      <c r="K14" s="6" t="str">
        <f t="shared" si="1"/>
        <v>_Giò sụn gà 250g</v>
      </c>
      <c r="L14" s="7" t="str">
        <f>VLOOKUP(K14,'[1]Mã Misa'!$B$2:$D$74,2,0)</f>
        <v>Giò sụn gà 250g</v>
      </c>
      <c r="M14" s="7" t="str">
        <f>VLOOKUP(L14,'[1]Mã Misa'!$C$2:$D$74,2,0)</f>
        <v>GSG250</v>
      </c>
      <c r="N14" s="1">
        <v>61050</v>
      </c>
      <c r="O14" t="s">
        <v>39</v>
      </c>
      <c r="P14" s="6" t="str">
        <f t="shared" si="2"/>
        <v>0050370</v>
      </c>
      <c r="Q14" s="23" t="str">
        <f t="shared" ref="Q14" si="15">RIGHT(P14,7)</f>
        <v>0050370</v>
      </c>
      <c r="R14" s="2">
        <v>44568</v>
      </c>
      <c r="S14" t="s">
        <v>40</v>
      </c>
      <c r="T14" s="7" t="str">
        <f t="shared" si="4"/>
        <v>WM+HCM 702</v>
      </c>
      <c r="U14" t="s">
        <v>5006</v>
      </c>
      <c r="V14" t="s">
        <v>6263</v>
      </c>
      <c r="W14" t="e">
        <f>VLOOKUP(U14,[2]Sheet1!$B$4:$C$893,2,0)</f>
        <v>#N/A</v>
      </c>
      <c r="X14" t="s">
        <v>6282</v>
      </c>
      <c r="Y14" t="str">
        <f t="shared" si="5"/>
        <v>WINCOMHOCHIMINH</v>
      </c>
      <c r="Z14" s="18">
        <v>1240261</v>
      </c>
      <c r="AA14" s="18" t="str">
        <f t="shared" si="0"/>
        <v>0003849</v>
      </c>
      <c r="AB14" s="16" t="s">
        <v>6331</v>
      </c>
      <c r="AC14" s="19" t="s">
        <v>6357</v>
      </c>
    </row>
    <row r="15" spans="1:29" ht="15.75" x14ac:dyDescent="0.25">
      <c r="A15" t="s">
        <v>0</v>
      </c>
      <c r="B15" t="s">
        <v>38</v>
      </c>
      <c r="C15" t="s">
        <v>41</v>
      </c>
      <c r="D15" t="s">
        <v>3</v>
      </c>
      <c r="E15" t="s">
        <v>4</v>
      </c>
      <c r="F15" s="1">
        <v>1</v>
      </c>
      <c r="G15" s="1">
        <v>70950</v>
      </c>
      <c r="H15" t="s">
        <v>5</v>
      </c>
      <c r="I15" s="1">
        <v>78045</v>
      </c>
      <c r="J15" t="s">
        <v>6</v>
      </c>
      <c r="K15" s="6" t="str">
        <f t="shared" si="1"/>
        <v>_Chả nướng 300g</v>
      </c>
      <c r="L15" s="7" t="str">
        <f>VLOOKUP(K15,'[1]Mã Misa'!$B$2:$D$74,2,0)</f>
        <v>Chả nướng 300g</v>
      </c>
      <c r="M15" s="7" t="str">
        <f>VLOOKUP(L15,'[1]Mã Misa'!$C$2:$D$74,2,0)</f>
        <v>CN300</v>
      </c>
      <c r="N15" s="1">
        <v>70950</v>
      </c>
      <c r="O15" t="s">
        <v>39</v>
      </c>
      <c r="P15" s="6" t="str">
        <f t="shared" si="2"/>
        <v>0050370</v>
      </c>
      <c r="Q15" s="23" t="str">
        <f t="shared" ref="Q15" si="16">RIGHT(P15,7)</f>
        <v>0050370</v>
      </c>
      <c r="R15" s="2">
        <v>44568</v>
      </c>
      <c r="S15" t="s">
        <v>40</v>
      </c>
      <c r="T15" s="7" t="str">
        <f t="shared" si="4"/>
        <v>WM+HCM 702</v>
      </c>
      <c r="U15" t="s">
        <v>5006</v>
      </c>
      <c r="V15" t="s">
        <v>6264</v>
      </c>
      <c r="W15" t="e">
        <f>VLOOKUP(U15,[2]Sheet1!$B$4:$C$893,2,0)</f>
        <v>#N/A</v>
      </c>
      <c r="X15" t="s">
        <v>6299</v>
      </c>
      <c r="Y15" t="str">
        <f t="shared" si="5"/>
        <v>WINCOMHOCHIMINH</v>
      </c>
      <c r="Z15" s="18">
        <v>245025</v>
      </c>
      <c r="AA15" s="18" t="str">
        <f t="shared" si="0"/>
        <v>0003856</v>
      </c>
      <c r="AB15" s="16" t="s">
        <v>6332</v>
      </c>
      <c r="AC15" s="19" t="s">
        <v>6357</v>
      </c>
    </row>
    <row r="16" spans="1:29" ht="15.75" x14ac:dyDescent="0.25">
      <c r="A16" t="s">
        <v>0</v>
      </c>
      <c r="B16" t="s">
        <v>38</v>
      </c>
      <c r="C16" t="s">
        <v>42</v>
      </c>
      <c r="D16" t="s">
        <v>15</v>
      </c>
      <c r="E16" t="s">
        <v>4</v>
      </c>
      <c r="F16" s="1">
        <v>3</v>
      </c>
      <c r="G16" s="1">
        <v>316200</v>
      </c>
      <c r="H16" t="s">
        <v>5</v>
      </c>
      <c r="I16" s="1">
        <v>347820</v>
      </c>
      <c r="J16" t="s">
        <v>16</v>
      </c>
      <c r="K16" s="6" t="str">
        <f t="shared" si="1"/>
        <v>_Đùi gà sốt cay 500g</v>
      </c>
      <c r="L16" s="7" t="str">
        <f>VLOOKUP(K16,'[1]Mã Misa'!$B$2:$D$74,2,0)</f>
        <v>Đùi gà sốt cay 500g</v>
      </c>
      <c r="M16" s="7" t="str">
        <f>VLOOKUP(L16,'[1]Mã Misa'!$C$2:$D$74,2,0)</f>
        <v>DGSC500</v>
      </c>
      <c r="N16" s="1">
        <v>105400</v>
      </c>
      <c r="O16" t="s">
        <v>39</v>
      </c>
      <c r="P16" s="6" t="str">
        <f t="shared" si="2"/>
        <v>0050370</v>
      </c>
      <c r="Q16" s="23" t="str">
        <f t="shared" ref="Q16" si="17">RIGHT(P16,7)</f>
        <v>0050370</v>
      </c>
      <c r="R16" s="2">
        <v>44568</v>
      </c>
      <c r="S16" t="s">
        <v>40</v>
      </c>
      <c r="T16" s="7" t="str">
        <f t="shared" si="4"/>
        <v>WM+HCM 702</v>
      </c>
      <c r="U16" t="s">
        <v>5006</v>
      </c>
      <c r="V16" t="s">
        <v>6265</v>
      </c>
      <c r="W16" t="e">
        <f>VLOOKUP(U16,[2]Sheet1!$B$4:$C$893,2,0)</f>
        <v>#N/A</v>
      </c>
      <c r="X16" t="s">
        <v>6292</v>
      </c>
      <c r="Y16" t="str">
        <f t="shared" si="5"/>
        <v>WINCOMHOCHIMINH</v>
      </c>
      <c r="Z16" s="18">
        <v>244328</v>
      </c>
      <c r="AA16" s="18" t="str">
        <f t="shared" si="0"/>
        <v>0003859</v>
      </c>
      <c r="AB16" s="16" t="s">
        <v>6333</v>
      </c>
      <c r="AC16" s="19" t="s">
        <v>6357</v>
      </c>
    </row>
    <row r="17" spans="1:29" ht="15.75" x14ac:dyDescent="0.25">
      <c r="A17" t="s">
        <v>0</v>
      </c>
      <c r="B17" t="s">
        <v>38</v>
      </c>
      <c r="C17" t="s">
        <v>43</v>
      </c>
      <c r="D17" t="s">
        <v>44</v>
      </c>
      <c r="E17" t="s">
        <v>4</v>
      </c>
      <c r="F17" s="1">
        <v>1</v>
      </c>
      <c r="G17" s="1">
        <v>90750</v>
      </c>
      <c r="H17" t="s">
        <v>5</v>
      </c>
      <c r="I17" s="1">
        <v>99825.000000000015</v>
      </c>
      <c r="J17" t="s">
        <v>45</v>
      </c>
      <c r="K17" s="6" t="str">
        <f t="shared" si="1"/>
        <v>_Chân gà sốt cay 400g</v>
      </c>
      <c r="L17" s="7" t="str">
        <f>VLOOKUP(K17,'[1]Mã Misa'!$B$2:$D$74,2,0)</f>
        <v>Chân gà sốt cay 400g</v>
      </c>
      <c r="M17" s="7" t="str">
        <f>VLOOKUP(L17,'[1]Mã Misa'!$C$2:$D$74,2,0)</f>
        <v>CGSC400</v>
      </c>
      <c r="N17" s="1">
        <v>90750</v>
      </c>
      <c r="O17" t="s">
        <v>39</v>
      </c>
      <c r="P17" s="6" t="str">
        <f t="shared" si="2"/>
        <v>0050370</v>
      </c>
      <c r="Q17" s="23" t="str">
        <f t="shared" ref="Q17" si="18">RIGHT(P17,7)</f>
        <v>0050370</v>
      </c>
      <c r="R17" s="2">
        <v>44568</v>
      </c>
      <c r="S17" t="s">
        <v>40</v>
      </c>
      <c r="T17" s="7" t="str">
        <f t="shared" si="4"/>
        <v>WM+HCM 702</v>
      </c>
      <c r="U17" t="s">
        <v>5006</v>
      </c>
      <c r="V17" t="s">
        <v>6266</v>
      </c>
      <c r="W17" t="e">
        <f>VLOOKUP(U17,[2]Sheet1!$B$4:$C$893,2,0)</f>
        <v>#N/A</v>
      </c>
      <c r="X17" t="s">
        <v>6254</v>
      </c>
      <c r="Y17" t="str">
        <f t="shared" si="5"/>
        <v>WINCOMHOCHIMINH</v>
      </c>
      <c r="Z17" s="18">
        <v>703340</v>
      </c>
      <c r="AA17" s="18" t="str">
        <f t="shared" si="0"/>
        <v>0001504</v>
      </c>
      <c r="AB17" s="16" t="s">
        <v>6334</v>
      </c>
      <c r="AC17" s="19" t="s">
        <v>6362</v>
      </c>
    </row>
    <row r="18" spans="1:29" ht="15.75" x14ac:dyDescent="0.25">
      <c r="A18" t="s">
        <v>0</v>
      </c>
      <c r="B18" t="s">
        <v>38</v>
      </c>
      <c r="C18" t="s">
        <v>46</v>
      </c>
      <c r="D18" t="s">
        <v>47</v>
      </c>
      <c r="E18" t="s">
        <v>4</v>
      </c>
      <c r="F18" s="1">
        <v>1</v>
      </c>
      <c r="G18" s="1">
        <v>73431</v>
      </c>
      <c r="H18" t="s">
        <v>5</v>
      </c>
      <c r="I18" s="1">
        <v>80774.100000000006</v>
      </c>
      <c r="J18" t="s">
        <v>48</v>
      </c>
      <c r="K18" s="6" t="str">
        <f t="shared" si="1"/>
        <v>Chân giò heo muối gói 300g</v>
      </c>
      <c r="L18" s="7" t="str">
        <f>VLOOKUP(K18,'[1]Mã Misa'!$B$2:$D$74,2,0)</f>
        <v>Chân giò heo muối 300g</v>
      </c>
      <c r="M18" s="7" t="str">
        <f>VLOOKUP(L18,'[1]Mã Misa'!$C$2:$D$74,2,0)</f>
        <v>CGM300</v>
      </c>
      <c r="N18" s="1">
        <v>73431</v>
      </c>
      <c r="O18" t="s">
        <v>39</v>
      </c>
      <c r="P18" s="6" t="str">
        <f t="shared" si="2"/>
        <v>0050370</v>
      </c>
      <c r="Q18" s="23" t="str">
        <f t="shared" ref="Q18" si="19">RIGHT(P18,7)</f>
        <v>0050370</v>
      </c>
      <c r="R18" s="2">
        <v>44568</v>
      </c>
      <c r="S18" t="s">
        <v>40</v>
      </c>
      <c r="T18" s="7" t="str">
        <f t="shared" si="4"/>
        <v>WM+HCM 702</v>
      </c>
      <c r="U18" t="s">
        <v>5006</v>
      </c>
      <c r="V18" t="s">
        <v>6267</v>
      </c>
      <c r="W18" t="e">
        <f>VLOOKUP(U18,[2]Sheet1!$B$4:$C$893,2,0)</f>
        <v>#N/A</v>
      </c>
      <c r="X18" t="s">
        <v>6306</v>
      </c>
      <c r="Y18" t="str">
        <f t="shared" si="5"/>
        <v>WINCOMHOCHIMINH</v>
      </c>
      <c r="Z18" s="18">
        <v>67155</v>
      </c>
      <c r="AA18" s="18" t="str">
        <f t="shared" si="0"/>
        <v>0000783</v>
      </c>
      <c r="AB18" s="16" t="s">
        <v>6335</v>
      </c>
      <c r="AC18" s="19" t="s">
        <v>6363</v>
      </c>
    </row>
    <row r="19" spans="1:29" x14ac:dyDescent="0.2">
      <c r="A19" t="s">
        <v>0</v>
      </c>
      <c r="B19" t="s">
        <v>49</v>
      </c>
      <c r="C19" t="s">
        <v>2</v>
      </c>
      <c r="D19" t="s">
        <v>50</v>
      </c>
      <c r="E19" t="s">
        <v>4</v>
      </c>
      <c r="F19" s="1">
        <v>1</v>
      </c>
      <c r="G19" s="1">
        <v>111058</v>
      </c>
      <c r="H19" t="s">
        <v>5</v>
      </c>
      <c r="I19" s="1">
        <v>122163.8</v>
      </c>
      <c r="J19" t="s">
        <v>51</v>
      </c>
      <c r="K19" s="6" t="str">
        <f t="shared" si="1"/>
        <v>Gà muối gói 500g</v>
      </c>
      <c r="L19" s="7" t="str">
        <f>VLOOKUP(K19,'[1]Mã Misa'!$B$2:$D$74,2,0)</f>
        <v>Gà muối 500g</v>
      </c>
      <c r="M19" s="7" t="str">
        <f>VLOOKUP(L19,'[1]Mã Misa'!$C$2:$D$74,2,0)</f>
        <v>GM500</v>
      </c>
      <c r="N19" s="1">
        <v>111058</v>
      </c>
      <c r="O19" t="s">
        <v>52</v>
      </c>
      <c r="P19" s="6" t="str">
        <f t="shared" si="2"/>
        <v>0004660</v>
      </c>
      <c r="Q19" s="23" t="str">
        <f t="shared" ref="Q19" si="20">RIGHT(P19,7)</f>
        <v>0004660</v>
      </c>
      <c r="R19" s="2">
        <v>44568</v>
      </c>
      <c r="S19" t="s">
        <v>53</v>
      </c>
      <c r="T19" s="7" t="str">
        <f t="shared" si="4"/>
        <v>WM+ KHA 51</v>
      </c>
      <c r="U19" t="s">
        <v>5007</v>
      </c>
      <c r="V19" t="s">
        <v>6268</v>
      </c>
      <c r="W19" t="e">
        <f>VLOOKUP(U19,[2]Sheet1!$B$4:$C$893,2,0)</f>
        <v>#N/A</v>
      </c>
      <c r="X19" t="s">
        <v>6303</v>
      </c>
      <c r="Y19" t="str">
        <f t="shared" si="5"/>
        <v>WINCOMKHANHHOA</v>
      </c>
      <c r="Z19" s="18">
        <v>351995</v>
      </c>
      <c r="AA19" s="18" t="str">
        <f t="shared" si="0"/>
        <v>0003546</v>
      </c>
      <c r="AB19" s="17" t="s">
        <v>6336</v>
      </c>
      <c r="AC19" s="19" t="s">
        <v>6364</v>
      </c>
    </row>
    <row r="20" spans="1:29" x14ac:dyDescent="0.2">
      <c r="A20" t="s">
        <v>0</v>
      </c>
      <c r="B20" t="s">
        <v>49</v>
      </c>
      <c r="C20" t="s">
        <v>9</v>
      </c>
      <c r="D20" t="s">
        <v>54</v>
      </c>
      <c r="E20" t="s">
        <v>4</v>
      </c>
      <c r="F20" s="1">
        <v>1</v>
      </c>
      <c r="G20" s="1">
        <v>50182</v>
      </c>
      <c r="H20" t="s">
        <v>5</v>
      </c>
      <c r="I20" s="1">
        <v>55200.200000000004</v>
      </c>
      <c r="J20" t="s">
        <v>55</v>
      </c>
      <c r="K20" s="6" t="str">
        <f t="shared" si="1"/>
        <v>Giò tai lưỡi xào gói 250g</v>
      </c>
      <c r="L20" s="7" t="str">
        <f>VLOOKUP(K20,'[1]Mã Misa'!$B$2:$D$74,2,0)</f>
        <v>Giò Tai Lưỡi Xào 250g</v>
      </c>
      <c r="M20" s="7" t="str">
        <f>VLOOKUP(L20,'[1]Mã Misa'!$C$2:$D$74,2,0)</f>
        <v>GTLX250G</v>
      </c>
      <c r="N20" s="1">
        <v>50182</v>
      </c>
      <c r="O20" t="s">
        <v>52</v>
      </c>
      <c r="P20" s="6" t="str">
        <f t="shared" si="2"/>
        <v>0004660</v>
      </c>
      <c r="Q20" s="23" t="str">
        <f t="shared" ref="Q20" si="21">RIGHT(P20,7)</f>
        <v>0004660</v>
      </c>
      <c r="R20" s="2">
        <v>44568</v>
      </c>
      <c r="S20" t="s">
        <v>53</v>
      </c>
      <c r="T20" s="7" t="str">
        <f t="shared" si="4"/>
        <v>WM+ KHA 51</v>
      </c>
      <c r="U20" t="s">
        <v>5007</v>
      </c>
      <c r="V20" t="s">
        <v>6269</v>
      </c>
      <c r="W20" t="e">
        <f>VLOOKUP(U20,[2]Sheet1!$B$4:$C$893,2,0)</f>
        <v>#N/A</v>
      </c>
      <c r="X20" t="s">
        <v>6288</v>
      </c>
      <c r="Y20" t="str">
        <f t="shared" si="5"/>
        <v>WINCOMKHANHHOA</v>
      </c>
      <c r="Z20" s="18">
        <v>183464</v>
      </c>
      <c r="AA20" s="18" t="str">
        <f t="shared" si="0"/>
        <v>0003547</v>
      </c>
      <c r="AB20" s="17" t="s">
        <v>6337</v>
      </c>
      <c r="AC20" s="19" t="s">
        <v>6364</v>
      </c>
    </row>
    <row r="21" spans="1:29" ht="15.75" x14ac:dyDescent="0.25">
      <c r="A21" t="s">
        <v>0</v>
      </c>
      <c r="B21" t="s">
        <v>56</v>
      </c>
      <c r="C21" t="s">
        <v>2</v>
      </c>
      <c r="D21" t="s">
        <v>57</v>
      </c>
      <c r="E21" t="s">
        <v>4</v>
      </c>
      <c r="F21" s="1">
        <v>5</v>
      </c>
      <c r="G21" s="1">
        <v>371250</v>
      </c>
      <c r="H21" t="s">
        <v>5</v>
      </c>
      <c r="I21" s="1">
        <v>408375.00000000006</v>
      </c>
      <c r="J21" t="s">
        <v>58</v>
      </c>
      <c r="K21" s="6" t="str">
        <f t="shared" si="1"/>
        <v>_Chả cốm 300g</v>
      </c>
      <c r="L21" s="7" t="str">
        <f>VLOOKUP(K21,'[1]Mã Misa'!$B$2:$D$74,2,0)</f>
        <v>Chả cốm 300g</v>
      </c>
      <c r="M21" s="7" t="str">
        <f>VLOOKUP(L21,'[1]Mã Misa'!$C$2:$D$74,2,0)</f>
        <v>CC300</v>
      </c>
      <c r="N21" s="1">
        <v>74250</v>
      </c>
      <c r="O21" t="s">
        <v>59</v>
      </c>
      <c r="P21" s="6" t="str">
        <f t="shared" si="2"/>
        <v>0001418</v>
      </c>
      <c r="Q21" s="23" t="str">
        <f t="shared" ref="Q21" si="22">RIGHT(P21,7)</f>
        <v>0001418</v>
      </c>
      <c r="R21" s="2">
        <v>44568</v>
      </c>
      <c r="S21" t="s">
        <v>60</v>
      </c>
      <c r="T21" s="7" t="str">
        <f t="shared" si="4"/>
        <v>WM+ TQG 29</v>
      </c>
      <c r="U21" t="s">
        <v>5008</v>
      </c>
      <c r="V21" t="s">
        <v>6270</v>
      </c>
      <c r="W21" t="e">
        <f>VLOOKUP(U21,[2]Sheet1!$B$4:$C$893,2,0)</f>
        <v>#N/A</v>
      </c>
      <c r="X21" t="s">
        <v>6279</v>
      </c>
      <c r="Y21" t="str">
        <f t="shared" si="5"/>
        <v>WINCOMTUYENQUANG</v>
      </c>
      <c r="Z21" s="18">
        <v>276001</v>
      </c>
      <c r="AA21" s="18" t="str">
        <f t="shared" si="0"/>
        <v>0003793</v>
      </c>
      <c r="AB21" s="16" t="s">
        <v>6338</v>
      </c>
      <c r="AC21" s="19" t="s">
        <v>6358</v>
      </c>
    </row>
    <row r="22" spans="1:29" x14ac:dyDescent="0.2">
      <c r="A22" t="s">
        <v>0</v>
      </c>
      <c r="B22" t="s">
        <v>61</v>
      </c>
      <c r="C22" t="s">
        <v>2</v>
      </c>
      <c r="D22" t="s">
        <v>15</v>
      </c>
      <c r="E22" t="s">
        <v>4</v>
      </c>
      <c r="F22" s="1">
        <v>4</v>
      </c>
      <c r="G22" s="1">
        <v>337280</v>
      </c>
      <c r="H22" t="s">
        <v>5</v>
      </c>
      <c r="I22" s="1">
        <v>371008.00000000006</v>
      </c>
      <c r="J22" t="s">
        <v>16</v>
      </c>
      <c r="K22" s="6" t="str">
        <f t="shared" si="1"/>
        <v>_Đùi gà sốt cay 500g</v>
      </c>
      <c r="L22" s="7" t="str">
        <f>VLOOKUP(K22,'[1]Mã Misa'!$B$2:$D$74,2,0)</f>
        <v>Đùi gà sốt cay 500g</v>
      </c>
      <c r="M22" s="7" t="str">
        <f>VLOOKUP(L22,'[1]Mã Misa'!$C$2:$D$74,2,0)</f>
        <v>DGSC500</v>
      </c>
      <c r="N22" s="1">
        <v>84320</v>
      </c>
      <c r="O22" t="s">
        <v>62</v>
      </c>
      <c r="P22" s="6" t="str">
        <f t="shared" si="2"/>
        <v>0006254</v>
      </c>
      <c r="Q22" s="23" t="str">
        <f t="shared" ref="Q22" si="23">RIGHT(P22,7)</f>
        <v>0006254</v>
      </c>
      <c r="R22" s="2">
        <v>44568</v>
      </c>
      <c r="S22" t="s">
        <v>63</v>
      </c>
      <c r="T22" s="7" t="str">
        <f t="shared" si="4"/>
        <v>WM+ THA 52</v>
      </c>
      <c r="U22" t="s">
        <v>5009</v>
      </c>
      <c r="V22" t="s">
        <v>6271</v>
      </c>
      <c r="W22" t="e">
        <f>VLOOKUP(U22,[2]Sheet1!$B$4:$C$893,2,0)</f>
        <v>#N/A</v>
      </c>
      <c r="X22" t="s">
        <v>6255</v>
      </c>
      <c r="Y22" t="str">
        <f t="shared" si="5"/>
        <v>WINCOMTHANHHOA</v>
      </c>
      <c r="Z22" s="18">
        <v>268620</v>
      </c>
      <c r="AA22" s="18" t="str">
        <f t="shared" si="0"/>
        <v>0000783</v>
      </c>
      <c r="AB22" s="17" t="s">
        <v>6339</v>
      </c>
      <c r="AC22" s="19" t="s">
        <v>6365</v>
      </c>
    </row>
    <row r="23" spans="1:29" x14ac:dyDescent="0.2">
      <c r="A23" t="s">
        <v>0</v>
      </c>
      <c r="B23" t="s">
        <v>64</v>
      </c>
      <c r="C23" t="s">
        <v>2</v>
      </c>
      <c r="D23" t="s">
        <v>57</v>
      </c>
      <c r="E23" t="s">
        <v>4</v>
      </c>
      <c r="F23" s="1">
        <v>2</v>
      </c>
      <c r="G23" s="1">
        <v>148500</v>
      </c>
      <c r="H23" t="s">
        <v>5</v>
      </c>
      <c r="I23" s="1">
        <v>163350</v>
      </c>
      <c r="J23" t="s">
        <v>58</v>
      </c>
      <c r="K23" s="6" t="str">
        <f t="shared" si="1"/>
        <v>_Chả cốm 300g</v>
      </c>
      <c r="L23" s="7" t="str">
        <f>VLOOKUP(K23,'[1]Mã Misa'!$B$2:$D$74,2,0)</f>
        <v>Chả cốm 300g</v>
      </c>
      <c r="M23" s="7" t="str">
        <f>VLOOKUP(L23,'[1]Mã Misa'!$C$2:$D$74,2,0)</f>
        <v>CC300</v>
      </c>
      <c r="N23" s="1">
        <v>74250</v>
      </c>
      <c r="O23" t="s">
        <v>65</v>
      </c>
      <c r="P23" s="6" t="str">
        <f t="shared" si="2"/>
        <v>0002478</v>
      </c>
      <c r="Q23" s="23" t="str">
        <f t="shared" ref="Q23" si="24">RIGHT(P23,7)</f>
        <v>0002478</v>
      </c>
      <c r="R23" s="2">
        <v>44568</v>
      </c>
      <c r="S23" t="s">
        <v>66</v>
      </c>
      <c r="T23" s="7" t="str">
        <f t="shared" si="4"/>
        <v>WM+ HTH 01</v>
      </c>
      <c r="U23" t="s">
        <v>5010</v>
      </c>
      <c r="V23" t="s">
        <v>6272</v>
      </c>
      <c r="W23" t="e">
        <f>VLOOKUP(U23,[2]Sheet1!$B$4:$C$893,2,0)</f>
        <v>#N/A</v>
      </c>
      <c r="X23" t="s">
        <v>6257</v>
      </c>
      <c r="Y23" t="str">
        <f t="shared" si="5"/>
        <v>WINCOMHATINH</v>
      </c>
      <c r="Z23" s="18">
        <v>80774</v>
      </c>
      <c r="AA23" s="18" t="str">
        <f t="shared" si="0"/>
        <v>0002462</v>
      </c>
      <c r="AB23" s="17" t="s">
        <v>6340</v>
      </c>
      <c r="AC23" s="19" t="s">
        <v>6360</v>
      </c>
    </row>
    <row r="24" spans="1:29" x14ac:dyDescent="0.2">
      <c r="A24" t="s">
        <v>0</v>
      </c>
      <c r="B24" t="s">
        <v>64</v>
      </c>
      <c r="C24" t="s">
        <v>9</v>
      </c>
      <c r="D24" t="s">
        <v>15</v>
      </c>
      <c r="E24" t="s">
        <v>4</v>
      </c>
      <c r="F24" s="1">
        <v>3</v>
      </c>
      <c r="G24" s="1">
        <v>252960</v>
      </c>
      <c r="H24" t="s">
        <v>5</v>
      </c>
      <c r="I24" s="1">
        <v>278256</v>
      </c>
      <c r="J24" t="s">
        <v>16</v>
      </c>
      <c r="K24" s="6" t="str">
        <f t="shared" si="1"/>
        <v>_Đùi gà sốt cay 500g</v>
      </c>
      <c r="L24" s="7" t="str">
        <f>VLOOKUP(K24,'[1]Mã Misa'!$B$2:$D$74,2,0)</f>
        <v>Đùi gà sốt cay 500g</v>
      </c>
      <c r="M24" s="7" t="str">
        <f>VLOOKUP(L24,'[1]Mã Misa'!$C$2:$D$74,2,0)</f>
        <v>DGSC500</v>
      </c>
      <c r="N24" s="1">
        <v>84320</v>
      </c>
      <c r="O24" t="s">
        <v>65</v>
      </c>
      <c r="P24" s="6" t="str">
        <f t="shared" si="2"/>
        <v>0002478</v>
      </c>
      <c r="Q24" s="23" t="str">
        <f t="shared" ref="Q24" si="25">RIGHT(P24,7)</f>
        <v>0002478</v>
      </c>
      <c r="R24" s="2">
        <v>44568</v>
      </c>
      <c r="S24" t="s">
        <v>66</v>
      </c>
      <c r="T24" s="7" t="str">
        <f t="shared" si="4"/>
        <v>WM+ HTH 01</v>
      </c>
      <c r="U24" t="s">
        <v>5010</v>
      </c>
      <c r="V24" t="s">
        <v>6273</v>
      </c>
      <c r="W24" t="e">
        <f>VLOOKUP(U24,[2]Sheet1!$B$4:$C$893,2,0)</f>
        <v>#N/A</v>
      </c>
      <c r="X24" t="s">
        <v>6270</v>
      </c>
      <c r="Y24" t="str">
        <f t="shared" si="5"/>
        <v>WINCOMHATINH</v>
      </c>
      <c r="Z24" s="18">
        <v>96566</v>
      </c>
      <c r="AA24" s="18" t="str">
        <f t="shared" si="0"/>
        <v>0003793</v>
      </c>
      <c r="AB24" s="17" t="s">
        <v>6341</v>
      </c>
      <c r="AC24" s="19" t="s">
        <v>6366</v>
      </c>
    </row>
    <row r="25" spans="1:29" x14ac:dyDescent="0.2">
      <c r="A25" t="s">
        <v>0</v>
      </c>
      <c r="B25" t="s">
        <v>64</v>
      </c>
      <c r="C25" t="s">
        <v>41</v>
      </c>
      <c r="D25" t="s">
        <v>44</v>
      </c>
      <c r="E25" t="s">
        <v>4</v>
      </c>
      <c r="F25" s="1">
        <v>3</v>
      </c>
      <c r="G25" s="1">
        <v>217800</v>
      </c>
      <c r="H25" t="s">
        <v>5</v>
      </c>
      <c r="I25" s="1">
        <v>239580.00000000003</v>
      </c>
      <c r="J25" t="s">
        <v>45</v>
      </c>
      <c r="K25" s="6" t="str">
        <f t="shared" si="1"/>
        <v>_Chân gà sốt cay 400g</v>
      </c>
      <c r="L25" s="7" t="str">
        <f>VLOOKUP(K25,'[1]Mã Misa'!$B$2:$D$74,2,0)</f>
        <v>Chân gà sốt cay 400g</v>
      </c>
      <c r="M25" s="7" t="str">
        <f>VLOOKUP(L25,'[1]Mã Misa'!$C$2:$D$74,2,0)</f>
        <v>CGSC400</v>
      </c>
      <c r="N25" s="1">
        <v>72600</v>
      </c>
      <c r="O25" t="s">
        <v>65</v>
      </c>
      <c r="P25" s="6" t="str">
        <f t="shared" si="2"/>
        <v>0002478</v>
      </c>
      <c r="Q25" s="23" t="str">
        <f t="shared" ref="Q25" si="26">RIGHT(P25,7)</f>
        <v>0002478</v>
      </c>
      <c r="R25" s="2">
        <v>44568</v>
      </c>
      <c r="S25" t="s">
        <v>66</v>
      </c>
      <c r="T25" s="7" t="str">
        <f t="shared" si="4"/>
        <v>WM+ HTH 01</v>
      </c>
      <c r="U25" t="s">
        <v>5010</v>
      </c>
      <c r="V25" t="s">
        <v>6274</v>
      </c>
      <c r="W25" t="e">
        <f>VLOOKUP(U25,[2]Sheet1!$B$4:$C$893,2,0)</f>
        <v>#N/A</v>
      </c>
      <c r="X25" t="s">
        <v>6252</v>
      </c>
      <c r="Y25" t="str">
        <f t="shared" si="5"/>
        <v>WINCOMHATINH</v>
      </c>
      <c r="Z25" s="18">
        <v>244328</v>
      </c>
      <c r="AA25" s="18" t="str">
        <f t="shared" si="0"/>
        <v>0003849</v>
      </c>
      <c r="AB25" s="17" t="s">
        <v>6342</v>
      </c>
      <c r="AC25" s="19" t="s">
        <v>6358</v>
      </c>
    </row>
    <row r="26" spans="1:29" ht="15.75" x14ac:dyDescent="0.25">
      <c r="A26" t="s">
        <v>0</v>
      </c>
      <c r="B26" t="s">
        <v>67</v>
      </c>
      <c r="C26" t="s">
        <v>2</v>
      </c>
      <c r="D26" t="s">
        <v>50</v>
      </c>
      <c r="E26" t="s">
        <v>4</v>
      </c>
      <c r="F26" s="1">
        <v>4</v>
      </c>
      <c r="G26" s="1">
        <v>444232</v>
      </c>
      <c r="H26" t="s">
        <v>5</v>
      </c>
      <c r="I26" s="1">
        <v>488655.2</v>
      </c>
      <c r="J26" t="s">
        <v>51</v>
      </c>
      <c r="K26" s="6" t="str">
        <f t="shared" si="1"/>
        <v>Gà muối gói 500g</v>
      </c>
      <c r="L26" s="7" t="str">
        <f>VLOOKUP(K26,'[1]Mã Misa'!$B$2:$D$74,2,0)</f>
        <v>Gà muối 500g</v>
      </c>
      <c r="M26" s="7" t="str">
        <f>VLOOKUP(L26,'[1]Mã Misa'!$C$2:$D$74,2,0)</f>
        <v>GM500</v>
      </c>
      <c r="N26" s="1">
        <v>111058</v>
      </c>
      <c r="O26" t="s">
        <v>68</v>
      </c>
      <c r="P26" s="6" t="str">
        <f t="shared" si="2"/>
        <v>0022264</v>
      </c>
      <c r="Q26" s="23" t="str">
        <f t="shared" ref="Q26" si="27">RIGHT(P26,7)</f>
        <v>0022264</v>
      </c>
      <c r="R26" s="2">
        <v>44568</v>
      </c>
      <c r="S26" t="s">
        <v>69</v>
      </c>
      <c r="T26" s="7" t="str">
        <f t="shared" si="4"/>
        <v>WM+ DNG Su</v>
      </c>
      <c r="U26" t="s">
        <v>5011</v>
      </c>
      <c r="V26" t="s">
        <v>6275</v>
      </c>
      <c r="W26" t="e">
        <f>VLOOKUP(U26,[2]Sheet1!$B$4:$C$893,2,0)</f>
        <v>#N/A</v>
      </c>
      <c r="X26" t="s">
        <v>6261</v>
      </c>
      <c r="Y26" t="str">
        <f t="shared" si="5"/>
        <v>WINCOMDANANG</v>
      </c>
      <c r="Z26" s="18">
        <v>122164</v>
      </c>
      <c r="AA26" s="18" t="str">
        <f t="shared" si="0"/>
        <v>0003856</v>
      </c>
      <c r="AB26" s="16" t="s">
        <v>6372</v>
      </c>
      <c r="AC26" s="19" t="s">
        <v>6358</v>
      </c>
    </row>
    <row r="27" spans="1:29" ht="15.75" x14ac:dyDescent="0.25">
      <c r="A27" t="s">
        <v>0</v>
      </c>
      <c r="B27" t="s">
        <v>67</v>
      </c>
      <c r="C27" t="s">
        <v>9</v>
      </c>
      <c r="D27" t="s">
        <v>23</v>
      </c>
      <c r="E27" t="s">
        <v>4</v>
      </c>
      <c r="F27" s="1">
        <v>1</v>
      </c>
      <c r="G27" s="1">
        <v>59400</v>
      </c>
      <c r="H27" t="s">
        <v>5</v>
      </c>
      <c r="I27" s="1">
        <v>65340.000000000007</v>
      </c>
      <c r="J27" t="s">
        <v>24</v>
      </c>
      <c r="K27" s="6" t="str">
        <f t="shared" si="1"/>
        <v>_Giò lụa 250g</v>
      </c>
      <c r="L27" s="7" t="str">
        <f>VLOOKUP(K27,'[1]Mã Misa'!$B$2:$D$74,2,0)</f>
        <v>Giò lụa 250g</v>
      </c>
      <c r="M27" s="7" t="str">
        <f>VLOOKUP(L27,'[1]Mã Misa'!$C$2:$D$74,2,0)</f>
        <v>GL250</v>
      </c>
      <c r="N27" s="1">
        <v>59400</v>
      </c>
      <c r="O27" t="s">
        <v>68</v>
      </c>
      <c r="P27" s="6" t="str">
        <f t="shared" si="2"/>
        <v>0022264</v>
      </c>
      <c r="Q27" s="23" t="str">
        <f t="shared" ref="Q27" si="28">RIGHT(P27,7)</f>
        <v>0022264</v>
      </c>
      <c r="R27" s="2">
        <v>44568</v>
      </c>
      <c r="S27" t="s">
        <v>69</v>
      </c>
      <c r="T27" s="7" t="str">
        <f t="shared" si="4"/>
        <v>WM+ DNG Su</v>
      </c>
      <c r="U27" t="s">
        <v>5011</v>
      </c>
      <c r="V27" t="s">
        <v>6276</v>
      </c>
      <c r="W27" t="e">
        <f>VLOOKUP(U27,[2]Sheet1!$B$4:$C$893,2,0)</f>
        <v>#N/A</v>
      </c>
      <c r="X27" t="s">
        <v>6310</v>
      </c>
      <c r="Y27" t="str">
        <f t="shared" si="5"/>
        <v>WINCOMDANANG</v>
      </c>
      <c r="Z27" s="18">
        <v>244328</v>
      </c>
      <c r="AA27" s="18" t="str">
        <f t="shared" si="0"/>
        <v>0000829</v>
      </c>
      <c r="AB27" s="16" t="s">
        <v>6343</v>
      </c>
      <c r="AC27" s="19" t="s">
        <v>6361</v>
      </c>
    </row>
    <row r="28" spans="1:29" x14ac:dyDescent="0.2">
      <c r="A28" t="s">
        <v>0</v>
      </c>
      <c r="B28" t="s">
        <v>70</v>
      </c>
      <c r="C28" t="s">
        <v>2</v>
      </c>
      <c r="D28" t="s">
        <v>27</v>
      </c>
      <c r="E28" t="s">
        <v>4</v>
      </c>
      <c r="F28" s="1">
        <v>2</v>
      </c>
      <c r="G28" s="1">
        <v>122100</v>
      </c>
      <c r="H28" t="s">
        <v>5</v>
      </c>
      <c r="I28" s="1">
        <v>134310</v>
      </c>
      <c r="J28" t="s">
        <v>28</v>
      </c>
      <c r="K28" s="6" t="str">
        <f t="shared" si="1"/>
        <v>_Giò sụn gà 250g</v>
      </c>
      <c r="L28" s="7" t="str">
        <f>VLOOKUP(K28,'[1]Mã Misa'!$B$2:$D$74,2,0)</f>
        <v>Giò sụn gà 250g</v>
      </c>
      <c r="M28" s="7" t="str">
        <f>VLOOKUP(L28,'[1]Mã Misa'!$C$2:$D$74,2,0)</f>
        <v>GSG250</v>
      </c>
      <c r="N28" s="1">
        <v>61050</v>
      </c>
      <c r="O28" t="s">
        <v>71</v>
      </c>
      <c r="P28" s="6" t="str">
        <f t="shared" si="2"/>
        <v>0050422</v>
      </c>
      <c r="Q28" s="23" t="str">
        <f t="shared" ref="Q28" si="29">RIGHT(P28,7)</f>
        <v>0050422</v>
      </c>
      <c r="R28" s="2">
        <v>44568</v>
      </c>
      <c r="S28" t="s">
        <v>72</v>
      </c>
      <c r="T28" s="7" t="str">
        <f t="shared" si="4"/>
        <v>WM+ HCM 72</v>
      </c>
      <c r="U28" t="s">
        <v>5012</v>
      </c>
      <c r="V28" t="s">
        <v>6277</v>
      </c>
      <c r="W28" t="e">
        <f>VLOOKUP(U28,[2]Sheet1!$B$4:$C$893,2,0)</f>
        <v>#N/A</v>
      </c>
      <c r="X28" t="s">
        <v>6289</v>
      </c>
      <c r="Y28" t="str">
        <f t="shared" si="5"/>
        <v>WINCOMHOCHIMINH</v>
      </c>
      <c r="Z28" s="18">
        <v>163350</v>
      </c>
      <c r="AA28" s="18" t="str">
        <f t="shared" si="0"/>
        <v>0003689</v>
      </c>
      <c r="AB28" s="17" t="s">
        <v>6344</v>
      </c>
      <c r="AC28" s="19" t="s">
        <v>6359</v>
      </c>
    </row>
    <row r="29" spans="1:29" x14ac:dyDescent="0.2">
      <c r="A29" t="s">
        <v>0</v>
      </c>
      <c r="B29" t="s">
        <v>70</v>
      </c>
      <c r="C29" t="s">
        <v>9</v>
      </c>
      <c r="D29" t="s">
        <v>50</v>
      </c>
      <c r="E29" t="s">
        <v>4</v>
      </c>
      <c r="F29" s="1">
        <v>1</v>
      </c>
      <c r="G29" s="1">
        <v>111058</v>
      </c>
      <c r="H29" t="s">
        <v>5</v>
      </c>
      <c r="I29" s="1">
        <v>122163.8</v>
      </c>
      <c r="J29" t="s">
        <v>51</v>
      </c>
      <c r="K29" s="6" t="str">
        <f t="shared" si="1"/>
        <v>Gà muối gói 500g</v>
      </c>
      <c r="L29" s="7" t="str">
        <f>VLOOKUP(K29,'[1]Mã Misa'!$B$2:$D$74,2,0)</f>
        <v>Gà muối 500g</v>
      </c>
      <c r="M29" s="7" t="str">
        <f>VLOOKUP(L29,'[1]Mã Misa'!$C$2:$D$74,2,0)</f>
        <v>GM500</v>
      </c>
      <c r="N29" s="1">
        <v>111058</v>
      </c>
      <c r="O29" t="s">
        <v>71</v>
      </c>
      <c r="P29" s="6" t="str">
        <f t="shared" si="2"/>
        <v>0050422</v>
      </c>
      <c r="Q29" s="23" t="str">
        <f t="shared" ref="Q29" si="30">RIGHT(P29,7)</f>
        <v>0050422</v>
      </c>
      <c r="R29" s="2">
        <v>44568</v>
      </c>
      <c r="S29" t="s">
        <v>72</v>
      </c>
      <c r="T29" s="7" t="str">
        <f t="shared" si="4"/>
        <v>WM+ HCM 72</v>
      </c>
      <c r="U29" t="s">
        <v>5012</v>
      </c>
      <c r="V29" t="s">
        <v>6278</v>
      </c>
      <c r="W29" t="e">
        <f>VLOOKUP(U29,[2]Sheet1!$B$4:$C$893,2,0)</f>
        <v>#N/A</v>
      </c>
      <c r="X29" t="s">
        <v>6253</v>
      </c>
      <c r="Y29" t="str">
        <f t="shared" si="5"/>
        <v>WINCOMHOCHIMINH</v>
      </c>
      <c r="Z29" s="18">
        <v>122164</v>
      </c>
      <c r="AA29" s="18" t="str">
        <f t="shared" si="0"/>
        <v>0001504</v>
      </c>
      <c r="AB29" s="17" t="s">
        <v>6345</v>
      </c>
      <c r="AC29" s="19" t="s">
        <v>6367</v>
      </c>
    </row>
    <row r="30" spans="1:29" x14ac:dyDescent="0.2">
      <c r="A30" t="s">
        <v>0</v>
      </c>
      <c r="B30" t="s">
        <v>70</v>
      </c>
      <c r="C30" t="s">
        <v>41</v>
      </c>
      <c r="D30" t="s">
        <v>44</v>
      </c>
      <c r="E30" t="s">
        <v>4</v>
      </c>
      <c r="F30" s="1">
        <v>2</v>
      </c>
      <c r="G30" s="1">
        <v>181500</v>
      </c>
      <c r="H30" t="s">
        <v>5</v>
      </c>
      <c r="I30" s="1">
        <v>199650.00000000003</v>
      </c>
      <c r="J30" t="s">
        <v>45</v>
      </c>
      <c r="K30" s="6" t="str">
        <f t="shared" si="1"/>
        <v>_Chân gà sốt cay 400g</v>
      </c>
      <c r="L30" s="7" t="str">
        <f>VLOOKUP(K30,'[1]Mã Misa'!$B$2:$D$74,2,0)</f>
        <v>Chân gà sốt cay 400g</v>
      </c>
      <c r="M30" s="7" t="str">
        <f>VLOOKUP(L30,'[1]Mã Misa'!$C$2:$D$74,2,0)</f>
        <v>CGSC400</v>
      </c>
      <c r="N30" s="1">
        <v>90750</v>
      </c>
      <c r="O30" t="s">
        <v>71</v>
      </c>
      <c r="P30" s="6" t="str">
        <f t="shared" si="2"/>
        <v>0050422</v>
      </c>
      <c r="Q30" s="23" t="str">
        <f t="shared" ref="Q30" si="31">RIGHT(P30,7)</f>
        <v>0050422</v>
      </c>
      <c r="R30" s="2">
        <v>44568</v>
      </c>
      <c r="S30" t="s">
        <v>72</v>
      </c>
      <c r="T30" s="7" t="str">
        <f t="shared" si="4"/>
        <v>WM+ HCM 72</v>
      </c>
      <c r="U30" t="s">
        <v>5012</v>
      </c>
      <c r="V30" t="s">
        <v>6279</v>
      </c>
      <c r="W30" t="e">
        <f>VLOOKUP(U30,[2]Sheet1!$B$4:$C$893,2,0)</f>
        <v>#N/A</v>
      </c>
      <c r="X30" t="s">
        <v>6276</v>
      </c>
      <c r="Y30" t="str">
        <f t="shared" si="5"/>
        <v>WINCOMHOCHIMINH</v>
      </c>
      <c r="Z30" s="18">
        <v>134310</v>
      </c>
      <c r="AA30" s="18" t="str">
        <f t="shared" si="0"/>
        <v>0000790</v>
      </c>
      <c r="AB30" s="17" t="s">
        <v>6346</v>
      </c>
      <c r="AC30" s="19" t="s">
        <v>6363</v>
      </c>
    </row>
    <row r="31" spans="1:29" x14ac:dyDescent="0.2">
      <c r="A31" t="s">
        <v>0</v>
      </c>
      <c r="B31" t="s">
        <v>73</v>
      </c>
      <c r="C31" t="s">
        <v>2</v>
      </c>
      <c r="D31" t="s">
        <v>47</v>
      </c>
      <c r="E31" t="s">
        <v>4</v>
      </c>
      <c r="F31" s="1">
        <v>2</v>
      </c>
      <c r="G31" s="1">
        <v>146862</v>
      </c>
      <c r="H31" t="s">
        <v>5</v>
      </c>
      <c r="I31" s="1">
        <v>161548.20000000001</v>
      </c>
      <c r="J31" t="s">
        <v>48</v>
      </c>
      <c r="K31" s="6" t="str">
        <f t="shared" si="1"/>
        <v>Chân giò heo muối gói 300g</v>
      </c>
      <c r="L31" s="7" t="str">
        <f>VLOOKUP(K31,'[1]Mã Misa'!$B$2:$D$74,2,0)</f>
        <v>Chân giò heo muối 300g</v>
      </c>
      <c r="M31" s="7" t="str">
        <f>VLOOKUP(L31,'[1]Mã Misa'!$C$2:$D$74,2,0)</f>
        <v>CGM300</v>
      </c>
      <c r="N31" s="1">
        <v>73431</v>
      </c>
      <c r="O31" t="s">
        <v>74</v>
      </c>
      <c r="P31" s="6" t="str">
        <f t="shared" si="2"/>
        <v>0170150</v>
      </c>
      <c r="Q31" s="23" t="str">
        <f t="shared" ref="Q31" si="32">RIGHT(P31,7)</f>
        <v>0170150</v>
      </c>
      <c r="R31" s="2">
        <v>44568</v>
      </c>
      <c r="S31" t="s">
        <v>75</v>
      </c>
      <c r="T31" s="7" t="str">
        <f t="shared" si="4"/>
        <v xml:space="preserve">WM+ HNI 5 </v>
      </c>
      <c r="U31" t="s">
        <v>5013</v>
      </c>
      <c r="V31" t="s">
        <v>6280</v>
      </c>
      <c r="W31" t="e">
        <f>VLOOKUP(U31,[2]Sheet1!$B$4:$C$893,2,0)</f>
        <v>#N/A</v>
      </c>
      <c r="X31" t="s">
        <v>6264</v>
      </c>
      <c r="Y31" t="str">
        <f t="shared" si="5"/>
        <v>WINCOMHANOI</v>
      </c>
      <c r="Z31" s="18">
        <v>61155</v>
      </c>
      <c r="AA31" s="18" t="str">
        <f t="shared" si="0"/>
        <v>0000802</v>
      </c>
      <c r="AB31" s="17" t="s">
        <v>6347</v>
      </c>
      <c r="AC31" s="19" t="s">
        <v>6363</v>
      </c>
    </row>
    <row r="32" spans="1:29" x14ac:dyDescent="0.2">
      <c r="A32" t="s">
        <v>0</v>
      </c>
      <c r="B32" t="s">
        <v>76</v>
      </c>
      <c r="C32" t="s">
        <v>2</v>
      </c>
      <c r="D32" t="s">
        <v>44</v>
      </c>
      <c r="E32" t="s">
        <v>4</v>
      </c>
      <c r="F32" s="1">
        <v>2</v>
      </c>
      <c r="G32" s="1">
        <v>145200</v>
      </c>
      <c r="H32" t="s">
        <v>5</v>
      </c>
      <c r="I32" s="1">
        <v>159720</v>
      </c>
      <c r="J32" t="s">
        <v>45</v>
      </c>
      <c r="K32" s="6" t="str">
        <f t="shared" si="1"/>
        <v>_Chân gà sốt cay 400g</v>
      </c>
      <c r="L32" s="7" t="str">
        <f>VLOOKUP(K32,'[1]Mã Misa'!$B$2:$D$74,2,0)</f>
        <v>Chân gà sốt cay 400g</v>
      </c>
      <c r="M32" s="7" t="str">
        <f>VLOOKUP(L32,'[1]Mã Misa'!$C$2:$D$74,2,0)</f>
        <v>CGSC400</v>
      </c>
      <c r="N32" s="1">
        <v>72600</v>
      </c>
      <c r="O32" t="s">
        <v>77</v>
      </c>
      <c r="P32" s="6" t="str">
        <f t="shared" si="2"/>
        <v>0001422</v>
      </c>
      <c r="Q32" s="23" t="str">
        <f t="shared" ref="Q32" si="33">RIGHT(P32,7)</f>
        <v>0001422</v>
      </c>
      <c r="R32" s="2">
        <v>44568</v>
      </c>
      <c r="S32" t="s">
        <v>60</v>
      </c>
      <c r="T32" s="7" t="str">
        <f t="shared" si="4"/>
        <v>WM+ TQG 29</v>
      </c>
      <c r="U32" t="s">
        <v>5008</v>
      </c>
      <c r="V32" t="s">
        <v>6281</v>
      </c>
      <c r="W32" t="e">
        <f>VLOOKUP(U32,[2]Sheet1!$B$4:$C$893,2,0)</f>
        <v>#N/A</v>
      </c>
      <c r="X32" t="s">
        <v>6263</v>
      </c>
      <c r="Y32" t="str">
        <f t="shared" si="5"/>
        <v>WINCOMTUYENQUANG</v>
      </c>
      <c r="Z32" s="18">
        <v>402930</v>
      </c>
      <c r="AA32" s="18" t="str">
        <f t="shared" si="0"/>
        <v>0000804</v>
      </c>
      <c r="AB32" s="17" t="s">
        <v>6348</v>
      </c>
      <c r="AC32" s="19" t="s">
        <v>6363</v>
      </c>
    </row>
    <row r="33" spans="1:29" ht="15.75" x14ac:dyDescent="0.25">
      <c r="A33" t="s">
        <v>0</v>
      </c>
      <c r="B33" t="s">
        <v>78</v>
      </c>
      <c r="C33" t="s">
        <v>2</v>
      </c>
      <c r="D33" t="s">
        <v>50</v>
      </c>
      <c r="E33" t="s">
        <v>4</v>
      </c>
      <c r="F33" s="1">
        <v>1</v>
      </c>
      <c r="G33" s="1">
        <v>111058</v>
      </c>
      <c r="H33" t="s">
        <v>5</v>
      </c>
      <c r="I33" s="1">
        <v>122163.8</v>
      </c>
      <c r="J33" t="s">
        <v>51</v>
      </c>
      <c r="K33" s="6" t="str">
        <f t="shared" si="1"/>
        <v>Gà muối gói 500g</v>
      </c>
      <c r="L33" s="7" t="str">
        <f>VLOOKUP(K33,'[1]Mã Misa'!$B$2:$D$74,2,0)</f>
        <v>Gà muối 500g</v>
      </c>
      <c r="M33" s="7" t="str">
        <f>VLOOKUP(L33,'[1]Mã Misa'!$C$2:$D$74,2,0)</f>
        <v>GM500</v>
      </c>
      <c r="N33" s="1">
        <v>111058</v>
      </c>
      <c r="O33" t="s">
        <v>79</v>
      </c>
      <c r="P33" s="6" t="str">
        <f t="shared" si="2"/>
        <v>0006262</v>
      </c>
      <c r="Q33" s="23" t="str">
        <f t="shared" ref="Q33" si="34">RIGHT(P33,7)</f>
        <v>0006262</v>
      </c>
      <c r="R33" s="2">
        <v>44568</v>
      </c>
      <c r="S33" t="s">
        <v>80</v>
      </c>
      <c r="T33" s="7" t="str">
        <f t="shared" si="4"/>
        <v>WM+ THA 88</v>
      </c>
      <c r="U33" t="s">
        <v>5014</v>
      </c>
      <c r="V33" t="s">
        <v>6282</v>
      </c>
      <c r="W33" t="e">
        <f>VLOOKUP(U33,[2]Sheet1!$B$4:$C$893,2,0)</f>
        <v>#N/A</v>
      </c>
      <c r="X33" t="s">
        <v>6269</v>
      </c>
      <c r="Y33" t="str">
        <f t="shared" si="5"/>
        <v>WINCOMTHANHHOA</v>
      </c>
      <c r="Z33" s="18">
        <v>122164</v>
      </c>
      <c r="AA33" s="18" t="str">
        <f t="shared" si="0"/>
        <v>0000623</v>
      </c>
      <c r="AB33" s="16" t="s">
        <v>6349</v>
      </c>
      <c r="AC33" s="19" t="s">
        <v>6368</v>
      </c>
    </row>
    <row r="34" spans="1:29" x14ac:dyDescent="0.2">
      <c r="A34" t="s">
        <v>0</v>
      </c>
      <c r="B34" t="s">
        <v>81</v>
      </c>
      <c r="C34" t="s">
        <v>2</v>
      </c>
      <c r="D34" t="s">
        <v>27</v>
      </c>
      <c r="E34" t="s">
        <v>4</v>
      </c>
      <c r="F34" s="1">
        <v>4</v>
      </c>
      <c r="G34" s="1">
        <v>244200</v>
      </c>
      <c r="H34" t="s">
        <v>5</v>
      </c>
      <c r="I34" s="1">
        <v>268620</v>
      </c>
      <c r="J34" t="s">
        <v>28</v>
      </c>
      <c r="K34" s="6" t="str">
        <f t="shared" si="1"/>
        <v>_Giò sụn gà 250g</v>
      </c>
      <c r="L34" s="7" t="str">
        <f>VLOOKUP(K34,'[1]Mã Misa'!$B$2:$D$74,2,0)</f>
        <v>Giò sụn gà 250g</v>
      </c>
      <c r="M34" s="7" t="str">
        <f>VLOOKUP(L34,'[1]Mã Misa'!$C$2:$D$74,2,0)</f>
        <v>GSG250</v>
      </c>
      <c r="N34" s="1">
        <v>61050</v>
      </c>
      <c r="O34" t="s">
        <v>82</v>
      </c>
      <c r="P34" s="6" t="str">
        <f t="shared" si="2"/>
        <v>0050450</v>
      </c>
      <c r="Q34" s="23" t="str">
        <f t="shared" ref="Q34" si="35">RIGHT(P34,7)</f>
        <v>0050450</v>
      </c>
      <c r="R34" s="2">
        <v>44568</v>
      </c>
      <c r="S34" t="s">
        <v>83</v>
      </c>
      <c r="T34" s="7" t="str">
        <f t="shared" si="4"/>
        <v>WM+ HCM 1.</v>
      </c>
      <c r="U34" t="s">
        <v>5015</v>
      </c>
      <c r="V34" t="s">
        <v>6283</v>
      </c>
      <c r="W34" t="e">
        <f>VLOOKUP(U34,[2]Sheet1!$B$4:$C$893,2,0)</f>
        <v>#N/A</v>
      </c>
      <c r="X34" t="s">
        <v>6295</v>
      </c>
      <c r="Y34" t="str">
        <f t="shared" si="5"/>
        <v>WINCOMHOCHIMINH</v>
      </c>
      <c r="Z34" s="18">
        <v>316184</v>
      </c>
      <c r="AA34" s="18" t="str">
        <f t="shared" si="0"/>
        <v>0000623</v>
      </c>
      <c r="AB34" s="17" t="s">
        <v>6350</v>
      </c>
      <c r="AC34" s="19" t="s">
        <v>6369</v>
      </c>
    </row>
    <row r="35" spans="1:29" x14ac:dyDescent="0.2">
      <c r="A35" t="s">
        <v>0</v>
      </c>
      <c r="B35" t="s">
        <v>81</v>
      </c>
      <c r="C35" t="s">
        <v>9</v>
      </c>
      <c r="D35" t="s">
        <v>23</v>
      </c>
      <c r="E35" t="s">
        <v>4</v>
      </c>
      <c r="F35" s="1">
        <v>2</v>
      </c>
      <c r="G35" s="1">
        <v>118800</v>
      </c>
      <c r="H35" t="s">
        <v>5</v>
      </c>
      <c r="I35" s="1">
        <v>130680.00000000001</v>
      </c>
      <c r="J35" t="s">
        <v>24</v>
      </c>
      <c r="K35" s="6" t="str">
        <f t="shared" si="1"/>
        <v>_Giò lụa 250g</v>
      </c>
      <c r="L35" s="7" t="str">
        <f>VLOOKUP(K35,'[1]Mã Misa'!$B$2:$D$74,2,0)</f>
        <v>Giò lụa 250g</v>
      </c>
      <c r="M35" s="7" t="str">
        <f>VLOOKUP(L35,'[1]Mã Misa'!$C$2:$D$74,2,0)</f>
        <v>GL250</v>
      </c>
      <c r="N35" s="1">
        <v>59400</v>
      </c>
      <c r="O35" t="s">
        <v>82</v>
      </c>
      <c r="P35" s="6" t="str">
        <f t="shared" si="2"/>
        <v>0050450</v>
      </c>
      <c r="Q35" s="23" t="str">
        <f t="shared" ref="Q35" si="36">RIGHT(P35,7)</f>
        <v>0050450</v>
      </c>
      <c r="R35" s="2">
        <v>44568</v>
      </c>
      <c r="S35" t="s">
        <v>83</v>
      </c>
      <c r="T35" s="7" t="str">
        <f t="shared" si="4"/>
        <v>WM+ HCM 1.</v>
      </c>
      <c r="U35" t="s">
        <v>5015</v>
      </c>
      <c r="V35" t="s">
        <v>6284</v>
      </c>
      <c r="W35" t="e">
        <f>VLOOKUP(U35,[2]Sheet1!$B$4:$C$893,2,0)</f>
        <v>#N/A</v>
      </c>
      <c r="X35" t="s">
        <v>6311</v>
      </c>
      <c r="Y35" t="str">
        <f t="shared" si="5"/>
        <v>WINCOMHOCHIMINH</v>
      </c>
      <c r="Z35" s="18">
        <v>122164</v>
      </c>
      <c r="AA35" s="18" t="str">
        <f t="shared" si="0"/>
        <v>0003856</v>
      </c>
      <c r="AB35" s="17" t="s">
        <v>6351</v>
      </c>
      <c r="AC35" s="19" t="s">
        <v>6366</v>
      </c>
    </row>
    <row r="36" spans="1:29" x14ac:dyDescent="0.2">
      <c r="A36" t="s">
        <v>0</v>
      </c>
      <c r="B36" t="s">
        <v>81</v>
      </c>
      <c r="C36" t="s">
        <v>41</v>
      </c>
      <c r="D36" t="s">
        <v>3</v>
      </c>
      <c r="E36" t="s">
        <v>4</v>
      </c>
      <c r="F36" s="1">
        <v>3</v>
      </c>
      <c r="G36" s="1">
        <v>212850</v>
      </c>
      <c r="H36" t="s">
        <v>5</v>
      </c>
      <c r="I36" s="1">
        <v>234135.00000000003</v>
      </c>
      <c r="J36" t="s">
        <v>6</v>
      </c>
      <c r="K36" s="6" t="str">
        <f t="shared" si="1"/>
        <v>_Chả nướng 300g</v>
      </c>
      <c r="L36" s="7" t="str">
        <f>VLOOKUP(K36,'[1]Mã Misa'!$B$2:$D$74,2,0)</f>
        <v>Chả nướng 300g</v>
      </c>
      <c r="M36" s="7" t="str">
        <f>VLOOKUP(L36,'[1]Mã Misa'!$C$2:$D$74,2,0)</f>
        <v>CN300</v>
      </c>
      <c r="N36" s="1">
        <v>70950</v>
      </c>
      <c r="O36" t="s">
        <v>82</v>
      </c>
      <c r="P36" s="6" t="str">
        <f t="shared" si="2"/>
        <v>0050450</v>
      </c>
      <c r="Q36" s="23" t="str">
        <f t="shared" ref="Q36" si="37">RIGHT(P36,7)</f>
        <v>0050450</v>
      </c>
      <c r="R36" s="2">
        <v>44568</v>
      </c>
      <c r="S36" t="s">
        <v>83</v>
      </c>
      <c r="T36" s="7" t="str">
        <f t="shared" si="4"/>
        <v>WM+ HCM 1.</v>
      </c>
      <c r="U36" t="s">
        <v>5015</v>
      </c>
      <c r="V36" t="s">
        <v>6285</v>
      </c>
      <c r="W36" t="e">
        <f>VLOOKUP(U36,[2]Sheet1!$B$4:$C$893,2,0)</f>
        <v>#N/A</v>
      </c>
      <c r="X36" t="s">
        <v>6301</v>
      </c>
      <c r="Y36" t="str">
        <f t="shared" si="5"/>
        <v>WINCOMHOCHIMINH</v>
      </c>
      <c r="Z36" s="18">
        <v>110400</v>
      </c>
      <c r="AA36" s="18" t="str">
        <f t="shared" si="0"/>
        <v>0003859</v>
      </c>
      <c r="AB36" s="17" t="s">
        <v>6352</v>
      </c>
      <c r="AC36" s="19" t="s">
        <v>6366</v>
      </c>
    </row>
    <row r="37" spans="1:29" ht="15.75" x14ac:dyDescent="0.25">
      <c r="A37" t="s">
        <v>0</v>
      </c>
      <c r="B37" t="s">
        <v>84</v>
      </c>
      <c r="C37" t="s">
        <v>2</v>
      </c>
      <c r="D37" t="s">
        <v>50</v>
      </c>
      <c r="E37" t="s">
        <v>4</v>
      </c>
      <c r="F37" s="1">
        <v>1</v>
      </c>
      <c r="G37" s="1">
        <v>111058</v>
      </c>
      <c r="H37" t="s">
        <v>5</v>
      </c>
      <c r="I37" s="1">
        <v>122163.8</v>
      </c>
      <c r="J37" t="s">
        <v>51</v>
      </c>
      <c r="K37" s="6" t="str">
        <f t="shared" si="1"/>
        <v>Gà muối gói 500g</v>
      </c>
      <c r="L37" s="7" t="str">
        <f>VLOOKUP(K37,'[1]Mã Misa'!$B$2:$D$74,2,0)</f>
        <v>Gà muối 500g</v>
      </c>
      <c r="M37" s="7" t="str">
        <f>VLOOKUP(L37,'[1]Mã Misa'!$C$2:$D$74,2,0)</f>
        <v>GM500</v>
      </c>
      <c r="N37" s="1">
        <v>111058</v>
      </c>
      <c r="O37" t="s">
        <v>85</v>
      </c>
      <c r="P37" s="6" t="str">
        <f t="shared" si="2"/>
        <v>0004673</v>
      </c>
      <c r="Q37" s="23" t="str">
        <f t="shared" ref="Q37" si="38">RIGHT(P37,7)</f>
        <v>0004673</v>
      </c>
      <c r="R37" s="2">
        <v>44568</v>
      </c>
      <c r="S37" t="s">
        <v>86</v>
      </c>
      <c r="T37" s="7" t="str">
        <f t="shared" si="4"/>
        <v>WM+ KHA Lô</v>
      </c>
      <c r="U37" t="s">
        <v>5016</v>
      </c>
      <c r="V37" t="s">
        <v>6286</v>
      </c>
      <c r="W37" t="e">
        <f>VLOOKUP(U37,[2]Sheet1!$B$4:$C$893,2,0)</f>
        <v>#N/A</v>
      </c>
      <c r="X37" t="s">
        <v>6272</v>
      </c>
      <c r="Y37" t="str">
        <f t="shared" si="5"/>
        <v>WINCOMKHANHHOA</v>
      </c>
      <c r="Z37" s="18">
        <v>220801</v>
      </c>
      <c r="AA37" s="18" t="str">
        <f t="shared" si="0"/>
        <v>0001755</v>
      </c>
      <c r="AB37" s="16" t="s">
        <v>6353</v>
      </c>
      <c r="AC37" s="19" t="s">
        <v>6370</v>
      </c>
    </row>
    <row r="38" spans="1:29" x14ac:dyDescent="0.2">
      <c r="A38" t="s">
        <v>0</v>
      </c>
      <c r="B38" t="s">
        <v>84</v>
      </c>
      <c r="C38" t="s">
        <v>9</v>
      </c>
      <c r="D38" t="s">
        <v>27</v>
      </c>
      <c r="E38" t="s">
        <v>4</v>
      </c>
      <c r="F38" s="1">
        <v>1</v>
      </c>
      <c r="G38" s="1">
        <v>61050</v>
      </c>
      <c r="H38" t="s">
        <v>5</v>
      </c>
      <c r="I38" s="1">
        <v>67155</v>
      </c>
      <c r="J38" t="s">
        <v>28</v>
      </c>
      <c r="K38" s="6" t="str">
        <f t="shared" si="1"/>
        <v>_Giò sụn gà 250g</v>
      </c>
      <c r="L38" s="7" t="str">
        <f>VLOOKUP(K38,'[1]Mã Misa'!$B$2:$D$74,2,0)</f>
        <v>Giò sụn gà 250g</v>
      </c>
      <c r="M38" s="7" t="str">
        <f>VLOOKUP(L38,'[1]Mã Misa'!$C$2:$D$74,2,0)</f>
        <v>GSG250</v>
      </c>
      <c r="N38" s="1">
        <v>61050</v>
      </c>
      <c r="O38" t="s">
        <v>85</v>
      </c>
      <c r="P38" s="6" t="str">
        <f t="shared" si="2"/>
        <v>0004673</v>
      </c>
      <c r="Q38" s="23" t="str">
        <f t="shared" ref="Q38" si="39">RIGHT(P38,7)</f>
        <v>0004673</v>
      </c>
      <c r="R38" s="2">
        <v>44568</v>
      </c>
      <c r="S38" t="s">
        <v>86</v>
      </c>
      <c r="T38" s="7" t="str">
        <f t="shared" si="4"/>
        <v>WM+ KHA Lô</v>
      </c>
      <c r="U38" t="s">
        <v>5016</v>
      </c>
      <c r="V38" t="s">
        <v>6287</v>
      </c>
      <c r="W38" t="e">
        <f>VLOOKUP(U38,[2]Sheet1!$B$4:$C$893,2,0)</f>
        <v>#N/A</v>
      </c>
      <c r="X38" t="s">
        <v>6266</v>
      </c>
      <c r="Y38" t="str">
        <f t="shared" si="5"/>
        <v>WINCOMKHANHHOA</v>
      </c>
      <c r="Z38" s="18">
        <v>261360</v>
      </c>
      <c r="AA38" s="18" t="str">
        <f t="shared" si="0"/>
        <v>0000829</v>
      </c>
      <c r="AB38" s="17" t="s">
        <v>6354</v>
      </c>
      <c r="AC38" s="19" t="s">
        <v>6365</v>
      </c>
    </row>
    <row r="39" spans="1:29" x14ac:dyDescent="0.2">
      <c r="A39" t="s">
        <v>0</v>
      </c>
      <c r="B39" t="s">
        <v>87</v>
      </c>
      <c r="C39" t="s">
        <v>2</v>
      </c>
      <c r="D39" t="s">
        <v>47</v>
      </c>
      <c r="E39" t="s">
        <v>4</v>
      </c>
      <c r="F39" s="1">
        <v>8</v>
      </c>
      <c r="G39" s="1">
        <v>587448</v>
      </c>
      <c r="H39" t="s">
        <v>5</v>
      </c>
      <c r="I39" s="1">
        <v>646192.80000000005</v>
      </c>
      <c r="J39" t="s">
        <v>48</v>
      </c>
      <c r="K39" s="6" t="str">
        <f t="shared" si="1"/>
        <v>Chân giò heo muối gói 300g</v>
      </c>
      <c r="L39" s="7" t="str">
        <f>VLOOKUP(K39,'[1]Mã Misa'!$B$2:$D$74,2,0)</f>
        <v>Chân giò heo muối 300g</v>
      </c>
      <c r="M39" s="7" t="str">
        <f>VLOOKUP(L39,'[1]Mã Misa'!$C$2:$D$74,2,0)</f>
        <v>CGM300</v>
      </c>
      <c r="N39" s="1">
        <v>73431</v>
      </c>
      <c r="O39" t="s">
        <v>88</v>
      </c>
      <c r="P39" s="6" t="str">
        <f t="shared" si="2"/>
        <v>0050484</v>
      </c>
      <c r="Q39" s="23" t="str">
        <f t="shared" ref="Q39" si="40">RIGHT(P39,7)</f>
        <v>0050484</v>
      </c>
      <c r="R39" s="2">
        <v>44568</v>
      </c>
      <c r="S39" t="s">
        <v>89</v>
      </c>
      <c r="T39" s="7" t="str">
        <f t="shared" si="4"/>
        <v>WM+ HCM 25</v>
      </c>
      <c r="U39" t="s">
        <v>5017</v>
      </c>
      <c r="V39" t="s">
        <v>6288</v>
      </c>
      <c r="W39" t="e">
        <f>VLOOKUP(U39,[2]Sheet1!$B$4:$C$893,2,0)</f>
        <v>#N/A</v>
      </c>
      <c r="X39" t="s">
        <v>6312</v>
      </c>
      <c r="Y39" t="str">
        <f t="shared" si="5"/>
        <v>WINCOMHOCHIMINH</v>
      </c>
      <c r="Z39" s="18">
        <v>331201</v>
      </c>
      <c r="AA39" s="18" t="str">
        <f t="shared" si="0"/>
        <v>0001755</v>
      </c>
      <c r="AB39" s="17" t="s">
        <v>6355</v>
      </c>
      <c r="AC39" s="19" t="s">
        <v>6371</v>
      </c>
    </row>
    <row r="40" spans="1:29" ht="15" x14ac:dyDescent="0.2">
      <c r="A40" t="s">
        <v>0</v>
      </c>
      <c r="B40" t="s">
        <v>90</v>
      </c>
      <c r="C40" t="s">
        <v>2</v>
      </c>
      <c r="D40" t="s">
        <v>10</v>
      </c>
      <c r="E40" t="s">
        <v>4</v>
      </c>
      <c r="F40" s="1">
        <v>2</v>
      </c>
      <c r="G40" s="1">
        <v>92000</v>
      </c>
      <c r="H40" t="s">
        <v>5</v>
      </c>
      <c r="I40" s="1">
        <v>101200.00000000001</v>
      </c>
      <c r="J40" t="s">
        <v>11</v>
      </c>
      <c r="K40" s="6" t="str">
        <f t="shared" si="1"/>
        <v>Mộc nấm hương gói 250g</v>
      </c>
      <c r="L40" s="7" t="str">
        <f>VLOOKUP(K40,'[1]Mã Misa'!$B$2:$D$74,2,0)</f>
        <v>Mộc Nấm Hương 250g</v>
      </c>
      <c r="M40" s="7" t="str">
        <f>VLOOKUP(L40,'[1]Mã Misa'!$C$2:$D$74,2,0)</f>
        <v>MNH250</v>
      </c>
      <c r="N40" s="1">
        <v>46000</v>
      </c>
      <c r="O40" t="s">
        <v>91</v>
      </c>
      <c r="P40" s="6" t="str">
        <f t="shared" si="2"/>
        <v>0170586</v>
      </c>
      <c r="Q40" s="23" t="str">
        <f t="shared" ref="Q40" si="41">RIGHT(P40,7)</f>
        <v>0170586</v>
      </c>
      <c r="R40" s="2">
        <v>44568</v>
      </c>
      <c r="S40" t="s">
        <v>92</v>
      </c>
      <c r="T40" s="7" t="str">
        <f t="shared" si="4"/>
        <v>WM+ HNI 15</v>
      </c>
      <c r="U40" t="s">
        <v>5018</v>
      </c>
      <c r="V40" t="s">
        <v>6289</v>
      </c>
      <c r="W40" t="e">
        <f>VLOOKUP(U40,[2]Sheet1!$B$4:$C$893,2,0)</f>
        <v>#N/A</v>
      </c>
      <c r="X40" t="s">
        <v>6271</v>
      </c>
      <c r="Y40" t="str">
        <f t="shared" si="5"/>
        <v>WINCOMHANOI</v>
      </c>
      <c r="Z40" s="20">
        <f>SUBTOTAL(9,Z1:Z39)</f>
        <v>10356850</v>
      </c>
      <c r="AA40" s="18" t="str">
        <f t="shared" si="0"/>
        <v/>
      </c>
    </row>
    <row r="41" spans="1:29" x14ac:dyDescent="0.2">
      <c r="A41" t="s">
        <v>0</v>
      </c>
      <c r="B41" t="s">
        <v>90</v>
      </c>
      <c r="C41" t="s">
        <v>9</v>
      </c>
      <c r="D41" t="s">
        <v>50</v>
      </c>
      <c r="E41" t="s">
        <v>4</v>
      </c>
      <c r="F41" s="1">
        <v>1</v>
      </c>
      <c r="G41" s="1">
        <v>111058</v>
      </c>
      <c r="H41" t="s">
        <v>5</v>
      </c>
      <c r="I41" s="1">
        <v>122163.8</v>
      </c>
      <c r="J41" t="s">
        <v>51</v>
      </c>
      <c r="K41" s="6" t="str">
        <f t="shared" si="1"/>
        <v>Gà muối gói 500g</v>
      </c>
      <c r="L41" s="7" t="str">
        <f>VLOOKUP(K41,'[1]Mã Misa'!$B$2:$D$74,2,0)</f>
        <v>Gà muối 500g</v>
      </c>
      <c r="M41" s="7" t="str">
        <f>VLOOKUP(L41,'[1]Mã Misa'!$C$2:$D$74,2,0)</f>
        <v>GM500</v>
      </c>
      <c r="N41" s="1">
        <v>111058</v>
      </c>
      <c r="O41" t="s">
        <v>91</v>
      </c>
      <c r="P41" s="6" t="str">
        <f t="shared" si="2"/>
        <v>0170586</v>
      </c>
      <c r="Q41" s="23" t="str">
        <f t="shared" ref="Q41" si="42">RIGHT(P41,7)</f>
        <v>0170586</v>
      </c>
      <c r="R41" s="2">
        <v>44568</v>
      </c>
      <c r="S41" t="s">
        <v>92</v>
      </c>
      <c r="T41" s="7" t="str">
        <f t="shared" si="4"/>
        <v>WM+ HNI 15</v>
      </c>
      <c r="U41" t="s">
        <v>5018</v>
      </c>
      <c r="V41" t="s">
        <v>6290</v>
      </c>
      <c r="W41" t="e">
        <f>VLOOKUP(U41,[2]Sheet1!$B$4:$C$893,2,0)</f>
        <v>#N/A</v>
      </c>
      <c r="X41" t="s">
        <v>6265</v>
      </c>
      <c r="Y41" t="str">
        <f t="shared" si="5"/>
        <v>WINCOMHANOI</v>
      </c>
      <c r="AA41" s="18" t="str">
        <f t="shared" si="0"/>
        <v/>
      </c>
    </row>
    <row r="42" spans="1:29" x14ac:dyDescent="0.2">
      <c r="A42" t="s">
        <v>0</v>
      </c>
      <c r="B42" t="s">
        <v>93</v>
      </c>
      <c r="C42" t="s">
        <v>2</v>
      </c>
      <c r="D42" t="s">
        <v>94</v>
      </c>
      <c r="E42" t="s">
        <v>95</v>
      </c>
      <c r="F42" s="1">
        <v>2</v>
      </c>
      <c r="G42" s="1">
        <v>396900</v>
      </c>
      <c r="H42" t="s">
        <v>96</v>
      </c>
      <c r="I42" s="1">
        <v>396900</v>
      </c>
      <c r="J42" t="s">
        <v>97</v>
      </c>
      <c r="K42" s="6" t="str">
        <f t="shared" si="1"/>
        <v xml:space="preserve"> Tôm mũ ni nguyên con 450g</v>
      </c>
      <c r="L42" s="7" t="str">
        <f>VLOOKUP(K42,'[1]Mã Misa'!$B$2:$D$74,2,0)</f>
        <v>Tôm mũ ni nguyên con 450g</v>
      </c>
      <c r="M42" s="7" t="str">
        <f>VLOOKUP(L42,'[1]Mã Misa'!$C$2:$D$74,2,0)</f>
        <v>TNC450</v>
      </c>
      <c r="N42" s="1">
        <v>198450</v>
      </c>
      <c r="O42" t="s">
        <v>98</v>
      </c>
      <c r="P42" s="6" t="str">
        <f t="shared" si="2"/>
        <v>0170620</v>
      </c>
      <c r="Q42" s="23" t="str">
        <f t="shared" ref="Q42" si="43">RIGHT(P42,7)</f>
        <v>0170620</v>
      </c>
      <c r="R42" s="2">
        <v>44568</v>
      </c>
      <c r="S42" t="s">
        <v>99</v>
      </c>
      <c r="T42" s="7" t="str">
        <f t="shared" si="4"/>
        <v>WM+ HNI Lô</v>
      </c>
      <c r="U42" t="s">
        <v>5019</v>
      </c>
      <c r="V42" t="s">
        <v>6291</v>
      </c>
      <c r="W42" t="e">
        <f>VLOOKUP(U42,[2]Sheet1!$B$4:$C$893,2,0)</f>
        <v>#N/A</v>
      </c>
      <c r="X42" t="s">
        <v>6280</v>
      </c>
      <c r="Y42" t="str">
        <f t="shared" si="5"/>
        <v>WINCOMHANOI</v>
      </c>
      <c r="AA42" s="18" t="str">
        <f t="shared" si="0"/>
        <v/>
      </c>
    </row>
    <row r="43" spans="1:29" x14ac:dyDescent="0.2">
      <c r="A43" t="s">
        <v>0</v>
      </c>
      <c r="B43" t="s">
        <v>93</v>
      </c>
      <c r="C43" t="s">
        <v>9</v>
      </c>
      <c r="D43" t="s">
        <v>100</v>
      </c>
      <c r="E43" t="s">
        <v>95</v>
      </c>
      <c r="F43" s="1">
        <v>1</v>
      </c>
      <c r="G43" s="1">
        <v>352350</v>
      </c>
      <c r="H43" t="s">
        <v>96</v>
      </c>
      <c r="I43" s="1">
        <v>352350</v>
      </c>
      <c r="J43" t="s">
        <v>101</v>
      </c>
      <c r="K43" s="6" t="str">
        <f t="shared" si="1"/>
        <v xml:space="preserve"> Tôm mũ ni bỏ đầu 450g</v>
      </c>
      <c r="L43" s="7" t="str">
        <f>VLOOKUP(K43,'[1]Mã Misa'!$B$2:$D$74,2,0)</f>
        <v>Tôm mũ ni bỏ đầu 450g</v>
      </c>
      <c r="M43" s="7" t="str">
        <f>VLOOKUP(L43,'[1]Mã Misa'!$C$2:$D$74,2,0)</f>
        <v>TBĐ450</v>
      </c>
      <c r="N43" s="1">
        <v>352350</v>
      </c>
      <c r="O43" t="s">
        <v>98</v>
      </c>
      <c r="P43" s="6" t="str">
        <f t="shared" si="2"/>
        <v>0170620</v>
      </c>
      <c r="Q43" s="23" t="str">
        <f t="shared" ref="Q43" si="44">RIGHT(P43,7)</f>
        <v>0170620</v>
      </c>
      <c r="R43" s="2">
        <v>44568</v>
      </c>
      <c r="S43" t="s">
        <v>99</v>
      </c>
      <c r="T43" s="7" t="str">
        <f t="shared" si="4"/>
        <v>WM+ HNI Lô</v>
      </c>
      <c r="U43" t="s">
        <v>5019</v>
      </c>
      <c r="V43" t="s">
        <v>6292</v>
      </c>
      <c r="W43" t="e">
        <f>VLOOKUP(U43,[2]Sheet1!$B$4:$C$893,2,0)</f>
        <v>#N/A</v>
      </c>
      <c r="X43" t="s">
        <v>6313</v>
      </c>
      <c r="Y43" t="str">
        <f t="shared" si="5"/>
        <v>WINCOMHANOI</v>
      </c>
      <c r="AA43" s="18" t="str">
        <f t="shared" si="0"/>
        <v/>
      </c>
    </row>
    <row r="44" spans="1:29" x14ac:dyDescent="0.2">
      <c r="A44" t="s">
        <v>0</v>
      </c>
      <c r="B44" t="s">
        <v>102</v>
      </c>
      <c r="C44" t="s">
        <v>2</v>
      </c>
      <c r="D44" t="s">
        <v>103</v>
      </c>
      <c r="E44" t="s">
        <v>4</v>
      </c>
      <c r="F44" s="1">
        <v>1</v>
      </c>
      <c r="G44" s="1">
        <v>55595</v>
      </c>
      <c r="H44" t="s">
        <v>5</v>
      </c>
      <c r="I44" s="1">
        <v>61154.500000000007</v>
      </c>
      <c r="J44" t="s">
        <v>104</v>
      </c>
      <c r="K44" s="6" t="str">
        <f t="shared" si="1"/>
        <v>Tai heo muối gói 200g</v>
      </c>
      <c r="L44" s="7" t="str">
        <f>VLOOKUP(K44,'[1]Mã Misa'!$B$2:$D$74,2,0)</f>
        <v>Tai heo muối 200g</v>
      </c>
      <c r="M44" s="7" t="str">
        <f>VLOOKUP(L44,'[1]Mã Misa'!$C$2:$D$74,2,0)</f>
        <v>TH200</v>
      </c>
      <c r="N44" s="1">
        <v>55595</v>
      </c>
      <c r="O44" t="s">
        <v>105</v>
      </c>
      <c r="P44" s="6" t="str">
        <f t="shared" si="2"/>
        <v>0050532</v>
      </c>
      <c r="Q44" s="23" t="str">
        <f t="shared" ref="Q44" si="45">RIGHT(P44,7)</f>
        <v>0050532</v>
      </c>
      <c r="R44" s="2">
        <v>44568</v>
      </c>
      <c r="S44" t="s">
        <v>106</v>
      </c>
      <c r="T44" s="7" t="str">
        <f t="shared" si="4"/>
        <v>WM+ HCM 30</v>
      </c>
      <c r="U44" t="s">
        <v>5020</v>
      </c>
      <c r="V44" t="s">
        <v>6293</v>
      </c>
      <c r="W44" t="e">
        <f>VLOOKUP(U44,[2]Sheet1!$B$4:$C$893,2,0)</f>
        <v>#N/A</v>
      </c>
      <c r="X44" t="s">
        <v>6260</v>
      </c>
      <c r="Y44" t="str">
        <f t="shared" si="5"/>
        <v>WINCOMHOCHIMINH</v>
      </c>
      <c r="AA44" s="18" t="str">
        <f t="shared" si="0"/>
        <v/>
      </c>
    </row>
    <row r="45" spans="1:29" x14ac:dyDescent="0.2">
      <c r="A45" t="s">
        <v>0</v>
      </c>
      <c r="B45" t="s">
        <v>102</v>
      </c>
      <c r="C45" t="s">
        <v>9</v>
      </c>
      <c r="D45" t="s">
        <v>50</v>
      </c>
      <c r="E45" t="s">
        <v>4</v>
      </c>
      <c r="F45" s="1">
        <v>2</v>
      </c>
      <c r="G45" s="1">
        <v>222116</v>
      </c>
      <c r="H45" t="s">
        <v>5</v>
      </c>
      <c r="I45" s="1">
        <v>244327.6</v>
      </c>
      <c r="J45" t="s">
        <v>51</v>
      </c>
      <c r="K45" s="6" t="str">
        <f t="shared" si="1"/>
        <v>Gà muối gói 500g</v>
      </c>
      <c r="L45" s="7" t="str">
        <f>VLOOKUP(K45,'[1]Mã Misa'!$B$2:$D$74,2,0)</f>
        <v>Gà muối 500g</v>
      </c>
      <c r="M45" s="7" t="str">
        <f>VLOOKUP(L45,'[1]Mã Misa'!$C$2:$D$74,2,0)</f>
        <v>GM500</v>
      </c>
      <c r="N45" s="1">
        <v>111058</v>
      </c>
      <c r="O45" t="s">
        <v>105</v>
      </c>
      <c r="P45" s="6" t="str">
        <f t="shared" si="2"/>
        <v>0050532</v>
      </c>
      <c r="Q45" s="23" t="str">
        <f t="shared" ref="Q45" si="46">RIGHT(P45,7)</f>
        <v>0050532</v>
      </c>
      <c r="R45" s="2">
        <v>44568</v>
      </c>
      <c r="S45" t="s">
        <v>106</v>
      </c>
      <c r="T45" s="7" t="str">
        <f t="shared" si="4"/>
        <v>WM+ HCM 30</v>
      </c>
      <c r="U45" t="s">
        <v>5020</v>
      </c>
      <c r="V45" t="s">
        <v>6294</v>
      </c>
      <c r="W45" t="e">
        <f>VLOOKUP(U45,[2]Sheet1!$B$4:$C$893,2,0)</f>
        <v>#N/A</v>
      </c>
      <c r="X45" t="s">
        <v>6296</v>
      </c>
      <c r="Y45" t="str">
        <f t="shared" si="5"/>
        <v>WINCOMHOCHIMINH</v>
      </c>
      <c r="AA45" s="18" t="str">
        <f t="shared" si="0"/>
        <v/>
      </c>
    </row>
    <row r="46" spans="1:29" x14ac:dyDescent="0.2">
      <c r="A46" t="s">
        <v>0</v>
      </c>
      <c r="B46" t="s">
        <v>107</v>
      </c>
      <c r="C46" t="s">
        <v>2</v>
      </c>
      <c r="D46" t="s">
        <v>27</v>
      </c>
      <c r="E46" t="s">
        <v>4</v>
      </c>
      <c r="F46" s="1">
        <v>2</v>
      </c>
      <c r="G46" s="1">
        <v>122100</v>
      </c>
      <c r="H46" t="s">
        <v>5</v>
      </c>
      <c r="I46" s="1">
        <v>134310</v>
      </c>
      <c r="J46" t="s">
        <v>28</v>
      </c>
      <c r="K46" s="6" t="str">
        <f t="shared" si="1"/>
        <v>_Giò sụn gà 250g</v>
      </c>
      <c r="L46" s="7" t="str">
        <f>VLOOKUP(K46,'[1]Mã Misa'!$B$2:$D$74,2,0)</f>
        <v>Giò sụn gà 250g</v>
      </c>
      <c r="M46" s="7" t="str">
        <f>VLOOKUP(L46,'[1]Mã Misa'!$C$2:$D$74,2,0)</f>
        <v>GSG250</v>
      </c>
      <c r="N46" s="1">
        <v>61050</v>
      </c>
      <c r="O46" t="s">
        <v>108</v>
      </c>
      <c r="P46" s="6" t="str">
        <f t="shared" si="2"/>
        <v>0002631</v>
      </c>
      <c r="Q46" s="23" t="str">
        <f t="shared" ref="Q46" si="47">RIGHT(P46,7)</f>
        <v>0002631</v>
      </c>
      <c r="R46" s="2">
        <v>44568</v>
      </c>
      <c r="S46" t="s">
        <v>109</v>
      </c>
      <c r="T46" s="7" t="str">
        <f t="shared" si="4"/>
        <v>WM+ NDH 30</v>
      </c>
      <c r="U46" t="s">
        <v>5021</v>
      </c>
      <c r="V46" t="s">
        <v>6295</v>
      </c>
      <c r="W46" t="e">
        <f>VLOOKUP(U46,[2]Sheet1!$B$4:$C$893,2,0)</f>
        <v>#N/A</v>
      </c>
      <c r="X46" t="s">
        <v>6300</v>
      </c>
      <c r="Y46" t="str">
        <f t="shared" si="5"/>
        <v>WINCOMNAMDINH</v>
      </c>
      <c r="AA46" s="18" t="str">
        <f t="shared" si="0"/>
        <v/>
      </c>
    </row>
    <row r="47" spans="1:29" x14ac:dyDescent="0.2">
      <c r="A47" t="s">
        <v>0</v>
      </c>
      <c r="B47" t="s">
        <v>107</v>
      </c>
      <c r="C47" t="s">
        <v>9</v>
      </c>
      <c r="D47" t="s">
        <v>47</v>
      </c>
      <c r="E47" t="s">
        <v>4</v>
      </c>
      <c r="F47" s="1">
        <v>4</v>
      </c>
      <c r="G47" s="1">
        <v>293724</v>
      </c>
      <c r="H47" t="s">
        <v>5</v>
      </c>
      <c r="I47" s="1">
        <v>323096.40000000002</v>
      </c>
      <c r="J47" t="s">
        <v>48</v>
      </c>
      <c r="K47" s="6" t="str">
        <f t="shared" si="1"/>
        <v>Chân giò heo muối gói 300g</v>
      </c>
      <c r="L47" s="7" t="str">
        <f>VLOOKUP(K47,'[1]Mã Misa'!$B$2:$D$74,2,0)</f>
        <v>Chân giò heo muối 300g</v>
      </c>
      <c r="M47" s="7" t="str">
        <f>VLOOKUP(L47,'[1]Mã Misa'!$C$2:$D$74,2,0)</f>
        <v>CGM300</v>
      </c>
      <c r="N47" s="1">
        <v>73431</v>
      </c>
      <c r="O47" t="s">
        <v>108</v>
      </c>
      <c r="P47" s="6" t="str">
        <f t="shared" si="2"/>
        <v>0002631</v>
      </c>
      <c r="Q47" s="23" t="str">
        <f t="shared" ref="Q47" si="48">RIGHT(P47,7)</f>
        <v>0002631</v>
      </c>
      <c r="R47" s="2">
        <v>44568</v>
      </c>
      <c r="S47" t="s">
        <v>109</v>
      </c>
      <c r="T47" s="7" t="str">
        <f t="shared" si="4"/>
        <v>WM+ NDH 30</v>
      </c>
      <c r="U47" t="s">
        <v>5021</v>
      </c>
      <c r="V47" t="s">
        <v>6296</v>
      </c>
      <c r="W47" t="e">
        <f>VLOOKUP(U47,[2]Sheet1!$B$4:$C$893,2,0)</f>
        <v>#N/A</v>
      </c>
      <c r="X47" t="s">
        <v>6277</v>
      </c>
      <c r="Y47" t="str">
        <f t="shared" si="5"/>
        <v>WINCOMNAMDINH</v>
      </c>
      <c r="AA47" s="18" t="str">
        <f t="shared" si="0"/>
        <v/>
      </c>
    </row>
    <row r="48" spans="1:29" x14ac:dyDescent="0.2">
      <c r="A48" t="s">
        <v>0</v>
      </c>
      <c r="B48" t="s">
        <v>110</v>
      </c>
      <c r="C48" t="s">
        <v>2</v>
      </c>
      <c r="D48" t="s">
        <v>23</v>
      </c>
      <c r="E48" t="s">
        <v>4</v>
      </c>
      <c r="F48" s="1">
        <v>3</v>
      </c>
      <c r="G48" s="1">
        <v>178200</v>
      </c>
      <c r="H48" t="s">
        <v>5</v>
      </c>
      <c r="I48" s="1">
        <v>196020.00000000003</v>
      </c>
      <c r="J48" t="s">
        <v>24</v>
      </c>
      <c r="K48" s="6" t="str">
        <f t="shared" si="1"/>
        <v>_Giò lụa 250g</v>
      </c>
      <c r="L48" s="7" t="str">
        <f>VLOOKUP(K48,'[1]Mã Misa'!$B$2:$D$74,2,0)</f>
        <v>Giò lụa 250g</v>
      </c>
      <c r="M48" s="7" t="str">
        <f>VLOOKUP(L48,'[1]Mã Misa'!$C$2:$D$74,2,0)</f>
        <v>GL250</v>
      </c>
      <c r="N48" s="1">
        <v>59400</v>
      </c>
      <c r="O48" t="s">
        <v>111</v>
      </c>
      <c r="P48" s="6" t="str">
        <f t="shared" si="2"/>
        <v>0000760</v>
      </c>
      <c r="Q48" s="23" t="str">
        <f t="shared" ref="Q48" si="49">RIGHT(P48,7)</f>
        <v>0000760</v>
      </c>
      <c r="R48" s="2">
        <v>44568</v>
      </c>
      <c r="S48" t="s">
        <v>112</v>
      </c>
      <c r="T48" s="7" t="str">
        <f t="shared" si="4"/>
        <v>WM+ VPC TD</v>
      </c>
      <c r="U48" t="s">
        <v>5022</v>
      </c>
      <c r="V48" t="s">
        <v>6297</v>
      </c>
      <c r="W48" t="e">
        <f>VLOOKUP(U48,[2]Sheet1!$B$4:$C$893,2,0)</f>
        <v>#N/A</v>
      </c>
      <c r="X48" t="s">
        <v>6290</v>
      </c>
      <c r="Y48" t="str">
        <f t="shared" si="5"/>
        <v>WINCOMVINHPHUC</v>
      </c>
      <c r="AA48" s="18" t="str">
        <f t="shared" si="0"/>
        <v/>
      </c>
    </row>
    <row r="49" spans="1:27" x14ac:dyDescent="0.2">
      <c r="A49" t="s">
        <v>0</v>
      </c>
      <c r="B49" t="s">
        <v>110</v>
      </c>
      <c r="C49" t="s">
        <v>9</v>
      </c>
      <c r="D49" t="s">
        <v>27</v>
      </c>
      <c r="E49" t="s">
        <v>4</v>
      </c>
      <c r="F49" s="1">
        <v>8</v>
      </c>
      <c r="G49" s="1">
        <v>488400</v>
      </c>
      <c r="H49" t="s">
        <v>5</v>
      </c>
      <c r="I49" s="1">
        <v>537240</v>
      </c>
      <c r="J49" t="s">
        <v>28</v>
      </c>
      <c r="K49" s="6" t="str">
        <f t="shared" si="1"/>
        <v>_Giò sụn gà 250g</v>
      </c>
      <c r="L49" s="7" t="str">
        <f>VLOOKUP(K49,'[1]Mã Misa'!$B$2:$D$74,2,0)</f>
        <v>Giò sụn gà 250g</v>
      </c>
      <c r="M49" s="7" t="str">
        <f>VLOOKUP(L49,'[1]Mã Misa'!$C$2:$D$74,2,0)</f>
        <v>GSG250</v>
      </c>
      <c r="N49" s="1">
        <v>61050</v>
      </c>
      <c r="O49" t="s">
        <v>111</v>
      </c>
      <c r="P49" s="6" t="str">
        <f t="shared" si="2"/>
        <v>0000760</v>
      </c>
      <c r="Q49" s="23" t="str">
        <f t="shared" ref="Q49" si="50">RIGHT(P49,7)</f>
        <v>0000760</v>
      </c>
      <c r="R49" s="2">
        <v>44568</v>
      </c>
      <c r="S49" t="s">
        <v>112</v>
      </c>
      <c r="T49" s="7" t="str">
        <f t="shared" si="4"/>
        <v>WM+ VPC TD</v>
      </c>
      <c r="U49" t="s">
        <v>5022</v>
      </c>
      <c r="V49" t="s">
        <v>6298</v>
      </c>
      <c r="W49" t="e">
        <f>VLOOKUP(U49,[2]Sheet1!$B$4:$C$893,2,0)</f>
        <v>#N/A</v>
      </c>
      <c r="X49" t="s">
        <v>6256</v>
      </c>
      <c r="Y49" t="str">
        <f t="shared" si="5"/>
        <v>WINCOMVINHPHUC</v>
      </c>
      <c r="AA49" s="18" t="str">
        <f t="shared" si="0"/>
        <v/>
      </c>
    </row>
    <row r="50" spans="1:27" x14ac:dyDescent="0.2">
      <c r="A50" t="s">
        <v>0</v>
      </c>
      <c r="B50" t="s">
        <v>110</v>
      </c>
      <c r="C50" t="s">
        <v>41</v>
      </c>
      <c r="D50" t="s">
        <v>3</v>
      </c>
      <c r="E50" t="s">
        <v>4</v>
      </c>
      <c r="F50" s="1">
        <v>2</v>
      </c>
      <c r="G50" s="1">
        <v>141900</v>
      </c>
      <c r="H50" t="s">
        <v>5</v>
      </c>
      <c r="I50" s="1">
        <v>156090</v>
      </c>
      <c r="J50" t="s">
        <v>6</v>
      </c>
      <c r="K50" s="6" t="str">
        <f t="shared" si="1"/>
        <v>_Chả nướng 300g</v>
      </c>
      <c r="L50" s="7" t="str">
        <f>VLOOKUP(K50,'[1]Mã Misa'!$B$2:$D$74,2,0)</f>
        <v>Chả nướng 300g</v>
      </c>
      <c r="M50" s="7" t="str">
        <f>VLOOKUP(L50,'[1]Mã Misa'!$C$2:$D$74,2,0)</f>
        <v>CN300</v>
      </c>
      <c r="N50" s="1">
        <v>70950</v>
      </c>
      <c r="O50" t="s">
        <v>111</v>
      </c>
      <c r="P50" s="6" t="str">
        <f t="shared" si="2"/>
        <v>0000760</v>
      </c>
      <c r="Q50" s="23" t="str">
        <f t="shared" ref="Q50" si="51">RIGHT(P50,7)</f>
        <v>0000760</v>
      </c>
      <c r="R50" s="2">
        <v>44568</v>
      </c>
      <c r="S50" t="s">
        <v>112</v>
      </c>
      <c r="T50" s="7" t="str">
        <f t="shared" si="4"/>
        <v>WM+ VPC TD</v>
      </c>
      <c r="U50" t="s">
        <v>5022</v>
      </c>
      <c r="V50" t="s">
        <v>6299</v>
      </c>
      <c r="W50" t="e">
        <f>VLOOKUP(U50,[2]Sheet1!$B$4:$C$893,2,0)</f>
        <v>#N/A</v>
      </c>
      <c r="X50" t="s">
        <v>6297</v>
      </c>
      <c r="Y50" t="str">
        <f t="shared" si="5"/>
        <v>WINCOMVINHPHUC</v>
      </c>
      <c r="AA50" s="18" t="str">
        <f t="shared" si="0"/>
        <v/>
      </c>
    </row>
    <row r="51" spans="1:27" x14ac:dyDescent="0.2">
      <c r="A51" t="s">
        <v>0</v>
      </c>
      <c r="B51" t="s">
        <v>110</v>
      </c>
      <c r="C51" t="s">
        <v>42</v>
      </c>
      <c r="D51" t="s">
        <v>10</v>
      </c>
      <c r="E51" t="s">
        <v>4</v>
      </c>
      <c r="F51" s="1">
        <v>4</v>
      </c>
      <c r="G51" s="1">
        <v>184000</v>
      </c>
      <c r="H51" t="s">
        <v>5</v>
      </c>
      <c r="I51" s="1">
        <v>202400.00000000003</v>
      </c>
      <c r="J51" t="s">
        <v>11</v>
      </c>
      <c r="K51" s="6" t="str">
        <f t="shared" si="1"/>
        <v>Mộc nấm hương gói 250g</v>
      </c>
      <c r="L51" s="7" t="str">
        <f>VLOOKUP(K51,'[1]Mã Misa'!$B$2:$D$74,2,0)</f>
        <v>Mộc Nấm Hương 250g</v>
      </c>
      <c r="M51" s="7" t="str">
        <f>VLOOKUP(L51,'[1]Mã Misa'!$C$2:$D$74,2,0)</f>
        <v>MNH250</v>
      </c>
      <c r="N51" s="1">
        <v>46000</v>
      </c>
      <c r="O51" t="s">
        <v>111</v>
      </c>
      <c r="P51" s="6" t="str">
        <f t="shared" si="2"/>
        <v>0000760</v>
      </c>
      <c r="Q51" s="23" t="str">
        <f t="shared" ref="Q51" si="52">RIGHT(P51,7)</f>
        <v>0000760</v>
      </c>
      <c r="R51" s="2">
        <v>44568</v>
      </c>
      <c r="S51" t="s">
        <v>112</v>
      </c>
      <c r="T51" s="7" t="str">
        <f t="shared" si="4"/>
        <v>WM+ VPC TD</v>
      </c>
      <c r="U51" t="s">
        <v>5022</v>
      </c>
      <c r="V51" t="s">
        <v>6300</v>
      </c>
      <c r="W51" t="e">
        <f>VLOOKUP(U51,[2]Sheet1!$B$4:$C$893,2,0)</f>
        <v>#N/A</v>
      </c>
      <c r="X51" t="s">
        <v>6293</v>
      </c>
      <c r="Y51" t="str">
        <f t="shared" si="5"/>
        <v>WINCOMVINHPHUC</v>
      </c>
      <c r="AA51" s="18" t="str">
        <f t="shared" si="0"/>
        <v/>
      </c>
    </row>
    <row r="52" spans="1:27" x14ac:dyDescent="0.2">
      <c r="A52" t="s">
        <v>0</v>
      </c>
      <c r="B52" t="s">
        <v>113</v>
      </c>
      <c r="C52" t="s">
        <v>2</v>
      </c>
      <c r="D52" t="s">
        <v>50</v>
      </c>
      <c r="E52" t="s">
        <v>4</v>
      </c>
      <c r="F52" s="1">
        <v>3</v>
      </c>
      <c r="G52" s="1">
        <v>333174</v>
      </c>
      <c r="H52" t="s">
        <v>5</v>
      </c>
      <c r="I52" s="1">
        <v>366491.4</v>
      </c>
      <c r="J52" t="s">
        <v>51</v>
      </c>
      <c r="K52" s="6" t="str">
        <f t="shared" si="1"/>
        <v>Gà muối gói 500g</v>
      </c>
      <c r="L52" s="7" t="str">
        <f>VLOOKUP(K52,'[1]Mã Misa'!$B$2:$D$74,2,0)</f>
        <v>Gà muối 500g</v>
      </c>
      <c r="M52" s="7" t="str">
        <f>VLOOKUP(L52,'[1]Mã Misa'!$C$2:$D$74,2,0)</f>
        <v>GM500</v>
      </c>
      <c r="N52" s="1">
        <v>111058</v>
      </c>
      <c r="O52" t="s">
        <v>114</v>
      </c>
      <c r="P52" s="6" t="str">
        <f t="shared" si="2"/>
        <v>0050548</v>
      </c>
      <c r="Q52" s="23" t="str">
        <f t="shared" ref="Q52" si="53">RIGHT(P52,7)</f>
        <v>0050548</v>
      </c>
      <c r="R52" s="2">
        <v>44568</v>
      </c>
      <c r="S52" t="s">
        <v>115</v>
      </c>
      <c r="T52" s="7" t="str">
        <f t="shared" si="4"/>
        <v>WM+ HCM 39</v>
      </c>
      <c r="U52" t="s">
        <v>5023</v>
      </c>
      <c r="V52" t="s">
        <v>6301</v>
      </c>
      <c r="W52" t="e">
        <f>VLOOKUP(U52,[2]Sheet1!$B$4:$C$893,2,0)</f>
        <v>#N/A</v>
      </c>
      <c r="X52" t="s">
        <v>6294</v>
      </c>
      <c r="Y52" t="str">
        <f t="shared" si="5"/>
        <v>WINCOMHOCHIMINH</v>
      </c>
      <c r="AA52" s="18" t="str">
        <f t="shared" si="0"/>
        <v/>
      </c>
    </row>
    <row r="53" spans="1:27" x14ac:dyDescent="0.2">
      <c r="A53" t="s">
        <v>0</v>
      </c>
      <c r="B53" t="s">
        <v>113</v>
      </c>
      <c r="C53" t="s">
        <v>9</v>
      </c>
      <c r="D53" t="s">
        <v>3</v>
      </c>
      <c r="E53" t="s">
        <v>4</v>
      </c>
      <c r="F53" s="1">
        <v>2</v>
      </c>
      <c r="G53" s="1">
        <v>141900</v>
      </c>
      <c r="H53" t="s">
        <v>5</v>
      </c>
      <c r="I53" s="1">
        <v>156090</v>
      </c>
      <c r="J53" t="s">
        <v>6</v>
      </c>
      <c r="K53" s="6" t="str">
        <f t="shared" si="1"/>
        <v>_Chả nướng 300g</v>
      </c>
      <c r="L53" s="7" t="str">
        <f>VLOOKUP(K53,'[1]Mã Misa'!$B$2:$D$74,2,0)</f>
        <v>Chả nướng 300g</v>
      </c>
      <c r="M53" s="7" t="str">
        <f>VLOOKUP(L53,'[1]Mã Misa'!$C$2:$D$74,2,0)</f>
        <v>CN300</v>
      </c>
      <c r="N53" s="1">
        <v>70950</v>
      </c>
      <c r="O53" t="s">
        <v>114</v>
      </c>
      <c r="P53" s="6" t="str">
        <f t="shared" si="2"/>
        <v>0050548</v>
      </c>
      <c r="Q53" s="23" t="str">
        <f t="shared" ref="Q53" si="54">RIGHT(P53,7)</f>
        <v>0050548</v>
      </c>
      <c r="R53" s="2">
        <v>44568</v>
      </c>
      <c r="S53" t="s">
        <v>115</v>
      </c>
      <c r="T53" s="7" t="str">
        <f t="shared" si="4"/>
        <v>WM+ HCM 39</v>
      </c>
      <c r="U53" t="s">
        <v>5023</v>
      </c>
      <c r="V53" t="s">
        <v>6302</v>
      </c>
      <c r="W53" t="e">
        <f>VLOOKUP(U53,[2]Sheet1!$B$4:$C$893,2,0)</f>
        <v>#N/A</v>
      </c>
      <c r="X53" s="15" t="s">
        <v>6262</v>
      </c>
      <c r="Y53" t="str">
        <f t="shared" si="5"/>
        <v>WINCOMHOCHIMINH</v>
      </c>
      <c r="AA53" s="18" t="str">
        <f t="shared" si="0"/>
        <v/>
      </c>
    </row>
    <row r="54" spans="1:27" x14ac:dyDescent="0.2">
      <c r="A54" t="s">
        <v>0</v>
      </c>
      <c r="B54" t="s">
        <v>113</v>
      </c>
      <c r="C54" t="s">
        <v>41</v>
      </c>
      <c r="D54" t="s">
        <v>103</v>
      </c>
      <c r="E54" t="s">
        <v>4</v>
      </c>
      <c r="F54" s="1">
        <v>1</v>
      </c>
      <c r="G54" s="1">
        <v>55595</v>
      </c>
      <c r="H54" t="s">
        <v>5</v>
      </c>
      <c r="I54" s="1">
        <v>61154.500000000007</v>
      </c>
      <c r="J54" t="s">
        <v>104</v>
      </c>
      <c r="K54" s="6" t="str">
        <f t="shared" si="1"/>
        <v>Tai heo muối gói 200g</v>
      </c>
      <c r="L54" s="7" t="str">
        <f>VLOOKUP(K54,'[1]Mã Misa'!$B$2:$D$74,2,0)</f>
        <v>Tai heo muối 200g</v>
      </c>
      <c r="M54" s="7" t="str">
        <f>VLOOKUP(L54,'[1]Mã Misa'!$C$2:$D$74,2,0)</f>
        <v>TH200</v>
      </c>
      <c r="N54" s="1">
        <v>55595</v>
      </c>
      <c r="O54" t="s">
        <v>114</v>
      </c>
      <c r="P54" s="6" t="str">
        <f t="shared" si="2"/>
        <v>0050548</v>
      </c>
      <c r="Q54" s="23" t="str">
        <f t="shared" ref="Q54" si="55">RIGHT(P54,7)</f>
        <v>0050548</v>
      </c>
      <c r="R54" s="2">
        <v>44568</v>
      </c>
      <c r="S54" t="s">
        <v>115</v>
      </c>
      <c r="T54" s="7" t="str">
        <f t="shared" si="4"/>
        <v>WM+ HCM 39</v>
      </c>
      <c r="U54" t="s">
        <v>5023</v>
      </c>
      <c r="V54" t="s">
        <v>6303</v>
      </c>
      <c r="W54" t="e">
        <f>VLOOKUP(U54,[2]Sheet1!$B$4:$C$893,2,0)</f>
        <v>#N/A</v>
      </c>
      <c r="X54" t="s">
        <v>6287</v>
      </c>
      <c r="Y54" t="str">
        <f t="shared" si="5"/>
        <v>WINCOMHOCHIMINH</v>
      </c>
      <c r="AA54" s="18" t="str">
        <f t="shared" si="0"/>
        <v/>
      </c>
    </row>
    <row r="55" spans="1:27" x14ac:dyDescent="0.2">
      <c r="A55" t="s">
        <v>0</v>
      </c>
      <c r="B55" t="s">
        <v>116</v>
      </c>
      <c r="C55" t="s">
        <v>2</v>
      </c>
      <c r="D55" t="s">
        <v>10</v>
      </c>
      <c r="E55" t="s">
        <v>4</v>
      </c>
      <c r="F55" s="1">
        <v>1</v>
      </c>
      <c r="G55" s="1">
        <v>46000</v>
      </c>
      <c r="H55" t="s">
        <v>5</v>
      </c>
      <c r="I55" s="1">
        <v>50600.000000000007</v>
      </c>
      <c r="J55" t="s">
        <v>11</v>
      </c>
      <c r="K55" s="6" t="str">
        <f t="shared" si="1"/>
        <v>Mộc nấm hương gói 250g</v>
      </c>
      <c r="L55" s="7" t="str">
        <f>VLOOKUP(K55,'[1]Mã Misa'!$B$2:$D$74,2,0)</f>
        <v>Mộc Nấm Hương 250g</v>
      </c>
      <c r="M55" s="7" t="str">
        <f>VLOOKUP(L55,'[1]Mã Misa'!$C$2:$D$74,2,0)</f>
        <v>MNH250</v>
      </c>
      <c r="N55" s="1">
        <v>46000</v>
      </c>
      <c r="O55" t="s">
        <v>117</v>
      </c>
      <c r="P55" s="6" t="str">
        <f t="shared" si="2"/>
        <v>0014217</v>
      </c>
      <c r="Q55" s="23" t="str">
        <f t="shared" ref="Q55" si="56">RIGHT(P55,7)</f>
        <v>0014217</v>
      </c>
      <c r="R55" s="2">
        <v>44568</v>
      </c>
      <c r="S55" t="s">
        <v>118</v>
      </c>
      <c r="T55" s="7" t="str">
        <f t="shared" si="4"/>
        <v>WM+ QNH 27</v>
      </c>
      <c r="U55" t="s">
        <v>5024</v>
      </c>
      <c r="V55" t="s">
        <v>6304</v>
      </c>
      <c r="W55" t="e">
        <f>VLOOKUP(U55,[2]Sheet1!$B$4:$C$893,2,0)</f>
        <v>#N/A</v>
      </c>
      <c r="X55" s="15" t="s">
        <v>6314</v>
      </c>
      <c r="Y55" t="str">
        <f t="shared" si="5"/>
        <v>WINCOMQUANGNINH</v>
      </c>
      <c r="AA55" s="18" t="str">
        <f t="shared" si="0"/>
        <v/>
      </c>
    </row>
    <row r="56" spans="1:27" x14ac:dyDescent="0.2">
      <c r="A56" t="s">
        <v>0</v>
      </c>
      <c r="B56" t="s">
        <v>119</v>
      </c>
      <c r="C56" t="s">
        <v>2</v>
      </c>
      <c r="D56" t="s">
        <v>50</v>
      </c>
      <c r="E56" t="s">
        <v>4</v>
      </c>
      <c r="F56" s="1">
        <v>1</v>
      </c>
      <c r="G56" s="1">
        <v>111058</v>
      </c>
      <c r="H56" t="s">
        <v>5</v>
      </c>
      <c r="I56" s="1">
        <v>122163.8</v>
      </c>
      <c r="J56" t="s">
        <v>51</v>
      </c>
      <c r="K56" s="6" t="str">
        <f t="shared" si="1"/>
        <v>Gà muối gói 500g</v>
      </c>
      <c r="L56" s="7" t="str">
        <f>VLOOKUP(K56,'[1]Mã Misa'!$B$2:$D$74,2,0)</f>
        <v>Gà muối 500g</v>
      </c>
      <c r="M56" s="7" t="str">
        <f>VLOOKUP(L56,'[1]Mã Misa'!$C$2:$D$74,2,0)</f>
        <v>GM500</v>
      </c>
      <c r="N56" s="1">
        <v>111058</v>
      </c>
      <c r="O56" t="s">
        <v>120</v>
      </c>
      <c r="P56" s="6" t="str">
        <f t="shared" si="2"/>
        <v>0001936</v>
      </c>
      <c r="Q56" s="23" t="str">
        <f t="shared" ref="Q56" si="57">RIGHT(P56,7)</f>
        <v>0001936</v>
      </c>
      <c r="R56" s="2">
        <v>44568</v>
      </c>
      <c r="S56" t="s">
        <v>121</v>
      </c>
      <c r="T56" s="7" t="str">
        <f t="shared" si="4"/>
        <v>WM+ NBH 12</v>
      </c>
      <c r="U56" t="s">
        <v>5025</v>
      </c>
      <c r="V56" t="s">
        <v>6305</v>
      </c>
      <c r="W56" t="e">
        <f>VLOOKUP(U56,[2]Sheet1!$B$4:$C$893,2,0)</f>
        <v>#N/A</v>
      </c>
      <c r="X56" t="s">
        <v>6273</v>
      </c>
      <c r="Y56" t="str">
        <f t="shared" si="5"/>
        <v>WINCOMNINHBINH</v>
      </c>
      <c r="AA56" s="18" t="str">
        <f t="shared" si="0"/>
        <v/>
      </c>
    </row>
    <row r="57" spans="1:27" x14ac:dyDescent="0.2">
      <c r="A57" t="s">
        <v>0</v>
      </c>
      <c r="B57" t="s">
        <v>119</v>
      </c>
      <c r="C57" t="s">
        <v>9</v>
      </c>
      <c r="D57" t="s">
        <v>57</v>
      </c>
      <c r="E57" t="s">
        <v>4</v>
      </c>
      <c r="F57" s="1">
        <v>1</v>
      </c>
      <c r="G57" s="1">
        <v>74250</v>
      </c>
      <c r="H57" t="s">
        <v>5</v>
      </c>
      <c r="I57" s="1">
        <v>81675</v>
      </c>
      <c r="J57" t="s">
        <v>58</v>
      </c>
      <c r="K57" s="6" t="str">
        <f t="shared" si="1"/>
        <v>_Chả cốm 300g</v>
      </c>
      <c r="L57" s="7" t="str">
        <f>VLOOKUP(K57,'[1]Mã Misa'!$B$2:$D$74,2,0)</f>
        <v>Chả cốm 300g</v>
      </c>
      <c r="M57" s="7" t="str">
        <f>VLOOKUP(L57,'[1]Mã Misa'!$C$2:$D$74,2,0)</f>
        <v>CC300</v>
      </c>
      <c r="N57" s="1">
        <v>74250</v>
      </c>
      <c r="O57" t="s">
        <v>120</v>
      </c>
      <c r="P57" s="6" t="str">
        <f t="shared" si="2"/>
        <v>0001936</v>
      </c>
      <c r="Q57" s="23" t="str">
        <f t="shared" ref="Q57" si="58">RIGHT(P57,7)</f>
        <v>0001936</v>
      </c>
      <c r="R57" s="2">
        <v>44568</v>
      </c>
      <c r="S57" t="s">
        <v>121</v>
      </c>
      <c r="T57" s="7" t="str">
        <f t="shared" si="4"/>
        <v>WM+ NBH 12</v>
      </c>
      <c r="U57" t="s">
        <v>5025</v>
      </c>
      <c r="V57" s="12" t="s">
        <v>6306</v>
      </c>
      <c r="W57" t="e">
        <f>VLOOKUP(U57,[2]Sheet1!$B$4:$C$893,2,0)</f>
        <v>#N/A</v>
      </c>
      <c r="X57" t="s">
        <v>6304</v>
      </c>
      <c r="Y57" t="str">
        <f t="shared" si="5"/>
        <v>WINCOMNINHBINH</v>
      </c>
      <c r="AA57" s="18" t="str">
        <f t="shared" si="0"/>
        <v/>
      </c>
    </row>
    <row r="58" spans="1:27" x14ac:dyDescent="0.2">
      <c r="A58" t="s">
        <v>0</v>
      </c>
      <c r="B58" t="s">
        <v>122</v>
      </c>
      <c r="C58" t="s">
        <v>2</v>
      </c>
      <c r="D58" t="s">
        <v>27</v>
      </c>
      <c r="E58" t="s">
        <v>4</v>
      </c>
      <c r="F58" s="1">
        <v>1</v>
      </c>
      <c r="G58" s="1">
        <v>61050</v>
      </c>
      <c r="H58" t="s">
        <v>5</v>
      </c>
      <c r="I58" s="1">
        <v>67155</v>
      </c>
      <c r="J58" t="s">
        <v>28</v>
      </c>
      <c r="K58" s="6" t="str">
        <f t="shared" si="1"/>
        <v>_Giò sụn gà 250g</v>
      </c>
      <c r="L58" s="7" t="str">
        <f>VLOOKUP(K58,'[1]Mã Misa'!$B$2:$D$74,2,0)</f>
        <v>Giò sụn gà 250g</v>
      </c>
      <c r="M58" s="7" t="str">
        <f>VLOOKUP(L58,'[1]Mã Misa'!$C$2:$D$74,2,0)</f>
        <v>GSG250</v>
      </c>
      <c r="N58" s="1">
        <v>61050</v>
      </c>
      <c r="O58" t="s">
        <v>123</v>
      </c>
      <c r="P58" s="6" t="str">
        <f t="shared" si="2"/>
        <v>0170823</v>
      </c>
      <c r="Q58" s="23" t="str">
        <f t="shared" ref="Q58" si="59">RIGHT(P58,7)</f>
        <v>0170823</v>
      </c>
      <c r="R58" s="2">
        <v>44568</v>
      </c>
      <c r="S58" t="s">
        <v>124</v>
      </c>
      <c r="T58" s="7" t="str">
        <f t="shared" si="4"/>
        <v>WM+ HNI 01</v>
      </c>
      <c r="U58" t="s">
        <v>5026</v>
      </c>
      <c r="V58" t="s">
        <v>6310</v>
      </c>
      <c r="W58" t="e">
        <f>VLOOKUP(U58,[2]Sheet1!$B$4:$C$893,2,0)</f>
        <v>#N/A</v>
      </c>
      <c r="X58" t="s">
        <v>6281</v>
      </c>
      <c r="Y58" t="str">
        <f t="shared" si="5"/>
        <v>WINCOMHANOI</v>
      </c>
      <c r="AA58" s="18" t="str">
        <f t="shared" si="0"/>
        <v/>
      </c>
    </row>
    <row r="59" spans="1:27" x14ac:dyDescent="0.2">
      <c r="A59" t="s">
        <v>0</v>
      </c>
      <c r="B59" t="s">
        <v>125</v>
      </c>
      <c r="C59" t="s">
        <v>2</v>
      </c>
      <c r="D59" t="s">
        <v>10</v>
      </c>
      <c r="E59" t="s">
        <v>4</v>
      </c>
      <c r="F59" s="1">
        <v>2</v>
      </c>
      <c r="G59" s="1">
        <v>92000</v>
      </c>
      <c r="H59" t="s">
        <v>5</v>
      </c>
      <c r="I59" s="1">
        <v>101200.00000000001</v>
      </c>
      <c r="J59" t="s">
        <v>11</v>
      </c>
      <c r="K59" s="6" t="str">
        <f t="shared" si="1"/>
        <v>Mộc nấm hương gói 250g</v>
      </c>
      <c r="L59" s="7" t="str">
        <f>VLOOKUP(K59,'[1]Mã Misa'!$B$2:$D$74,2,0)</f>
        <v>Mộc Nấm Hương 250g</v>
      </c>
      <c r="M59" s="7" t="str">
        <f>VLOOKUP(L59,'[1]Mã Misa'!$C$2:$D$74,2,0)</f>
        <v>MNH250</v>
      </c>
      <c r="N59" s="1">
        <v>46000</v>
      </c>
      <c r="O59" t="s">
        <v>126</v>
      </c>
      <c r="P59" s="6" t="str">
        <f t="shared" si="2"/>
        <v>0170841</v>
      </c>
      <c r="Q59" s="23" t="str">
        <f t="shared" ref="Q59" si="60">RIGHT(P59,7)</f>
        <v>0170841</v>
      </c>
      <c r="R59" s="2">
        <v>44568</v>
      </c>
      <c r="S59" t="s">
        <v>127</v>
      </c>
      <c r="T59" s="7" t="str">
        <f t="shared" si="4"/>
        <v>WM+ HNI 16</v>
      </c>
      <c r="U59" t="s">
        <v>5027</v>
      </c>
      <c r="W59" t="e">
        <f>VLOOKUP(U59,[2]Sheet1!$B$4:$C$893,2,0)</f>
        <v>#N/A</v>
      </c>
      <c r="X59" t="s">
        <v>6275</v>
      </c>
      <c r="Y59" t="str">
        <f t="shared" si="5"/>
        <v>WINCOMHANOI</v>
      </c>
      <c r="AA59" s="18" t="str">
        <f t="shared" si="0"/>
        <v/>
      </c>
    </row>
    <row r="60" spans="1:27" x14ac:dyDescent="0.2">
      <c r="A60" t="s">
        <v>0</v>
      </c>
      <c r="B60" t="s">
        <v>128</v>
      </c>
      <c r="C60" t="s">
        <v>2</v>
      </c>
      <c r="D60" t="s">
        <v>10</v>
      </c>
      <c r="E60" t="s">
        <v>4</v>
      </c>
      <c r="F60" s="1">
        <v>1</v>
      </c>
      <c r="G60" s="1">
        <v>46000</v>
      </c>
      <c r="H60" t="s">
        <v>5</v>
      </c>
      <c r="I60" s="1">
        <v>50600.000000000007</v>
      </c>
      <c r="J60" t="s">
        <v>11</v>
      </c>
      <c r="K60" s="6" t="str">
        <f t="shared" si="1"/>
        <v>Mộc nấm hương gói 250g</v>
      </c>
      <c r="L60" s="7" t="str">
        <f>VLOOKUP(K60,'[1]Mã Misa'!$B$2:$D$74,2,0)</f>
        <v>Mộc Nấm Hương 250g</v>
      </c>
      <c r="M60" s="7" t="str">
        <f>VLOOKUP(L60,'[1]Mã Misa'!$C$2:$D$74,2,0)</f>
        <v>MNH250</v>
      </c>
      <c r="N60" s="1">
        <v>46000</v>
      </c>
      <c r="O60" t="s">
        <v>129</v>
      </c>
      <c r="P60" s="6" t="str">
        <f t="shared" si="2"/>
        <v>0170866</v>
      </c>
      <c r="Q60" s="23" t="str">
        <f t="shared" ref="Q60" si="61">RIGHT(P60,7)</f>
        <v>0170866</v>
      </c>
      <c r="R60" s="2">
        <v>44568</v>
      </c>
      <c r="S60" t="s">
        <v>130</v>
      </c>
      <c r="T60" s="7" t="str">
        <f t="shared" si="4"/>
        <v>WM+ HNI Tò</v>
      </c>
      <c r="U60" t="s">
        <v>5028</v>
      </c>
      <c r="W60" t="e">
        <f>VLOOKUP(U60,[2]Sheet1!$B$4:$C$893,2,0)</f>
        <v>#N/A</v>
      </c>
      <c r="X60" t="s">
        <v>6302</v>
      </c>
      <c r="Y60" t="str">
        <f t="shared" si="5"/>
        <v>WINCOMHANOI</v>
      </c>
      <c r="AA60" s="18" t="str">
        <f t="shared" si="0"/>
        <v/>
      </c>
    </row>
    <row r="61" spans="1:27" x14ac:dyDescent="0.2">
      <c r="A61" t="s">
        <v>0</v>
      </c>
      <c r="B61" t="s">
        <v>131</v>
      </c>
      <c r="C61" t="s">
        <v>2</v>
      </c>
      <c r="D61" t="s">
        <v>47</v>
      </c>
      <c r="E61" t="s">
        <v>4</v>
      </c>
      <c r="F61" s="1">
        <v>3</v>
      </c>
      <c r="G61" s="1">
        <v>220293</v>
      </c>
      <c r="H61" t="s">
        <v>5</v>
      </c>
      <c r="I61" s="1">
        <v>242322.30000000002</v>
      </c>
      <c r="J61" t="s">
        <v>48</v>
      </c>
      <c r="K61" s="6" t="str">
        <f t="shared" si="1"/>
        <v>Chân giò heo muối gói 300g</v>
      </c>
      <c r="L61" s="7" t="str">
        <f>VLOOKUP(K61,'[1]Mã Misa'!$B$2:$D$74,2,0)</f>
        <v>Chân giò heo muối 300g</v>
      </c>
      <c r="M61" s="7" t="str">
        <f>VLOOKUP(L61,'[1]Mã Misa'!$C$2:$D$74,2,0)</f>
        <v>CGM300</v>
      </c>
      <c r="N61" s="1">
        <v>73431</v>
      </c>
      <c r="O61" t="s">
        <v>132</v>
      </c>
      <c r="P61" s="6" t="str">
        <f t="shared" si="2"/>
        <v>0003556</v>
      </c>
      <c r="Q61" s="23" t="str">
        <f t="shared" ref="Q61" si="62">RIGHT(P61,7)</f>
        <v>0003556</v>
      </c>
      <c r="R61" s="2">
        <v>44568</v>
      </c>
      <c r="S61" t="s">
        <v>133</v>
      </c>
      <c r="T61" s="7" t="str">
        <f t="shared" si="4"/>
        <v>WM+ NAN 30</v>
      </c>
      <c r="U61" t="s">
        <v>5029</v>
      </c>
      <c r="W61" t="e">
        <f>VLOOKUP(U61,[2]Sheet1!$B$4:$C$893,2,0)</f>
        <v>#N/A</v>
      </c>
      <c r="X61" t="s">
        <v>6278</v>
      </c>
      <c r="Y61" t="str">
        <f t="shared" si="5"/>
        <v>WINCOMNGHEAN</v>
      </c>
      <c r="AA61" s="18" t="str">
        <f t="shared" si="0"/>
        <v/>
      </c>
    </row>
    <row r="62" spans="1:27" x14ac:dyDescent="0.2">
      <c r="A62" t="s">
        <v>0</v>
      </c>
      <c r="B62" t="s">
        <v>131</v>
      </c>
      <c r="C62" t="s">
        <v>9</v>
      </c>
      <c r="D62" t="s">
        <v>50</v>
      </c>
      <c r="E62" t="s">
        <v>4</v>
      </c>
      <c r="F62" s="1">
        <v>4</v>
      </c>
      <c r="G62" s="1">
        <v>444232</v>
      </c>
      <c r="H62" t="s">
        <v>5</v>
      </c>
      <c r="I62" s="1">
        <v>488655.2</v>
      </c>
      <c r="J62" t="s">
        <v>51</v>
      </c>
      <c r="K62" s="6" t="str">
        <f t="shared" si="1"/>
        <v>Gà muối gói 500g</v>
      </c>
      <c r="L62" s="7" t="str">
        <f>VLOOKUP(K62,'[1]Mã Misa'!$B$2:$D$74,2,0)</f>
        <v>Gà muối 500g</v>
      </c>
      <c r="M62" s="7" t="str">
        <f>VLOOKUP(L62,'[1]Mã Misa'!$C$2:$D$74,2,0)</f>
        <v>GM500</v>
      </c>
      <c r="N62" s="1">
        <v>111058</v>
      </c>
      <c r="O62" t="s">
        <v>132</v>
      </c>
      <c r="P62" s="6" t="str">
        <f t="shared" si="2"/>
        <v>0003556</v>
      </c>
      <c r="Q62" s="23" t="str">
        <f t="shared" ref="Q62" si="63">RIGHT(P62,7)</f>
        <v>0003556</v>
      </c>
      <c r="R62" s="2">
        <v>44568</v>
      </c>
      <c r="S62" t="s">
        <v>133</v>
      </c>
      <c r="T62" s="7" t="str">
        <f t="shared" si="4"/>
        <v>WM+ NAN 30</v>
      </c>
      <c r="U62" t="s">
        <v>5029</v>
      </c>
      <c r="W62" t="e">
        <f>VLOOKUP(U62,[2]Sheet1!$B$4:$C$893,2,0)</f>
        <v>#N/A</v>
      </c>
      <c r="X62" t="s">
        <v>6267</v>
      </c>
      <c r="Y62" t="str">
        <f t="shared" si="5"/>
        <v>WINCOMNGHEAN</v>
      </c>
      <c r="AA62" s="18" t="str">
        <f t="shared" si="0"/>
        <v/>
      </c>
    </row>
    <row r="63" spans="1:27" x14ac:dyDescent="0.2">
      <c r="A63" t="s">
        <v>0</v>
      </c>
      <c r="B63" t="s">
        <v>131</v>
      </c>
      <c r="C63" t="s">
        <v>41</v>
      </c>
      <c r="D63" t="s">
        <v>134</v>
      </c>
      <c r="E63" t="s">
        <v>4</v>
      </c>
      <c r="F63" s="1">
        <v>3</v>
      </c>
      <c r="G63" s="1">
        <v>260073</v>
      </c>
      <c r="H63" t="s">
        <v>5</v>
      </c>
      <c r="I63" s="1">
        <v>286080.30000000005</v>
      </c>
      <c r="J63" t="s">
        <v>135</v>
      </c>
      <c r="K63" s="6" t="str">
        <f t="shared" si="1"/>
        <v>Giò tai nấm hương 500g</v>
      </c>
      <c r="L63" s="7" t="str">
        <f>VLOOKUP(K63,'[1]Mã Misa'!$B$2:$D$74,2,0)</f>
        <v>Giò tai nấm hương 500g</v>
      </c>
      <c r="M63" s="7" t="str">
        <f>VLOOKUP(L63,'[1]Mã Misa'!$C$2:$D$74,2,0)</f>
        <v>GTNH500</v>
      </c>
      <c r="N63" s="1">
        <v>86691</v>
      </c>
      <c r="O63" t="s">
        <v>132</v>
      </c>
      <c r="P63" s="6" t="str">
        <f t="shared" si="2"/>
        <v>0003556</v>
      </c>
      <c r="Q63" s="23" t="str">
        <f t="shared" ref="Q63" si="64">RIGHT(P63,7)</f>
        <v>0003556</v>
      </c>
      <c r="R63" s="2">
        <v>44568</v>
      </c>
      <c r="S63" t="s">
        <v>133</v>
      </c>
      <c r="T63" s="7" t="str">
        <f t="shared" si="4"/>
        <v>WM+ NAN 30</v>
      </c>
      <c r="U63" t="s">
        <v>5029</v>
      </c>
      <c r="W63" t="e">
        <f>VLOOKUP(U63,[2]Sheet1!$B$4:$C$893,2,0)</f>
        <v>#N/A</v>
      </c>
      <c r="X63" t="s">
        <v>6274</v>
      </c>
      <c r="Y63" t="str">
        <f t="shared" si="5"/>
        <v>WINCOMNGHEAN</v>
      </c>
      <c r="AA63" s="18" t="str">
        <f t="shared" si="0"/>
        <v/>
      </c>
    </row>
    <row r="64" spans="1:27" x14ac:dyDescent="0.2">
      <c r="A64" t="s">
        <v>0</v>
      </c>
      <c r="B64" t="s">
        <v>131</v>
      </c>
      <c r="C64" t="s">
        <v>42</v>
      </c>
      <c r="D64" t="s">
        <v>136</v>
      </c>
      <c r="E64" t="s">
        <v>4</v>
      </c>
      <c r="F64" s="1">
        <v>2</v>
      </c>
      <c r="G64" s="1">
        <v>159822</v>
      </c>
      <c r="H64" t="s">
        <v>5</v>
      </c>
      <c r="I64" s="1">
        <v>175804.2</v>
      </c>
      <c r="J64" t="s">
        <v>137</v>
      </c>
      <c r="K64" s="6" t="str">
        <f t="shared" si="1"/>
        <v xml:space="preserve"> Giò lụa 500g</v>
      </c>
      <c r="L64" s="7" t="str">
        <f>VLOOKUP(K64,'[1]Mã Misa'!$B$2:$D$74,2,0)</f>
        <v>Giò lụa 500g</v>
      </c>
      <c r="M64" s="7" t="str">
        <f>VLOOKUP(L64,'[1]Mã Misa'!$C$2:$D$74,2,0)</f>
        <v>GL500</v>
      </c>
      <c r="N64" s="1">
        <v>79911</v>
      </c>
      <c r="O64" t="s">
        <v>132</v>
      </c>
      <c r="P64" s="6" t="str">
        <f t="shared" si="2"/>
        <v>0003556</v>
      </c>
      <c r="Q64" s="23" t="str">
        <f t="shared" ref="Q64" si="65">RIGHT(P64,7)</f>
        <v>0003556</v>
      </c>
      <c r="R64" s="2">
        <v>44568</v>
      </c>
      <c r="S64" t="s">
        <v>133</v>
      </c>
      <c r="T64" s="7" t="str">
        <f t="shared" si="4"/>
        <v>WM+ NAN 30</v>
      </c>
      <c r="U64" t="s">
        <v>5029</v>
      </c>
      <c r="W64" t="e">
        <f>VLOOKUP(U64,[2]Sheet1!$B$4:$C$893,2,0)</f>
        <v>#N/A</v>
      </c>
      <c r="X64" t="s">
        <v>6292</v>
      </c>
      <c r="Y64" t="str">
        <f t="shared" si="5"/>
        <v>WINCOMNGHEAN</v>
      </c>
      <c r="AA64" s="18" t="str">
        <f t="shared" si="0"/>
        <v/>
      </c>
    </row>
    <row r="65" spans="1:27" x14ac:dyDescent="0.2">
      <c r="A65" t="s">
        <v>0</v>
      </c>
      <c r="B65" t="s">
        <v>131</v>
      </c>
      <c r="C65" t="s">
        <v>43</v>
      </c>
      <c r="D65" t="s">
        <v>3</v>
      </c>
      <c r="E65" t="s">
        <v>4</v>
      </c>
      <c r="F65" s="1">
        <v>1</v>
      </c>
      <c r="G65" s="1">
        <v>70950</v>
      </c>
      <c r="H65" t="s">
        <v>5</v>
      </c>
      <c r="I65" s="1">
        <v>78045</v>
      </c>
      <c r="J65" t="s">
        <v>6</v>
      </c>
      <c r="K65" s="6" t="str">
        <f t="shared" si="1"/>
        <v>_Chả nướng 300g</v>
      </c>
      <c r="L65" s="7" t="str">
        <f>VLOOKUP(K65,'[1]Mã Misa'!$B$2:$D$74,2,0)</f>
        <v>Chả nướng 300g</v>
      </c>
      <c r="M65" s="7" t="str">
        <f>VLOOKUP(L65,'[1]Mã Misa'!$C$2:$D$74,2,0)</f>
        <v>CN300</v>
      </c>
      <c r="N65" s="1">
        <v>70950</v>
      </c>
      <c r="O65" t="s">
        <v>132</v>
      </c>
      <c r="P65" s="6" t="str">
        <f t="shared" si="2"/>
        <v>0003556</v>
      </c>
      <c r="Q65" s="23" t="str">
        <f t="shared" ref="Q65" si="66">RIGHT(P65,7)</f>
        <v>0003556</v>
      </c>
      <c r="R65" s="2">
        <v>44568</v>
      </c>
      <c r="S65" t="s">
        <v>133</v>
      </c>
      <c r="T65" s="7" t="str">
        <f t="shared" si="4"/>
        <v>WM+ NAN 30</v>
      </c>
      <c r="U65" t="s">
        <v>5029</v>
      </c>
      <c r="W65" t="e">
        <f>VLOOKUP(U65,[2]Sheet1!$B$4:$C$893,2,0)</f>
        <v>#N/A</v>
      </c>
      <c r="Y65" t="str">
        <f t="shared" si="5"/>
        <v>WINCOMNGHEAN</v>
      </c>
      <c r="AA65" s="18" t="str">
        <f t="shared" si="0"/>
        <v/>
      </c>
    </row>
    <row r="66" spans="1:27" x14ac:dyDescent="0.2">
      <c r="A66" t="s">
        <v>0</v>
      </c>
      <c r="B66" t="s">
        <v>131</v>
      </c>
      <c r="C66" t="s">
        <v>46</v>
      </c>
      <c r="D66" t="s">
        <v>15</v>
      </c>
      <c r="E66" t="s">
        <v>4</v>
      </c>
      <c r="F66" s="1">
        <v>1</v>
      </c>
      <c r="G66" s="1">
        <v>84320</v>
      </c>
      <c r="H66" t="s">
        <v>5</v>
      </c>
      <c r="I66" s="1">
        <v>92752.000000000015</v>
      </c>
      <c r="J66" t="s">
        <v>16</v>
      </c>
      <c r="K66" s="6" t="str">
        <f t="shared" si="1"/>
        <v>_Đùi gà sốt cay 500g</v>
      </c>
      <c r="L66" s="7" t="str">
        <f>VLOOKUP(K66,'[1]Mã Misa'!$B$2:$D$74,2,0)</f>
        <v>Đùi gà sốt cay 500g</v>
      </c>
      <c r="M66" s="7" t="str">
        <f>VLOOKUP(L66,'[1]Mã Misa'!$C$2:$D$74,2,0)</f>
        <v>DGSC500</v>
      </c>
      <c r="N66" s="1">
        <v>84320</v>
      </c>
      <c r="O66" t="s">
        <v>132</v>
      </c>
      <c r="P66" s="6" t="str">
        <f t="shared" si="2"/>
        <v>0003556</v>
      </c>
      <c r="Q66" s="23" t="str">
        <f t="shared" ref="Q66" si="67">RIGHT(P66,7)</f>
        <v>0003556</v>
      </c>
      <c r="R66" s="2">
        <v>44568</v>
      </c>
      <c r="S66" t="s">
        <v>133</v>
      </c>
      <c r="T66" s="7" t="str">
        <f t="shared" si="4"/>
        <v>WM+ NAN 30</v>
      </c>
      <c r="U66" t="s">
        <v>5029</v>
      </c>
      <c r="W66" t="e">
        <f>VLOOKUP(U66,[2]Sheet1!$B$4:$C$893,2,0)</f>
        <v>#N/A</v>
      </c>
      <c r="Y66" t="str">
        <f t="shared" si="5"/>
        <v>WINCOMNGHEAN</v>
      </c>
      <c r="AA66" s="18" t="str">
        <f t="shared" ref="AA66:AA129" si="68">LEFT(AB66,7)</f>
        <v/>
      </c>
    </row>
    <row r="67" spans="1:27" x14ac:dyDescent="0.2">
      <c r="A67" t="s">
        <v>0</v>
      </c>
      <c r="B67" t="s">
        <v>138</v>
      </c>
      <c r="C67" t="s">
        <v>2</v>
      </c>
      <c r="D67" t="s">
        <v>54</v>
      </c>
      <c r="E67" t="s">
        <v>4</v>
      </c>
      <c r="F67" s="1">
        <v>3</v>
      </c>
      <c r="G67" s="1">
        <v>150546</v>
      </c>
      <c r="H67" t="s">
        <v>5</v>
      </c>
      <c r="I67" s="1">
        <v>165600.6</v>
      </c>
      <c r="J67" t="s">
        <v>55</v>
      </c>
      <c r="K67" s="6" t="str">
        <f t="shared" si="1"/>
        <v>Giò tai lưỡi xào gói 250g</v>
      </c>
      <c r="L67" s="7" t="str">
        <f>VLOOKUP(K67,'[1]Mã Misa'!$B$2:$D$74,2,0)</f>
        <v>Giò Tai Lưỡi Xào 250g</v>
      </c>
      <c r="M67" s="7" t="str">
        <f>VLOOKUP(L67,'[1]Mã Misa'!$C$2:$D$74,2,0)</f>
        <v>GTLX250G</v>
      </c>
      <c r="N67" s="1">
        <v>50182</v>
      </c>
      <c r="O67" t="s">
        <v>139</v>
      </c>
      <c r="P67" s="6" t="str">
        <f t="shared" si="2"/>
        <v>0014250</v>
      </c>
      <c r="Q67" s="23" t="str">
        <f t="shared" ref="Q67" si="69">RIGHT(P67,7)</f>
        <v>0014250</v>
      </c>
      <c r="R67" s="2">
        <v>44568</v>
      </c>
      <c r="S67" t="s">
        <v>140</v>
      </c>
      <c r="T67" s="7" t="str">
        <f t="shared" si="4"/>
        <v>WM+ QNH 15</v>
      </c>
      <c r="U67" t="s">
        <v>5030</v>
      </c>
      <c r="W67" t="e">
        <f>VLOOKUP(U67,[2]Sheet1!$B$4:$C$893,2,0)</f>
        <v>#N/A</v>
      </c>
      <c r="Y67" t="str">
        <f t="shared" si="5"/>
        <v>WINCOMQUANGNINH</v>
      </c>
      <c r="AA67" s="18" t="str">
        <f t="shared" si="68"/>
        <v/>
      </c>
    </row>
    <row r="68" spans="1:27" x14ac:dyDescent="0.2">
      <c r="A68" t="s">
        <v>0</v>
      </c>
      <c r="B68" t="s">
        <v>141</v>
      </c>
      <c r="C68" t="s">
        <v>2</v>
      </c>
      <c r="D68" t="s">
        <v>54</v>
      </c>
      <c r="E68" t="s">
        <v>4</v>
      </c>
      <c r="F68" s="1">
        <v>1</v>
      </c>
      <c r="G68" s="1">
        <v>50182</v>
      </c>
      <c r="H68" t="s">
        <v>5</v>
      </c>
      <c r="I68" s="1">
        <v>55200.200000000004</v>
      </c>
      <c r="J68" t="s">
        <v>55</v>
      </c>
      <c r="K68" s="6" t="str">
        <f t="shared" ref="K68:K131" si="70">MID(J68,10,26)</f>
        <v>Giò tai lưỡi xào gói 250g</v>
      </c>
      <c r="L68" s="7" t="str">
        <f>VLOOKUP(K68,'[1]Mã Misa'!$B$2:$D$74,2,0)</f>
        <v>Giò Tai Lưỡi Xào 250g</v>
      </c>
      <c r="M68" s="7" t="str">
        <f>VLOOKUP(L68,'[1]Mã Misa'!$C$2:$D$74,2,0)</f>
        <v>GTLX250G</v>
      </c>
      <c r="N68" s="1">
        <v>50182</v>
      </c>
      <c r="O68" t="s">
        <v>142</v>
      </c>
      <c r="P68" s="6" t="str">
        <f t="shared" ref="P68:P131" si="71">RIGHT(O68,7)</f>
        <v>0171010</v>
      </c>
      <c r="Q68" s="23" t="str">
        <f t="shared" ref="Q68" si="72">RIGHT(P68,7)</f>
        <v>0171010</v>
      </c>
      <c r="R68" s="2">
        <v>44568</v>
      </c>
      <c r="S68" t="s">
        <v>143</v>
      </c>
      <c r="T68" s="7" t="str">
        <f t="shared" ref="T68:T131" si="73">LEFT(U68,10)</f>
        <v>WM+ HNI SH</v>
      </c>
      <c r="U68" t="s">
        <v>5031</v>
      </c>
      <c r="W68" t="e">
        <f>VLOOKUP(U68,[2]Sheet1!$B$4:$C$893,2,0)</f>
        <v>#N/A</v>
      </c>
      <c r="Y68" t="str">
        <f t="shared" ref="Y68:Y131" si="74">IF(ISNUMBER(SEARCH($V$3,T68)),"WINCOMHANOI",IF(ISNUMBER(SEARCH($V$4,T68)),"WINCOMHOCHIMINH",IF(ISNUMBER(SEARCH($V$5,T68)),"WINCOMDANANG",IF(ISNUMBER(SEARCH($V$6,T68)),"WINCOMHAIDUONG",IF(ISNUMBER(SEARCH($V$7,T68)),"WINCOMQUANGNINH",IF(ISNUMBER(SEARCH($V$8,T68)),"WINCOMHAIPHONG",IF(ISNUMBER(SEARCH($V$9,T68)),"WINCOMBACGIANG",IF(ISNUMBER(SEARCH($V$10,T68)),"WINCOMBACNINH",IF(ISNUMBER(SEARCH($V$11,T68)),"WINCOMPHUTHO",IF(ISNUMBER(SEARCH($V$12,T68)),"WINCOMHATINH",IF(ISNUMBER(SEARCH($V$13,T68)),"WINCOMTHAINGUYEN",IF(ISNUMBER(SEARCH($V$14,T68)),"WINCOMKHANHHOA",IF(ISNUMBER(SEARCH($V$15,T68)),"WINCOMHUNGYEN",IF(ISNUMBER(SEARCH($V$16,T68)),"WINCOMNGHEAN",IF(ISNUMBER(SEARCH($V$17,T68)),"WINCOMLAOCAI",IF(ISNUMBER(SEARCH($V$18,T68)),"WINCOMVUNGTAU",IF(ISNUMBER(SEARCH($V$19,T68)),"WINCOMBINHDUONG",IF(ISNUMBER(SEARCH($V$20,T68)),"WINCOMKIENGIANG",IF(ISNUMBER(SEARCH($V$21,T68)),"WINCOMHANAM",IF(ISNUMBER(SEARCH($V$22,T68)),"WINCOMNAMDINH",IF(ISNUMBER(SEARCH($V$23,T68)),"WINCOMLANGSON",IF(ISNUMBER(SEARCH($V$24,T68)),"WINCOMTHANHHOA",IF(ISNUMBER(SEARCH($V$25,T68)),"WINCOMYENBAI",IF(ISNUMBER(SEARCH($V$26,T68)),"WINCOMTUYENQUANG",IF(ISNUMBER(SEARCH($V$27,T68)),"WINCOMHUE",IF(ISNUMBER(SEARCH($V$28,T68)),"WINCOMQUANGNAM",IF(ISNUMBER(SEARCH($V$29,T68)),"WINCOMVINHPHUC",IF(ISNUMBER(SEARCH($V$30,T68)),"WINCOMHAGIANG",IF(ISNUMBER(SEARCH($V$31,T68)),"WINCOMNINHBINH",IF(ISNUMBER(SEARCH($V$32,T68)),"WINCOMTRAVINH",IF(ISNUMBER(SEARCH($V$33,T68)),"WINCOMCANTHO",IF(ISNUMBER(SEARCH($V$34,T68)),"WINCOMBENTRE",IF(ISNUMBER(SEARCH($V$35,T68)),"WINCOMCAMAU",IF(ISNUMBER(SEARCH($V$36,T68)),"WINCOMANGIANG",IF(ISNUMBER(SEARCH($V$37,T68)),"WINCOMNINHTHUAN",IF(ISNUMBER(SEARCH($V$38,T68)),"WINCOMTHAIBINH",IF(ISNUMBER(SEARCH($V$39,T68)),"WINCOMGIALAI",IF(ISNUMBER(SEARCH($V$40,T68)),"WINCOMHOABINH",IF(ISNUMBER(SEARCH($V$41,T68)),"WINCOMQUANGNGAI",IF(ISNUMBER(SEARCH($V$42,T68)),"WINCOMBINHTHUAN",IF(ISNUMBER(SEARCH($V$43,T68)),"WINCOMDAKLAK",IF(ISNUMBER(SEARCH($V$44,T68)),"WINCOMSOCTRANG",IF(ISNUMBER(SEARCH($V$45,T68)),"WINCOMSONLA",IF(ISNUMBER(SEARCH($V$46,T68)),"WINCOMKONTUM",IF(ISNUMBER(SEARCH($V$47,T68)),"WINCOMPHUYEN",IF(ISNUMBER(SEARCH($V$48,T68)),"WINCOMQUANGTRI",IF(ISNUMBER(SEARCH($V$49,T68)),"WINCOMBINHDINH",IF(ISNUMBER(SEARCH($V$50,T68)),"WINCOMCAOBANG",IF(ISNUMBER(SEARCH($V$51,T68)),"WINCOMQUANGBINH",IF(ISNUMBER(SEARCH($V$52,T68)),"WINCOMLAMDONG",IF(ISNUMBER(SEARCH($V$53,T68)),"WINCOMVINHLONG",IF(ISNUMBER(SEARCH($V$54,T68)),"WINCOMDONGTHAP",IF(ISNUMBER(SEARCH($V$55,T68)),"WINCOMTIENGIANG",IF(ISNUMBER(SEARCH($V$56,T68)),"WINCOMQUANGNINH",IF(ISNUMBER(SEARCH($V$57,T68)),"WINCOMDONGNAI",IF(ISNUMBER(SEARCH($V$58,T68)),"WINCOMHAUGIANG",0))))))))))))))))))))))))))))))))))))))))))))))))))))))))</f>
        <v>WINCOMHANOI</v>
      </c>
      <c r="AA68" s="18" t="str">
        <f t="shared" si="68"/>
        <v/>
      </c>
    </row>
    <row r="69" spans="1:27" x14ac:dyDescent="0.2">
      <c r="A69" t="s">
        <v>0</v>
      </c>
      <c r="B69" t="s">
        <v>144</v>
      </c>
      <c r="C69" t="s">
        <v>2</v>
      </c>
      <c r="D69" t="s">
        <v>47</v>
      </c>
      <c r="E69" t="s">
        <v>4</v>
      </c>
      <c r="F69" s="1">
        <v>1</v>
      </c>
      <c r="G69" s="1">
        <v>73431</v>
      </c>
      <c r="H69" t="s">
        <v>5</v>
      </c>
      <c r="I69" s="1">
        <v>80774.100000000006</v>
      </c>
      <c r="J69" t="s">
        <v>48</v>
      </c>
      <c r="K69" s="6" t="str">
        <f t="shared" si="70"/>
        <v>Chân giò heo muối gói 300g</v>
      </c>
      <c r="L69" s="7" t="str">
        <f>VLOOKUP(K69,'[1]Mã Misa'!$B$2:$D$74,2,0)</f>
        <v>Chân giò heo muối 300g</v>
      </c>
      <c r="M69" s="7" t="str">
        <f>VLOOKUP(L69,'[1]Mã Misa'!$C$2:$D$74,2,0)</f>
        <v>CGM300</v>
      </c>
      <c r="N69" s="1">
        <v>73431</v>
      </c>
      <c r="O69" t="s">
        <v>145</v>
      </c>
      <c r="P69" s="6" t="str">
        <f t="shared" si="71"/>
        <v>0006279</v>
      </c>
      <c r="Q69" s="23" t="str">
        <f t="shared" ref="Q69" si="75">RIGHT(P69,7)</f>
        <v>0006279</v>
      </c>
      <c r="R69" s="2">
        <v>44568</v>
      </c>
      <c r="S69" t="s">
        <v>146</v>
      </c>
      <c r="T69" s="7" t="str">
        <f t="shared" si="73"/>
        <v>WM+ THA 11</v>
      </c>
      <c r="U69" t="s">
        <v>5032</v>
      </c>
      <c r="W69" t="e">
        <f>VLOOKUP(U69,[2]Sheet1!$B$4:$C$893,2,0)</f>
        <v>#N/A</v>
      </c>
      <c r="Y69" t="str">
        <f t="shared" si="74"/>
        <v>WINCOMTHANHHOA</v>
      </c>
      <c r="AA69" s="18" t="str">
        <f t="shared" si="68"/>
        <v/>
      </c>
    </row>
    <row r="70" spans="1:27" x14ac:dyDescent="0.2">
      <c r="A70" t="s">
        <v>0</v>
      </c>
      <c r="B70" t="s">
        <v>147</v>
      </c>
      <c r="C70" t="s">
        <v>2</v>
      </c>
      <c r="D70" t="s">
        <v>134</v>
      </c>
      <c r="E70" t="s">
        <v>4</v>
      </c>
      <c r="F70" s="1">
        <v>1</v>
      </c>
      <c r="G70" s="1">
        <v>86691</v>
      </c>
      <c r="H70" t="s">
        <v>5</v>
      </c>
      <c r="I70" s="1">
        <v>95360.1</v>
      </c>
      <c r="J70" t="s">
        <v>135</v>
      </c>
      <c r="K70" s="6" t="str">
        <f t="shared" si="70"/>
        <v>Giò tai nấm hương 500g</v>
      </c>
      <c r="L70" s="7" t="str">
        <f>VLOOKUP(K70,'[1]Mã Misa'!$B$2:$D$74,2,0)</f>
        <v>Giò tai nấm hương 500g</v>
      </c>
      <c r="M70" s="7" t="str">
        <f>VLOOKUP(L70,'[1]Mã Misa'!$C$2:$D$74,2,0)</f>
        <v>GTNH500</v>
      </c>
      <c r="N70" s="1">
        <v>86691</v>
      </c>
      <c r="O70" t="s">
        <v>148</v>
      </c>
      <c r="P70" s="6" t="str">
        <f t="shared" si="71"/>
        <v>0012936</v>
      </c>
      <c r="Q70" s="23" t="str">
        <f t="shared" ref="Q70" si="76">RIGHT(P70,7)</f>
        <v>0012936</v>
      </c>
      <c r="R70" s="2">
        <v>44568</v>
      </c>
      <c r="S70" t="s">
        <v>149</v>
      </c>
      <c r="T70" s="7" t="str">
        <f t="shared" si="73"/>
        <v>WM+ HPG 39</v>
      </c>
      <c r="U70" t="s">
        <v>5033</v>
      </c>
      <c r="W70" t="e">
        <f>VLOOKUP(U70,[2]Sheet1!$B$4:$C$893,2,0)</f>
        <v>#N/A</v>
      </c>
      <c r="Y70" t="str">
        <f t="shared" si="74"/>
        <v>WINCOMHAIPHONG</v>
      </c>
      <c r="AA70" s="18" t="str">
        <f t="shared" si="68"/>
        <v/>
      </c>
    </row>
    <row r="71" spans="1:27" x14ac:dyDescent="0.2">
      <c r="A71" t="s">
        <v>0</v>
      </c>
      <c r="B71" t="s">
        <v>150</v>
      </c>
      <c r="C71" t="s">
        <v>2</v>
      </c>
      <c r="D71" t="s">
        <v>103</v>
      </c>
      <c r="E71" t="s">
        <v>4</v>
      </c>
      <c r="F71" s="1">
        <v>1</v>
      </c>
      <c r="G71" s="1">
        <v>55595</v>
      </c>
      <c r="H71" t="s">
        <v>5</v>
      </c>
      <c r="I71" s="1">
        <v>61154.500000000007</v>
      </c>
      <c r="J71" t="s">
        <v>104</v>
      </c>
      <c r="K71" s="6" t="str">
        <f t="shared" si="70"/>
        <v>Tai heo muối gói 200g</v>
      </c>
      <c r="L71" s="7" t="str">
        <f>VLOOKUP(K71,'[1]Mã Misa'!$B$2:$D$74,2,0)</f>
        <v>Tai heo muối 200g</v>
      </c>
      <c r="M71" s="7" t="str">
        <f>VLOOKUP(L71,'[1]Mã Misa'!$C$2:$D$74,2,0)</f>
        <v>TH200</v>
      </c>
      <c r="N71" s="1">
        <v>55595</v>
      </c>
      <c r="O71" t="s">
        <v>151</v>
      </c>
      <c r="P71" s="6" t="str">
        <f t="shared" si="71"/>
        <v>0001662</v>
      </c>
      <c r="Q71" s="23" t="str">
        <f t="shared" ref="Q71" si="77">RIGHT(P71,7)</f>
        <v>0001662</v>
      </c>
      <c r="R71" s="2">
        <v>44568</v>
      </c>
      <c r="S71" t="s">
        <v>152</v>
      </c>
      <c r="T71" s="7" t="str">
        <f t="shared" si="73"/>
        <v>WM+ KGG 21</v>
      </c>
      <c r="U71" t="s">
        <v>5034</v>
      </c>
      <c r="W71" t="e">
        <f>VLOOKUP(U71,[2]Sheet1!$B$4:$C$893,2,0)</f>
        <v>#N/A</v>
      </c>
      <c r="Y71" t="str">
        <f t="shared" si="74"/>
        <v>WINCOMKIENGIANG</v>
      </c>
      <c r="AA71" s="18" t="str">
        <f t="shared" si="68"/>
        <v/>
      </c>
    </row>
    <row r="72" spans="1:27" x14ac:dyDescent="0.2">
      <c r="A72" t="s">
        <v>0</v>
      </c>
      <c r="B72" t="s">
        <v>153</v>
      </c>
      <c r="C72" t="s">
        <v>2</v>
      </c>
      <c r="D72" t="s">
        <v>54</v>
      </c>
      <c r="E72" t="s">
        <v>4</v>
      </c>
      <c r="F72" s="1">
        <v>1</v>
      </c>
      <c r="G72" s="1">
        <v>50182</v>
      </c>
      <c r="H72" t="s">
        <v>5</v>
      </c>
      <c r="I72" s="1">
        <v>55200.200000000004</v>
      </c>
      <c r="J72" t="s">
        <v>55</v>
      </c>
      <c r="K72" s="6" t="str">
        <f t="shared" si="70"/>
        <v>Giò tai lưỡi xào gói 250g</v>
      </c>
      <c r="L72" s="7" t="str">
        <f>VLOOKUP(K72,'[1]Mã Misa'!$B$2:$D$74,2,0)</f>
        <v>Giò Tai Lưỡi Xào 250g</v>
      </c>
      <c r="M72" s="7" t="str">
        <f>VLOOKUP(L72,'[1]Mã Misa'!$C$2:$D$74,2,0)</f>
        <v>GTLX250G</v>
      </c>
      <c r="N72" s="1">
        <v>50182</v>
      </c>
      <c r="O72" t="s">
        <v>154</v>
      </c>
      <c r="P72" s="6" t="str">
        <f t="shared" si="71"/>
        <v>0014281</v>
      </c>
      <c r="Q72" s="23" t="str">
        <f t="shared" ref="Q72" si="78">RIGHT(P72,7)</f>
        <v>0014281</v>
      </c>
      <c r="R72" s="2">
        <v>44568</v>
      </c>
      <c r="S72" t="s">
        <v>155</v>
      </c>
      <c r="T72" s="7" t="str">
        <f t="shared" si="73"/>
        <v>WM+ QNH 59</v>
      </c>
      <c r="U72" t="s">
        <v>5035</v>
      </c>
      <c r="W72" t="e">
        <f>VLOOKUP(U72,[2]Sheet1!$B$4:$C$893,2,0)</f>
        <v>#N/A</v>
      </c>
      <c r="Y72" t="str">
        <f t="shared" si="74"/>
        <v>WINCOMQUANGNINH</v>
      </c>
      <c r="AA72" s="18" t="str">
        <f t="shared" si="68"/>
        <v/>
      </c>
    </row>
    <row r="73" spans="1:27" x14ac:dyDescent="0.2">
      <c r="A73" t="s">
        <v>0</v>
      </c>
      <c r="B73" t="s">
        <v>153</v>
      </c>
      <c r="C73" t="s">
        <v>9</v>
      </c>
      <c r="D73" t="s">
        <v>44</v>
      </c>
      <c r="E73" t="s">
        <v>4</v>
      </c>
      <c r="F73" s="1">
        <v>1</v>
      </c>
      <c r="G73" s="1">
        <v>72600</v>
      </c>
      <c r="H73" t="s">
        <v>5</v>
      </c>
      <c r="I73" s="1">
        <v>79860</v>
      </c>
      <c r="J73" t="s">
        <v>45</v>
      </c>
      <c r="K73" s="6" t="str">
        <f t="shared" si="70"/>
        <v>_Chân gà sốt cay 400g</v>
      </c>
      <c r="L73" s="7" t="str">
        <f>VLOOKUP(K73,'[1]Mã Misa'!$B$2:$D$74,2,0)</f>
        <v>Chân gà sốt cay 400g</v>
      </c>
      <c r="M73" s="7" t="str">
        <f>VLOOKUP(L73,'[1]Mã Misa'!$C$2:$D$74,2,0)</f>
        <v>CGSC400</v>
      </c>
      <c r="N73" s="1">
        <v>72600</v>
      </c>
      <c r="O73" t="s">
        <v>154</v>
      </c>
      <c r="P73" s="6" t="str">
        <f t="shared" si="71"/>
        <v>0014281</v>
      </c>
      <c r="Q73" s="23" t="str">
        <f t="shared" ref="Q73" si="79">RIGHT(P73,7)</f>
        <v>0014281</v>
      </c>
      <c r="R73" s="2">
        <v>44568</v>
      </c>
      <c r="S73" t="s">
        <v>155</v>
      </c>
      <c r="T73" s="7" t="str">
        <f t="shared" si="73"/>
        <v>WM+ QNH 59</v>
      </c>
      <c r="U73" t="s">
        <v>5035</v>
      </c>
      <c r="W73" t="e">
        <f>VLOOKUP(U73,[2]Sheet1!$B$4:$C$893,2,0)</f>
        <v>#N/A</v>
      </c>
      <c r="Y73" t="str">
        <f t="shared" si="74"/>
        <v>WINCOMQUANGNINH</v>
      </c>
      <c r="AA73" s="18" t="str">
        <f t="shared" si="68"/>
        <v/>
      </c>
    </row>
    <row r="74" spans="1:27" x14ac:dyDescent="0.2">
      <c r="A74" t="s">
        <v>0</v>
      </c>
      <c r="B74" t="s">
        <v>156</v>
      </c>
      <c r="C74" t="s">
        <v>2</v>
      </c>
      <c r="D74" t="s">
        <v>15</v>
      </c>
      <c r="E74" t="s">
        <v>4</v>
      </c>
      <c r="F74" s="1">
        <v>1</v>
      </c>
      <c r="G74" s="1">
        <v>105400</v>
      </c>
      <c r="H74" t="s">
        <v>5</v>
      </c>
      <c r="I74" s="1">
        <v>115940.00000000001</v>
      </c>
      <c r="J74" t="s">
        <v>16</v>
      </c>
      <c r="K74" s="6" t="str">
        <f t="shared" si="70"/>
        <v>_Đùi gà sốt cay 500g</v>
      </c>
      <c r="L74" s="7" t="str">
        <f>VLOOKUP(K74,'[1]Mã Misa'!$B$2:$D$74,2,0)</f>
        <v>Đùi gà sốt cay 500g</v>
      </c>
      <c r="M74" s="7" t="str">
        <f>VLOOKUP(L74,'[1]Mã Misa'!$C$2:$D$74,2,0)</f>
        <v>DGSC500</v>
      </c>
      <c r="N74" s="1">
        <v>105400</v>
      </c>
      <c r="O74" t="s">
        <v>157</v>
      </c>
      <c r="P74" s="6" t="str">
        <f t="shared" si="71"/>
        <v>0050676</v>
      </c>
      <c r="Q74" s="23" t="str">
        <f t="shared" ref="Q74" si="80">RIGHT(P74,7)</f>
        <v>0050676</v>
      </c>
      <c r="R74" s="2">
        <v>44568</v>
      </c>
      <c r="S74" t="s">
        <v>158</v>
      </c>
      <c r="T74" s="7" t="str">
        <f t="shared" si="73"/>
        <v>WM+ HCM 90</v>
      </c>
      <c r="U74" t="s">
        <v>5036</v>
      </c>
      <c r="W74" t="e">
        <f>VLOOKUP(U74,[2]Sheet1!$B$4:$C$893,2,0)</f>
        <v>#N/A</v>
      </c>
      <c r="Y74" t="str">
        <f t="shared" si="74"/>
        <v>WINCOMHOCHIMINH</v>
      </c>
      <c r="AA74" s="18" t="str">
        <f t="shared" si="68"/>
        <v/>
      </c>
    </row>
    <row r="75" spans="1:27" x14ac:dyDescent="0.2">
      <c r="A75" t="s">
        <v>0</v>
      </c>
      <c r="B75" t="s">
        <v>156</v>
      </c>
      <c r="C75" t="s">
        <v>9</v>
      </c>
      <c r="D75" t="s">
        <v>44</v>
      </c>
      <c r="E75" t="s">
        <v>4</v>
      </c>
      <c r="F75" s="1">
        <v>2</v>
      </c>
      <c r="G75" s="1">
        <v>181500</v>
      </c>
      <c r="H75" t="s">
        <v>5</v>
      </c>
      <c r="I75" s="1">
        <v>199650.00000000003</v>
      </c>
      <c r="J75" t="s">
        <v>45</v>
      </c>
      <c r="K75" s="6" t="str">
        <f t="shared" si="70"/>
        <v>_Chân gà sốt cay 400g</v>
      </c>
      <c r="L75" s="7" t="str">
        <f>VLOOKUP(K75,'[1]Mã Misa'!$B$2:$D$74,2,0)</f>
        <v>Chân gà sốt cay 400g</v>
      </c>
      <c r="M75" s="7" t="str">
        <f>VLOOKUP(L75,'[1]Mã Misa'!$C$2:$D$74,2,0)</f>
        <v>CGSC400</v>
      </c>
      <c r="N75" s="1">
        <v>90750</v>
      </c>
      <c r="O75" t="s">
        <v>157</v>
      </c>
      <c r="P75" s="6" t="str">
        <f t="shared" si="71"/>
        <v>0050676</v>
      </c>
      <c r="Q75" s="23" t="str">
        <f t="shared" ref="Q75" si="81">RIGHT(P75,7)</f>
        <v>0050676</v>
      </c>
      <c r="R75" s="2">
        <v>44568</v>
      </c>
      <c r="S75" t="s">
        <v>158</v>
      </c>
      <c r="T75" s="7" t="str">
        <f t="shared" si="73"/>
        <v>WM+ HCM 90</v>
      </c>
      <c r="U75" t="s">
        <v>5036</v>
      </c>
      <c r="W75" t="e">
        <f>VLOOKUP(U75,[2]Sheet1!$B$4:$C$893,2,0)</f>
        <v>#N/A</v>
      </c>
      <c r="Y75" t="str">
        <f t="shared" si="74"/>
        <v>WINCOMHOCHIMINH</v>
      </c>
      <c r="AA75" s="18" t="str">
        <f t="shared" si="68"/>
        <v/>
      </c>
    </row>
    <row r="76" spans="1:27" x14ac:dyDescent="0.2">
      <c r="A76" t="s">
        <v>0</v>
      </c>
      <c r="B76" t="s">
        <v>159</v>
      </c>
      <c r="C76" t="s">
        <v>2</v>
      </c>
      <c r="D76" t="s">
        <v>57</v>
      </c>
      <c r="E76" t="s">
        <v>4</v>
      </c>
      <c r="F76" s="1">
        <v>3</v>
      </c>
      <c r="G76" s="1">
        <v>222750</v>
      </c>
      <c r="H76" t="s">
        <v>5</v>
      </c>
      <c r="I76" s="1">
        <v>245025.00000000003</v>
      </c>
      <c r="J76" t="s">
        <v>58</v>
      </c>
      <c r="K76" s="6" t="str">
        <f t="shared" si="70"/>
        <v>_Chả cốm 300g</v>
      </c>
      <c r="L76" s="7" t="str">
        <f>VLOOKUP(K76,'[1]Mã Misa'!$B$2:$D$74,2,0)</f>
        <v>Chả cốm 300g</v>
      </c>
      <c r="M76" s="7" t="str">
        <f>VLOOKUP(L76,'[1]Mã Misa'!$C$2:$D$74,2,0)</f>
        <v>CC300</v>
      </c>
      <c r="N76" s="1">
        <v>74250</v>
      </c>
      <c r="O76" t="s">
        <v>160</v>
      </c>
      <c r="P76" s="6" t="str">
        <f t="shared" si="71"/>
        <v>0014282</v>
      </c>
      <c r="Q76" s="23" t="str">
        <f t="shared" ref="Q76" si="82">RIGHT(P76,7)</f>
        <v>0014282</v>
      </c>
      <c r="R76" s="2">
        <v>44568</v>
      </c>
      <c r="S76" t="s">
        <v>161</v>
      </c>
      <c r="T76" s="7" t="str">
        <f t="shared" si="73"/>
        <v>WM+ QNH 41</v>
      </c>
      <c r="U76" t="s">
        <v>5037</v>
      </c>
      <c r="W76" t="e">
        <f>VLOOKUP(U76,[2]Sheet1!$B$4:$C$893,2,0)</f>
        <v>#N/A</v>
      </c>
      <c r="Y76" t="str">
        <f t="shared" si="74"/>
        <v>WINCOMQUANGNINH</v>
      </c>
      <c r="AA76" s="18" t="str">
        <f t="shared" si="68"/>
        <v/>
      </c>
    </row>
    <row r="77" spans="1:27" x14ac:dyDescent="0.2">
      <c r="A77" t="s">
        <v>0</v>
      </c>
      <c r="B77" t="s">
        <v>162</v>
      </c>
      <c r="C77" t="s">
        <v>2</v>
      </c>
      <c r="D77" t="s">
        <v>15</v>
      </c>
      <c r="E77" t="s">
        <v>4</v>
      </c>
      <c r="F77" s="1">
        <v>2</v>
      </c>
      <c r="G77" s="1">
        <v>168640</v>
      </c>
      <c r="H77" t="s">
        <v>5</v>
      </c>
      <c r="I77" s="1">
        <v>185504.00000000003</v>
      </c>
      <c r="J77" t="s">
        <v>16</v>
      </c>
      <c r="K77" s="6" t="str">
        <f t="shared" si="70"/>
        <v>_Đùi gà sốt cay 500g</v>
      </c>
      <c r="L77" s="7" t="str">
        <f>VLOOKUP(K77,'[1]Mã Misa'!$B$2:$D$74,2,0)</f>
        <v>Đùi gà sốt cay 500g</v>
      </c>
      <c r="M77" s="7" t="str">
        <f>VLOOKUP(L77,'[1]Mã Misa'!$C$2:$D$74,2,0)</f>
        <v>DGSC500</v>
      </c>
      <c r="N77" s="1">
        <v>84320</v>
      </c>
      <c r="O77" t="s">
        <v>163</v>
      </c>
      <c r="P77" s="6" t="str">
        <f t="shared" si="71"/>
        <v>0001435</v>
      </c>
      <c r="Q77" s="23" t="str">
        <f t="shared" ref="Q77" si="83">RIGHT(P77,7)</f>
        <v>0001435</v>
      </c>
      <c r="R77" s="2">
        <v>44568</v>
      </c>
      <c r="S77" t="s">
        <v>164</v>
      </c>
      <c r="T77" s="7" t="str">
        <f t="shared" si="73"/>
        <v>WM+ TQG 88</v>
      </c>
      <c r="U77" t="s">
        <v>5038</v>
      </c>
      <c r="W77" t="e">
        <f>VLOOKUP(U77,[2]Sheet1!$B$4:$C$893,2,0)</f>
        <v>#N/A</v>
      </c>
      <c r="Y77" t="str">
        <f t="shared" si="74"/>
        <v>WINCOMTUYENQUANG</v>
      </c>
      <c r="AA77" s="18" t="str">
        <f t="shared" si="68"/>
        <v/>
      </c>
    </row>
    <row r="78" spans="1:27" x14ac:dyDescent="0.2">
      <c r="A78" t="s">
        <v>0</v>
      </c>
      <c r="B78" t="s">
        <v>165</v>
      </c>
      <c r="C78" t="s">
        <v>2</v>
      </c>
      <c r="D78" t="s">
        <v>47</v>
      </c>
      <c r="E78" t="s">
        <v>4</v>
      </c>
      <c r="F78" s="1">
        <v>3</v>
      </c>
      <c r="G78" s="1">
        <v>220293</v>
      </c>
      <c r="H78" t="s">
        <v>5</v>
      </c>
      <c r="I78" s="1">
        <v>242322.30000000002</v>
      </c>
      <c r="J78" t="s">
        <v>48</v>
      </c>
      <c r="K78" s="6" t="str">
        <f t="shared" si="70"/>
        <v>Chân giò heo muối gói 300g</v>
      </c>
      <c r="L78" s="7" t="str">
        <f>VLOOKUP(K78,'[1]Mã Misa'!$B$2:$D$74,2,0)</f>
        <v>Chân giò heo muối 300g</v>
      </c>
      <c r="M78" s="7" t="str">
        <f>VLOOKUP(L78,'[1]Mã Misa'!$C$2:$D$74,2,0)</f>
        <v>CGM300</v>
      </c>
      <c r="N78" s="1">
        <v>73431</v>
      </c>
      <c r="O78" t="s">
        <v>166</v>
      </c>
      <c r="P78" s="6" t="str">
        <f t="shared" si="71"/>
        <v>0022390</v>
      </c>
      <c r="Q78" s="23" t="str">
        <f t="shared" ref="Q78" si="84">RIGHT(P78,7)</f>
        <v>0022390</v>
      </c>
      <c r="R78" s="2">
        <v>44568</v>
      </c>
      <c r="S78" t="s">
        <v>167</v>
      </c>
      <c r="T78" s="7" t="str">
        <f t="shared" si="73"/>
        <v>WM+ DNG K4</v>
      </c>
      <c r="U78" t="s">
        <v>5039</v>
      </c>
      <c r="W78" t="e">
        <f>VLOOKUP(U78,[2]Sheet1!$B$4:$C$893,2,0)</f>
        <v>#N/A</v>
      </c>
      <c r="Y78" t="str">
        <f t="shared" si="74"/>
        <v>WINCOMDANANG</v>
      </c>
      <c r="AA78" s="18" t="str">
        <f t="shared" si="68"/>
        <v/>
      </c>
    </row>
    <row r="79" spans="1:27" x14ac:dyDescent="0.2">
      <c r="A79" t="s">
        <v>0</v>
      </c>
      <c r="B79" t="s">
        <v>165</v>
      </c>
      <c r="C79" t="s">
        <v>9</v>
      </c>
      <c r="D79" t="s">
        <v>50</v>
      </c>
      <c r="E79" t="s">
        <v>4</v>
      </c>
      <c r="F79" s="1">
        <v>1</v>
      </c>
      <c r="G79" s="1">
        <v>111058</v>
      </c>
      <c r="H79" t="s">
        <v>5</v>
      </c>
      <c r="I79" s="1">
        <v>122163.8</v>
      </c>
      <c r="J79" t="s">
        <v>51</v>
      </c>
      <c r="K79" s="6" t="str">
        <f t="shared" si="70"/>
        <v>Gà muối gói 500g</v>
      </c>
      <c r="L79" s="7" t="str">
        <f>VLOOKUP(K79,'[1]Mã Misa'!$B$2:$D$74,2,0)</f>
        <v>Gà muối 500g</v>
      </c>
      <c r="M79" s="7" t="str">
        <f>VLOOKUP(L79,'[1]Mã Misa'!$C$2:$D$74,2,0)</f>
        <v>GM500</v>
      </c>
      <c r="N79" s="1">
        <v>111058</v>
      </c>
      <c r="O79" t="s">
        <v>166</v>
      </c>
      <c r="P79" s="6" t="str">
        <f t="shared" si="71"/>
        <v>0022390</v>
      </c>
      <c r="Q79" s="23" t="str">
        <f t="shared" ref="Q79" si="85">RIGHT(P79,7)</f>
        <v>0022390</v>
      </c>
      <c r="R79" s="2">
        <v>44568</v>
      </c>
      <c r="S79" t="s">
        <v>167</v>
      </c>
      <c r="T79" s="7" t="str">
        <f t="shared" si="73"/>
        <v>WM+ DNG K4</v>
      </c>
      <c r="U79" t="s">
        <v>5039</v>
      </c>
      <c r="W79" t="e">
        <f>VLOOKUP(U79,[2]Sheet1!$B$4:$C$893,2,0)</f>
        <v>#N/A</v>
      </c>
      <c r="Y79" t="str">
        <f t="shared" si="74"/>
        <v>WINCOMDANANG</v>
      </c>
      <c r="AA79" s="18" t="str">
        <f t="shared" si="68"/>
        <v/>
      </c>
    </row>
    <row r="80" spans="1:27" x14ac:dyDescent="0.2">
      <c r="A80" t="s">
        <v>0</v>
      </c>
      <c r="B80" t="s">
        <v>165</v>
      </c>
      <c r="C80" t="s">
        <v>41</v>
      </c>
      <c r="D80" t="s">
        <v>103</v>
      </c>
      <c r="E80" t="s">
        <v>4</v>
      </c>
      <c r="F80" s="1">
        <v>2</v>
      </c>
      <c r="G80" s="1">
        <v>111190</v>
      </c>
      <c r="H80" t="s">
        <v>5</v>
      </c>
      <c r="I80" s="1">
        <v>122309.00000000001</v>
      </c>
      <c r="J80" t="s">
        <v>104</v>
      </c>
      <c r="K80" s="6" t="str">
        <f t="shared" si="70"/>
        <v>Tai heo muối gói 200g</v>
      </c>
      <c r="L80" s="7" t="str">
        <f>VLOOKUP(K80,'[1]Mã Misa'!$B$2:$D$74,2,0)</f>
        <v>Tai heo muối 200g</v>
      </c>
      <c r="M80" s="7" t="str">
        <f>VLOOKUP(L80,'[1]Mã Misa'!$C$2:$D$74,2,0)</f>
        <v>TH200</v>
      </c>
      <c r="N80" s="1">
        <v>55595</v>
      </c>
      <c r="O80" t="s">
        <v>166</v>
      </c>
      <c r="P80" s="6" t="str">
        <f t="shared" si="71"/>
        <v>0022390</v>
      </c>
      <c r="Q80" s="23" t="str">
        <f t="shared" ref="Q80" si="86">RIGHT(P80,7)</f>
        <v>0022390</v>
      </c>
      <c r="R80" s="2">
        <v>44568</v>
      </c>
      <c r="S80" t="s">
        <v>167</v>
      </c>
      <c r="T80" s="7" t="str">
        <f t="shared" si="73"/>
        <v>WM+ DNG K4</v>
      </c>
      <c r="U80" t="s">
        <v>5039</v>
      </c>
      <c r="W80" t="e">
        <f>VLOOKUP(U80,[2]Sheet1!$B$4:$C$893,2,0)</f>
        <v>#N/A</v>
      </c>
      <c r="Y80" t="str">
        <f t="shared" si="74"/>
        <v>WINCOMDANANG</v>
      </c>
      <c r="AA80" s="18" t="str">
        <f t="shared" si="68"/>
        <v/>
      </c>
    </row>
    <row r="81" spans="1:27" x14ac:dyDescent="0.2">
      <c r="A81" t="s">
        <v>0</v>
      </c>
      <c r="B81" t="s">
        <v>168</v>
      </c>
      <c r="C81" t="s">
        <v>2</v>
      </c>
      <c r="D81" t="s">
        <v>54</v>
      </c>
      <c r="E81" t="s">
        <v>4</v>
      </c>
      <c r="F81" s="1">
        <v>2</v>
      </c>
      <c r="G81" s="1">
        <v>100364</v>
      </c>
      <c r="H81" t="s">
        <v>5</v>
      </c>
      <c r="I81" s="1">
        <v>110400.40000000001</v>
      </c>
      <c r="J81" t="s">
        <v>55</v>
      </c>
      <c r="K81" s="6" t="str">
        <f t="shared" si="70"/>
        <v>Giò tai lưỡi xào gói 250g</v>
      </c>
      <c r="L81" s="7" t="str">
        <f>VLOOKUP(K81,'[1]Mã Misa'!$B$2:$D$74,2,0)</f>
        <v>Giò Tai Lưỡi Xào 250g</v>
      </c>
      <c r="M81" s="7" t="str">
        <f>VLOOKUP(L81,'[1]Mã Misa'!$C$2:$D$74,2,0)</f>
        <v>GTLX250G</v>
      </c>
      <c r="N81" s="1">
        <v>50182</v>
      </c>
      <c r="O81" t="s">
        <v>169</v>
      </c>
      <c r="P81" s="6" t="str">
        <f t="shared" si="71"/>
        <v>0012950</v>
      </c>
      <c r="Q81" s="23" t="str">
        <f t="shared" ref="Q81" si="87">RIGHT(P81,7)</f>
        <v>0012950</v>
      </c>
      <c r="R81" s="2">
        <v>44568</v>
      </c>
      <c r="S81" t="s">
        <v>170</v>
      </c>
      <c r="T81" s="7" t="str">
        <f t="shared" si="73"/>
        <v>WM+ HPG 84</v>
      </c>
      <c r="U81" t="s">
        <v>5040</v>
      </c>
      <c r="W81" t="e">
        <f>VLOOKUP(U81,[2]Sheet1!$B$4:$C$893,2,0)</f>
        <v>#N/A</v>
      </c>
      <c r="Y81" t="str">
        <f t="shared" si="74"/>
        <v>WINCOMHAIPHONG</v>
      </c>
      <c r="AA81" s="18" t="str">
        <f t="shared" si="68"/>
        <v/>
      </c>
    </row>
    <row r="82" spans="1:27" x14ac:dyDescent="0.2">
      <c r="A82" t="s">
        <v>0</v>
      </c>
      <c r="B82" t="s">
        <v>171</v>
      </c>
      <c r="C82" t="s">
        <v>2</v>
      </c>
      <c r="D82" t="s">
        <v>54</v>
      </c>
      <c r="E82" t="s">
        <v>4</v>
      </c>
      <c r="F82" s="1">
        <v>1</v>
      </c>
      <c r="G82" s="1">
        <v>50182</v>
      </c>
      <c r="H82" t="s">
        <v>5</v>
      </c>
      <c r="I82" s="1">
        <v>55200.200000000004</v>
      </c>
      <c r="J82" t="s">
        <v>55</v>
      </c>
      <c r="K82" s="6" t="str">
        <f t="shared" si="70"/>
        <v>Giò tai lưỡi xào gói 250g</v>
      </c>
      <c r="L82" s="7" t="str">
        <f>VLOOKUP(K82,'[1]Mã Misa'!$B$2:$D$74,2,0)</f>
        <v>Giò Tai Lưỡi Xào 250g</v>
      </c>
      <c r="M82" s="7" t="str">
        <f>VLOOKUP(L82,'[1]Mã Misa'!$C$2:$D$74,2,0)</f>
        <v>GTLX250G</v>
      </c>
      <c r="N82" s="1">
        <v>50182</v>
      </c>
      <c r="O82" t="s">
        <v>172</v>
      </c>
      <c r="P82" s="6" t="str">
        <f t="shared" si="71"/>
        <v>0171166</v>
      </c>
      <c r="Q82" s="23" t="str">
        <f t="shared" ref="Q82" si="88">RIGHT(P82,7)</f>
        <v>0171166</v>
      </c>
      <c r="R82" s="2">
        <v>44568</v>
      </c>
      <c r="S82" t="s">
        <v>173</v>
      </c>
      <c r="T82" s="7" t="str">
        <f t="shared" si="73"/>
        <v>WM+ HNI 15</v>
      </c>
      <c r="U82" t="s">
        <v>5041</v>
      </c>
      <c r="W82" t="e">
        <f>VLOOKUP(U82,[2]Sheet1!$B$4:$C$893,2,0)</f>
        <v>#N/A</v>
      </c>
      <c r="Y82" t="str">
        <f t="shared" si="74"/>
        <v>WINCOMHANOI</v>
      </c>
      <c r="AA82" s="18" t="str">
        <f t="shared" si="68"/>
        <v/>
      </c>
    </row>
    <row r="83" spans="1:27" x14ac:dyDescent="0.2">
      <c r="A83" t="s">
        <v>0</v>
      </c>
      <c r="B83" t="s">
        <v>174</v>
      </c>
      <c r="C83" t="s">
        <v>2</v>
      </c>
      <c r="D83" t="s">
        <v>15</v>
      </c>
      <c r="E83" t="s">
        <v>4</v>
      </c>
      <c r="F83" s="1">
        <v>3</v>
      </c>
      <c r="G83" s="1">
        <v>252960</v>
      </c>
      <c r="H83" t="s">
        <v>5</v>
      </c>
      <c r="I83" s="1">
        <v>278256</v>
      </c>
      <c r="J83" t="s">
        <v>16</v>
      </c>
      <c r="K83" s="6" t="str">
        <f t="shared" si="70"/>
        <v>_Đùi gà sốt cay 500g</v>
      </c>
      <c r="L83" s="7" t="str">
        <f>VLOOKUP(K83,'[1]Mã Misa'!$B$2:$D$74,2,0)</f>
        <v>Đùi gà sốt cay 500g</v>
      </c>
      <c r="M83" s="7" t="str">
        <f>VLOOKUP(L83,'[1]Mã Misa'!$C$2:$D$74,2,0)</f>
        <v>DGSC500</v>
      </c>
      <c r="N83" s="1">
        <v>84320</v>
      </c>
      <c r="O83" t="s">
        <v>175</v>
      </c>
      <c r="P83" s="6" t="str">
        <f t="shared" si="71"/>
        <v>0004221</v>
      </c>
      <c r="Q83" s="23" t="str">
        <f t="shared" ref="Q83" si="89">RIGHT(P83,7)</f>
        <v>0004221</v>
      </c>
      <c r="R83" s="2">
        <v>44568</v>
      </c>
      <c r="S83" t="s">
        <v>176</v>
      </c>
      <c r="T83" s="7" t="str">
        <f t="shared" si="73"/>
        <v>WM+ BNH Th</v>
      </c>
      <c r="U83" t="s">
        <v>5042</v>
      </c>
      <c r="W83" t="e">
        <f>VLOOKUP(U83,[2]Sheet1!$B$4:$C$893,2,0)</f>
        <v>#N/A</v>
      </c>
      <c r="Y83" t="str">
        <f t="shared" si="74"/>
        <v>WINCOMBACNINH</v>
      </c>
      <c r="AA83" s="18" t="str">
        <f t="shared" si="68"/>
        <v/>
      </c>
    </row>
    <row r="84" spans="1:27" x14ac:dyDescent="0.2">
      <c r="A84" t="s">
        <v>0</v>
      </c>
      <c r="B84" t="s">
        <v>177</v>
      </c>
      <c r="C84" t="s">
        <v>2</v>
      </c>
      <c r="D84" t="s">
        <v>15</v>
      </c>
      <c r="E84" t="s">
        <v>4</v>
      </c>
      <c r="F84" s="1">
        <v>9</v>
      </c>
      <c r="G84" s="1">
        <v>758880</v>
      </c>
      <c r="H84" t="s">
        <v>5</v>
      </c>
      <c r="I84" s="1">
        <v>834768.00000000012</v>
      </c>
      <c r="J84" t="s">
        <v>16</v>
      </c>
      <c r="K84" s="6" t="str">
        <f t="shared" si="70"/>
        <v>_Đùi gà sốt cay 500g</v>
      </c>
      <c r="L84" s="7" t="str">
        <f>VLOOKUP(K84,'[1]Mã Misa'!$B$2:$D$74,2,0)</f>
        <v>Đùi gà sốt cay 500g</v>
      </c>
      <c r="M84" s="7" t="str">
        <f>VLOOKUP(L84,'[1]Mã Misa'!$C$2:$D$74,2,0)</f>
        <v>DGSC500</v>
      </c>
      <c r="N84" s="1">
        <v>84320</v>
      </c>
      <c r="O84" t="s">
        <v>178</v>
      </c>
      <c r="P84" s="6" t="str">
        <f t="shared" si="71"/>
        <v>0003721</v>
      </c>
      <c r="Q84" s="23" t="str">
        <f t="shared" ref="Q84" si="90">RIGHT(P84,7)</f>
        <v>0003721</v>
      </c>
      <c r="R84" s="2">
        <v>44568</v>
      </c>
      <c r="S84" t="s">
        <v>179</v>
      </c>
      <c r="T84" s="7" t="str">
        <f t="shared" si="73"/>
        <v>WM+ HDG 37</v>
      </c>
      <c r="U84" t="s">
        <v>5043</v>
      </c>
      <c r="W84" t="e">
        <f>VLOOKUP(U84,[2]Sheet1!$B$4:$C$893,2,0)</f>
        <v>#N/A</v>
      </c>
      <c r="Y84" t="str">
        <f t="shared" si="74"/>
        <v>WINCOMHAIDUONG</v>
      </c>
      <c r="AA84" s="18" t="str">
        <f t="shared" si="68"/>
        <v/>
      </c>
    </row>
    <row r="85" spans="1:27" x14ac:dyDescent="0.2">
      <c r="A85" t="s">
        <v>0</v>
      </c>
      <c r="B85" t="s">
        <v>177</v>
      </c>
      <c r="C85" t="s">
        <v>9</v>
      </c>
      <c r="D85" t="s">
        <v>44</v>
      </c>
      <c r="E85" t="s">
        <v>4</v>
      </c>
      <c r="F85" s="1">
        <v>7</v>
      </c>
      <c r="G85" s="1">
        <v>508200</v>
      </c>
      <c r="H85" t="s">
        <v>5</v>
      </c>
      <c r="I85" s="1">
        <v>559020</v>
      </c>
      <c r="J85" t="s">
        <v>45</v>
      </c>
      <c r="K85" s="6" t="str">
        <f t="shared" si="70"/>
        <v>_Chân gà sốt cay 400g</v>
      </c>
      <c r="L85" s="7" t="str">
        <f>VLOOKUP(K85,'[1]Mã Misa'!$B$2:$D$74,2,0)</f>
        <v>Chân gà sốt cay 400g</v>
      </c>
      <c r="M85" s="7" t="str">
        <f>VLOOKUP(L85,'[1]Mã Misa'!$C$2:$D$74,2,0)</f>
        <v>CGSC400</v>
      </c>
      <c r="N85" s="1">
        <v>72600</v>
      </c>
      <c r="O85" t="s">
        <v>178</v>
      </c>
      <c r="P85" s="6" t="str">
        <f t="shared" si="71"/>
        <v>0003721</v>
      </c>
      <c r="Q85" s="23" t="str">
        <f t="shared" ref="Q85" si="91">RIGHT(P85,7)</f>
        <v>0003721</v>
      </c>
      <c r="R85" s="2">
        <v>44568</v>
      </c>
      <c r="S85" t="s">
        <v>179</v>
      </c>
      <c r="T85" s="7" t="str">
        <f t="shared" si="73"/>
        <v>WM+ HDG 37</v>
      </c>
      <c r="U85" t="s">
        <v>5043</v>
      </c>
      <c r="W85" t="e">
        <f>VLOOKUP(U85,[2]Sheet1!$B$4:$C$893,2,0)</f>
        <v>#N/A</v>
      </c>
      <c r="Y85" t="str">
        <f t="shared" si="74"/>
        <v>WINCOMHAIDUONG</v>
      </c>
      <c r="AA85" s="18" t="str">
        <f t="shared" si="68"/>
        <v/>
      </c>
    </row>
    <row r="86" spans="1:27" x14ac:dyDescent="0.2">
      <c r="A86" t="s">
        <v>0</v>
      </c>
      <c r="B86" t="s">
        <v>180</v>
      </c>
      <c r="C86" t="s">
        <v>2</v>
      </c>
      <c r="D86" t="s">
        <v>47</v>
      </c>
      <c r="E86" t="s">
        <v>4</v>
      </c>
      <c r="F86" s="1">
        <v>3</v>
      </c>
      <c r="G86" s="1">
        <v>220293</v>
      </c>
      <c r="H86" t="s">
        <v>5</v>
      </c>
      <c r="I86" s="1">
        <v>242322.30000000002</v>
      </c>
      <c r="J86" t="s">
        <v>48</v>
      </c>
      <c r="K86" s="6" t="str">
        <f t="shared" si="70"/>
        <v>Chân giò heo muối gói 300g</v>
      </c>
      <c r="L86" s="7" t="str">
        <f>VLOOKUP(K86,'[1]Mã Misa'!$B$2:$D$74,2,0)</f>
        <v>Chân giò heo muối 300g</v>
      </c>
      <c r="M86" s="7" t="str">
        <f>VLOOKUP(L86,'[1]Mã Misa'!$C$2:$D$74,2,0)</f>
        <v>CGM300</v>
      </c>
      <c r="N86" s="1">
        <v>73431</v>
      </c>
      <c r="O86" t="s">
        <v>181</v>
      </c>
      <c r="P86" s="6" t="str">
        <f t="shared" si="71"/>
        <v>0050686</v>
      </c>
      <c r="Q86" s="23" t="str">
        <f t="shared" ref="Q86" si="92">RIGHT(P86,7)</f>
        <v>0050686</v>
      </c>
      <c r="R86" s="2">
        <v>44568</v>
      </c>
      <c r="S86" t="s">
        <v>182</v>
      </c>
      <c r="T86" s="7" t="str">
        <f t="shared" si="73"/>
        <v>WM+ HCM 18</v>
      </c>
      <c r="U86" t="s">
        <v>5044</v>
      </c>
      <c r="W86" t="e">
        <f>VLOOKUP(U86,[2]Sheet1!$B$4:$C$893,2,0)</f>
        <v>#N/A</v>
      </c>
      <c r="Y86" t="str">
        <f t="shared" si="74"/>
        <v>WINCOMHOCHIMINH</v>
      </c>
      <c r="AA86" s="18" t="str">
        <f t="shared" si="68"/>
        <v/>
      </c>
    </row>
    <row r="87" spans="1:27" x14ac:dyDescent="0.2">
      <c r="A87" t="s">
        <v>0</v>
      </c>
      <c r="B87" t="s">
        <v>180</v>
      </c>
      <c r="C87" t="s">
        <v>9</v>
      </c>
      <c r="D87" t="s">
        <v>103</v>
      </c>
      <c r="E87" t="s">
        <v>4</v>
      </c>
      <c r="F87" s="1">
        <v>10</v>
      </c>
      <c r="G87" s="1">
        <v>555950</v>
      </c>
      <c r="H87" t="s">
        <v>5</v>
      </c>
      <c r="I87" s="1">
        <v>611545</v>
      </c>
      <c r="J87" t="s">
        <v>104</v>
      </c>
      <c r="K87" s="6" t="str">
        <f t="shared" si="70"/>
        <v>Tai heo muối gói 200g</v>
      </c>
      <c r="L87" s="7" t="str">
        <f>VLOOKUP(K87,'[1]Mã Misa'!$B$2:$D$74,2,0)</f>
        <v>Tai heo muối 200g</v>
      </c>
      <c r="M87" s="7" t="str">
        <f>VLOOKUP(L87,'[1]Mã Misa'!$C$2:$D$74,2,0)</f>
        <v>TH200</v>
      </c>
      <c r="N87" s="1">
        <v>55595</v>
      </c>
      <c r="O87" t="s">
        <v>181</v>
      </c>
      <c r="P87" s="6" t="str">
        <f t="shared" si="71"/>
        <v>0050686</v>
      </c>
      <c r="Q87" s="23" t="str">
        <f t="shared" ref="Q87" si="93">RIGHT(P87,7)</f>
        <v>0050686</v>
      </c>
      <c r="R87" s="2">
        <v>44568</v>
      </c>
      <c r="S87" t="s">
        <v>182</v>
      </c>
      <c r="T87" s="7" t="str">
        <f t="shared" si="73"/>
        <v>WM+ HCM 18</v>
      </c>
      <c r="U87" t="s">
        <v>5044</v>
      </c>
      <c r="W87" t="e">
        <f>VLOOKUP(U87,[2]Sheet1!$B$4:$C$893,2,0)</f>
        <v>#N/A</v>
      </c>
      <c r="Y87" t="str">
        <f t="shared" si="74"/>
        <v>WINCOMHOCHIMINH</v>
      </c>
      <c r="AA87" s="18" t="str">
        <f t="shared" si="68"/>
        <v/>
      </c>
    </row>
    <row r="88" spans="1:27" x14ac:dyDescent="0.2">
      <c r="A88" t="s">
        <v>0</v>
      </c>
      <c r="B88" t="s">
        <v>183</v>
      </c>
      <c r="C88" t="s">
        <v>2</v>
      </c>
      <c r="D88" t="s">
        <v>50</v>
      </c>
      <c r="E88" t="s">
        <v>4</v>
      </c>
      <c r="F88" s="1">
        <v>1</v>
      </c>
      <c r="G88" s="1">
        <v>111058</v>
      </c>
      <c r="H88" t="s">
        <v>5</v>
      </c>
      <c r="I88" s="1">
        <v>122163.8</v>
      </c>
      <c r="J88" t="s">
        <v>51</v>
      </c>
      <c r="K88" s="6" t="str">
        <f t="shared" si="70"/>
        <v>Gà muối gói 500g</v>
      </c>
      <c r="L88" s="7" t="str">
        <f>VLOOKUP(K88,'[1]Mã Misa'!$B$2:$D$74,2,0)</f>
        <v>Gà muối 500g</v>
      </c>
      <c r="M88" s="7" t="str">
        <f>VLOOKUP(L88,'[1]Mã Misa'!$C$2:$D$74,2,0)</f>
        <v>GM500</v>
      </c>
      <c r="N88" s="1">
        <v>111058</v>
      </c>
      <c r="O88" t="s">
        <v>184</v>
      </c>
      <c r="P88" s="6" t="str">
        <f t="shared" si="71"/>
        <v>0012952</v>
      </c>
      <c r="Q88" s="23" t="str">
        <f t="shared" ref="Q88" si="94">RIGHT(P88,7)</f>
        <v>0012952</v>
      </c>
      <c r="R88" s="2">
        <v>44568</v>
      </c>
      <c r="S88" t="s">
        <v>185</v>
      </c>
      <c r="T88" s="7" t="str">
        <f t="shared" si="73"/>
        <v>WM+ HPG Kh</v>
      </c>
      <c r="U88" t="s">
        <v>5045</v>
      </c>
      <c r="W88" t="e">
        <f>VLOOKUP(U88,[2]Sheet1!$B$4:$C$893,2,0)</f>
        <v>#N/A</v>
      </c>
      <c r="Y88" t="str">
        <f t="shared" si="74"/>
        <v>WINCOMHAIPHONG</v>
      </c>
      <c r="AA88" s="18" t="str">
        <f t="shared" si="68"/>
        <v/>
      </c>
    </row>
    <row r="89" spans="1:27" x14ac:dyDescent="0.2">
      <c r="A89" t="s">
        <v>0</v>
      </c>
      <c r="B89" t="s">
        <v>186</v>
      </c>
      <c r="C89" t="s">
        <v>2</v>
      </c>
      <c r="D89" t="s">
        <v>103</v>
      </c>
      <c r="E89" t="s">
        <v>4</v>
      </c>
      <c r="F89" s="1">
        <v>4</v>
      </c>
      <c r="G89" s="1">
        <v>222380</v>
      </c>
      <c r="H89" t="s">
        <v>5</v>
      </c>
      <c r="I89" s="1">
        <v>244618.00000000003</v>
      </c>
      <c r="J89" t="s">
        <v>104</v>
      </c>
      <c r="K89" s="6" t="str">
        <f t="shared" si="70"/>
        <v>Tai heo muối gói 200g</v>
      </c>
      <c r="L89" s="7" t="str">
        <f>VLOOKUP(K89,'[1]Mã Misa'!$B$2:$D$74,2,0)</f>
        <v>Tai heo muối 200g</v>
      </c>
      <c r="M89" s="7" t="str">
        <f>VLOOKUP(L89,'[1]Mã Misa'!$C$2:$D$74,2,0)</f>
        <v>TH200</v>
      </c>
      <c r="N89" s="1">
        <v>55595</v>
      </c>
      <c r="O89" t="s">
        <v>187</v>
      </c>
      <c r="P89" s="6" t="str">
        <f t="shared" si="71"/>
        <v>0014292</v>
      </c>
      <c r="Q89" s="23" t="str">
        <f t="shared" ref="Q89" si="95">RIGHT(P89,7)</f>
        <v>0014292</v>
      </c>
      <c r="R89" s="2">
        <v>44568</v>
      </c>
      <c r="S89" t="s">
        <v>188</v>
      </c>
      <c r="T89" s="7" t="str">
        <f t="shared" si="73"/>
        <v>WM+ QNH số</v>
      </c>
      <c r="U89" t="s">
        <v>5046</v>
      </c>
      <c r="W89" t="e">
        <f>VLOOKUP(U89,[2]Sheet1!$B$4:$C$893,2,0)</f>
        <v>#N/A</v>
      </c>
      <c r="Y89" t="str">
        <f t="shared" si="74"/>
        <v>WINCOMQUANGNINH</v>
      </c>
      <c r="AA89" s="18" t="str">
        <f t="shared" si="68"/>
        <v/>
      </c>
    </row>
    <row r="90" spans="1:27" x14ac:dyDescent="0.2">
      <c r="A90" t="s">
        <v>0</v>
      </c>
      <c r="B90" t="s">
        <v>189</v>
      </c>
      <c r="C90" t="s">
        <v>2</v>
      </c>
      <c r="D90" t="s">
        <v>103</v>
      </c>
      <c r="E90" t="s">
        <v>4</v>
      </c>
      <c r="F90" s="1">
        <v>1</v>
      </c>
      <c r="G90" s="1">
        <v>55595</v>
      </c>
      <c r="H90" t="s">
        <v>5</v>
      </c>
      <c r="I90" s="1">
        <v>61154.500000000007</v>
      </c>
      <c r="J90" t="s">
        <v>104</v>
      </c>
      <c r="K90" s="6" t="str">
        <f t="shared" si="70"/>
        <v>Tai heo muối gói 200g</v>
      </c>
      <c r="L90" s="7" t="str">
        <f>VLOOKUP(K90,'[1]Mã Misa'!$B$2:$D$74,2,0)</f>
        <v>Tai heo muối 200g</v>
      </c>
      <c r="M90" s="7" t="str">
        <f>VLOOKUP(L90,'[1]Mã Misa'!$C$2:$D$74,2,0)</f>
        <v>TH200</v>
      </c>
      <c r="N90" s="1">
        <v>55595</v>
      </c>
      <c r="O90" t="s">
        <v>190</v>
      </c>
      <c r="P90" s="6" t="str">
        <f t="shared" si="71"/>
        <v>0050690</v>
      </c>
      <c r="Q90" s="23" t="str">
        <f t="shared" ref="Q90" si="96">RIGHT(P90,7)</f>
        <v>0050690</v>
      </c>
      <c r="R90" s="2">
        <v>44568</v>
      </c>
      <c r="S90" t="s">
        <v>191</v>
      </c>
      <c r="T90" s="7" t="str">
        <f t="shared" si="73"/>
        <v>WM+ HCM 02</v>
      </c>
      <c r="U90" t="s">
        <v>5047</v>
      </c>
      <c r="W90" t="e">
        <f>VLOOKUP(U90,[2]Sheet1!$B$4:$C$893,2,0)</f>
        <v>#N/A</v>
      </c>
      <c r="Y90" t="str">
        <f t="shared" si="74"/>
        <v>WINCOMHOCHIMINH</v>
      </c>
      <c r="AA90" s="18" t="str">
        <f t="shared" si="68"/>
        <v/>
      </c>
    </row>
    <row r="91" spans="1:27" x14ac:dyDescent="0.2">
      <c r="A91" t="s">
        <v>0</v>
      </c>
      <c r="B91" t="s">
        <v>192</v>
      </c>
      <c r="C91" t="s">
        <v>2</v>
      </c>
      <c r="D91" t="s">
        <v>10</v>
      </c>
      <c r="E91" t="s">
        <v>4</v>
      </c>
      <c r="F91" s="1">
        <v>1</v>
      </c>
      <c r="G91" s="1">
        <v>46000</v>
      </c>
      <c r="H91" t="s">
        <v>5</v>
      </c>
      <c r="I91" s="1">
        <v>50600.000000000007</v>
      </c>
      <c r="J91" t="s">
        <v>11</v>
      </c>
      <c r="K91" s="6" t="str">
        <f t="shared" si="70"/>
        <v>Mộc nấm hương gói 250g</v>
      </c>
      <c r="L91" s="7" t="str">
        <f>VLOOKUP(K91,'[1]Mã Misa'!$B$2:$D$74,2,0)</f>
        <v>Mộc Nấm Hương 250g</v>
      </c>
      <c r="M91" s="7" t="str">
        <f>VLOOKUP(L91,'[1]Mã Misa'!$C$2:$D$74,2,0)</f>
        <v>MNH250</v>
      </c>
      <c r="N91" s="1">
        <v>46000</v>
      </c>
      <c r="O91" t="s">
        <v>193</v>
      </c>
      <c r="P91" s="6" t="str">
        <f t="shared" si="71"/>
        <v>0050691</v>
      </c>
      <c r="Q91" s="23" t="str">
        <f t="shared" ref="Q91" si="97">RIGHT(P91,7)</f>
        <v>0050691</v>
      </c>
      <c r="R91" s="2">
        <v>44568</v>
      </c>
      <c r="S91" t="s">
        <v>194</v>
      </c>
      <c r="T91" s="7" t="str">
        <f t="shared" si="73"/>
        <v>WM+ HCM 21</v>
      </c>
      <c r="U91" t="s">
        <v>5048</v>
      </c>
      <c r="W91" t="e">
        <f>VLOOKUP(U91,[2]Sheet1!$B$4:$C$893,2,0)</f>
        <v>#N/A</v>
      </c>
      <c r="Y91" t="str">
        <f t="shared" si="74"/>
        <v>WINCOMHOCHIMINH</v>
      </c>
      <c r="AA91" s="18" t="str">
        <f t="shared" si="68"/>
        <v/>
      </c>
    </row>
    <row r="92" spans="1:27" x14ac:dyDescent="0.2">
      <c r="A92" t="s">
        <v>0</v>
      </c>
      <c r="B92" t="s">
        <v>195</v>
      </c>
      <c r="C92" t="s">
        <v>2</v>
      </c>
      <c r="D92" t="s">
        <v>15</v>
      </c>
      <c r="E92" t="s">
        <v>4</v>
      </c>
      <c r="F92" s="1">
        <v>1</v>
      </c>
      <c r="G92" s="1">
        <v>84320</v>
      </c>
      <c r="H92" t="s">
        <v>5</v>
      </c>
      <c r="I92" s="1">
        <v>92752.000000000015</v>
      </c>
      <c r="J92" t="s">
        <v>16</v>
      </c>
      <c r="K92" s="6" t="str">
        <f t="shared" si="70"/>
        <v>_Đùi gà sốt cay 500g</v>
      </c>
      <c r="L92" s="7" t="str">
        <f>VLOOKUP(K92,'[1]Mã Misa'!$B$2:$D$74,2,0)</f>
        <v>Đùi gà sốt cay 500g</v>
      </c>
      <c r="M92" s="7" t="str">
        <f>VLOOKUP(L92,'[1]Mã Misa'!$C$2:$D$74,2,0)</f>
        <v>DGSC500</v>
      </c>
      <c r="N92" s="1">
        <v>84320</v>
      </c>
      <c r="O92" t="s">
        <v>196</v>
      </c>
      <c r="P92" s="6" t="str">
        <f t="shared" si="71"/>
        <v>0002380</v>
      </c>
      <c r="Q92" s="23" t="str">
        <f t="shared" ref="Q92" si="98">RIGHT(P92,7)</f>
        <v>0002380</v>
      </c>
      <c r="R92" s="2">
        <v>44568</v>
      </c>
      <c r="S92" t="s">
        <v>197</v>
      </c>
      <c r="T92" s="7" t="str">
        <f t="shared" si="73"/>
        <v>WM+ HYN Th</v>
      </c>
      <c r="U92" t="s">
        <v>5049</v>
      </c>
      <c r="W92" t="e">
        <f>VLOOKUP(U92,[2]Sheet1!$B$4:$C$893,2,0)</f>
        <v>#N/A</v>
      </c>
      <c r="Y92" t="str">
        <f t="shared" si="74"/>
        <v>WINCOMHUNGYEN</v>
      </c>
      <c r="AA92" s="18" t="str">
        <f t="shared" si="68"/>
        <v/>
      </c>
    </row>
    <row r="93" spans="1:27" x14ac:dyDescent="0.2">
      <c r="A93" t="s">
        <v>0</v>
      </c>
      <c r="B93" t="s">
        <v>195</v>
      </c>
      <c r="C93" t="s">
        <v>9</v>
      </c>
      <c r="D93" t="s">
        <v>44</v>
      </c>
      <c r="E93" t="s">
        <v>4</v>
      </c>
      <c r="F93" s="1">
        <v>1</v>
      </c>
      <c r="G93" s="1">
        <v>72600</v>
      </c>
      <c r="H93" t="s">
        <v>5</v>
      </c>
      <c r="I93" s="1">
        <v>79860</v>
      </c>
      <c r="J93" t="s">
        <v>45</v>
      </c>
      <c r="K93" s="6" t="str">
        <f t="shared" si="70"/>
        <v>_Chân gà sốt cay 400g</v>
      </c>
      <c r="L93" s="7" t="str">
        <f>VLOOKUP(K93,'[1]Mã Misa'!$B$2:$D$74,2,0)</f>
        <v>Chân gà sốt cay 400g</v>
      </c>
      <c r="M93" s="7" t="str">
        <f>VLOOKUP(L93,'[1]Mã Misa'!$C$2:$D$74,2,0)</f>
        <v>CGSC400</v>
      </c>
      <c r="N93" s="1">
        <v>72600</v>
      </c>
      <c r="O93" t="s">
        <v>196</v>
      </c>
      <c r="P93" s="6" t="str">
        <f t="shared" si="71"/>
        <v>0002380</v>
      </c>
      <c r="Q93" s="23" t="str">
        <f t="shared" ref="Q93" si="99">RIGHT(P93,7)</f>
        <v>0002380</v>
      </c>
      <c r="R93" s="2">
        <v>44568</v>
      </c>
      <c r="S93" t="s">
        <v>197</v>
      </c>
      <c r="T93" s="7" t="str">
        <f t="shared" si="73"/>
        <v>WM+ HYN Th</v>
      </c>
      <c r="U93" t="s">
        <v>5049</v>
      </c>
      <c r="W93" t="e">
        <f>VLOOKUP(U93,[2]Sheet1!$B$4:$C$893,2,0)</f>
        <v>#N/A</v>
      </c>
      <c r="Y93" t="str">
        <f t="shared" si="74"/>
        <v>WINCOMHUNGYEN</v>
      </c>
      <c r="AA93" s="18" t="str">
        <f t="shared" si="68"/>
        <v/>
      </c>
    </row>
    <row r="94" spans="1:27" x14ac:dyDescent="0.2">
      <c r="A94" t="s">
        <v>0</v>
      </c>
      <c r="B94" t="s">
        <v>198</v>
      </c>
      <c r="C94" t="s">
        <v>2</v>
      </c>
      <c r="D94" t="s">
        <v>50</v>
      </c>
      <c r="E94" t="s">
        <v>4</v>
      </c>
      <c r="F94" s="1">
        <v>3</v>
      </c>
      <c r="G94" s="1">
        <v>333174</v>
      </c>
      <c r="H94" t="s">
        <v>5</v>
      </c>
      <c r="I94" s="1">
        <v>366491.4</v>
      </c>
      <c r="J94" t="s">
        <v>51</v>
      </c>
      <c r="K94" s="6" t="str">
        <f t="shared" si="70"/>
        <v>Gà muối gói 500g</v>
      </c>
      <c r="L94" s="7" t="str">
        <f>VLOOKUP(K94,'[1]Mã Misa'!$B$2:$D$74,2,0)</f>
        <v>Gà muối 500g</v>
      </c>
      <c r="M94" s="7" t="str">
        <f>VLOOKUP(L94,'[1]Mã Misa'!$C$2:$D$74,2,0)</f>
        <v>GM500</v>
      </c>
      <c r="N94" s="1">
        <v>111058</v>
      </c>
      <c r="O94" t="s">
        <v>199</v>
      </c>
      <c r="P94" s="6" t="str">
        <f t="shared" si="71"/>
        <v>0002381</v>
      </c>
      <c r="Q94" s="23" t="str">
        <f>IF(VLOOKUP(P94,$AA$1:$AC$39,1,0)&lt;&gt;0,(P94&amp;"A"),0)</f>
        <v>0002381A</v>
      </c>
      <c r="R94" s="2">
        <v>44568</v>
      </c>
      <c r="S94" t="s">
        <v>197</v>
      </c>
      <c r="T94" s="7" t="str">
        <f t="shared" si="73"/>
        <v>WM+ HYN Th</v>
      </c>
      <c r="U94" t="s">
        <v>5049</v>
      </c>
      <c r="W94" t="e">
        <f>VLOOKUP(U94,[2]Sheet1!$B$4:$C$893,2,0)</f>
        <v>#N/A</v>
      </c>
      <c r="Y94" t="str">
        <f t="shared" si="74"/>
        <v>WINCOMHUNGYEN</v>
      </c>
      <c r="AA94" s="18" t="str">
        <f t="shared" si="68"/>
        <v/>
      </c>
    </row>
    <row r="95" spans="1:27" x14ac:dyDescent="0.2">
      <c r="A95" t="s">
        <v>0</v>
      </c>
      <c r="B95" t="s">
        <v>200</v>
      </c>
      <c r="C95" t="s">
        <v>2</v>
      </c>
      <c r="D95" t="s">
        <v>47</v>
      </c>
      <c r="E95" t="s">
        <v>4</v>
      </c>
      <c r="F95" s="1">
        <v>1</v>
      </c>
      <c r="G95" s="1">
        <v>73431</v>
      </c>
      <c r="H95" t="s">
        <v>5</v>
      </c>
      <c r="I95" s="1">
        <v>80774.100000000006</v>
      </c>
      <c r="J95" t="s">
        <v>48</v>
      </c>
      <c r="K95" s="6" t="str">
        <f t="shared" si="70"/>
        <v>Chân giò heo muối gói 300g</v>
      </c>
      <c r="L95" s="7" t="str">
        <f>VLOOKUP(K95,'[1]Mã Misa'!$B$2:$D$74,2,0)</f>
        <v>Chân giò heo muối 300g</v>
      </c>
      <c r="M95" s="7" t="str">
        <f>VLOOKUP(L95,'[1]Mã Misa'!$C$2:$D$74,2,0)</f>
        <v>CGM300</v>
      </c>
      <c r="N95" s="1">
        <v>73431</v>
      </c>
      <c r="O95" t="s">
        <v>201</v>
      </c>
      <c r="P95" s="6" t="str">
        <f t="shared" si="71"/>
        <v>0022396</v>
      </c>
      <c r="Q95" s="23" t="str">
        <f t="shared" ref="Q95" si="100">RIGHT(P95,7)</f>
        <v>0022396</v>
      </c>
      <c r="R95" s="2">
        <v>44568</v>
      </c>
      <c r="S95" t="s">
        <v>202</v>
      </c>
      <c r="T95" s="7" t="str">
        <f t="shared" si="73"/>
        <v>WM+ DNG Sa</v>
      </c>
      <c r="U95" t="s">
        <v>5050</v>
      </c>
      <c r="W95" t="e">
        <f>VLOOKUP(U95,[2]Sheet1!$B$4:$C$893,2,0)</f>
        <v>#N/A</v>
      </c>
      <c r="Y95" t="str">
        <f t="shared" si="74"/>
        <v>WINCOMDANANG</v>
      </c>
      <c r="AA95" s="18" t="str">
        <f t="shared" si="68"/>
        <v/>
      </c>
    </row>
    <row r="96" spans="1:27" x14ac:dyDescent="0.2">
      <c r="A96" t="s">
        <v>0</v>
      </c>
      <c r="B96" t="s">
        <v>203</v>
      </c>
      <c r="C96" t="s">
        <v>2</v>
      </c>
      <c r="D96" t="s">
        <v>18</v>
      </c>
      <c r="E96" t="s">
        <v>4</v>
      </c>
      <c r="F96" s="1">
        <v>4</v>
      </c>
      <c r="G96" s="1">
        <v>351148</v>
      </c>
      <c r="H96" t="s">
        <v>5</v>
      </c>
      <c r="I96" s="1">
        <v>386262.80000000005</v>
      </c>
      <c r="J96" t="s">
        <v>19</v>
      </c>
      <c r="K96" s="6" t="str">
        <f t="shared" si="70"/>
        <v>Bắp bò muối gói 200g</v>
      </c>
      <c r="L96" s="7" t="str">
        <f>VLOOKUP(K96,'[1]Mã Misa'!$B$2:$D$74,2,0)</f>
        <v>Bắp bò muối 200g</v>
      </c>
      <c r="M96" s="7" t="str">
        <f>VLOOKUP(L96,'[1]Mã Misa'!$C$2:$D$74,2,0)</f>
        <v>BBM200</v>
      </c>
      <c r="N96" s="1">
        <v>87787</v>
      </c>
      <c r="O96" t="s">
        <v>204</v>
      </c>
      <c r="P96" s="6" t="str">
        <f t="shared" si="71"/>
        <v>0012958</v>
      </c>
      <c r="Q96" s="23" t="str">
        <f t="shared" ref="Q96" si="101">RIGHT(P96,7)</f>
        <v>0012958</v>
      </c>
      <c r="R96" s="2">
        <v>44568</v>
      </c>
      <c r="S96" t="s">
        <v>205</v>
      </c>
      <c r="T96" s="7" t="str">
        <f t="shared" si="73"/>
        <v>WM+ HPG MĐ</v>
      </c>
      <c r="U96" t="s">
        <v>5051</v>
      </c>
      <c r="W96" t="e">
        <f>VLOOKUP(U96,[2]Sheet1!$B$4:$C$893,2,0)</f>
        <v>#N/A</v>
      </c>
      <c r="Y96" t="str">
        <f t="shared" si="74"/>
        <v>WINCOMHAIPHONG</v>
      </c>
      <c r="AA96" s="18" t="str">
        <f t="shared" si="68"/>
        <v/>
      </c>
    </row>
    <row r="97" spans="1:27" x14ac:dyDescent="0.2">
      <c r="A97" t="s">
        <v>0</v>
      </c>
      <c r="B97" t="s">
        <v>206</v>
      </c>
      <c r="C97" t="s">
        <v>2</v>
      </c>
      <c r="D97" t="s">
        <v>54</v>
      </c>
      <c r="E97" t="s">
        <v>4</v>
      </c>
      <c r="F97" s="1">
        <v>2</v>
      </c>
      <c r="G97" s="1">
        <v>100364</v>
      </c>
      <c r="H97" t="s">
        <v>5</v>
      </c>
      <c r="I97" s="1">
        <v>110400.40000000001</v>
      </c>
      <c r="J97" t="s">
        <v>55</v>
      </c>
      <c r="K97" s="6" t="str">
        <f t="shared" si="70"/>
        <v>Giò tai lưỡi xào gói 250g</v>
      </c>
      <c r="L97" s="7" t="str">
        <f>VLOOKUP(K97,'[1]Mã Misa'!$B$2:$D$74,2,0)</f>
        <v>Giò Tai Lưỡi Xào 250g</v>
      </c>
      <c r="M97" s="7" t="str">
        <f>VLOOKUP(L97,'[1]Mã Misa'!$C$2:$D$74,2,0)</f>
        <v>GTLX250G</v>
      </c>
      <c r="N97" s="1">
        <v>50182</v>
      </c>
      <c r="O97" t="s">
        <v>207</v>
      </c>
      <c r="P97" s="6" t="str">
        <f t="shared" si="71"/>
        <v>0014300</v>
      </c>
      <c r="Q97" s="23" t="str">
        <f t="shared" ref="Q97" si="102">RIGHT(P97,7)</f>
        <v>0014300</v>
      </c>
      <c r="R97" s="2">
        <v>44568</v>
      </c>
      <c r="S97" t="s">
        <v>208</v>
      </c>
      <c r="T97" s="7" t="str">
        <f t="shared" si="73"/>
        <v>WM+ QNH 10</v>
      </c>
      <c r="U97" t="s">
        <v>5052</v>
      </c>
      <c r="W97" t="e">
        <f>VLOOKUP(U97,[2]Sheet1!$B$4:$C$893,2,0)</f>
        <v>#N/A</v>
      </c>
      <c r="Y97" t="str">
        <f t="shared" si="74"/>
        <v>WINCOMQUANGNINH</v>
      </c>
      <c r="AA97" s="18" t="str">
        <f t="shared" si="68"/>
        <v/>
      </c>
    </row>
    <row r="98" spans="1:27" x14ac:dyDescent="0.2">
      <c r="A98" t="s">
        <v>0</v>
      </c>
      <c r="B98" t="s">
        <v>209</v>
      </c>
      <c r="C98" t="s">
        <v>2</v>
      </c>
      <c r="D98" t="s">
        <v>3</v>
      </c>
      <c r="E98" t="s">
        <v>4</v>
      </c>
      <c r="F98" s="1">
        <v>2</v>
      </c>
      <c r="G98" s="1">
        <v>141900</v>
      </c>
      <c r="H98" t="s">
        <v>5</v>
      </c>
      <c r="I98" s="1">
        <v>156090</v>
      </c>
      <c r="J98" t="s">
        <v>6</v>
      </c>
      <c r="K98" s="6" t="str">
        <f t="shared" si="70"/>
        <v>_Chả nướng 300g</v>
      </c>
      <c r="L98" s="7" t="str">
        <f>VLOOKUP(K98,'[1]Mã Misa'!$B$2:$D$74,2,0)</f>
        <v>Chả nướng 300g</v>
      </c>
      <c r="M98" s="7" t="str">
        <f>VLOOKUP(L98,'[1]Mã Misa'!$C$2:$D$74,2,0)</f>
        <v>CN300</v>
      </c>
      <c r="N98" s="1">
        <v>70950</v>
      </c>
      <c r="O98" t="s">
        <v>210</v>
      </c>
      <c r="P98" s="6" t="str">
        <f t="shared" si="71"/>
        <v>0171236</v>
      </c>
      <c r="Q98" s="23" t="str">
        <f t="shared" ref="Q98" si="103">RIGHT(P98,7)</f>
        <v>0171236</v>
      </c>
      <c r="R98" s="2">
        <v>44568</v>
      </c>
      <c r="S98" t="s">
        <v>211</v>
      </c>
      <c r="T98" s="7" t="str">
        <f t="shared" si="73"/>
        <v>WM HNI Tru</v>
      </c>
      <c r="U98" t="s">
        <v>5053</v>
      </c>
      <c r="W98" t="e">
        <f>VLOOKUP(U98,[2]Sheet1!$B$4:$C$893,2,0)</f>
        <v>#N/A</v>
      </c>
      <c r="Y98" t="str">
        <f t="shared" si="74"/>
        <v>WINCOMHANOI</v>
      </c>
      <c r="AA98" s="18" t="str">
        <f t="shared" si="68"/>
        <v/>
      </c>
    </row>
    <row r="99" spans="1:27" x14ac:dyDescent="0.2">
      <c r="A99" t="s">
        <v>0</v>
      </c>
      <c r="B99" t="s">
        <v>212</v>
      </c>
      <c r="C99" t="s">
        <v>2</v>
      </c>
      <c r="D99" t="s">
        <v>47</v>
      </c>
      <c r="E99" t="s">
        <v>4</v>
      </c>
      <c r="F99" s="1">
        <v>3</v>
      </c>
      <c r="G99" s="1">
        <v>220293</v>
      </c>
      <c r="H99" t="s">
        <v>5</v>
      </c>
      <c r="I99" s="1">
        <v>242322.30000000002</v>
      </c>
      <c r="J99" t="s">
        <v>48</v>
      </c>
      <c r="K99" s="6" t="str">
        <f t="shared" si="70"/>
        <v>Chân giò heo muối gói 300g</v>
      </c>
      <c r="L99" s="7" t="str">
        <f>VLOOKUP(K99,'[1]Mã Misa'!$B$2:$D$74,2,0)</f>
        <v>Chân giò heo muối 300g</v>
      </c>
      <c r="M99" s="7" t="str">
        <f>VLOOKUP(L99,'[1]Mã Misa'!$C$2:$D$74,2,0)</f>
        <v>CGM300</v>
      </c>
      <c r="N99" s="1">
        <v>73431</v>
      </c>
      <c r="O99" t="s">
        <v>213</v>
      </c>
      <c r="P99" s="6" t="str">
        <f t="shared" si="71"/>
        <v>0001800</v>
      </c>
      <c r="Q99" s="23" t="str">
        <f t="shared" ref="Q99" si="104">RIGHT(P99,7)</f>
        <v>0001800</v>
      </c>
      <c r="R99" s="2">
        <v>44568</v>
      </c>
      <c r="S99" t="s">
        <v>214</v>
      </c>
      <c r="T99" s="7" t="str">
        <f t="shared" si="73"/>
        <v>WM+ DLK 47</v>
      </c>
      <c r="U99" t="s">
        <v>5054</v>
      </c>
      <c r="W99" t="e">
        <f>VLOOKUP(U99,[2]Sheet1!$B$4:$C$893,2,0)</f>
        <v>#N/A</v>
      </c>
      <c r="Y99" t="str">
        <f t="shared" si="74"/>
        <v>WINCOMDAKLAK</v>
      </c>
      <c r="AA99" s="18" t="str">
        <f t="shared" si="68"/>
        <v/>
      </c>
    </row>
    <row r="100" spans="1:27" x14ac:dyDescent="0.2">
      <c r="A100" t="s">
        <v>0</v>
      </c>
      <c r="B100" t="s">
        <v>215</v>
      </c>
      <c r="C100" t="s">
        <v>2</v>
      </c>
      <c r="D100" t="s">
        <v>10</v>
      </c>
      <c r="E100" t="s">
        <v>4</v>
      </c>
      <c r="F100" s="1">
        <v>3</v>
      </c>
      <c r="G100" s="1">
        <v>138000</v>
      </c>
      <c r="H100" t="s">
        <v>5</v>
      </c>
      <c r="I100" s="1">
        <v>151800</v>
      </c>
      <c r="J100" t="s">
        <v>11</v>
      </c>
      <c r="K100" s="6" t="str">
        <f t="shared" si="70"/>
        <v>Mộc nấm hương gói 250g</v>
      </c>
      <c r="L100" s="7" t="str">
        <f>VLOOKUP(K100,'[1]Mã Misa'!$B$2:$D$74,2,0)</f>
        <v>Mộc Nấm Hương 250g</v>
      </c>
      <c r="M100" s="7" t="str">
        <f>VLOOKUP(L100,'[1]Mã Misa'!$C$2:$D$74,2,0)</f>
        <v>MNH250</v>
      </c>
      <c r="N100" s="1">
        <v>46000</v>
      </c>
      <c r="O100" t="s">
        <v>216</v>
      </c>
      <c r="P100" s="6" t="str">
        <f t="shared" si="71"/>
        <v>0050703</v>
      </c>
      <c r="Q100" s="23" t="str">
        <f t="shared" ref="Q100" si="105">RIGHT(P100,7)</f>
        <v>0050703</v>
      </c>
      <c r="R100" s="2">
        <v>44568</v>
      </c>
      <c r="S100" t="s">
        <v>217</v>
      </c>
      <c r="T100" s="7" t="str">
        <f t="shared" si="73"/>
        <v>WM+ HCM 50</v>
      </c>
      <c r="U100" t="s">
        <v>5055</v>
      </c>
      <c r="W100" t="e">
        <f>VLOOKUP(U100,[2]Sheet1!$B$4:$C$893,2,0)</f>
        <v>#N/A</v>
      </c>
      <c r="Y100" t="str">
        <f t="shared" si="74"/>
        <v>WINCOMHOCHIMINH</v>
      </c>
      <c r="AA100" s="18" t="str">
        <f t="shared" si="68"/>
        <v/>
      </c>
    </row>
    <row r="101" spans="1:27" x14ac:dyDescent="0.2">
      <c r="A101" t="s">
        <v>0</v>
      </c>
      <c r="B101" t="s">
        <v>215</v>
      </c>
      <c r="C101" t="s">
        <v>9</v>
      </c>
      <c r="D101" t="s">
        <v>103</v>
      </c>
      <c r="E101" t="s">
        <v>4</v>
      </c>
      <c r="F101" s="1">
        <v>4</v>
      </c>
      <c r="G101" s="1">
        <v>222380</v>
      </c>
      <c r="H101" t="s">
        <v>5</v>
      </c>
      <c r="I101" s="1">
        <v>244618.00000000003</v>
      </c>
      <c r="J101" t="s">
        <v>104</v>
      </c>
      <c r="K101" s="6" t="str">
        <f t="shared" si="70"/>
        <v>Tai heo muối gói 200g</v>
      </c>
      <c r="L101" s="7" t="str">
        <f>VLOOKUP(K101,'[1]Mã Misa'!$B$2:$D$74,2,0)</f>
        <v>Tai heo muối 200g</v>
      </c>
      <c r="M101" s="7" t="str">
        <f>VLOOKUP(L101,'[1]Mã Misa'!$C$2:$D$74,2,0)</f>
        <v>TH200</v>
      </c>
      <c r="N101" s="1">
        <v>55595</v>
      </c>
      <c r="O101" t="s">
        <v>216</v>
      </c>
      <c r="P101" s="6" t="str">
        <f t="shared" si="71"/>
        <v>0050703</v>
      </c>
      <c r="Q101" s="23" t="str">
        <f t="shared" ref="Q101" si="106">RIGHT(P101,7)</f>
        <v>0050703</v>
      </c>
      <c r="R101" s="2">
        <v>44568</v>
      </c>
      <c r="S101" t="s">
        <v>217</v>
      </c>
      <c r="T101" s="7" t="str">
        <f t="shared" si="73"/>
        <v>WM+ HCM 50</v>
      </c>
      <c r="U101" t="s">
        <v>5055</v>
      </c>
      <c r="W101" t="e">
        <f>VLOOKUP(U101,[2]Sheet1!$B$4:$C$893,2,0)</f>
        <v>#N/A</v>
      </c>
      <c r="Y101" t="str">
        <f t="shared" si="74"/>
        <v>WINCOMHOCHIMINH</v>
      </c>
      <c r="AA101" s="18" t="str">
        <f t="shared" si="68"/>
        <v/>
      </c>
    </row>
    <row r="102" spans="1:27" x14ac:dyDescent="0.2">
      <c r="A102" t="s">
        <v>0</v>
      </c>
      <c r="B102" t="s">
        <v>215</v>
      </c>
      <c r="C102" t="s">
        <v>41</v>
      </c>
      <c r="D102" t="s">
        <v>47</v>
      </c>
      <c r="E102" t="s">
        <v>4</v>
      </c>
      <c r="F102" s="1">
        <v>1</v>
      </c>
      <c r="G102" s="1">
        <v>73431</v>
      </c>
      <c r="H102" t="s">
        <v>5</v>
      </c>
      <c r="I102" s="1">
        <v>80774.100000000006</v>
      </c>
      <c r="J102" t="s">
        <v>48</v>
      </c>
      <c r="K102" s="6" t="str">
        <f t="shared" si="70"/>
        <v>Chân giò heo muối gói 300g</v>
      </c>
      <c r="L102" s="7" t="str">
        <f>VLOOKUP(K102,'[1]Mã Misa'!$B$2:$D$74,2,0)</f>
        <v>Chân giò heo muối 300g</v>
      </c>
      <c r="M102" s="7" t="str">
        <f>VLOOKUP(L102,'[1]Mã Misa'!$C$2:$D$74,2,0)</f>
        <v>CGM300</v>
      </c>
      <c r="N102" s="1">
        <v>73431</v>
      </c>
      <c r="O102" t="s">
        <v>216</v>
      </c>
      <c r="P102" s="6" t="str">
        <f t="shared" si="71"/>
        <v>0050703</v>
      </c>
      <c r="Q102" s="23" t="str">
        <f t="shared" ref="Q102" si="107">RIGHT(P102,7)</f>
        <v>0050703</v>
      </c>
      <c r="R102" s="2">
        <v>44568</v>
      </c>
      <c r="S102" t="s">
        <v>217</v>
      </c>
      <c r="T102" s="7" t="str">
        <f t="shared" si="73"/>
        <v>WM+ HCM 50</v>
      </c>
      <c r="U102" t="s">
        <v>5055</v>
      </c>
      <c r="W102" t="e">
        <f>VLOOKUP(U102,[2]Sheet1!$B$4:$C$893,2,0)</f>
        <v>#N/A</v>
      </c>
      <c r="Y102" t="str">
        <f t="shared" si="74"/>
        <v>WINCOMHOCHIMINH</v>
      </c>
      <c r="AA102" s="18" t="str">
        <f t="shared" si="68"/>
        <v/>
      </c>
    </row>
    <row r="103" spans="1:27" x14ac:dyDescent="0.2">
      <c r="A103" t="s">
        <v>0</v>
      </c>
      <c r="B103" t="s">
        <v>215</v>
      </c>
      <c r="C103" t="s">
        <v>42</v>
      </c>
      <c r="D103" t="s">
        <v>57</v>
      </c>
      <c r="E103" t="s">
        <v>4</v>
      </c>
      <c r="F103" s="1">
        <v>3</v>
      </c>
      <c r="G103" s="1">
        <v>222750</v>
      </c>
      <c r="H103" t="s">
        <v>5</v>
      </c>
      <c r="I103" s="1">
        <v>245025.00000000003</v>
      </c>
      <c r="J103" t="s">
        <v>58</v>
      </c>
      <c r="K103" s="6" t="str">
        <f t="shared" si="70"/>
        <v>_Chả cốm 300g</v>
      </c>
      <c r="L103" s="7" t="str">
        <f>VLOOKUP(K103,'[1]Mã Misa'!$B$2:$D$74,2,0)</f>
        <v>Chả cốm 300g</v>
      </c>
      <c r="M103" s="7" t="str">
        <f>VLOOKUP(L103,'[1]Mã Misa'!$C$2:$D$74,2,0)</f>
        <v>CC300</v>
      </c>
      <c r="N103" s="1">
        <v>74250</v>
      </c>
      <c r="O103" t="s">
        <v>216</v>
      </c>
      <c r="P103" s="6" t="str">
        <f t="shared" si="71"/>
        <v>0050703</v>
      </c>
      <c r="Q103" s="23" t="str">
        <f t="shared" ref="Q103" si="108">RIGHT(P103,7)</f>
        <v>0050703</v>
      </c>
      <c r="R103" s="2">
        <v>44568</v>
      </c>
      <c r="S103" t="s">
        <v>217</v>
      </c>
      <c r="T103" s="7" t="str">
        <f t="shared" si="73"/>
        <v>WM+ HCM 50</v>
      </c>
      <c r="U103" t="s">
        <v>5055</v>
      </c>
      <c r="W103" t="e">
        <f>VLOOKUP(U103,[2]Sheet1!$B$4:$C$893,2,0)</f>
        <v>#N/A</v>
      </c>
      <c r="Y103" t="str">
        <f t="shared" si="74"/>
        <v>WINCOMHOCHIMINH</v>
      </c>
      <c r="AA103" s="18" t="str">
        <f t="shared" si="68"/>
        <v/>
      </c>
    </row>
    <row r="104" spans="1:27" x14ac:dyDescent="0.2">
      <c r="A104" t="s">
        <v>0</v>
      </c>
      <c r="B104" t="s">
        <v>218</v>
      </c>
      <c r="C104" t="s">
        <v>2</v>
      </c>
      <c r="D104" t="s">
        <v>50</v>
      </c>
      <c r="E104" t="s">
        <v>4</v>
      </c>
      <c r="F104" s="1">
        <v>1</v>
      </c>
      <c r="G104" s="1">
        <v>111058</v>
      </c>
      <c r="H104" t="s">
        <v>5</v>
      </c>
      <c r="I104" s="1">
        <v>122163.8</v>
      </c>
      <c r="J104" t="s">
        <v>51</v>
      </c>
      <c r="K104" s="6" t="str">
        <f t="shared" si="70"/>
        <v>Gà muối gói 500g</v>
      </c>
      <c r="L104" s="7" t="str">
        <f>VLOOKUP(K104,'[1]Mã Misa'!$B$2:$D$74,2,0)</f>
        <v>Gà muối 500g</v>
      </c>
      <c r="M104" s="7" t="str">
        <f>VLOOKUP(L104,'[1]Mã Misa'!$C$2:$D$74,2,0)</f>
        <v>GM500</v>
      </c>
      <c r="N104" s="1">
        <v>111058</v>
      </c>
      <c r="O104" t="s">
        <v>219</v>
      </c>
      <c r="P104" s="6" t="str">
        <f t="shared" si="71"/>
        <v>0003058</v>
      </c>
      <c r="Q104" s="23" t="str">
        <f t="shared" ref="Q104" si="109">RIGHT(P104,7)</f>
        <v>0003058</v>
      </c>
      <c r="R104" s="2">
        <v>44568</v>
      </c>
      <c r="S104" t="s">
        <v>220</v>
      </c>
      <c r="T104" s="7" t="str">
        <f t="shared" si="73"/>
        <v>WM+ PTO Kh</v>
      </c>
      <c r="U104" t="s">
        <v>5056</v>
      </c>
      <c r="W104" t="e">
        <f>VLOOKUP(U104,[2]Sheet1!$B$4:$C$893,2,0)</f>
        <v>#N/A</v>
      </c>
      <c r="Y104" t="str">
        <f t="shared" si="74"/>
        <v>WINCOMPHUTHO</v>
      </c>
      <c r="AA104" s="18" t="str">
        <f t="shared" si="68"/>
        <v/>
      </c>
    </row>
    <row r="105" spans="1:27" x14ac:dyDescent="0.2">
      <c r="A105" t="s">
        <v>0</v>
      </c>
      <c r="B105" t="s">
        <v>221</v>
      </c>
      <c r="C105" t="s">
        <v>2</v>
      </c>
      <c r="D105" t="s">
        <v>54</v>
      </c>
      <c r="E105" t="s">
        <v>4</v>
      </c>
      <c r="F105" s="1">
        <v>1</v>
      </c>
      <c r="G105" s="1">
        <v>50182</v>
      </c>
      <c r="H105" t="s">
        <v>5</v>
      </c>
      <c r="I105" s="1">
        <v>55200.200000000004</v>
      </c>
      <c r="J105" t="s">
        <v>55</v>
      </c>
      <c r="K105" s="6" t="str">
        <f t="shared" si="70"/>
        <v>Giò tai lưỡi xào gói 250g</v>
      </c>
      <c r="L105" s="7" t="str">
        <f>VLOOKUP(K105,'[1]Mã Misa'!$B$2:$D$74,2,0)</f>
        <v>Giò Tai Lưỡi Xào 250g</v>
      </c>
      <c r="M105" s="7" t="str">
        <f>VLOOKUP(L105,'[1]Mã Misa'!$C$2:$D$74,2,0)</f>
        <v>GTLX250G</v>
      </c>
      <c r="N105" s="1">
        <v>50182</v>
      </c>
      <c r="O105" t="s">
        <v>222</v>
      </c>
      <c r="P105" s="6" t="str">
        <f t="shared" si="71"/>
        <v>0169187</v>
      </c>
      <c r="Q105" s="23" t="str">
        <f t="shared" ref="Q105" si="110">RIGHT(P105,7)</f>
        <v>0169187</v>
      </c>
      <c r="R105" s="2">
        <v>44568</v>
      </c>
      <c r="S105" t="s">
        <v>223</v>
      </c>
      <c r="T105" s="7" t="str">
        <f t="shared" si="73"/>
        <v>WM+ HNI Ph</v>
      </c>
      <c r="U105" t="s">
        <v>5057</v>
      </c>
      <c r="W105" t="e">
        <f>VLOOKUP(U105,[2]Sheet1!$B$4:$C$893,2,0)</f>
        <v>#N/A</v>
      </c>
      <c r="Y105" t="str">
        <f t="shared" si="74"/>
        <v>WINCOMHANOI</v>
      </c>
      <c r="AA105" s="18" t="str">
        <f t="shared" si="68"/>
        <v/>
      </c>
    </row>
    <row r="106" spans="1:27" x14ac:dyDescent="0.2">
      <c r="A106" t="s">
        <v>0</v>
      </c>
      <c r="B106" t="s">
        <v>221</v>
      </c>
      <c r="C106" t="s">
        <v>9</v>
      </c>
      <c r="D106" t="s">
        <v>50</v>
      </c>
      <c r="E106" t="s">
        <v>4</v>
      </c>
      <c r="F106" s="1">
        <v>2</v>
      </c>
      <c r="G106" s="1">
        <v>222116</v>
      </c>
      <c r="H106" t="s">
        <v>5</v>
      </c>
      <c r="I106" s="1">
        <v>244327.6</v>
      </c>
      <c r="J106" t="s">
        <v>51</v>
      </c>
      <c r="K106" s="6" t="str">
        <f t="shared" si="70"/>
        <v>Gà muối gói 500g</v>
      </c>
      <c r="L106" s="7" t="str">
        <f>VLOOKUP(K106,'[1]Mã Misa'!$B$2:$D$74,2,0)</f>
        <v>Gà muối 500g</v>
      </c>
      <c r="M106" s="7" t="str">
        <f>VLOOKUP(L106,'[1]Mã Misa'!$C$2:$D$74,2,0)</f>
        <v>GM500</v>
      </c>
      <c r="N106" s="1">
        <v>111058</v>
      </c>
      <c r="O106" t="s">
        <v>222</v>
      </c>
      <c r="P106" s="6" t="str">
        <f t="shared" si="71"/>
        <v>0169187</v>
      </c>
      <c r="Q106" s="23" t="str">
        <f t="shared" ref="Q106" si="111">RIGHT(P106,7)</f>
        <v>0169187</v>
      </c>
      <c r="R106" s="2">
        <v>44568</v>
      </c>
      <c r="S106" t="s">
        <v>223</v>
      </c>
      <c r="T106" s="7" t="str">
        <f t="shared" si="73"/>
        <v>WM+ HNI Ph</v>
      </c>
      <c r="U106" t="s">
        <v>5057</v>
      </c>
      <c r="W106" t="e">
        <f>VLOOKUP(U106,[2]Sheet1!$B$4:$C$893,2,0)</f>
        <v>#N/A</v>
      </c>
      <c r="Y106" t="str">
        <f t="shared" si="74"/>
        <v>WINCOMHANOI</v>
      </c>
      <c r="AA106" s="18" t="str">
        <f t="shared" si="68"/>
        <v/>
      </c>
    </row>
    <row r="107" spans="1:27" x14ac:dyDescent="0.2">
      <c r="A107" t="s">
        <v>0</v>
      </c>
      <c r="B107" t="s">
        <v>224</v>
      </c>
      <c r="C107" t="s">
        <v>2</v>
      </c>
      <c r="D107" t="s">
        <v>54</v>
      </c>
      <c r="E107" t="s">
        <v>4</v>
      </c>
      <c r="F107" s="1">
        <v>1</v>
      </c>
      <c r="G107" s="1">
        <v>50182</v>
      </c>
      <c r="H107" t="s">
        <v>5</v>
      </c>
      <c r="I107" s="1">
        <v>55200.200000000004</v>
      </c>
      <c r="J107" t="s">
        <v>55</v>
      </c>
      <c r="K107" s="6" t="str">
        <f t="shared" si="70"/>
        <v>Giò tai lưỡi xào gói 250g</v>
      </c>
      <c r="L107" s="7" t="str">
        <f>VLOOKUP(K107,'[1]Mã Misa'!$B$2:$D$74,2,0)</f>
        <v>Giò Tai Lưỡi Xào 250g</v>
      </c>
      <c r="M107" s="7" t="str">
        <f>VLOOKUP(L107,'[1]Mã Misa'!$C$2:$D$74,2,0)</f>
        <v>GTLX250G</v>
      </c>
      <c r="N107" s="1">
        <v>50182</v>
      </c>
      <c r="O107" t="s">
        <v>225</v>
      </c>
      <c r="P107" s="6" t="str">
        <f t="shared" si="71"/>
        <v>0169199</v>
      </c>
      <c r="Q107" s="23" t="str">
        <f t="shared" ref="Q107" si="112">RIGHT(P107,7)</f>
        <v>0169199</v>
      </c>
      <c r="R107" s="2">
        <v>44568</v>
      </c>
      <c r="S107" t="s">
        <v>226</v>
      </c>
      <c r="T107" s="7" t="str">
        <f t="shared" si="73"/>
        <v>WM+ HNI 70</v>
      </c>
      <c r="U107" t="s">
        <v>5058</v>
      </c>
      <c r="W107" t="e">
        <f>VLOOKUP(U107,[2]Sheet1!$B$4:$C$893,2,0)</f>
        <v>#N/A</v>
      </c>
      <c r="Y107" t="str">
        <f t="shared" si="74"/>
        <v>WINCOMHANOI</v>
      </c>
      <c r="AA107" s="18" t="str">
        <f t="shared" si="68"/>
        <v/>
      </c>
    </row>
    <row r="108" spans="1:27" x14ac:dyDescent="0.2">
      <c r="A108" t="s">
        <v>0</v>
      </c>
      <c r="B108" t="s">
        <v>227</v>
      </c>
      <c r="C108" t="s">
        <v>2</v>
      </c>
      <c r="D108" t="s">
        <v>134</v>
      </c>
      <c r="E108" t="s">
        <v>4</v>
      </c>
      <c r="F108" s="1">
        <v>3</v>
      </c>
      <c r="G108" s="1">
        <v>260073</v>
      </c>
      <c r="H108" t="s">
        <v>5</v>
      </c>
      <c r="I108" s="1">
        <v>286080.30000000005</v>
      </c>
      <c r="J108" t="s">
        <v>135</v>
      </c>
      <c r="K108" s="6" t="str">
        <f t="shared" si="70"/>
        <v>Giò tai nấm hương 500g</v>
      </c>
      <c r="L108" s="7" t="str">
        <f>VLOOKUP(K108,'[1]Mã Misa'!$B$2:$D$74,2,0)</f>
        <v>Giò tai nấm hương 500g</v>
      </c>
      <c r="M108" s="7" t="str">
        <f>VLOOKUP(L108,'[1]Mã Misa'!$C$2:$D$74,2,0)</f>
        <v>GTNH500</v>
      </c>
      <c r="N108" s="1">
        <v>86691</v>
      </c>
      <c r="O108" t="s">
        <v>228</v>
      </c>
      <c r="P108" s="6" t="str">
        <f t="shared" si="71"/>
        <v>0001290</v>
      </c>
      <c r="Q108" s="23" t="str">
        <f t="shared" ref="Q108" si="113">RIGHT(P108,7)</f>
        <v>0001290</v>
      </c>
      <c r="R108" s="2">
        <v>44568</v>
      </c>
      <c r="S108" t="s">
        <v>229</v>
      </c>
      <c r="T108" s="7" t="str">
        <f t="shared" si="73"/>
        <v>WM VCP HNM</v>
      </c>
      <c r="U108" t="s">
        <v>5059</v>
      </c>
      <c r="W108" t="e">
        <f>VLOOKUP(U108,[2]Sheet1!$B$4:$C$893,2,0)</f>
        <v>#N/A</v>
      </c>
      <c r="Y108" t="str">
        <f t="shared" si="74"/>
        <v>WINCOMHANAM</v>
      </c>
      <c r="AA108" s="18" t="str">
        <f t="shared" si="68"/>
        <v/>
      </c>
    </row>
    <row r="109" spans="1:27" x14ac:dyDescent="0.2">
      <c r="A109" t="s">
        <v>0</v>
      </c>
      <c r="B109" t="s">
        <v>230</v>
      </c>
      <c r="C109" t="s">
        <v>2</v>
      </c>
      <c r="D109" t="s">
        <v>50</v>
      </c>
      <c r="E109" t="s">
        <v>4</v>
      </c>
      <c r="F109" s="1">
        <v>1</v>
      </c>
      <c r="G109" s="1">
        <v>111058</v>
      </c>
      <c r="H109" t="s">
        <v>5</v>
      </c>
      <c r="I109" s="1">
        <v>122163.8</v>
      </c>
      <c r="J109" t="s">
        <v>51</v>
      </c>
      <c r="K109" s="6" t="str">
        <f t="shared" si="70"/>
        <v>Gà muối gói 500g</v>
      </c>
      <c r="L109" s="7" t="str">
        <f>VLOOKUP(K109,'[1]Mã Misa'!$B$2:$D$74,2,0)</f>
        <v>Gà muối 500g</v>
      </c>
      <c r="M109" s="7" t="str">
        <f>VLOOKUP(L109,'[1]Mã Misa'!$C$2:$D$74,2,0)</f>
        <v>GM500</v>
      </c>
      <c r="N109" s="1">
        <v>111058</v>
      </c>
      <c r="O109" t="s">
        <v>231</v>
      </c>
      <c r="P109" s="6" t="str">
        <f t="shared" si="71"/>
        <v>0050183</v>
      </c>
      <c r="Q109" s="23" t="str">
        <f t="shared" ref="Q109" si="114">RIGHT(P109,7)</f>
        <v>0050183</v>
      </c>
      <c r="R109" s="2">
        <v>44568</v>
      </c>
      <c r="S109" t="s">
        <v>232</v>
      </c>
      <c r="T109" s="7" t="str">
        <f t="shared" si="73"/>
        <v>WM+ HCM 37</v>
      </c>
      <c r="U109" t="s">
        <v>5060</v>
      </c>
      <c r="W109" t="e">
        <f>VLOOKUP(U109,[2]Sheet1!$B$4:$C$893,2,0)</f>
        <v>#N/A</v>
      </c>
      <c r="Y109" t="str">
        <f t="shared" si="74"/>
        <v>WINCOMHOCHIMINH</v>
      </c>
      <c r="AA109" s="18" t="str">
        <f t="shared" si="68"/>
        <v/>
      </c>
    </row>
    <row r="110" spans="1:27" x14ac:dyDescent="0.2">
      <c r="A110" t="s">
        <v>0</v>
      </c>
      <c r="B110" t="s">
        <v>230</v>
      </c>
      <c r="C110" t="s">
        <v>9</v>
      </c>
      <c r="D110" t="s">
        <v>103</v>
      </c>
      <c r="E110" t="s">
        <v>4</v>
      </c>
      <c r="F110" s="1">
        <v>1</v>
      </c>
      <c r="G110" s="1">
        <v>55595</v>
      </c>
      <c r="H110" t="s">
        <v>5</v>
      </c>
      <c r="I110" s="1">
        <v>61154.500000000007</v>
      </c>
      <c r="J110" t="s">
        <v>104</v>
      </c>
      <c r="K110" s="6" t="str">
        <f t="shared" si="70"/>
        <v>Tai heo muối gói 200g</v>
      </c>
      <c r="L110" s="7" t="str">
        <f>VLOOKUP(K110,'[1]Mã Misa'!$B$2:$D$74,2,0)</f>
        <v>Tai heo muối 200g</v>
      </c>
      <c r="M110" s="7" t="str">
        <f>VLOOKUP(L110,'[1]Mã Misa'!$C$2:$D$74,2,0)</f>
        <v>TH200</v>
      </c>
      <c r="N110" s="1">
        <v>55595</v>
      </c>
      <c r="O110" t="s">
        <v>231</v>
      </c>
      <c r="P110" s="6" t="str">
        <f t="shared" si="71"/>
        <v>0050183</v>
      </c>
      <c r="Q110" s="23" t="str">
        <f t="shared" ref="Q110" si="115">RIGHT(P110,7)</f>
        <v>0050183</v>
      </c>
      <c r="R110" s="2">
        <v>44568</v>
      </c>
      <c r="S110" t="s">
        <v>232</v>
      </c>
      <c r="T110" s="7" t="str">
        <f t="shared" si="73"/>
        <v>WM+ HCM 37</v>
      </c>
      <c r="U110" t="s">
        <v>5060</v>
      </c>
      <c r="W110" t="e">
        <f>VLOOKUP(U110,[2]Sheet1!$B$4:$C$893,2,0)</f>
        <v>#N/A</v>
      </c>
      <c r="Y110" t="str">
        <f t="shared" si="74"/>
        <v>WINCOMHOCHIMINH</v>
      </c>
      <c r="AA110" s="18" t="str">
        <f t="shared" si="68"/>
        <v/>
      </c>
    </row>
    <row r="111" spans="1:27" x14ac:dyDescent="0.2">
      <c r="A111" t="s">
        <v>0</v>
      </c>
      <c r="B111" t="s">
        <v>230</v>
      </c>
      <c r="C111" t="s">
        <v>41</v>
      </c>
      <c r="D111" t="s">
        <v>10</v>
      </c>
      <c r="E111" t="s">
        <v>4</v>
      </c>
      <c r="F111" s="1">
        <v>5</v>
      </c>
      <c r="G111" s="1">
        <v>230000</v>
      </c>
      <c r="H111" t="s">
        <v>5</v>
      </c>
      <c r="I111" s="1">
        <v>253000.00000000003</v>
      </c>
      <c r="J111" t="s">
        <v>11</v>
      </c>
      <c r="K111" s="6" t="str">
        <f t="shared" si="70"/>
        <v>Mộc nấm hương gói 250g</v>
      </c>
      <c r="L111" s="7" t="str">
        <f>VLOOKUP(K111,'[1]Mã Misa'!$B$2:$D$74,2,0)</f>
        <v>Mộc Nấm Hương 250g</v>
      </c>
      <c r="M111" s="7" t="str">
        <f>VLOOKUP(L111,'[1]Mã Misa'!$C$2:$D$74,2,0)</f>
        <v>MNH250</v>
      </c>
      <c r="N111" s="1">
        <v>46000</v>
      </c>
      <c r="O111" t="s">
        <v>231</v>
      </c>
      <c r="P111" s="6" t="str">
        <f t="shared" si="71"/>
        <v>0050183</v>
      </c>
      <c r="Q111" s="23" t="str">
        <f t="shared" ref="Q111" si="116">RIGHT(P111,7)</f>
        <v>0050183</v>
      </c>
      <c r="R111" s="2">
        <v>44568</v>
      </c>
      <c r="S111" t="s">
        <v>232</v>
      </c>
      <c r="T111" s="7" t="str">
        <f t="shared" si="73"/>
        <v>WM+ HCM 37</v>
      </c>
      <c r="U111" t="s">
        <v>5060</v>
      </c>
      <c r="W111" t="e">
        <f>VLOOKUP(U111,[2]Sheet1!$B$4:$C$893,2,0)</f>
        <v>#N/A</v>
      </c>
      <c r="Y111" t="str">
        <f t="shared" si="74"/>
        <v>WINCOMHOCHIMINH</v>
      </c>
      <c r="AA111" s="18" t="str">
        <f t="shared" si="68"/>
        <v/>
      </c>
    </row>
    <row r="112" spans="1:27" x14ac:dyDescent="0.2">
      <c r="A112" t="s">
        <v>0</v>
      </c>
      <c r="B112" t="s">
        <v>230</v>
      </c>
      <c r="C112" t="s">
        <v>42</v>
      </c>
      <c r="D112" t="s">
        <v>27</v>
      </c>
      <c r="E112" t="s">
        <v>4</v>
      </c>
      <c r="F112" s="1">
        <v>2</v>
      </c>
      <c r="G112" s="1">
        <v>122100</v>
      </c>
      <c r="H112" t="s">
        <v>5</v>
      </c>
      <c r="I112" s="1">
        <v>134310</v>
      </c>
      <c r="J112" t="s">
        <v>28</v>
      </c>
      <c r="K112" s="6" t="str">
        <f t="shared" si="70"/>
        <v>_Giò sụn gà 250g</v>
      </c>
      <c r="L112" s="7" t="str">
        <f>VLOOKUP(K112,'[1]Mã Misa'!$B$2:$D$74,2,0)</f>
        <v>Giò sụn gà 250g</v>
      </c>
      <c r="M112" s="7" t="str">
        <f>VLOOKUP(L112,'[1]Mã Misa'!$C$2:$D$74,2,0)</f>
        <v>GSG250</v>
      </c>
      <c r="N112" s="1">
        <v>61050</v>
      </c>
      <c r="O112" t="s">
        <v>231</v>
      </c>
      <c r="P112" s="6" t="str">
        <f t="shared" si="71"/>
        <v>0050183</v>
      </c>
      <c r="Q112" s="23" t="str">
        <f t="shared" ref="Q112" si="117">RIGHT(P112,7)</f>
        <v>0050183</v>
      </c>
      <c r="R112" s="2">
        <v>44568</v>
      </c>
      <c r="S112" t="s">
        <v>232</v>
      </c>
      <c r="T112" s="7" t="str">
        <f t="shared" si="73"/>
        <v>WM+ HCM 37</v>
      </c>
      <c r="U112" t="s">
        <v>5060</v>
      </c>
      <c r="W112" t="e">
        <f>VLOOKUP(U112,[2]Sheet1!$B$4:$C$893,2,0)</f>
        <v>#N/A</v>
      </c>
      <c r="Y112" t="str">
        <f t="shared" si="74"/>
        <v>WINCOMHOCHIMINH</v>
      </c>
      <c r="AA112" s="18" t="str">
        <f t="shared" si="68"/>
        <v/>
      </c>
    </row>
    <row r="113" spans="1:27" x14ac:dyDescent="0.2">
      <c r="A113" t="s">
        <v>0</v>
      </c>
      <c r="B113" t="s">
        <v>230</v>
      </c>
      <c r="C113" t="s">
        <v>43</v>
      </c>
      <c r="D113" t="s">
        <v>15</v>
      </c>
      <c r="E113" t="s">
        <v>4</v>
      </c>
      <c r="F113" s="1">
        <v>2</v>
      </c>
      <c r="G113" s="1">
        <v>210800</v>
      </c>
      <c r="H113" t="s">
        <v>5</v>
      </c>
      <c r="I113" s="1">
        <v>231880.00000000003</v>
      </c>
      <c r="J113" t="s">
        <v>16</v>
      </c>
      <c r="K113" s="6" t="str">
        <f t="shared" si="70"/>
        <v>_Đùi gà sốt cay 500g</v>
      </c>
      <c r="L113" s="7" t="str">
        <f>VLOOKUP(K113,'[1]Mã Misa'!$B$2:$D$74,2,0)</f>
        <v>Đùi gà sốt cay 500g</v>
      </c>
      <c r="M113" s="7" t="str">
        <f>VLOOKUP(L113,'[1]Mã Misa'!$C$2:$D$74,2,0)</f>
        <v>DGSC500</v>
      </c>
      <c r="N113" s="1">
        <v>105400</v>
      </c>
      <c r="O113" t="s">
        <v>231</v>
      </c>
      <c r="P113" s="6" t="str">
        <f t="shared" si="71"/>
        <v>0050183</v>
      </c>
      <c r="Q113" s="23" t="str">
        <f t="shared" ref="Q113" si="118">RIGHT(P113,7)</f>
        <v>0050183</v>
      </c>
      <c r="R113" s="2">
        <v>44568</v>
      </c>
      <c r="S113" t="s">
        <v>232</v>
      </c>
      <c r="T113" s="7" t="str">
        <f t="shared" si="73"/>
        <v>WM+ HCM 37</v>
      </c>
      <c r="U113" t="s">
        <v>5060</v>
      </c>
      <c r="W113" t="e">
        <f>VLOOKUP(U113,[2]Sheet1!$B$4:$C$893,2,0)</f>
        <v>#N/A</v>
      </c>
      <c r="Y113" t="str">
        <f t="shared" si="74"/>
        <v>WINCOMHOCHIMINH</v>
      </c>
      <c r="AA113" s="18" t="str">
        <f t="shared" si="68"/>
        <v/>
      </c>
    </row>
    <row r="114" spans="1:27" x14ac:dyDescent="0.2">
      <c r="A114" t="s">
        <v>0</v>
      </c>
      <c r="B114" t="s">
        <v>233</v>
      </c>
      <c r="C114" t="s">
        <v>2</v>
      </c>
      <c r="D114" t="s">
        <v>44</v>
      </c>
      <c r="E114" t="s">
        <v>4</v>
      </c>
      <c r="F114" s="1">
        <v>11</v>
      </c>
      <c r="G114" s="1">
        <v>798600</v>
      </c>
      <c r="H114" t="s">
        <v>5</v>
      </c>
      <c r="I114" s="1">
        <v>878460.00000000012</v>
      </c>
      <c r="J114" t="s">
        <v>45</v>
      </c>
      <c r="K114" s="6" t="str">
        <f t="shared" si="70"/>
        <v>_Chân gà sốt cay 400g</v>
      </c>
      <c r="L114" s="7" t="str">
        <f>VLOOKUP(K114,'[1]Mã Misa'!$B$2:$D$74,2,0)</f>
        <v>Chân gà sốt cay 400g</v>
      </c>
      <c r="M114" s="7" t="str">
        <f>VLOOKUP(L114,'[1]Mã Misa'!$C$2:$D$74,2,0)</f>
        <v>CGSC400</v>
      </c>
      <c r="N114" s="1">
        <v>72600</v>
      </c>
      <c r="O114" t="s">
        <v>234</v>
      </c>
      <c r="P114" s="6" t="str">
        <f t="shared" si="71"/>
        <v>0169240</v>
      </c>
      <c r="Q114" s="23" t="str">
        <f t="shared" ref="Q114" si="119">RIGHT(P114,7)</f>
        <v>0169240</v>
      </c>
      <c r="R114" s="2">
        <v>44568</v>
      </c>
      <c r="S114" t="s">
        <v>235</v>
      </c>
      <c r="T114" s="7" t="str">
        <f t="shared" si="73"/>
        <v>WM+ HNI Ch</v>
      </c>
      <c r="U114" t="s">
        <v>5061</v>
      </c>
      <c r="W114" t="e">
        <f>VLOOKUP(U114,[2]Sheet1!$B$4:$C$893,2,0)</f>
        <v>#N/A</v>
      </c>
      <c r="Y114" t="str">
        <f t="shared" si="74"/>
        <v>WINCOMHANOI</v>
      </c>
      <c r="AA114" s="18" t="str">
        <f t="shared" si="68"/>
        <v/>
      </c>
    </row>
    <row r="115" spans="1:27" x14ac:dyDescent="0.2">
      <c r="A115" t="s">
        <v>0</v>
      </c>
      <c r="B115" t="s">
        <v>236</v>
      </c>
      <c r="C115" t="s">
        <v>2</v>
      </c>
      <c r="D115" t="s">
        <v>50</v>
      </c>
      <c r="E115" t="s">
        <v>4</v>
      </c>
      <c r="F115" s="1">
        <v>1</v>
      </c>
      <c r="G115" s="1">
        <v>111058</v>
      </c>
      <c r="H115" t="s">
        <v>5</v>
      </c>
      <c r="I115" s="1">
        <v>122163.8</v>
      </c>
      <c r="J115" t="s">
        <v>51</v>
      </c>
      <c r="K115" s="6" t="str">
        <f t="shared" si="70"/>
        <v>Gà muối gói 500g</v>
      </c>
      <c r="L115" s="7" t="str">
        <f>VLOOKUP(K115,'[1]Mã Misa'!$B$2:$D$74,2,0)</f>
        <v>Gà muối 500g</v>
      </c>
      <c r="M115" s="7" t="str">
        <f>VLOOKUP(L115,'[1]Mã Misa'!$C$2:$D$74,2,0)</f>
        <v>GM500</v>
      </c>
      <c r="N115" s="1">
        <v>111058</v>
      </c>
      <c r="O115" t="s">
        <v>237</v>
      </c>
      <c r="P115" s="6" t="str">
        <f t="shared" si="71"/>
        <v>0169251</v>
      </c>
      <c r="Q115" s="23" t="str">
        <f t="shared" ref="Q115" si="120">RIGHT(P115,7)</f>
        <v>0169251</v>
      </c>
      <c r="R115" s="2">
        <v>44568</v>
      </c>
      <c r="S115" t="s">
        <v>238</v>
      </c>
      <c r="T115" s="7" t="str">
        <f t="shared" si="73"/>
        <v>WM+ HNI 14</v>
      </c>
      <c r="U115" t="s">
        <v>5062</v>
      </c>
      <c r="W115" t="e">
        <f>VLOOKUP(U115,[2]Sheet1!$B$4:$C$893,2,0)</f>
        <v>#N/A</v>
      </c>
      <c r="Y115" t="str">
        <f t="shared" si="74"/>
        <v>WINCOMHANOI</v>
      </c>
      <c r="AA115" s="18" t="str">
        <f t="shared" si="68"/>
        <v/>
      </c>
    </row>
    <row r="116" spans="1:27" x14ac:dyDescent="0.2">
      <c r="A116" t="s">
        <v>0</v>
      </c>
      <c r="B116" t="s">
        <v>239</v>
      </c>
      <c r="C116" t="s">
        <v>2</v>
      </c>
      <c r="D116" t="s">
        <v>47</v>
      </c>
      <c r="E116" t="s">
        <v>4</v>
      </c>
      <c r="F116" s="1">
        <v>1</v>
      </c>
      <c r="G116" s="1">
        <v>73431</v>
      </c>
      <c r="H116" t="s">
        <v>5</v>
      </c>
      <c r="I116" s="1">
        <v>80774.100000000006</v>
      </c>
      <c r="J116" t="s">
        <v>48</v>
      </c>
      <c r="K116" s="6" t="str">
        <f t="shared" si="70"/>
        <v>Chân giò heo muối gói 300g</v>
      </c>
      <c r="L116" s="7" t="str">
        <f>VLOOKUP(K116,'[1]Mã Misa'!$B$2:$D$74,2,0)</f>
        <v>Chân giò heo muối 300g</v>
      </c>
      <c r="M116" s="7" t="str">
        <f>VLOOKUP(L116,'[1]Mã Misa'!$C$2:$D$74,2,0)</f>
        <v>CGM300</v>
      </c>
      <c r="N116" s="1">
        <v>73431</v>
      </c>
      <c r="O116" t="s">
        <v>240</v>
      </c>
      <c r="P116" s="6" t="str">
        <f t="shared" si="71"/>
        <v>0004639</v>
      </c>
      <c r="Q116" s="23" t="str">
        <f t="shared" ref="Q116" si="121">RIGHT(P116,7)</f>
        <v>0004639</v>
      </c>
      <c r="R116" s="2">
        <v>44568</v>
      </c>
      <c r="S116" t="s">
        <v>241</v>
      </c>
      <c r="T116" s="7" t="str">
        <f t="shared" si="73"/>
        <v>WM+ KHA 12</v>
      </c>
      <c r="U116" t="s">
        <v>5063</v>
      </c>
      <c r="W116" t="e">
        <f>VLOOKUP(U116,[2]Sheet1!$B$4:$C$893,2,0)</f>
        <v>#N/A</v>
      </c>
      <c r="Y116" t="str">
        <f t="shared" si="74"/>
        <v>WINCOMKHANHHOA</v>
      </c>
      <c r="AA116" s="18" t="str">
        <f t="shared" si="68"/>
        <v/>
      </c>
    </row>
    <row r="117" spans="1:27" x14ac:dyDescent="0.2">
      <c r="A117" t="s">
        <v>0</v>
      </c>
      <c r="B117" t="s">
        <v>239</v>
      </c>
      <c r="C117" t="s">
        <v>9</v>
      </c>
      <c r="D117" t="s">
        <v>50</v>
      </c>
      <c r="E117" t="s">
        <v>4</v>
      </c>
      <c r="F117" s="1">
        <v>1</v>
      </c>
      <c r="G117" s="1">
        <v>111058</v>
      </c>
      <c r="H117" t="s">
        <v>5</v>
      </c>
      <c r="I117" s="1">
        <v>122163.8</v>
      </c>
      <c r="J117" t="s">
        <v>51</v>
      </c>
      <c r="K117" s="6" t="str">
        <f t="shared" si="70"/>
        <v>Gà muối gói 500g</v>
      </c>
      <c r="L117" s="7" t="str">
        <f>VLOOKUP(K117,'[1]Mã Misa'!$B$2:$D$74,2,0)</f>
        <v>Gà muối 500g</v>
      </c>
      <c r="M117" s="7" t="str">
        <f>VLOOKUP(L117,'[1]Mã Misa'!$C$2:$D$74,2,0)</f>
        <v>GM500</v>
      </c>
      <c r="N117" s="1">
        <v>111058</v>
      </c>
      <c r="O117" t="s">
        <v>240</v>
      </c>
      <c r="P117" s="6" t="str">
        <f t="shared" si="71"/>
        <v>0004639</v>
      </c>
      <c r="Q117" s="23" t="str">
        <f t="shared" ref="Q117" si="122">RIGHT(P117,7)</f>
        <v>0004639</v>
      </c>
      <c r="R117" s="2">
        <v>44568</v>
      </c>
      <c r="S117" t="s">
        <v>241</v>
      </c>
      <c r="T117" s="7" t="str">
        <f t="shared" si="73"/>
        <v>WM+ KHA 12</v>
      </c>
      <c r="U117" t="s">
        <v>5063</v>
      </c>
      <c r="W117" t="e">
        <f>VLOOKUP(U117,[2]Sheet1!$B$4:$C$893,2,0)</f>
        <v>#N/A</v>
      </c>
      <c r="Y117" t="str">
        <f t="shared" si="74"/>
        <v>WINCOMKHANHHOA</v>
      </c>
      <c r="AA117" s="18" t="str">
        <f t="shared" si="68"/>
        <v/>
      </c>
    </row>
    <row r="118" spans="1:27" x14ac:dyDescent="0.2">
      <c r="A118" t="s">
        <v>0</v>
      </c>
      <c r="B118" t="s">
        <v>239</v>
      </c>
      <c r="C118" t="s">
        <v>41</v>
      </c>
      <c r="D118" t="s">
        <v>134</v>
      </c>
      <c r="E118" t="s">
        <v>4</v>
      </c>
      <c r="F118" s="1">
        <v>2</v>
      </c>
      <c r="G118" s="1">
        <v>173382</v>
      </c>
      <c r="H118" t="s">
        <v>5</v>
      </c>
      <c r="I118" s="1">
        <v>190720.2</v>
      </c>
      <c r="J118" t="s">
        <v>135</v>
      </c>
      <c r="K118" s="6" t="str">
        <f t="shared" si="70"/>
        <v>Giò tai nấm hương 500g</v>
      </c>
      <c r="L118" s="7" t="str">
        <f>VLOOKUP(K118,'[1]Mã Misa'!$B$2:$D$74,2,0)</f>
        <v>Giò tai nấm hương 500g</v>
      </c>
      <c r="M118" s="7" t="str">
        <f>VLOOKUP(L118,'[1]Mã Misa'!$C$2:$D$74,2,0)</f>
        <v>GTNH500</v>
      </c>
      <c r="N118" s="1">
        <v>86691</v>
      </c>
      <c r="O118" t="s">
        <v>240</v>
      </c>
      <c r="P118" s="6" t="str">
        <f t="shared" si="71"/>
        <v>0004639</v>
      </c>
      <c r="Q118" s="23" t="str">
        <f t="shared" ref="Q118" si="123">RIGHT(P118,7)</f>
        <v>0004639</v>
      </c>
      <c r="R118" s="2">
        <v>44568</v>
      </c>
      <c r="S118" t="s">
        <v>241</v>
      </c>
      <c r="T118" s="7" t="str">
        <f t="shared" si="73"/>
        <v>WM+ KHA 12</v>
      </c>
      <c r="U118" t="s">
        <v>5063</v>
      </c>
      <c r="W118" t="e">
        <f>VLOOKUP(U118,[2]Sheet1!$B$4:$C$893,2,0)</f>
        <v>#N/A</v>
      </c>
      <c r="Y118" t="str">
        <f t="shared" si="74"/>
        <v>WINCOMKHANHHOA</v>
      </c>
      <c r="AA118" s="18" t="str">
        <f t="shared" si="68"/>
        <v/>
      </c>
    </row>
    <row r="119" spans="1:27" x14ac:dyDescent="0.2">
      <c r="A119" t="s">
        <v>0</v>
      </c>
      <c r="B119" t="s">
        <v>242</v>
      </c>
      <c r="C119" t="s">
        <v>2</v>
      </c>
      <c r="D119" t="s">
        <v>50</v>
      </c>
      <c r="E119" t="s">
        <v>4</v>
      </c>
      <c r="F119" s="1">
        <v>1</v>
      </c>
      <c r="G119" s="1">
        <v>111058</v>
      </c>
      <c r="H119" t="s">
        <v>5</v>
      </c>
      <c r="I119" s="1">
        <v>122163.8</v>
      </c>
      <c r="J119" t="s">
        <v>51</v>
      </c>
      <c r="K119" s="6" t="str">
        <f t="shared" si="70"/>
        <v>Gà muối gói 500g</v>
      </c>
      <c r="L119" s="7" t="str">
        <f>VLOOKUP(K119,'[1]Mã Misa'!$B$2:$D$74,2,0)</f>
        <v>Gà muối 500g</v>
      </c>
      <c r="M119" s="7" t="str">
        <f>VLOOKUP(L119,'[1]Mã Misa'!$C$2:$D$74,2,0)</f>
        <v>GM500</v>
      </c>
      <c r="N119" s="1">
        <v>111058</v>
      </c>
      <c r="O119" t="s">
        <v>243</v>
      </c>
      <c r="P119" s="6" t="str">
        <f t="shared" si="71"/>
        <v>0001659</v>
      </c>
      <c r="Q119" s="23" t="str">
        <f t="shared" ref="Q119" si="124">RIGHT(P119,7)</f>
        <v>0001659</v>
      </c>
      <c r="R119" s="2">
        <v>44568</v>
      </c>
      <c r="S119" t="s">
        <v>244</v>
      </c>
      <c r="T119" s="7" t="str">
        <f t="shared" si="73"/>
        <v>WM+ BTE 60</v>
      </c>
      <c r="U119" t="s">
        <v>5064</v>
      </c>
      <c r="W119" t="e">
        <f>VLOOKUP(U119,[2]Sheet1!$B$4:$C$893,2,0)</f>
        <v>#N/A</v>
      </c>
      <c r="Y119" t="str">
        <f t="shared" si="74"/>
        <v>WINCOMBENTRE</v>
      </c>
      <c r="AA119" s="18" t="str">
        <f t="shared" si="68"/>
        <v/>
      </c>
    </row>
    <row r="120" spans="1:27" x14ac:dyDescent="0.2">
      <c r="A120" t="s">
        <v>0</v>
      </c>
      <c r="B120" t="s">
        <v>245</v>
      </c>
      <c r="C120" t="s">
        <v>2</v>
      </c>
      <c r="D120" t="s">
        <v>23</v>
      </c>
      <c r="E120" t="s">
        <v>4</v>
      </c>
      <c r="F120" s="1">
        <v>1</v>
      </c>
      <c r="G120" s="1">
        <v>59400</v>
      </c>
      <c r="H120" t="s">
        <v>5</v>
      </c>
      <c r="I120" s="1">
        <v>65340.000000000007</v>
      </c>
      <c r="J120" t="s">
        <v>24</v>
      </c>
      <c r="K120" s="6" t="str">
        <f t="shared" si="70"/>
        <v>_Giò lụa 250g</v>
      </c>
      <c r="L120" s="7" t="str">
        <f>VLOOKUP(K120,'[1]Mã Misa'!$B$2:$D$74,2,0)</f>
        <v>Giò lụa 250g</v>
      </c>
      <c r="M120" s="7" t="str">
        <f>VLOOKUP(L120,'[1]Mã Misa'!$C$2:$D$74,2,0)</f>
        <v>GL250</v>
      </c>
      <c r="N120" s="1">
        <v>59400</v>
      </c>
      <c r="O120" t="s">
        <v>246</v>
      </c>
      <c r="P120" s="6" t="str">
        <f t="shared" si="71"/>
        <v>0004642</v>
      </c>
      <c r="Q120" s="23" t="str">
        <f t="shared" ref="Q120" si="125">RIGHT(P120,7)</f>
        <v>0004642</v>
      </c>
      <c r="R120" s="2">
        <v>44568</v>
      </c>
      <c r="S120" t="s">
        <v>247</v>
      </c>
      <c r="T120" s="7" t="str">
        <f t="shared" si="73"/>
        <v>WM+ KHA 8B</v>
      </c>
      <c r="U120" t="s">
        <v>5065</v>
      </c>
      <c r="W120" t="e">
        <f>VLOOKUP(U120,[2]Sheet1!$B$4:$C$893,2,0)</f>
        <v>#N/A</v>
      </c>
      <c r="Y120" t="str">
        <f t="shared" si="74"/>
        <v>WINCOMKHANHHOA</v>
      </c>
      <c r="AA120" s="18" t="str">
        <f t="shared" si="68"/>
        <v/>
      </c>
    </row>
    <row r="121" spans="1:27" x14ac:dyDescent="0.2">
      <c r="A121" t="s">
        <v>0</v>
      </c>
      <c r="B121" t="s">
        <v>248</v>
      </c>
      <c r="C121" t="s">
        <v>2</v>
      </c>
      <c r="D121" t="s">
        <v>54</v>
      </c>
      <c r="E121" t="s">
        <v>4</v>
      </c>
      <c r="F121" s="1">
        <v>1</v>
      </c>
      <c r="G121" s="1">
        <v>50182</v>
      </c>
      <c r="H121" t="s">
        <v>5</v>
      </c>
      <c r="I121" s="1">
        <v>55200.200000000004</v>
      </c>
      <c r="J121" t="s">
        <v>55</v>
      </c>
      <c r="K121" s="6" t="str">
        <f t="shared" si="70"/>
        <v>Giò tai lưỡi xào gói 250g</v>
      </c>
      <c r="L121" s="7" t="str">
        <f>VLOOKUP(K121,'[1]Mã Misa'!$B$2:$D$74,2,0)</f>
        <v>Giò Tai Lưỡi Xào 250g</v>
      </c>
      <c r="M121" s="7" t="str">
        <f>VLOOKUP(L121,'[1]Mã Misa'!$C$2:$D$74,2,0)</f>
        <v>GTLX250G</v>
      </c>
      <c r="N121" s="1">
        <v>50182</v>
      </c>
      <c r="O121" t="s">
        <v>249</v>
      </c>
      <c r="P121" s="6" t="str">
        <f t="shared" si="71"/>
        <v>0169295</v>
      </c>
      <c r="Q121" s="23" t="str">
        <f t="shared" ref="Q121" si="126">RIGHT(P121,7)</f>
        <v>0169295</v>
      </c>
      <c r="R121" s="2">
        <v>44568</v>
      </c>
      <c r="S121" t="s">
        <v>250</v>
      </c>
      <c r="T121" s="7" t="str">
        <f t="shared" si="73"/>
        <v>WM+ HNI CT</v>
      </c>
      <c r="U121" t="s">
        <v>5066</v>
      </c>
      <c r="W121" t="e">
        <f>VLOOKUP(U121,[2]Sheet1!$B$4:$C$893,2,0)</f>
        <v>#N/A</v>
      </c>
      <c r="Y121" t="str">
        <f t="shared" si="74"/>
        <v>WINCOMHANOI</v>
      </c>
      <c r="AA121" s="18" t="str">
        <f t="shared" si="68"/>
        <v/>
      </c>
    </row>
    <row r="122" spans="1:27" x14ac:dyDescent="0.2">
      <c r="A122" t="s">
        <v>0</v>
      </c>
      <c r="B122" t="s">
        <v>248</v>
      </c>
      <c r="C122" t="s">
        <v>9</v>
      </c>
      <c r="D122" t="s">
        <v>44</v>
      </c>
      <c r="E122" t="s">
        <v>4</v>
      </c>
      <c r="F122" s="1">
        <v>1</v>
      </c>
      <c r="G122" s="1">
        <v>72600</v>
      </c>
      <c r="H122" t="s">
        <v>5</v>
      </c>
      <c r="I122" s="1">
        <v>79860</v>
      </c>
      <c r="J122" t="s">
        <v>45</v>
      </c>
      <c r="K122" s="6" t="str">
        <f t="shared" si="70"/>
        <v>_Chân gà sốt cay 400g</v>
      </c>
      <c r="L122" s="7" t="str">
        <f>VLOOKUP(K122,'[1]Mã Misa'!$B$2:$D$74,2,0)</f>
        <v>Chân gà sốt cay 400g</v>
      </c>
      <c r="M122" s="7" t="str">
        <f>VLOOKUP(L122,'[1]Mã Misa'!$C$2:$D$74,2,0)</f>
        <v>CGSC400</v>
      </c>
      <c r="N122" s="1">
        <v>72600</v>
      </c>
      <c r="O122" t="s">
        <v>249</v>
      </c>
      <c r="P122" s="6" t="str">
        <f t="shared" si="71"/>
        <v>0169295</v>
      </c>
      <c r="Q122" s="23" t="str">
        <f t="shared" ref="Q122" si="127">RIGHT(P122,7)</f>
        <v>0169295</v>
      </c>
      <c r="R122" s="2">
        <v>44568</v>
      </c>
      <c r="S122" t="s">
        <v>250</v>
      </c>
      <c r="T122" s="7" t="str">
        <f t="shared" si="73"/>
        <v>WM+ HNI CT</v>
      </c>
      <c r="U122" t="s">
        <v>5066</v>
      </c>
      <c r="W122" t="e">
        <f>VLOOKUP(U122,[2]Sheet1!$B$4:$C$893,2,0)</f>
        <v>#N/A</v>
      </c>
      <c r="Y122" t="str">
        <f t="shared" si="74"/>
        <v>WINCOMHANOI</v>
      </c>
      <c r="AA122" s="18" t="str">
        <f t="shared" si="68"/>
        <v/>
      </c>
    </row>
    <row r="123" spans="1:27" x14ac:dyDescent="0.2">
      <c r="A123" t="s">
        <v>0</v>
      </c>
      <c r="B123" t="s">
        <v>251</v>
      </c>
      <c r="C123" t="s">
        <v>2</v>
      </c>
      <c r="D123" t="s">
        <v>54</v>
      </c>
      <c r="E123" t="s">
        <v>4</v>
      </c>
      <c r="F123" s="1">
        <v>4</v>
      </c>
      <c r="G123" s="1">
        <v>200728</v>
      </c>
      <c r="H123" t="s">
        <v>5</v>
      </c>
      <c r="I123" s="1">
        <v>220800.80000000002</v>
      </c>
      <c r="J123" t="s">
        <v>55</v>
      </c>
      <c r="K123" s="6" t="str">
        <f t="shared" si="70"/>
        <v>Giò tai lưỡi xào gói 250g</v>
      </c>
      <c r="L123" s="7" t="str">
        <f>VLOOKUP(K123,'[1]Mã Misa'!$B$2:$D$74,2,0)</f>
        <v>Giò Tai Lưỡi Xào 250g</v>
      </c>
      <c r="M123" s="7" t="str">
        <f>VLOOKUP(L123,'[1]Mã Misa'!$C$2:$D$74,2,0)</f>
        <v>GTLX250G</v>
      </c>
      <c r="N123" s="1">
        <v>50182</v>
      </c>
      <c r="O123" t="s">
        <v>252</v>
      </c>
      <c r="P123" s="6" t="str">
        <f t="shared" si="71"/>
        <v>0169301</v>
      </c>
      <c r="Q123" s="23" t="str">
        <f t="shared" ref="Q123" si="128">RIGHT(P123,7)</f>
        <v>0169301</v>
      </c>
      <c r="R123" s="2">
        <v>44568</v>
      </c>
      <c r="S123" t="s">
        <v>253</v>
      </c>
      <c r="T123" s="7" t="str">
        <f t="shared" si="73"/>
        <v>WM+ HNI Kh</v>
      </c>
      <c r="U123" t="s">
        <v>5067</v>
      </c>
      <c r="W123" t="e">
        <f>VLOOKUP(U123,[2]Sheet1!$B$4:$C$893,2,0)</f>
        <v>#N/A</v>
      </c>
      <c r="Y123" t="str">
        <f t="shared" si="74"/>
        <v>WINCOMHANOI</v>
      </c>
      <c r="AA123" s="18" t="str">
        <f t="shared" si="68"/>
        <v/>
      </c>
    </row>
    <row r="124" spans="1:27" x14ac:dyDescent="0.2">
      <c r="A124" t="s">
        <v>0</v>
      </c>
      <c r="B124" t="s">
        <v>251</v>
      </c>
      <c r="C124" t="s">
        <v>9</v>
      </c>
      <c r="D124" t="s">
        <v>10</v>
      </c>
      <c r="E124" t="s">
        <v>4</v>
      </c>
      <c r="F124" s="1">
        <v>1</v>
      </c>
      <c r="G124" s="1">
        <v>46000</v>
      </c>
      <c r="H124" t="s">
        <v>5</v>
      </c>
      <c r="I124" s="1">
        <v>50600.000000000007</v>
      </c>
      <c r="J124" t="s">
        <v>11</v>
      </c>
      <c r="K124" s="6" t="str">
        <f t="shared" si="70"/>
        <v>Mộc nấm hương gói 250g</v>
      </c>
      <c r="L124" s="7" t="str">
        <f>VLOOKUP(K124,'[1]Mã Misa'!$B$2:$D$74,2,0)</f>
        <v>Mộc Nấm Hương 250g</v>
      </c>
      <c r="M124" s="7" t="str">
        <f>VLOOKUP(L124,'[1]Mã Misa'!$C$2:$D$74,2,0)</f>
        <v>MNH250</v>
      </c>
      <c r="N124" s="1">
        <v>46000</v>
      </c>
      <c r="O124" t="s">
        <v>252</v>
      </c>
      <c r="P124" s="6" t="str">
        <f t="shared" si="71"/>
        <v>0169301</v>
      </c>
      <c r="Q124" s="23" t="str">
        <f t="shared" ref="Q124" si="129">RIGHT(P124,7)</f>
        <v>0169301</v>
      </c>
      <c r="R124" s="2">
        <v>44568</v>
      </c>
      <c r="S124" t="s">
        <v>253</v>
      </c>
      <c r="T124" s="7" t="str">
        <f t="shared" si="73"/>
        <v>WM+ HNI Kh</v>
      </c>
      <c r="U124" t="s">
        <v>5067</v>
      </c>
      <c r="W124" t="e">
        <f>VLOOKUP(U124,[2]Sheet1!$B$4:$C$893,2,0)</f>
        <v>#N/A</v>
      </c>
      <c r="Y124" t="str">
        <f t="shared" si="74"/>
        <v>WINCOMHANOI</v>
      </c>
      <c r="AA124" s="18" t="str">
        <f t="shared" si="68"/>
        <v/>
      </c>
    </row>
    <row r="125" spans="1:27" x14ac:dyDescent="0.2">
      <c r="A125" t="s">
        <v>0</v>
      </c>
      <c r="B125" t="s">
        <v>254</v>
      </c>
      <c r="C125" t="s">
        <v>2</v>
      </c>
      <c r="D125" t="s">
        <v>27</v>
      </c>
      <c r="E125" t="s">
        <v>4</v>
      </c>
      <c r="F125" s="1">
        <v>1</v>
      </c>
      <c r="G125" s="1">
        <v>61050</v>
      </c>
      <c r="H125" t="s">
        <v>5</v>
      </c>
      <c r="I125" s="1">
        <v>67155</v>
      </c>
      <c r="J125" t="s">
        <v>28</v>
      </c>
      <c r="K125" s="6" t="str">
        <f t="shared" si="70"/>
        <v>_Giò sụn gà 250g</v>
      </c>
      <c r="L125" s="7" t="str">
        <f>VLOOKUP(K125,'[1]Mã Misa'!$B$2:$D$74,2,0)</f>
        <v>Giò sụn gà 250g</v>
      </c>
      <c r="M125" s="7" t="str">
        <f>VLOOKUP(L125,'[1]Mã Misa'!$C$2:$D$74,2,0)</f>
        <v>GSG250</v>
      </c>
      <c r="N125" s="1">
        <v>61050</v>
      </c>
      <c r="O125" t="s">
        <v>255</v>
      </c>
      <c r="P125" s="6" t="str">
        <f t="shared" si="71"/>
        <v>0050198</v>
      </c>
      <c r="Q125" s="23" t="str">
        <f t="shared" ref="Q125" si="130">RIGHT(P125,7)</f>
        <v>0050198</v>
      </c>
      <c r="R125" s="2">
        <v>44568</v>
      </c>
      <c r="S125" t="s">
        <v>256</v>
      </c>
      <c r="T125" s="7" t="str">
        <f t="shared" si="73"/>
        <v>WM+ HCM 14</v>
      </c>
      <c r="U125" t="s">
        <v>5068</v>
      </c>
      <c r="W125" t="e">
        <f>VLOOKUP(U125,[2]Sheet1!$B$4:$C$893,2,0)</f>
        <v>#N/A</v>
      </c>
      <c r="Y125" t="str">
        <f t="shared" si="74"/>
        <v>WINCOMHOCHIMINH</v>
      </c>
      <c r="AA125" s="18" t="str">
        <f t="shared" si="68"/>
        <v/>
      </c>
    </row>
    <row r="126" spans="1:27" x14ac:dyDescent="0.2">
      <c r="A126" t="s">
        <v>0</v>
      </c>
      <c r="B126" t="s">
        <v>254</v>
      </c>
      <c r="C126" t="s">
        <v>9</v>
      </c>
      <c r="D126" t="s">
        <v>15</v>
      </c>
      <c r="E126" t="s">
        <v>4</v>
      </c>
      <c r="F126" s="1">
        <v>4</v>
      </c>
      <c r="G126" s="1">
        <v>421600</v>
      </c>
      <c r="H126" t="s">
        <v>5</v>
      </c>
      <c r="I126" s="1">
        <v>463760.00000000006</v>
      </c>
      <c r="J126" t="s">
        <v>16</v>
      </c>
      <c r="K126" s="6" t="str">
        <f t="shared" si="70"/>
        <v>_Đùi gà sốt cay 500g</v>
      </c>
      <c r="L126" s="7" t="str">
        <f>VLOOKUP(K126,'[1]Mã Misa'!$B$2:$D$74,2,0)</f>
        <v>Đùi gà sốt cay 500g</v>
      </c>
      <c r="M126" s="7" t="str">
        <f>VLOOKUP(L126,'[1]Mã Misa'!$C$2:$D$74,2,0)</f>
        <v>DGSC500</v>
      </c>
      <c r="N126" s="1">
        <v>105400</v>
      </c>
      <c r="O126" t="s">
        <v>255</v>
      </c>
      <c r="P126" s="6" t="str">
        <f t="shared" si="71"/>
        <v>0050198</v>
      </c>
      <c r="Q126" s="23" t="str">
        <f t="shared" ref="Q126" si="131">RIGHT(P126,7)</f>
        <v>0050198</v>
      </c>
      <c r="R126" s="2">
        <v>44568</v>
      </c>
      <c r="S126" t="s">
        <v>256</v>
      </c>
      <c r="T126" s="7" t="str">
        <f t="shared" si="73"/>
        <v>WM+ HCM 14</v>
      </c>
      <c r="U126" t="s">
        <v>5068</v>
      </c>
      <c r="W126" t="e">
        <f>VLOOKUP(U126,[2]Sheet1!$B$4:$C$893,2,0)</f>
        <v>#N/A</v>
      </c>
      <c r="Y126" t="str">
        <f t="shared" si="74"/>
        <v>WINCOMHOCHIMINH</v>
      </c>
      <c r="AA126" s="18" t="str">
        <f t="shared" si="68"/>
        <v/>
      </c>
    </row>
    <row r="127" spans="1:27" x14ac:dyDescent="0.2">
      <c r="A127" t="s">
        <v>0</v>
      </c>
      <c r="B127" t="s">
        <v>257</v>
      </c>
      <c r="C127" t="s">
        <v>2</v>
      </c>
      <c r="D127" t="s">
        <v>47</v>
      </c>
      <c r="E127" t="s">
        <v>4</v>
      </c>
      <c r="F127" s="1">
        <v>1</v>
      </c>
      <c r="G127" s="1">
        <v>73431</v>
      </c>
      <c r="H127" t="s">
        <v>5</v>
      </c>
      <c r="I127" s="1">
        <v>80774.100000000006</v>
      </c>
      <c r="J127" t="s">
        <v>48</v>
      </c>
      <c r="K127" s="6" t="str">
        <f t="shared" si="70"/>
        <v>Chân giò heo muối gói 300g</v>
      </c>
      <c r="L127" s="7" t="str">
        <f>VLOOKUP(K127,'[1]Mã Misa'!$B$2:$D$74,2,0)</f>
        <v>Chân giò heo muối 300g</v>
      </c>
      <c r="M127" s="7" t="str">
        <f>VLOOKUP(L127,'[1]Mã Misa'!$C$2:$D$74,2,0)</f>
        <v>CGM300</v>
      </c>
      <c r="N127" s="1">
        <v>73431</v>
      </c>
      <c r="O127" t="s">
        <v>258</v>
      </c>
      <c r="P127" s="6" t="str">
        <f t="shared" si="71"/>
        <v>0001436</v>
      </c>
      <c r="Q127" s="23" t="str">
        <f t="shared" ref="Q127" si="132">RIGHT(P127,7)</f>
        <v>0001436</v>
      </c>
      <c r="R127" s="2">
        <v>44568</v>
      </c>
      <c r="S127" t="s">
        <v>259</v>
      </c>
      <c r="T127" s="7" t="str">
        <f t="shared" si="73"/>
        <v>WM+ QTI 15</v>
      </c>
      <c r="U127" t="s">
        <v>5069</v>
      </c>
      <c r="W127" t="e">
        <f>VLOOKUP(U127,[2]Sheet1!$B$4:$C$893,2,0)</f>
        <v>#N/A</v>
      </c>
      <c r="Y127" t="str">
        <f t="shared" si="74"/>
        <v>WINCOMQUANGTRI</v>
      </c>
      <c r="AA127" s="18" t="str">
        <f t="shared" si="68"/>
        <v/>
      </c>
    </row>
    <row r="128" spans="1:27" x14ac:dyDescent="0.2">
      <c r="A128" t="s">
        <v>0</v>
      </c>
      <c r="B128" t="s">
        <v>260</v>
      </c>
      <c r="C128" t="s">
        <v>2</v>
      </c>
      <c r="D128" t="s">
        <v>23</v>
      </c>
      <c r="E128" t="s">
        <v>4</v>
      </c>
      <c r="F128" s="1">
        <v>1</v>
      </c>
      <c r="G128" s="1">
        <v>59400</v>
      </c>
      <c r="H128" t="s">
        <v>5</v>
      </c>
      <c r="I128" s="1">
        <v>65340.000000000007</v>
      </c>
      <c r="J128" t="s">
        <v>24</v>
      </c>
      <c r="K128" s="6" t="str">
        <f t="shared" si="70"/>
        <v>_Giò lụa 250g</v>
      </c>
      <c r="L128" s="7" t="str">
        <f>VLOOKUP(K128,'[1]Mã Misa'!$B$2:$D$74,2,0)</f>
        <v>Giò lụa 250g</v>
      </c>
      <c r="M128" s="7" t="str">
        <f>VLOOKUP(L128,'[1]Mã Misa'!$C$2:$D$74,2,0)</f>
        <v>GL250</v>
      </c>
      <c r="N128" s="1">
        <v>59400</v>
      </c>
      <c r="O128" t="s">
        <v>261</v>
      </c>
      <c r="P128" s="6" t="str">
        <f t="shared" si="71"/>
        <v>0169318</v>
      </c>
      <c r="Q128" s="23" t="str">
        <f t="shared" ref="Q128" si="133">RIGHT(P128,7)</f>
        <v>0169318</v>
      </c>
      <c r="R128" s="2">
        <v>44568</v>
      </c>
      <c r="S128" t="s">
        <v>262</v>
      </c>
      <c r="T128" s="7" t="str">
        <f t="shared" si="73"/>
        <v>WM+ HNI 65</v>
      </c>
      <c r="U128" t="s">
        <v>5070</v>
      </c>
      <c r="W128" t="e">
        <f>VLOOKUP(U128,[2]Sheet1!$B$4:$C$893,2,0)</f>
        <v>#N/A</v>
      </c>
      <c r="Y128" t="str">
        <f t="shared" si="74"/>
        <v>WINCOMHANOI</v>
      </c>
      <c r="AA128" s="18" t="str">
        <f t="shared" si="68"/>
        <v/>
      </c>
    </row>
    <row r="129" spans="1:27" x14ac:dyDescent="0.2">
      <c r="A129" t="s">
        <v>0</v>
      </c>
      <c r="B129" t="s">
        <v>263</v>
      </c>
      <c r="C129" t="s">
        <v>2</v>
      </c>
      <c r="D129" t="s">
        <v>23</v>
      </c>
      <c r="E129" t="s">
        <v>4</v>
      </c>
      <c r="F129" s="1">
        <v>1</v>
      </c>
      <c r="G129" s="1">
        <v>59400</v>
      </c>
      <c r="H129" t="s">
        <v>5</v>
      </c>
      <c r="I129" s="1">
        <v>65340.000000000007</v>
      </c>
      <c r="J129" t="s">
        <v>24</v>
      </c>
      <c r="K129" s="6" t="str">
        <f t="shared" si="70"/>
        <v>_Giò lụa 250g</v>
      </c>
      <c r="L129" s="7" t="str">
        <f>VLOOKUP(K129,'[1]Mã Misa'!$B$2:$D$74,2,0)</f>
        <v>Giò lụa 250g</v>
      </c>
      <c r="M129" s="7" t="str">
        <f>VLOOKUP(L129,'[1]Mã Misa'!$C$2:$D$74,2,0)</f>
        <v>GL250</v>
      </c>
      <c r="N129" s="1">
        <v>59400</v>
      </c>
      <c r="O129" t="s">
        <v>264</v>
      </c>
      <c r="P129" s="6" t="str">
        <f t="shared" si="71"/>
        <v>0169326</v>
      </c>
      <c r="Q129" s="23" t="str">
        <f t="shared" ref="Q129" si="134">RIGHT(P129,7)</f>
        <v>0169326</v>
      </c>
      <c r="R129" s="2">
        <v>44568</v>
      </c>
      <c r="S129" t="s">
        <v>265</v>
      </c>
      <c r="T129" s="7" t="str">
        <f t="shared" si="73"/>
        <v>WM+ HNI FL</v>
      </c>
      <c r="U129" t="s">
        <v>5071</v>
      </c>
      <c r="W129" t="e">
        <f>VLOOKUP(U129,[2]Sheet1!$B$4:$C$893,2,0)</f>
        <v>#N/A</v>
      </c>
      <c r="Y129" t="str">
        <f t="shared" si="74"/>
        <v>WINCOMHANOI</v>
      </c>
      <c r="AA129" s="18" t="str">
        <f t="shared" si="68"/>
        <v/>
      </c>
    </row>
    <row r="130" spans="1:27" x14ac:dyDescent="0.2">
      <c r="A130" t="s">
        <v>0</v>
      </c>
      <c r="B130" t="s">
        <v>266</v>
      </c>
      <c r="C130" t="s">
        <v>2</v>
      </c>
      <c r="D130" t="s">
        <v>15</v>
      </c>
      <c r="E130" t="s">
        <v>4</v>
      </c>
      <c r="F130" s="1">
        <v>3</v>
      </c>
      <c r="G130" s="1">
        <v>252960</v>
      </c>
      <c r="H130" t="s">
        <v>5</v>
      </c>
      <c r="I130" s="1">
        <v>278256</v>
      </c>
      <c r="J130" t="s">
        <v>16</v>
      </c>
      <c r="K130" s="6" t="str">
        <f t="shared" si="70"/>
        <v>_Đùi gà sốt cay 500g</v>
      </c>
      <c r="L130" s="7" t="str">
        <f>VLOOKUP(K130,'[1]Mã Misa'!$B$2:$D$74,2,0)</f>
        <v>Đùi gà sốt cay 500g</v>
      </c>
      <c r="M130" s="7" t="str">
        <f>VLOOKUP(L130,'[1]Mã Misa'!$C$2:$D$74,2,0)</f>
        <v>DGSC500</v>
      </c>
      <c r="N130" s="1">
        <v>84320</v>
      </c>
      <c r="O130" t="s">
        <v>267</v>
      </c>
      <c r="P130" s="6" t="str">
        <f t="shared" si="71"/>
        <v>0169329</v>
      </c>
      <c r="Q130" s="23" t="str">
        <f t="shared" ref="Q130" si="135">RIGHT(P130,7)</f>
        <v>0169329</v>
      </c>
      <c r="R130" s="2">
        <v>44568</v>
      </c>
      <c r="S130" t="s">
        <v>268</v>
      </c>
      <c r="T130" s="7" t="str">
        <f t="shared" si="73"/>
        <v>WM+ HNI Ki</v>
      </c>
      <c r="U130" t="s">
        <v>5072</v>
      </c>
      <c r="W130" t="e">
        <f>VLOOKUP(U130,[2]Sheet1!$B$4:$C$893,2,0)</f>
        <v>#N/A</v>
      </c>
      <c r="Y130" t="str">
        <f t="shared" si="74"/>
        <v>WINCOMHANOI</v>
      </c>
      <c r="AA130" s="18" t="str">
        <f t="shared" ref="AA130:AA193" si="136">LEFT(AB130,7)</f>
        <v/>
      </c>
    </row>
    <row r="131" spans="1:27" x14ac:dyDescent="0.2">
      <c r="A131" t="s">
        <v>0</v>
      </c>
      <c r="B131" t="s">
        <v>269</v>
      </c>
      <c r="C131" t="s">
        <v>2</v>
      </c>
      <c r="D131" t="s">
        <v>57</v>
      </c>
      <c r="E131" t="s">
        <v>4</v>
      </c>
      <c r="F131" s="1">
        <v>2</v>
      </c>
      <c r="G131" s="1">
        <v>148500</v>
      </c>
      <c r="H131" t="s">
        <v>5</v>
      </c>
      <c r="I131" s="1">
        <v>163350</v>
      </c>
      <c r="J131" t="s">
        <v>58</v>
      </c>
      <c r="K131" s="6" t="str">
        <f t="shared" si="70"/>
        <v>_Chả cốm 300g</v>
      </c>
      <c r="L131" s="7" t="str">
        <f>VLOOKUP(K131,'[1]Mã Misa'!$B$2:$D$74,2,0)</f>
        <v>Chả cốm 300g</v>
      </c>
      <c r="M131" s="7" t="str">
        <f>VLOOKUP(L131,'[1]Mã Misa'!$C$2:$D$74,2,0)</f>
        <v>CC300</v>
      </c>
      <c r="N131" s="1">
        <v>74250</v>
      </c>
      <c r="O131" t="s">
        <v>270</v>
      </c>
      <c r="P131" s="6" t="str">
        <f t="shared" si="71"/>
        <v>0169343</v>
      </c>
      <c r="Q131" s="23" t="str">
        <f t="shared" ref="Q131" si="137">RIGHT(P131,7)</f>
        <v>0169343</v>
      </c>
      <c r="R131" s="2">
        <v>44568</v>
      </c>
      <c r="S131" t="s">
        <v>271</v>
      </c>
      <c r="T131" s="7" t="str">
        <f t="shared" si="73"/>
        <v>WM VCP HNI</v>
      </c>
      <c r="U131" t="s">
        <v>5073</v>
      </c>
      <c r="W131" t="e">
        <f>VLOOKUP(U131,[2]Sheet1!$B$4:$C$893,2,0)</f>
        <v>#N/A</v>
      </c>
      <c r="Y131" t="str">
        <f t="shared" si="74"/>
        <v>WINCOMHANOI</v>
      </c>
      <c r="AA131" s="18" t="str">
        <f t="shared" si="136"/>
        <v/>
      </c>
    </row>
    <row r="132" spans="1:27" x14ac:dyDescent="0.2">
      <c r="A132" t="s">
        <v>0</v>
      </c>
      <c r="B132" t="s">
        <v>269</v>
      </c>
      <c r="C132" t="s">
        <v>9</v>
      </c>
      <c r="D132" t="s">
        <v>103</v>
      </c>
      <c r="E132" t="s">
        <v>4</v>
      </c>
      <c r="F132" s="1">
        <v>1</v>
      </c>
      <c r="G132" s="1">
        <v>55595</v>
      </c>
      <c r="H132" t="s">
        <v>5</v>
      </c>
      <c r="I132" s="1">
        <v>61154.500000000007</v>
      </c>
      <c r="J132" t="s">
        <v>104</v>
      </c>
      <c r="K132" s="6" t="str">
        <f t="shared" ref="K132:K195" si="138">MID(J132,10,26)</f>
        <v>Tai heo muối gói 200g</v>
      </c>
      <c r="L132" s="7" t="str">
        <f>VLOOKUP(K132,'[1]Mã Misa'!$B$2:$D$74,2,0)</f>
        <v>Tai heo muối 200g</v>
      </c>
      <c r="M132" s="7" t="str">
        <f>VLOOKUP(L132,'[1]Mã Misa'!$C$2:$D$74,2,0)</f>
        <v>TH200</v>
      </c>
      <c r="N132" s="1">
        <v>55595</v>
      </c>
      <c r="O132" t="s">
        <v>270</v>
      </c>
      <c r="P132" s="6" t="str">
        <f t="shared" ref="P132:Q195" si="139">RIGHT(O132,7)</f>
        <v>0169343</v>
      </c>
      <c r="Q132" s="23" t="str">
        <f t="shared" si="139"/>
        <v>0169343</v>
      </c>
      <c r="R132" s="2">
        <v>44568</v>
      </c>
      <c r="S132" t="s">
        <v>271</v>
      </c>
      <c r="T132" s="7" t="str">
        <f t="shared" ref="T132:T195" si="140">LEFT(U132,10)</f>
        <v>WM VCP HNI</v>
      </c>
      <c r="U132" t="s">
        <v>5073</v>
      </c>
      <c r="W132" t="e">
        <f>VLOOKUP(U132,[2]Sheet1!$B$4:$C$893,2,0)</f>
        <v>#N/A</v>
      </c>
      <c r="Y132" t="str">
        <f t="shared" ref="Y132:Y195" si="141">IF(ISNUMBER(SEARCH($V$3,T132)),"WINCOMHANOI",IF(ISNUMBER(SEARCH($V$4,T132)),"WINCOMHOCHIMINH",IF(ISNUMBER(SEARCH($V$5,T132)),"WINCOMDANANG",IF(ISNUMBER(SEARCH($V$6,T132)),"WINCOMHAIDUONG",IF(ISNUMBER(SEARCH($V$7,T132)),"WINCOMQUANGNINH",IF(ISNUMBER(SEARCH($V$8,T132)),"WINCOMHAIPHONG",IF(ISNUMBER(SEARCH($V$9,T132)),"WINCOMBACGIANG",IF(ISNUMBER(SEARCH($V$10,T132)),"WINCOMBACNINH",IF(ISNUMBER(SEARCH($V$11,T132)),"WINCOMPHUTHO",IF(ISNUMBER(SEARCH($V$12,T132)),"WINCOMHATINH",IF(ISNUMBER(SEARCH($V$13,T132)),"WINCOMTHAINGUYEN",IF(ISNUMBER(SEARCH($V$14,T132)),"WINCOMKHANHHOA",IF(ISNUMBER(SEARCH($V$15,T132)),"WINCOMHUNGYEN",IF(ISNUMBER(SEARCH($V$16,T132)),"WINCOMNGHEAN",IF(ISNUMBER(SEARCH($V$17,T132)),"WINCOMLAOCAI",IF(ISNUMBER(SEARCH($V$18,T132)),"WINCOMVUNGTAU",IF(ISNUMBER(SEARCH($V$19,T132)),"WINCOMBINHDUONG",IF(ISNUMBER(SEARCH($V$20,T132)),"WINCOMKIENGIANG",IF(ISNUMBER(SEARCH($V$21,T132)),"WINCOMHANAM",IF(ISNUMBER(SEARCH($V$22,T132)),"WINCOMNAMDINH",IF(ISNUMBER(SEARCH($V$23,T132)),"WINCOMLANGSON",IF(ISNUMBER(SEARCH($V$24,T132)),"WINCOMTHANHHOA",IF(ISNUMBER(SEARCH($V$25,T132)),"WINCOMYENBAI",IF(ISNUMBER(SEARCH($V$26,T132)),"WINCOMTUYENQUANG",IF(ISNUMBER(SEARCH($V$27,T132)),"WINCOMHUE",IF(ISNUMBER(SEARCH($V$28,T132)),"WINCOMQUANGNAM",IF(ISNUMBER(SEARCH($V$29,T132)),"WINCOMVINHPHUC",IF(ISNUMBER(SEARCH($V$30,T132)),"WINCOMHAGIANG",IF(ISNUMBER(SEARCH($V$31,T132)),"WINCOMNINHBINH",IF(ISNUMBER(SEARCH($V$32,T132)),"WINCOMTRAVINH",IF(ISNUMBER(SEARCH($V$33,T132)),"WINCOMCANTHO",IF(ISNUMBER(SEARCH($V$34,T132)),"WINCOMBENTRE",IF(ISNUMBER(SEARCH($V$35,T132)),"WINCOMCAMAU",IF(ISNUMBER(SEARCH($V$36,T132)),"WINCOMANGIANG",IF(ISNUMBER(SEARCH($V$37,T132)),"WINCOMNINHTHUAN",IF(ISNUMBER(SEARCH($V$38,T132)),"WINCOMTHAIBINH",IF(ISNUMBER(SEARCH($V$39,T132)),"WINCOMGIALAI",IF(ISNUMBER(SEARCH($V$40,T132)),"WINCOMHOABINH",IF(ISNUMBER(SEARCH($V$41,T132)),"WINCOMQUANGNGAI",IF(ISNUMBER(SEARCH($V$42,T132)),"WINCOMBINHTHUAN",IF(ISNUMBER(SEARCH($V$43,T132)),"WINCOMDAKLAK",IF(ISNUMBER(SEARCH($V$44,T132)),"WINCOMSOCTRANG",IF(ISNUMBER(SEARCH($V$45,T132)),"WINCOMSONLA",IF(ISNUMBER(SEARCH($V$46,T132)),"WINCOMKONTUM",IF(ISNUMBER(SEARCH($V$47,T132)),"WINCOMPHUYEN",IF(ISNUMBER(SEARCH($V$48,T132)),"WINCOMQUANGTRI",IF(ISNUMBER(SEARCH($V$49,T132)),"WINCOMBINHDINH",IF(ISNUMBER(SEARCH($V$50,T132)),"WINCOMCAOBANG",IF(ISNUMBER(SEARCH($V$51,T132)),"WINCOMQUANGBINH",IF(ISNUMBER(SEARCH($V$52,T132)),"WINCOMLAMDONG",IF(ISNUMBER(SEARCH($V$53,T132)),"WINCOMVINHLONG",IF(ISNUMBER(SEARCH($V$54,T132)),"WINCOMDONGTHAP",IF(ISNUMBER(SEARCH($V$55,T132)),"WINCOMTIENGIANG",IF(ISNUMBER(SEARCH($V$56,T132)),"WINCOMQUANGNINH",IF(ISNUMBER(SEARCH($V$57,T132)),"WINCOMDONGNAI",IF(ISNUMBER(SEARCH($V$58,T132)),"WINCOMHAUGIANG",0))))))))))))))))))))))))))))))))))))))))))))))))))))))))</f>
        <v>WINCOMHANOI</v>
      </c>
      <c r="AA132" s="18" t="str">
        <f t="shared" si="136"/>
        <v/>
      </c>
    </row>
    <row r="133" spans="1:27" x14ac:dyDescent="0.2">
      <c r="A133" t="s">
        <v>0</v>
      </c>
      <c r="B133" t="s">
        <v>269</v>
      </c>
      <c r="C133" t="s">
        <v>41</v>
      </c>
      <c r="D133" t="s">
        <v>23</v>
      </c>
      <c r="E133" t="s">
        <v>4</v>
      </c>
      <c r="F133" s="1">
        <v>2</v>
      </c>
      <c r="G133" s="1">
        <v>118800</v>
      </c>
      <c r="H133" t="s">
        <v>5</v>
      </c>
      <c r="I133" s="1">
        <v>130680.00000000001</v>
      </c>
      <c r="J133" t="s">
        <v>24</v>
      </c>
      <c r="K133" s="6" t="str">
        <f t="shared" si="138"/>
        <v>_Giò lụa 250g</v>
      </c>
      <c r="L133" s="7" t="str">
        <f>VLOOKUP(K133,'[1]Mã Misa'!$B$2:$D$74,2,0)</f>
        <v>Giò lụa 250g</v>
      </c>
      <c r="M133" s="7" t="str">
        <f>VLOOKUP(L133,'[1]Mã Misa'!$C$2:$D$74,2,0)</f>
        <v>GL250</v>
      </c>
      <c r="N133" s="1">
        <v>59400</v>
      </c>
      <c r="O133" t="s">
        <v>270</v>
      </c>
      <c r="P133" s="6" t="str">
        <f t="shared" si="139"/>
        <v>0169343</v>
      </c>
      <c r="Q133" s="23" t="str">
        <f t="shared" si="139"/>
        <v>0169343</v>
      </c>
      <c r="R133" s="2">
        <v>44568</v>
      </c>
      <c r="S133" t="s">
        <v>271</v>
      </c>
      <c r="T133" s="7" t="str">
        <f t="shared" si="140"/>
        <v>WM VCP HNI</v>
      </c>
      <c r="U133" t="s">
        <v>5073</v>
      </c>
      <c r="W133" t="e">
        <f>VLOOKUP(U133,[2]Sheet1!$B$4:$C$893,2,0)</f>
        <v>#N/A</v>
      </c>
      <c r="Y133" t="str">
        <f t="shared" si="141"/>
        <v>WINCOMHANOI</v>
      </c>
      <c r="AA133" s="18" t="str">
        <f t="shared" si="136"/>
        <v/>
      </c>
    </row>
    <row r="134" spans="1:27" x14ac:dyDescent="0.2">
      <c r="A134" t="s">
        <v>0</v>
      </c>
      <c r="B134" t="s">
        <v>269</v>
      </c>
      <c r="C134" t="s">
        <v>42</v>
      </c>
      <c r="D134" t="s">
        <v>10</v>
      </c>
      <c r="E134" t="s">
        <v>4</v>
      </c>
      <c r="F134" s="1">
        <v>6</v>
      </c>
      <c r="G134" s="1">
        <v>276000</v>
      </c>
      <c r="H134" t="s">
        <v>5</v>
      </c>
      <c r="I134" s="1">
        <v>303600</v>
      </c>
      <c r="J134" t="s">
        <v>11</v>
      </c>
      <c r="K134" s="6" t="str">
        <f t="shared" si="138"/>
        <v>Mộc nấm hương gói 250g</v>
      </c>
      <c r="L134" s="7" t="str">
        <f>VLOOKUP(K134,'[1]Mã Misa'!$B$2:$D$74,2,0)</f>
        <v>Mộc Nấm Hương 250g</v>
      </c>
      <c r="M134" s="7" t="str">
        <f>VLOOKUP(L134,'[1]Mã Misa'!$C$2:$D$74,2,0)</f>
        <v>MNH250</v>
      </c>
      <c r="N134" s="1">
        <v>46000</v>
      </c>
      <c r="O134" t="s">
        <v>270</v>
      </c>
      <c r="P134" s="6" t="str">
        <f t="shared" si="139"/>
        <v>0169343</v>
      </c>
      <c r="Q134" s="23" t="str">
        <f t="shared" si="139"/>
        <v>0169343</v>
      </c>
      <c r="R134" s="2">
        <v>44568</v>
      </c>
      <c r="S134" t="s">
        <v>271</v>
      </c>
      <c r="T134" s="7" t="str">
        <f t="shared" si="140"/>
        <v>WM VCP HNI</v>
      </c>
      <c r="U134" t="s">
        <v>5073</v>
      </c>
      <c r="W134" t="e">
        <f>VLOOKUP(U134,[2]Sheet1!$B$4:$C$893,2,0)</f>
        <v>#N/A</v>
      </c>
      <c r="Y134" t="str">
        <f t="shared" si="141"/>
        <v>WINCOMHANOI</v>
      </c>
      <c r="AA134" s="18" t="str">
        <f t="shared" si="136"/>
        <v/>
      </c>
    </row>
    <row r="135" spans="1:27" x14ac:dyDescent="0.2">
      <c r="A135" t="s">
        <v>0</v>
      </c>
      <c r="B135" t="s">
        <v>272</v>
      </c>
      <c r="C135" t="s">
        <v>2</v>
      </c>
      <c r="D135" t="s">
        <v>23</v>
      </c>
      <c r="E135" t="s">
        <v>4</v>
      </c>
      <c r="F135" s="1">
        <v>4</v>
      </c>
      <c r="G135" s="1">
        <v>237600</v>
      </c>
      <c r="H135" t="s">
        <v>5</v>
      </c>
      <c r="I135" s="1">
        <v>261360.00000000003</v>
      </c>
      <c r="J135" t="s">
        <v>24</v>
      </c>
      <c r="K135" s="6" t="str">
        <f t="shared" si="138"/>
        <v>_Giò lụa 250g</v>
      </c>
      <c r="L135" s="7" t="str">
        <f>VLOOKUP(K135,'[1]Mã Misa'!$B$2:$D$74,2,0)</f>
        <v>Giò lụa 250g</v>
      </c>
      <c r="M135" s="7" t="str">
        <f>VLOOKUP(L135,'[1]Mã Misa'!$C$2:$D$74,2,0)</f>
        <v>GL250</v>
      </c>
      <c r="N135" s="1">
        <v>59400</v>
      </c>
      <c r="O135" t="s">
        <v>273</v>
      </c>
      <c r="P135" s="6" t="str">
        <f t="shared" si="139"/>
        <v>0169373</v>
      </c>
      <c r="Q135" s="23" t="str">
        <f t="shared" si="139"/>
        <v>0169373</v>
      </c>
      <c r="R135" s="2">
        <v>44568</v>
      </c>
      <c r="S135" t="s">
        <v>250</v>
      </c>
      <c r="T135" s="7" t="str">
        <f t="shared" si="140"/>
        <v>WM+ HNI CT</v>
      </c>
      <c r="U135" t="s">
        <v>5066</v>
      </c>
      <c r="W135" t="e">
        <f>VLOOKUP(U135,[2]Sheet1!$B$4:$C$893,2,0)</f>
        <v>#N/A</v>
      </c>
      <c r="Y135" t="str">
        <f t="shared" si="141"/>
        <v>WINCOMHANOI</v>
      </c>
      <c r="AA135" s="18" t="str">
        <f t="shared" si="136"/>
        <v/>
      </c>
    </row>
    <row r="136" spans="1:27" x14ac:dyDescent="0.2">
      <c r="A136" t="s">
        <v>0</v>
      </c>
      <c r="B136" t="s">
        <v>274</v>
      </c>
      <c r="C136" t="s">
        <v>2</v>
      </c>
      <c r="D136" t="s">
        <v>18</v>
      </c>
      <c r="E136" t="s">
        <v>4</v>
      </c>
      <c r="F136" s="1">
        <v>1</v>
      </c>
      <c r="G136" s="1">
        <v>87787</v>
      </c>
      <c r="H136" t="s">
        <v>5</v>
      </c>
      <c r="I136" s="1">
        <v>96565.700000000012</v>
      </c>
      <c r="J136" t="s">
        <v>19</v>
      </c>
      <c r="K136" s="6" t="str">
        <f t="shared" si="138"/>
        <v>Bắp bò muối gói 200g</v>
      </c>
      <c r="L136" s="7" t="str">
        <f>VLOOKUP(K136,'[1]Mã Misa'!$B$2:$D$74,2,0)</f>
        <v>Bắp bò muối 200g</v>
      </c>
      <c r="M136" s="7" t="str">
        <f>VLOOKUP(L136,'[1]Mã Misa'!$C$2:$D$74,2,0)</f>
        <v>BBM200</v>
      </c>
      <c r="N136" s="1">
        <v>87787</v>
      </c>
      <c r="O136" t="s">
        <v>275</v>
      </c>
      <c r="P136" s="6" t="str">
        <f t="shared" si="139"/>
        <v>0169375</v>
      </c>
      <c r="Q136" s="23" t="str">
        <f t="shared" si="139"/>
        <v>0169375</v>
      </c>
      <c r="R136" s="2">
        <v>44568</v>
      </c>
      <c r="S136" t="s">
        <v>276</v>
      </c>
      <c r="T136" s="7" t="str">
        <f t="shared" si="140"/>
        <v>WM+ HNI 77</v>
      </c>
      <c r="U136" t="s">
        <v>5074</v>
      </c>
      <c r="W136" t="e">
        <f>VLOOKUP(U136,[2]Sheet1!$B$4:$C$893,2,0)</f>
        <v>#N/A</v>
      </c>
      <c r="Y136" t="str">
        <f t="shared" si="141"/>
        <v>WINCOMHANOI</v>
      </c>
      <c r="AA136" s="18" t="str">
        <f t="shared" si="136"/>
        <v/>
      </c>
    </row>
    <row r="137" spans="1:27" x14ac:dyDescent="0.2">
      <c r="A137" t="s">
        <v>0</v>
      </c>
      <c r="B137" t="s">
        <v>277</v>
      </c>
      <c r="C137" t="s">
        <v>2</v>
      </c>
      <c r="D137" t="s">
        <v>134</v>
      </c>
      <c r="E137" t="s">
        <v>4</v>
      </c>
      <c r="F137" s="1">
        <v>1</v>
      </c>
      <c r="G137" s="1">
        <v>86691</v>
      </c>
      <c r="H137" t="s">
        <v>5</v>
      </c>
      <c r="I137" s="1">
        <v>95360.1</v>
      </c>
      <c r="J137" t="s">
        <v>135</v>
      </c>
      <c r="K137" s="6" t="str">
        <f t="shared" si="138"/>
        <v>Giò tai nấm hương 500g</v>
      </c>
      <c r="L137" s="7" t="str">
        <f>VLOOKUP(K137,'[1]Mã Misa'!$B$2:$D$74,2,0)</f>
        <v>Giò tai nấm hương 500g</v>
      </c>
      <c r="M137" s="7" t="str">
        <f>VLOOKUP(L137,'[1]Mã Misa'!$C$2:$D$74,2,0)</f>
        <v>GTNH500</v>
      </c>
      <c r="N137" s="1">
        <v>86691</v>
      </c>
      <c r="O137" t="s">
        <v>278</v>
      </c>
      <c r="P137" s="6" t="str">
        <f t="shared" si="139"/>
        <v>0169376</v>
      </c>
      <c r="Q137" s="23" t="str">
        <f t="shared" si="139"/>
        <v>0169376</v>
      </c>
      <c r="R137" s="2">
        <v>44568</v>
      </c>
      <c r="S137" t="s">
        <v>279</v>
      </c>
      <c r="T137" s="7" t="str">
        <f t="shared" si="140"/>
        <v>WM+ HNI Ch</v>
      </c>
      <c r="U137" t="s">
        <v>5075</v>
      </c>
      <c r="W137" t="e">
        <f>VLOOKUP(U137,[2]Sheet1!$B$4:$C$893,2,0)</f>
        <v>#N/A</v>
      </c>
      <c r="Y137" t="str">
        <f t="shared" si="141"/>
        <v>WINCOMHANOI</v>
      </c>
      <c r="AA137" s="18" t="str">
        <f t="shared" si="136"/>
        <v/>
      </c>
    </row>
    <row r="138" spans="1:27" x14ac:dyDescent="0.2">
      <c r="A138" t="s">
        <v>0</v>
      </c>
      <c r="B138" t="s">
        <v>280</v>
      </c>
      <c r="C138" t="s">
        <v>2</v>
      </c>
      <c r="D138" t="s">
        <v>44</v>
      </c>
      <c r="E138" t="s">
        <v>4</v>
      </c>
      <c r="F138" s="1">
        <v>8</v>
      </c>
      <c r="G138" s="1">
        <v>580800</v>
      </c>
      <c r="H138" t="s">
        <v>5</v>
      </c>
      <c r="I138" s="1">
        <v>638880</v>
      </c>
      <c r="J138" t="s">
        <v>45</v>
      </c>
      <c r="K138" s="6" t="str">
        <f t="shared" si="138"/>
        <v>_Chân gà sốt cay 400g</v>
      </c>
      <c r="L138" s="7" t="str">
        <f>VLOOKUP(K138,'[1]Mã Misa'!$B$2:$D$74,2,0)</f>
        <v>Chân gà sốt cay 400g</v>
      </c>
      <c r="M138" s="7" t="str">
        <f>VLOOKUP(L138,'[1]Mã Misa'!$C$2:$D$74,2,0)</f>
        <v>CGSC400</v>
      </c>
      <c r="N138" s="1">
        <v>72600</v>
      </c>
      <c r="O138" t="s">
        <v>281</v>
      </c>
      <c r="P138" s="6" t="str">
        <f t="shared" si="139"/>
        <v>0169377</v>
      </c>
      <c r="Q138" s="23" t="str">
        <f t="shared" si="139"/>
        <v>0169377</v>
      </c>
      <c r="R138" s="2">
        <v>44568</v>
      </c>
      <c r="S138" t="s">
        <v>282</v>
      </c>
      <c r="T138" s="7" t="str">
        <f t="shared" si="140"/>
        <v>WM+ HNI 28</v>
      </c>
      <c r="U138" t="s">
        <v>5076</v>
      </c>
      <c r="W138" t="e">
        <f>VLOOKUP(U138,[2]Sheet1!$B$4:$C$893,2,0)</f>
        <v>#N/A</v>
      </c>
      <c r="Y138" t="str">
        <f t="shared" si="141"/>
        <v>WINCOMHANOI</v>
      </c>
      <c r="AA138" s="18" t="str">
        <f t="shared" si="136"/>
        <v/>
      </c>
    </row>
    <row r="139" spans="1:27" x14ac:dyDescent="0.2">
      <c r="A139" t="s">
        <v>0</v>
      </c>
      <c r="B139" t="s">
        <v>283</v>
      </c>
      <c r="C139" t="s">
        <v>2</v>
      </c>
      <c r="D139" t="s">
        <v>57</v>
      </c>
      <c r="E139" t="s">
        <v>4</v>
      </c>
      <c r="F139" s="1">
        <v>7</v>
      </c>
      <c r="G139" s="1">
        <v>519750</v>
      </c>
      <c r="H139" t="s">
        <v>5</v>
      </c>
      <c r="I139" s="1">
        <v>571725</v>
      </c>
      <c r="J139" t="s">
        <v>58</v>
      </c>
      <c r="K139" s="6" t="str">
        <f t="shared" si="138"/>
        <v>_Chả cốm 300g</v>
      </c>
      <c r="L139" s="7" t="str">
        <f>VLOOKUP(K139,'[1]Mã Misa'!$B$2:$D$74,2,0)</f>
        <v>Chả cốm 300g</v>
      </c>
      <c r="M139" s="7" t="str">
        <f>VLOOKUP(L139,'[1]Mã Misa'!$C$2:$D$74,2,0)</f>
        <v>CC300</v>
      </c>
      <c r="N139" s="1">
        <v>74250</v>
      </c>
      <c r="O139" t="s">
        <v>284</v>
      </c>
      <c r="P139" s="6" t="str">
        <f t="shared" si="139"/>
        <v>0169385</v>
      </c>
      <c r="Q139" s="23" t="str">
        <f t="shared" si="139"/>
        <v>0169385</v>
      </c>
      <c r="R139" s="2">
        <v>44568</v>
      </c>
      <c r="S139" t="s">
        <v>285</v>
      </c>
      <c r="T139" s="7" t="str">
        <f t="shared" si="140"/>
        <v>WM+ HNI Ro</v>
      </c>
      <c r="U139" t="s">
        <v>5077</v>
      </c>
      <c r="W139" t="e">
        <f>VLOOKUP(U139,[2]Sheet1!$B$4:$C$893,2,0)</f>
        <v>#N/A</v>
      </c>
      <c r="Y139" t="str">
        <f t="shared" si="141"/>
        <v>WINCOMHANOI</v>
      </c>
      <c r="AA139" s="18" t="str">
        <f t="shared" si="136"/>
        <v/>
      </c>
    </row>
    <row r="140" spans="1:27" x14ac:dyDescent="0.2">
      <c r="A140" t="s">
        <v>0</v>
      </c>
      <c r="B140" t="s">
        <v>283</v>
      </c>
      <c r="C140" t="s">
        <v>9</v>
      </c>
      <c r="D140" t="s">
        <v>10</v>
      </c>
      <c r="E140" t="s">
        <v>4</v>
      </c>
      <c r="F140" s="1">
        <v>7</v>
      </c>
      <c r="G140" s="1">
        <v>322000</v>
      </c>
      <c r="H140" t="s">
        <v>5</v>
      </c>
      <c r="I140" s="1">
        <v>354200</v>
      </c>
      <c r="J140" t="s">
        <v>11</v>
      </c>
      <c r="K140" s="6" t="str">
        <f t="shared" si="138"/>
        <v>Mộc nấm hương gói 250g</v>
      </c>
      <c r="L140" s="7" t="str">
        <f>VLOOKUP(K140,'[1]Mã Misa'!$B$2:$D$74,2,0)</f>
        <v>Mộc Nấm Hương 250g</v>
      </c>
      <c r="M140" s="7" t="str">
        <f>VLOOKUP(L140,'[1]Mã Misa'!$C$2:$D$74,2,0)</f>
        <v>MNH250</v>
      </c>
      <c r="N140" s="1">
        <v>46000</v>
      </c>
      <c r="O140" t="s">
        <v>284</v>
      </c>
      <c r="P140" s="6" t="str">
        <f t="shared" si="139"/>
        <v>0169385</v>
      </c>
      <c r="Q140" s="23" t="str">
        <f t="shared" si="139"/>
        <v>0169385</v>
      </c>
      <c r="R140" s="2">
        <v>44568</v>
      </c>
      <c r="S140" t="s">
        <v>285</v>
      </c>
      <c r="T140" s="7" t="str">
        <f t="shared" si="140"/>
        <v>WM+ HNI Ro</v>
      </c>
      <c r="U140" t="s">
        <v>5077</v>
      </c>
      <c r="W140" t="e">
        <f>VLOOKUP(U140,[2]Sheet1!$B$4:$C$893,2,0)</f>
        <v>#N/A</v>
      </c>
      <c r="Y140" t="str">
        <f t="shared" si="141"/>
        <v>WINCOMHANOI</v>
      </c>
      <c r="AA140" s="18" t="str">
        <f t="shared" si="136"/>
        <v/>
      </c>
    </row>
    <row r="141" spans="1:27" x14ac:dyDescent="0.2">
      <c r="A141" t="s">
        <v>0</v>
      </c>
      <c r="B141" t="s">
        <v>286</v>
      </c>
      <c r="C141" t="s">
        <v>2</v>
      </c>
      <c r="D141" t="s">
        <v>50</v>
      </c>
      <c r="E141" t="s">
        <v>4</v>
      </c>
      <c r="F141" s="1">
        <v>2</v>
      </c>
      <c r="G141" s="1">
        <v>222116</v>
      </c>
      <c r="H141" t="s">
        <v>5</v>
      </c>
      <c r="I141" s="1">
        <v>244327.6</v>
      </c>
      <c r="J141" t="s">
        <v>51</v>
      </c>
      <c r="K141" s="6" t="str">
        <f t="shared" si="138"/>
        <v>Gà muối gói 500g</v>
      </c>
      <c r="L141" s="7" t="str">
        <f>VLOOKUP(K141,'[1]Mã Misa'!$B$2:$D$74,2,0)</f>
        <v>Gà muối 500g</v>
      </c>
      <c r="M141" s="7" t="str">
        <f>VLOOKUP(L141,'[1]Mã Misa'!$C$2:$D$74,2,0)</f>
        <v>GM500</v>
      </c>
      <c r="N141" s="1">
        <v>111058</v>
      </c>
      <c r="O141" t="s">
        <v>287</v>
      </c>
      <c r="P141" s="6" t="str">
        <f t="shared" si="139"/>
        <v>0169391</v>
      </c>
      <c r="Q141" s="23" t="str">
        <f t="shared" si="139"/>
        <v>0169391</v>
      </c>
      <c r="R141" s="2">
        <v>44568</v>
      </c>
      <c r="S141" t="s">
        <v>288</v>
      </c>
      <c r="T141" s="7" t="str">
        <f t="shared" si="140"/>
        <v>WM+ HNI 34</v>
      </c>
      <c r="U141" t="s">
        <v>5078</v>
      </c>
      <c r="W141" t="e">
        <f>VLOOKUP(U141,[2]Sheet1!$B$4:$C$893,2,0)</f>
        <v>#N/A</v>
      </c>
      <c r="Y141" t="str">
        <f t="shared" si="141"/>
        <v>WINCOMHANOI</v>
      </c>
      <c r="AA141" s="18" t="str">
        <f t="shared" si="136"/>
        <v/>
      </c>
    </row>
    <row r="142" spans="1:27" x14ac:dyDescent="0.2">
      <c r="A142" t="s">
        <v>0</v>
      </c>
      <c r="B142" t="s">
        <v>289</v>
      </c>
      <c r="C142" t="s">
        <v>2</v>
      </c>
      <c r="D142" t="s">
        <v>3</v>
      </c>
      <c r="E142" t="s">
        <v>4</v>
      </c>
      <c r="F142" s="1">
        <v>3</v>
      </c>
      <c r="G142" s="1">
        <v>212850</v>
      </c>
      <c r="H142" t="s">
        <v>5</v>
      </c>
      <c r="I142" s="1">
        <v>234135.00000000003</v>
      </c>
      <c r="J142" t="s">
        <v>6</v>
      </c>
      <c r="K142" s="6" t="str">
        <f t="shared" si="138"/>
        <v>_Chả nướng 300g</v>
      </c>
      <c r="L142" s="7" t="str">
        <f>VLOOKUP(K142,'[1]Mã Misa'!$B$2:$D$74,2,0)</f>
        <v>Chả nướng 300g</v>
      </c>
      <c r="M142" s="7" t="str">
        <f>VLOOKUP(L142,'[1]Mã Misa'!$C$2:$D$74,2,0)</f>
        <v>CN300</v>
      </c>
      <c r="N142" s="1">
        <v>70950</v>
      </c>
      <c r="O142" t="s">
        <v>290</v>
      </c>
      <c r="P142" s="6" t="str">
        <f t="shared" si="139"/>
        <v>0050220</v>
      </c>
      <c r="Q142" s="23" t="str">
        <f t="shared" si="139"/>
        <v>0050220</v>
      </c>
      <c r="R142" s="2">
        <v>44568</v>
      </c>
      <c r="S142" t="s">
        <v>291</v>
      </c>
      <c r="T142" s="7" t="str">
        <f t="shared" si="140"/>
        <v>WM+ HCM 19</v>
      </c>
      <c r="U142" t="s">
        <v>5079</v>
      </c>
      <c r="W142" t="e">
        <f>VLOOKUP(U142,[2]Sheet1!$B$4:$C$893,2,0)</f>
        <v>#N/A</v>
      </c>
      <c r="Y142" t="str">
        <f t="shared" si="141"/>
        <v>WINCOMHOCHIMINH</v>
      </c>
      <c r="AA142" s="18" t="str">
        <f t="shared" si="136"/>
        <v/>
      </c>
    </row>
    <row r="143" spans="1:27" x14ac:dyDescent="0.2">
      <c r="A143" t="s">
        <v>0</v>
      </c>
      <c r="B143" t="s">
        <v>289</v>
      </c>
      <c r="C143" t="s">
        <v>9</v>
      </c>
      <c r="D143" t="s">
        <v>23</v>
      </c>
      <c r="E143" t="s">
        <v>4</v>
      </c>
      <c r="F143" s="1">
        <v>1</v>
      </c>
      <c r="G143" s="1">
        <v>59400</v>
      </c>
      <c r="H143" t="s">
        <v>5</v>
      </c>
      <c r="I143" s="1">
        <v>65340.000000000007</v>
      </c>
      <c r="J143" t="s">
        <v>24</v>
      </c>
      <c r="K143" s="6" t="str">
        <f t="shared" si="138"/>
        <v>_Giò lụa 250g</v>
      </c>
      <c r="L143" s="7" t="str">
        <f>VLOOKUP(K143,'[1]Mã Misa'!$B$2:$D$74,2,0)</f>
        <v>Giò lụa 250g</v>
      </c>
      <c r="M143" s="7" t="str">
        <f>VLOOKUP(L143,'[1]Mã Misa'!$C$2:$D$74,2,0)</f>
        <v>GL250</v>
      </c>
      <c r="N143" s="1">
        <v>59400</v>
      </c>
      <c r="O143" t="s">
        <v>290</v>
      </c>
      <c r="P143" s="6" t="str">
        <f t="shared" si="139"/>
        <v>0050220</v>
      </c>
      <c r="Q143" s="23" t="str">
        <f t="shared" si="139"/>
        <v>0050220</v>
      </c>
      <c r="R143" s="2">
        <v>44568</v>
      </c>
      <c r="S143" t="s">
        <v>291</v>
      </c>
      <c r="T143" s="7" t="str">
        <f t="shared" si="140"/>
        <v>WM+ HCM 19</v>
      </c>
      <c r="U143" t="s">
        <v>5079</v>
      </c>
      <c r="W143" t="e">
        <f>VLOOKUP(U143,[2]Sheet1!$B$4:$C$893,2,0)</f>
        <v>#N/A</v>
      </c>
      <c r="Y143" t="str">
        <f t="shared" si="141"/>
        <v>WINCOMHOCHIMINH</v>
      </c>
      <c r="AA143" s="18" t="str">
        <f t="shared" si="136"/>
        <v/>
      </c>
    </row>
    <row r="144" spans="1:27" x14ac:dyDescent="0.2">
      <c r="A144" t="s">
        <v>0</v>
      </c>
      <c r="B144" t="s">
        <v>292</v>
      </c>
      <c r="C144" t="s">
        <v>2</v>
      </c>
      <c r="D144" t="s">
        <v>10</v>
      </c>
      <c r="E144" t="s">
        <v>4</v>
      </c>
      <c r="F144" s="1">
        <v>1</v>
      </c>
      <c r="G144" s="1">
        <v>46000</v>
      </c>
      <c r="H144" t="s">
        <v>5</v>
      </c>
      <c r="I144" s="1">
        <v>50600.000000000007</v>
      </c>
      <c r="J144" t="s">
        <v>11</v>
      </c>
      <c r="K144" s="6" t="str">
        <f t="shared" si="138"/>
        <v>Mộc nấm hương gói 250g</v>
      </c>
      <c r="L144" s="7" t="str">
        <f>VLOOKUP(K144,'[1]Mã Misa'!$B$2:$D$74,2,0)</f>
        <v>Mộc Nấm Hương 250g</v>
      </c>
      <c r="M144" s="7" t="str">
        <f>VLOOKUP(L144,'[1]Mã Misa'!$C$2:$D$74,2,0)</f>
        <v>MNH250</v>
      </c>
      <c r="N144" s="1">
        <v>46000</v>
      </c>
      <c r="O144" t="s">
        <v>293</v>
      </c>
      <c r="P144" s="6" t="str">
        <f t="shared" si="139"/>
        <v>0169406</v>
      </c>
      <c r="Q144" s="23" t="str">
        <f t="shared" si="139"/>
        <v>0169406</v>
      </c>
      <c r="R144" s="2">
        <v>44568</v>
      </c>
      <c r="S144" t="s">
        <v>294</v>
      </c>
      <c r="T144" s="7" t="str">
        <f t="shared" si="140"/>
        <v>WM+ HNI Lô</v>
      </c>
      <c r="U144" t="s">
        <v>5080</v>
      </c>
      <c r="W144" t="e">
        <f>VLOOKUP(U144,[2]Sheet1!$B$4:$C$893,2,0)</f>
        <v>#N/A</v>
      </c>
      <c r="Y144" t="str">
        <f t="shared" si="141"/>
        <v>WINCOMHANOI</v>
      </c>
      <c r="AA144" s="18" t="str">
        <f t="shared" si="136"/>
        <v/>
      </c>
    </row>
    <row r="145" spans="1:27" x14ac:dyDescent="0.2">
      <c r="A145" t="s">
        <v>0</v>
      </c>
      <c r="B145" t="s">
        <v>292</v>
      </c>
      <c r="C145" t="s">
        <v>9</v>
      </c>
      <c r="D145" t="s">
        <v>47</v>
      </c>
      <c r="E145" t="s">
        <v>4</v>
      </c>
      <c r="F145" s="1">
        <v>1</v>
      </c>
      <c r="G145" s="1">
        <v>73431</v>
      </c>
      <c r="H145" t="s">
        <v>5</v>
      </c>
      <c r="I145" s="1">
        <v>80774.100000000006</v>
      </c>
      <c r="J145" t="s">
        <v>48</v>
      </c>
      <c r="K145" s="6" t="str">
        <f t="shared" si="138"/>
        <v>Chân giò heo muối gói 300g</v>
      </c>
      <c r="L145" s="7" t="str">
        <f>VLOOKUP(K145,'[1]Mã Misa'!$B$2:$D$74,2,0)</f>
        <v>Chân giò heo muối 300g</v>
      </c>
      <c r="M145" s="7" t="str">
        <f>VLOOKUP(L145,'[1]Mã Misa'!$C$2:$D$74,2,0)</f>
        <v>CGM300</v>
      </c>
      <c r="N145" s="1">
        <v>73431</v>
      </c>
      <c r="O145" t="s">
        <v>293</v>
      </c>
      <c r="P145" s="6" t="str">
        <f t="shared" si="139"/>
        <v>0169406</v>
      </c>
      <c r="Q145" s="23" t="str">
        <f t="shared" si="139"/>
        <v>0169406</v>
      </c>
      <c r="R145" s="2">
        <v>44568</v>
      </c>
      <c r="S145" t="s">
        <v>294</v>
      </c>
      <c r="T145" s="7" t="str">
        <f t="shared" si="140"/>
        <v>WM+ HNI Lô</v>
      </c>
      <c r="U145" t="s">
        <v>5080</v>
      </c>
      <c r="W145" t="e">
        <f>VLOOKUP(U145,[2]Sheet1!$B$4:$C$893,2,0)</f>
        <v>#N/A</v>
      </c>
      <c r="Y145" t="str">
        <f t="shared" si="141"/>
        <v>WINCOMHANOI</v>
      </c>
      <c r="AA145" s="18" t="str">
        <f t="shared" si="136"/>
        <v/>
      </c>
    </row>
    <row r="146" spans="1:27" x14ac:dyDescent="0.2">
      <c r="A146" t="s">
        <v>0</v>
      </c>
      <c r="B146" t="s">
        <v>295</v>
      </c>
      <c r="C146" t="s">
        <v>2</v>
      </c>
      <c r="D146" t="s">
        <v>10</v>
      </c>
      <c r="E146" t="s">
        <v>4</v>
      </c>
      <c r="F146" s="1">
        <v>2</v>
      </c>
      <c r="G146" s="1">
        <v>92000</v>
      </c>
      <c r="H146" t="s">
        <v>5</v>
      </c>
      <c r="I146" s="1">
        <v>101200.00000000001</v>
      </c>
      <c r="J146" t="s">
        <v>11</v>
      </c>
      <c r="K146" s="6" t="str">
        <f t="shared" si="138"/>
        <v>Mộc nấm hương gói 250g</v>
      </c>
      <c r="L146" s="7" t="str">
        <f>VLOOKUP(K146,'[1]Mã Misa'!$B$2:$D$74,2,0)</f>
        <v>Mộc Nấm Hương 250g</v>
      </c>
      <c r="M146" s="7" t="str">
        <f>VLOOKUP(L146,'[1]Mã Misa'!$C$2:$D$74,2,0)</f>
        <v>MNH250</v>
      </c>
      <c r="N146" s="1">
        <v>46000</v>
      </c>
      <c r="O146" t="s">
        <v>296</v>
      </c>
      <c r="P146" s="6" t="str">
        <f t="shared" si="139"/>
        <v>0169407</v>
      </c>
      <c r="Q146" s="23" t="str">
        <f t="shared" si="139"/>
        <v>0169407</v>
      </c>
      <c r="R146" s="2">
        <v>44568</v>
      </c>
      <c r="S146" t="s">
        <v>297</v>
      </c>
      <c r="T146" s="7" t="str">
        <f t="shared" si="140"/>
        <v>WM+ HNI DV</v>
      </c>
      <c r="U146" t="s">
        <v>5081</v>
      </c>
      <c r="W146" t="e">
        <f>VLOOKUP(U146,[2]Sheet1!$B$4:$C$893,2,0)</f>
        <v>#N/A</v>
      </c>
      <c r="Y146" t="str">
        <f t="shared" si="141"/>
        <v>WINCOMHANOI</v>
      </c>
      <c r="AA146" s="18" t="str">
        <f t="shared" si="136"/>
        <v/>
      </c>
    </row>
    <row r="147" spans="1:27" x14ac:dyDescent="0.2">
      <c r="A147" t="s">
        <v>0</v>
      </c>
      <c r="B147" t="s">
        <v>298</v>
      </c>
      <c r="C147" t="s">
        <v>2</v>
      </c>
      <c r="D147" t="s">
        <v>44</v>
      </c>
      <c r="E147" t="s">
        <v>4</v>
      </c>
      <c r="F147" s="1">
        <v>4</v>
      </c>
      <c r="G147" s="1">
        <v>290400</v>
      </c>
      <c r="H147" t="s">
        <v>5</v>
      </c>
      <c r="I147" s="1">
        <v>319440</v>
      </c>
      <c r="J147" t="s">
        <v>45</v>
      </c>
      <c r="K147" s="6" t="str">
        <f t="shared" si="138"/>
        <v>_Chân gà sốt cay 400g</v>
      </c>
      <c r="L147" s="7" t="str">
        <f>VLOOKUP(K147,'[1]Mã Misa'!$B$2:$D$74,2,0)</f>
        <v>Chân gà sốt cay 400g</v>
      </c>
      <c r="M147" s="7" t="str">
        <f>VLOOKUP(L147,'[1]Mã Misa'!$C$2:$D$74,2,0)</f>
        <v>CGSC400</v>
      </c>
      <c r="N147" s="1">
        <v>72600</v>
      </c>
      <c r="O147" t="s">
        <v>299</v>
      </c>
      <c r="P147" s="6" t="str">
        <f t="shared" si="139"/>
        <v>0169409</v>
      </c>
      <c r="Q147" s="23" t="str">
        <f t="shared" si="139"/>
        <v>0169409</v>
      </c>
      <c r="R147" s="2">
        <v>44568</v>
      </c>
      <c r="S147" t="s">
        <v>285</v>
      </c>
      <c r="T147" s="7" t="str">
        <f t="shared" si="140"/>
        <v>WM+ HNI Ro</v>
      </c>
      <c r="U147" t="s">
        <v>5077</v>
      </c>
      <c r="W147" t="e">
        <f>VLOOKUP(U147,[2]Sheet1!$B$4:$C$893,2,0)</f>
        <v>#N/A</v>
      </c>
      <c r="Y147" t="str">
        <f t="shared" si="141"/>
        <v>WINCOMHANOI</v>
      </c>
      <c r="AA147" s="18" t="str">
        <f t="shared" si="136"/>
        <v/>
      </c>
    </row>
    <row r="148" spans="1:27" x14ac:dyDescent="0.2">
      <c r="A148" t="s">
        <v>0</v>
      </c>
      <c r="B148" t="s">
        <v>300</v>
      </c>
      <c r="C148" t="s">
        <v>2</v>
      </c>
      <c r="D148" t="s">
        <v>10</v>
      </c>
      <c r="E148" t="s">
        <v>4</v>
      </c>
      <c r="F148" s="1">
        <v>4</v>
      </c>
      <c r="G148" s="1">
        <v>184000</v>
      </c>
      <c r="H148" t="s">
        <v>5</v>
      </c>
      <c r="I148" s="1">
        <v>202400.00000000003</v>
      </c>
      <c r="J148" t="s">
        <v>11</v>
      </c>
      <c r="K148" s="6" t="str">
        <f t="shared" si="138"/>
        <v>Mộc nấm hương gói 250g</v>
      </c>
      <c r="L148" s="7" t="str">
        <f>VLOOKUP(K148,'[1]Mã Misa'!$B$2:$D$74,2,0)</f>
        <v>Mộc Nấm Hương 250g</v>
      </c>
      <c r="M148" s="7" t="str">
        <f>VLOOKUP(L148,'[1]Mã Misa'!$C$2:$D$74,2,0)</f>
        <v>MNH250</v>
      </c>
      <c r="N148" s="1">
        <v>46000</v>
      </c>
      <c r="O148" t="s">
        <v>301</v>
      </c>
      <c r="P148" s="6" t="str">
        <f t="shared" si="139"/>
        <v>0050224</v>
      </c>
      <c r="Q148" s="23" t="str">
        <f t="shared" si="139"/>
        <v>0050224</v>
      </c>
      <c r="R148" s="2">
        <v>44568</v>
      </c>
      <c r="S148" t="s">
        <v>302</v>
      </c>
      <c r="T148" s="7" t="str">
        <f t="shared" si="140"/>
        <v>WM+ HCM 01</v>
      </c>
      <c r="U148" t="s">
        <v>5082</v>
      </c>
      <c r="W148" t="e">
        <f>VLOOKUP(U148,[2]Sheet1!$B$4:$C$893,2,0)</f>
        <v>#N/A</v>
      </c>
      <c r="Y148" t="str">
        <f t="shared" si="141"/>
        <v>WINCOMHOCHIMINH</v>
      </c>
      <c r="AA148" s="18" t="str">
        <f t="shared" si="136"/>
        <v/>
      </c>
    </row>
    <row r="149" spans="1:27" x14ac:dyDescent="0.2">
      <c r="A149" t="s">
        <v>0</v>
      </c>
      <c r="B149" t="s">
        <v>303</v>
      </c>
      <c r="C149" t="s">
        <v>2</v>
      </c>
      <c r="D149" t="s">
        <v>54</v>
      </c>
      <c r="E149" t="s">
        <v>4</v>
      </c>
      <c r="F149" s="1">
        <v>1</v>
      </c>
      <c r="G149" s="1">
        <v>50182</v>
      </c>
      <c r="H149" t="s">
        <v>5</v>
      </c>
      <c r="I149" s="1">
        <v>55200.200000000004</v>
      </c>
      <c r="J149" t="s">
        <v>55</v>
      </c>
      <c r="K149" s="6" t="str">
        <f t="shared" si="138"/>
        <v>Giò tai lưỡi xào gói 250g</v>
      </c>
      <c r="L149" s="7" t="str">
        <f>VLOOKUP(K149,'[1]Mã Misa'!$B$2:$D$74,2,0)</f>
        <v>Giò Tai Lưỡi Xào 250g</v>
      </c>
      <c r="M149" s="7" t="str">
        <f>VLOOKUP(L149,'[1]Mã Misa'!$C$2:$D$74,2,0)</f>
        <v>GTLX250G</v>
      </c>
      <c r="N149" s="1">
        <v>50182</v>
      </c>
      <c r="O149" t="s">
        <v>304</v>
      </c>
      <c r="P149" s="6" t="str">
        <f t="shared" si="139"/>
        <v>0169415</v>
      </c>
      <c r="Q149" s="23" t="str">
        <f t="shared" si="139"/>
        <v>0169415</v>
      </c>
      <c r="R149" s="2">
        <v>44568</v>
      </c>
      <c r="S149" t="s">
        <v>305</v>
      </c>
      <c r="T149" s="7" t="str">
        <f t="shared" si="140"/>
        <v>WM+ HNI SH</v>
      </c>
      <c r="U149" t="s">
        <v>5083</v>
      </c>
      <c r="W149" t="e">
        <f>VLOOKUP(U149,[2]Sheet1!$B$4:$C$893,2,0)</f>
        <v>#N/A</v>
      </c>
      <c r="Y149" t="str">
        <f t="shared" si="141"/>
        <v>WINCOMHANOI</v>
      </c>
      <c r="AA149" s="18" t="str">
        <f t="shared" si="136"/>
        <v/>
      </c>
    </row>
    <row r="150" spans="1:27" x14ac:dyDescent="0.2">
      <c r="A150" t="s">
        <v>0</v>
      </c>
      <c r="B150" t="s">
        <v>303</v>
      </c>
      <c r="C150" t="s">
        <v>9</v>
      </c>
      <c r="D150" t="s">
        <v>10</v>
      </c>
      <c r="E150" t="s">
        <v>4</v>
      </c>
      <c r="F150" s="1">
        <v>2</v>
      </c>
      <c r="G150" s="1">
        <v>92000</v>
      </c>
      <c r="H150" t="s">
        <v>5</v>
      </c>
      <c r="I150" s="1">
        <v>101200.00000000001</v>
      </c>
      <c r="J150" t="s">
        <v>11</v>
      </c>
      <c r="K150" s="6" t="str">
        <f t="shared" si="138"/>
        <v>Mộc nấm hương gói 250g</v>
      </c>
      <c r="L150" s="7" t="str">
        <f>VLOOKUP(K150,'[1]Mã Misa'!$B$2:$D$74,2,0)</f>
        <v>Mộc Nấm Hương 250g</v>
      </c>
      <c r="M150" s="7" t="str">
        <f>VLOOKUP(L150,'[1]Mã Misa'!$C$2:$D$74,2,0)</f>
        <v>MNH250</v>
      </c>
      <c r="N150" s="1">
        <v>46000</v>
      </c>
      <c r="O150" t="s">
        <v>304</v>
      </c>
      <c r="P150" s="6" t="str">
        <f t="shared" si="139"/>
        <v>0169415</v>
      </c>
      <c r="Q150" s="23" t="str">
        <f t="shared" si="139"/>
        <v>0169415</v>
      </c>
      <c r="R150" s="2">
        <v>44568</v>
      </c>
      <c r="S150" t="s">
        <v>305</v>
      </c>
      <c r="T150" s="7" t="str">
        <f t="shared" si="140"/>
        <v>WM+ HNI SH</v>
      </c>
      <c r="U150" t="s">
        <v>5083</v>
      </c>
      <c r="W150" t="e">
        <f>VLOOKUP(U150,[2]Sheet1!$B$4:$C$893,2,0)</f>
        <v>#N/A</v>
      </c>
      <c r="Y150" t="str">
        <f t="shared" si="141"/>
        <v>WINCOMHANOI</v>
      </c>
      <c r="AA150" s="18" t="str">
        <f t="shared" si="136"/>
        <v/>
      </c>
    </row>
    <row r="151" spans="1:27" x14ac:dyDescent="0.2">
      <c r="A151" t="s">
        <v>0</v>
      </c>
      <c r="B151" t="s">
        <v>306</v>
      </c>
      <c r="C151" t="s">
        <v>2</v>
      </c>
      <c r="D151" t="s">
        <v>57</v>
      </c>
      <c r="E151" t="s">
        <v>4</v>
      </c>
      <c r="F151" s="1">
        <v>2</v>
      </c>
      <c r="G151" s="1">
        <v>148500</v>
      </c>
      <c r="H151" t="s">
        <v>5</v>
      </c>
      <c r="I151" s="1">
        <v>163350</v>
      </c>
      <c r="J151" t="s">
        <v>58</v>
      </c>
      <c r="K151" s="6" t="str">
        <f t="shared" si="138"/>
        <v>_Chả cốm 300g</v>
      </c>
      <c r="L151" s="7" t="str">
        <f>VLOOKUP(K151,'[1]Mã Misa'!$B$2:$D$74,2,0)</f>
        <v>Chả cốm 300g</v>
      </c>
      <c r="M151" s="7" t="str">
        <f>VLOOKUP(L151,'[1]Mã Misa'!$C$2:$D$74,2,0)</f>
        <v>CC300</v>
      </c>
      <c r="N151" s="1">
        <v>74250</v>
      </c>
      <c r="O151" t="s">
        <v>307</v>
      </c>
      <c r="P151" s="6" t="str">
        <f t="shared" si="139"/>
        <v>0169417</v>
      </c>
      <c r="Q151" s="23" t="str">
        <f t="shared" si="139"/>
        <v>0169417</v>
      </c>
      <c r="R151" s="2">
        <v>44568</v>
      </c>
      <c r="S151" t="s">
        <v>308</v>
      </c>
      <c r="T151" s="7" t="str">
        <f t="shared" si="140"/>
        <v>WM HNI Đại</v>
      </c>
      <c r="U151" t="s">
        <v>5084</v>
      </c>
      <c r="W151" t="e">
        <f>VLOOKUP(U151,[2]Sheet1!$B$4:$C$893,2,0)</f>
        <v>#N/A</v>
      </c>
      <c r="Y151" t="str">
        <f t="shared" si="141"/>
        <v>WINCOMHANOI</v>
      </c>
      <c r="AA151" s="18" t="str">
        <f t="shared" si="136"/>
        <v/>
      </c>
    </row>
    <row r="152" spans="1:27" x14ac:dyDescent="0.2">
      <c r="A152" t="s">
        <v>0</v>
      </c>
      <c r="B152" t="s">
        <v>309</v>
      </c>
      <c r="C152" t="s">
        <v>2</v>
      </c>
      <c r="D152" t="s">
        <v>27</v>
      </c>
      <c r="E152" t="s">
        <v>4</v>
      </c>
      <c r="F152" s="1">
        <v>2</v>
      </c>
      <c r="G152" s="1">
        <v>122100</v>
      </c>
      <c r="H152" t="s">
        <v>5</v>
      </c>
      <c r="I152" s="1">
        <v>134310</v>
      </c>
      <c r="J152" t="s">
        <v>28</v>
      </c>
      <c r="K152" s="6" t="str">
        <f t="shared" si="138"/>
        <v>_Giò sụn gà 250g</v>
      </c>
      <c r="L152" s="7" t="str">
        <f>VLOOKUP(K152,'[1]Mã Misa'!$B$2:$D$74,2,0)</f>
        <v>Giò sụn gà 250g</v>
      </c>
      <c r="M152" s="7" t="str">
        <f>VLOOKUP(L152,'[1]Mã Misa'!$C$2:$D$74,2,0)</f>
        <v>GSG250</v>
      </c>
      <c r="N152" s="1">
        <v>61050</v>
      </c>
      <c r="O152" t="s">
        <v>310</v>
      </c>
      <c r="P152" s="6" t="str">
        <f t="shared" si="139"/>
        <v>0169427</v>
      </c>
      <c r="Q152" s="23" t="str">
        <f t="shared" si="139"/>
        <v>0169427</v>
      </c>
      <c r="R152" s="2">
        <v>44568</v>
      </c>
      <c r="S152" t="s">
        <v>311</v>
      </c>
      <c r="T152" s="7" t="str">
        <f t="shared" si="140"/>
        <v xml:space="preserve">WM HNI Võ </v>
      </c>
      <c r="U152" t="s">
        <v>5085</v>
      </c>
      <c r="W152" t="e">
        <f>VLOOKUP(U152,[2]Sheet1!$B$4:$C$893,2,0)</f>
        <v>#N/A</v>
      </c>
      <c r="Y152" t="str">
        <f t="shared" si="141"/>
        <v>WINCOMHANOI</v>
      </c>
      <c r="AA152" s="18" t="str">
        <f t="shared" si="136"/>
        <v/>
      </c>
    </row>
    <row r="153" spans="1:27" x14ac:dyDescent="0.2">
      <c r="A153" t="s">
        <v>0</v>
      </c>
      <c r="B153" t="s">
        <v>312</v>
      </c>
      <c r="C153" t="s">
        <v>2</v>
      </c>
      <c r="D153" t="s">
        <v>44</v>
      </c>
      <c r="E153" t="s">
        <v>4</v>
      </c>
      <c r="F153" s="1">
        <v>2</v>
      </c>
      <c r="G153" s="1">
        <v>145200</v>
      </c>
      <c r="H153" t="s">
        <v>5</v>
      </c>
      <c r="I153" s="1">
        <v>159720</v>
      </c>
      <c r="J153" t="s">
        <v>45</v>
      </c>
      <c r="K153" s="6" t="str">
        <f t="shared" si="138"/>
        <v>_Chân gà sốt cay 400g</v>
      </c>
      <c r="L153" s="7" t="str">
        <f>VLOOKUP(K153,'[1]Mã Misa'!$B$2:$D$74,2,0)</f>
        <v>Chân gà sốt cay 400g</v>
      </c>
      <c r="M153" s="7" t="str">
        <f>VLOOKUP(L153,'[1]Mã Misa'!$C$2:$D$74,2,0)</f>
        <v>CGSC400</v>
      </c>
      <c r="N153" s="1">
        <v>72600</v>
      </c>
      <c r="O153" t="s">
        <v>313</v>
      </c>
      <c r="P153" s="6" t="str">
        <f t="shared" si="139"/>
        <v>0003531</v>
      </c>
      <c r="Q153" s="23" t="str">
        <f t="shared" si="139"/>
        <v>0003531</v>
      </c>
      <c r="R153" s="2">
        <v>44568</v>
      </c>
      <c r="S153" t="s">
        <v>314</v>
      </c>
      <c r="T153" s="7" t="str">
        <f t="shared" si="140"/>
        <v>WM+ NAN 70</v>
      </c>
      <c r="U153" t="s">
        <v>5086</v>
      </c>
      <c r="W153" t="e">
        <f>VLOOKUP(U153,[2]Sheet1!$B$4:$C$893,2,0)</f>
        <v>#N/A</v>
      </c>
      <c r="Y153" t="str">
        <f t="shared" si="141"/>
        <v>WINCOMNGHEAN</v>
      </c>
      <c r="AA153" s="18" t="str">
        <f t="shared" si="136"/>
        <v/>
      </c>
    </row>
    <row r="154" spans="1:27" x14ac:dyDescent="0.2">
      <c r="A154" t="s">
        <v>0</v>
      </c>
      <c r="B154" t="s">
        <v>315</v>
      </c>
      <c r="C154" t="s">
        <v>2</v>
      </c>
      <c r="D154" t="s">
        <v>44</v>
      </c>
      <c r="E154" t="s">
        <v>4</v>
      </c>
      <c r="F154" s="1">
        <v>7</v>
      </c>
      <c r="G154" s="1">
        <v>508200</v>
      </c>
      <c r="H154" t="s">
        <v>5</v>
      </c>
      <c r="I154" s="1">
        <v>559020</v>
      </c>
      <c r="J154" t="s">
        <v>45</v>
      </c>
      <c r="K154" s="6" t="str">
        <f t="shared" si="138"/>
        <v>_Chân gà sốt cay 400g</v>
      </c>
      <c r="L154" s="7" t="str">
        <f>VLOOKUP(K154,'[1]Mã Misa'!$B$2:$D$74,2,0)</f>
        <v>Chân gà sốt cay 400g</v>
      </c>
      <c r="M154" s="7" t="str">
        <f>VLOOKUP(L154,'[1]Mã Misa'!$C$2:$D$74,2,0)</f>
        <v>CGSC400</v>
      </c>
      <c r="N154" s="1">
        <v>72600</v>
      </c>
      <c r="O154" t="s">
        <v>316</v>
      </c>
      <c r="P154" s="6" t="str">
        <f t="shared" si="139"/>
        <v>0169451</v>
      </c>
      <c r="Q154" s="23" t="str">
        <f t="shared" si="139"/>
        <v>0169451</v>
      </c>
      <c r="R154" s="2">
        <v>44568</v>
      </c>
      <c r="S154" t="s">
        <v>317</v>
      </c>
      <c r="T154" s="7" t="str">
        <f t="shared" si="140"/>
        <v>WM+ HNI 11</v>
      </c>
      <c r="U154" t="s">
        <v>5087</v>
      </c>
      <c r="W154" t="e">
        <f>VLOOKUP(U154,[2]Sheet1!$B$4:$C$893,2,0)</f>
        <v>#N/A</v>
      </c>
      <c r="Y154" t="str">
        <f t="shared" si="141"/>
        <v>WINCOMHANOI</v>
      </c>
      <c r="AA154" s="18" t="str">
        <f t="shared" si="136"/>
        <v/>
      </c>
    </row>
    <row r="155" spans="1:27" x14ac:dyDescent="0.2">
      <c r="A155" t="s">
        <v>0</v>
      </c>
      <c r="B155" t="s">
        <v>318</v>
      </c>
      <c r="C155" t="s">
        <v>2</v>
      </c>
      <c r="D155" t="s">
        <v>54</v>
      </c>
      <c r="E155" t="s">
        <v>4</v>
      </c>
      <c r="F155" s="1">
        <v>1</v>
      </c>
      <c r="G155" s="1">
        <v>50182</v>
      </c>
      <c r="H155" t="s">
        <v>5</v>
      </c>
      <c r="I155" s="1">
        <v>55200.200000000004</v>
      </c>
      <c r="J155" t="s">
        <v>55</v>
      </c>
      <c r="K155" s="6" t="str">
        <f t="shared" si="138"/>
        <v>Giò tai lưỡi xào gói 250g</v>
      </c>
      <c r="L155" s="7" t="str">
        <f>VLOOKUP(K155,'[1]Mã Misa'!$B$2:$D$74,2,0)</f>
        <v>Giò Tai Lưỡi Xào 250g</v>
      </c>
      <c r="M155" s="7" t="str">
        <f>VLOOKUP(L155,'[1]Mã Misa'!$C$2:$D$74,2,0)</f>
        <v>GTLX250G</v>
      </c>
      <c r="N155" s="1">
        <v>50182</v>
      </c>
      <c r="O155" t="s">
        <v>319</v>
      </c>
      <c r="P155" s="6" t="str">
        <f t="shared" si="139"/>
        <v>0001808</v>
      </c>
      <c r="Q155" s="23" t="str">
        <f t="shared" si="139"/>
        <v>0001808</v>
      </c>
      <c r="R155" s="2">
        <v>44568</v>
      </c>
      <c r="S155" t="s">
        <v>320</v>
      </c>
      <c r="T155" s="7" t="str">
        <f t="shared" si="140"/>
        <v>WM+ TBH 56</v>
      </c>
      <c r="U155" t="s">
        <v>5088</v>
      </c>
      <c r="W155" t="e">
        <f>VLOOKUP(U155,[2]Sheet1!$B$4:$C$893,2,0)</f>
        <v>#N/A</v>
      </c>
      <c r="Y155" t="str">
        <f t="shared" si="141"/>
        <v>WINCOMTHAIBINH</v>
      </c>
      <c r="AA155" s="18" t="str">
        <f t="shared" si="136"/>
        <v/>
      </c>
    </row>
    <row r="156" spans="1:27" x14ac:dyDescent="0.2">
      <c r="A156" t="s">
        <v>0</v>
      </c>
      <c r="B156" t="s">
        <v>321</v>
      </c>
      <c r="C156" t="s">
        <v>2</v>
      </c>
      <c r="D156" t="s">
        <v>54</v>
      </c>
      <c r="E156" t="s">
        <v>4</v>
      </c>
      <c r="F156" s="1">
        <v>1</v>
      </c>
      <c r="G156" s="1">
        <v>50182</v>
      </c>
      <c r="H156" t="s">
        <v>5</v>
      </c>
      <c r="I156" s="1">
        <v>55200.200000000004</v>
      </c>
      <c r="J156" t="s">
        <v>55</v>
      </c>
      <c r="K156" s="6" t="str">
        <f t="shared" si="138"/>
        <v>Giò tai lưỡi xào gói 250g</v>
      </c>
      <c r="L156" s="7" t="str">
        <f>VLOOKUP(K156,'[1]Mã Misa'!$B$2:$D$74,2,0)</f>
        <v>Giò Tai Lưỡi Xào 250g</v>
      </c>
      <c r="M156" s="7" t="str">
        <f>VLOOKUP(L156,'[1]Mã Misa'!$C$2:$D$74,2,0)</f>
        <v>GTLX250G</v>
      </c>
      <c r="N156" s="1">
        <v>50182</v>
      </c>
      <c r="O156" t="s">
        <v>322</v>
      </c>
      <c r="P156" s="6" t="str">
        <f t="shared" si="139"/>
        <v>0001440</v>
      </c>
      <c r="Q156" s="23" t="str">
        <f t="shared" si="139"/>
        <v>0001440</v>
      </c>
      <c r="R156" s="2">
        <v>44568</v>
      </c>
      <c r="S156" t="s">
        <v>323</v>
      </c>
      <c r="T156" s="7" t="str">
        <f t="shared" si="140"/>
        <v>WM+ QTI 85</v>
      </c>
      <c r="U156" t="s">
        <v>5089</v>
      </c>
      <c r="W156" t="e">
        <f>VLOOKUP(U156,[2]Sheet1!$B$4:$C$893,2,0)</f>
        <v>#N/A</v>
      </c>
      <c r="Y156" t="str">
        <f t="shared" si="141"/>
        <v>WINCOMQUANGTRI</v>
      </c>
      <c r="AA156" s="18" t="str">
        <f t="shared" si="136"/>
        <v/>
      </c>
    </row>
    <row r="157" spans="1:27" x14ac:dyDescent="0.2">
      <c r="A157" t="s">
        <v>0</v>
      </c>
      <c r="B157" t="s">
        <v>324</v>
      </c>
      <c r="C157" t="s">
        <v>2</v>
      </c>
      <c r="D157" t="s">
        <v>100</v>
      </c>
      <c r="E157" t="s">
        <v>95</v>
      </c>
      <c r="F157" s="1">
        <v>3</v>
      </c>
      <c r="G157" s="1">
        <v>1057050</v>
      </c>
      <c r="H157" t="s">
        <v>96</v>
      </c>
      <c r="I157" s="1">
        <v>1057050</v>
      </c>
      <c r="J157" t="s">
        <v>101</v>
      </c>
      <c r="K157" s="6" t="str">
        <f t="shared" si="138"/>
        <v xml:space="preserve"> Tôm mũ ni bỏ đầu 450g</v>
      </c>
      <c r="L157" s="7" t="str">
        <f>VLOOKUP(K157,'[1]Mã Misa'!$B$2:$D$74,2,0)</f>
        <v>Tôm mũ ni bỏ đầu 450g</v>
      </c>
      <c r="M157" s="7" t="str">
        <f>VLOOKUP(L157,'[1]Mã Misa'!$C$2:$D$74,2,0)</f>
        <v>TBĐ450</v>
      </c>
      <c r="N157" s="1">
        <v>352350</v>
      </c>
      <c r="O157" t="s">
        <v>325</v>
      </c>
      <c r="P157" s="6" t="str">
        <f t="shared" si="139"/>
        <v>0050240</v>
      </c>
      <c r="Q157" s="23" t="str">
        <f t="shared" si="139"/>
        <v>0050240</v>
      </c>
      <c r="R157" s="2">
        <v>44568</v>
      </c>
      <c r="S157" t="s">
        <v>326</v>
      </c>
      <c r="T157" s="7" t="str">
        <f t="shared" si="140"/>
        <v>WM+ HCM 8/</v>
      </c>
      <c r="U157" t="s">
        <v>5090</v>
      </c>
      <c r="W157" t="e">
        <f>VLOOKUP(U157,[2]Sheet1!$B$4:$C$893,2,0)</f>
        <v>#N/A</v>
      </c>
      <c r="Y157" t="str">
        <f t="shared" si="141"/>
        <v>WINCOMHOCHIMINH</v>
      </c>
      <c r="AA157" s="18" t="str">
        <f t="shared" si="136"/>
        <v/>
      </c>
    </row>
    <row r="158" spans="1:27" x14ac:dyDescent="0.2">
      <c r="A158" t="s">
        <v>0</v>
      </c>
      <c r="B158" t="s">
        <v>324</v>
      </c>
      <c r="C158" t="s">
        <v>9</v>
      </c>
      <c r="D158" t="s">
        <v>94</v>
      </c>
      <c r="E158" t="s">
        <v>95</v>
      </c>
      <c r="F158" s="1">
        <v>3</v>
      </c>
      <c r="G158" s="1">
        <v>595350</v>
      </c>
      <c r="H158" t="s">
        <v>96</v>
      </c>
      <c r="I158" s="1">
        <v>595350</v>
      </c>
      <c r="J158" t="s">
        <v>97</v>
      </c>
      <c r="K158" s="6" t="str">
        <f t="shared" si="138"/>
        <v xml:space="preserve"> Tôm mũ ni nguyên con 450g</v>
      </c>
      <c r="L158" s="7" t="str">
        <f>VLOOKUP(K158,'[1]Mã Misa'!$B$2:$D$74,2,0)</f>
        <v>Tôm mũ ni nguyên con 450g</v>
      </c>
      <c r="M158" s="7" t="str">
        <f>VLOOKUP(L158,'[1]Mã Misa'!$C$2:$D$74,2,0)</f>
        <v>TNC450</v>
      </c>
      <c r="N158" s="1">
        <v>198450</v>
      </c>
      <c r="O158" t="s">
        <v>325</v>
      </c>
      <c r="P158" s="6" t="str">
        <f t="shared" si="139"/>
        <v>0050240</v>
      </c>
      <c r="Q158" s="23" t="str">
        <f t="shared" si="139"/>
        <v>0050240</v>
      </c>
      <c r="R158" s="2">
        <v>44568</v>
      </c>
      <c r="S158" t="s">
        <v>326</v>
      </c>
      <c r="T158" s="7" t="str">
        <f t="shared" si="140"/>
        <v>WM+ HCM 8/</v>
      </c>
      <c r="U158" t="s">
        <v>5090</v>
      </c>
      <c r="W158" t="e">
        <f>VLOOKUP(U158,[2]Sheet1!$B$4:$C$893,2,0)</f>
        <v>#N/A</v>
      </c>
      <c r="Y158" t="str">
        <f t="shared" si="141"/>
        <v>WINCOMHOCHIMINH</v>
      </c>
      <c r="AA158" s="18" t="str">
        <f t="shared" si="136"/>
        <v/>
      </c>
    </row>
    <row r="159" spans="1:27" x14ac:dyDescent="0.2">
      <c r="A159" t="s">
        <v>0</v>
      </c>
      <c r="B159" t="s">
        <v>327</v>
      </c>
      <c r="C159" t="s">
        <v>2</v>
      </c>
      <c r="D159" t="s">
        <v>54</v>
      </c>
      <c r="E159" t="s">
        <v>4</v>
      </c>
      <c r="F159" s="1">
        <v>2</v>
      </c>
      <c r="G159" s="1">
        <v>100364</v>
      </c>
      <c r="H159" t="s">
        <v>5</v>
      </c>
      <c r="I159" s="1">
        <v>110400.40000000001</v>
      </c>
      <c r="J159" t="s">
        <v>55</v>
      </c>
      <c r="K159" s="6" t="str">
        <f t="shared" si="138"/>
        <v>Giò tai lưỡi xào gói 250g</v>
      </c>
      <c r="L159" s="7" t="str">
        <f>VLOOKUP(K159,'[1]Mã Misa'!$B$2:$D$74,2,0)</f>
        <v>Giò Tai Lưỡi Xào 250g</v>
      </c>
      <c r="M159" s="7" t="str">
        <f>VLOOKUP(L159,'[1]Mã Misa'!$C$2:$D$74,2,0)</f>
        <v>GTLX250G</v>
      </c>
      <c r="N159" s="1">
        <v>50182</v>
      </c>
      <c r="O159" t="s">
        <v>328</v>
      </c>
      <c r="P159" s="6" t="str">
        <f t="shared" si="139"/>
        <v>0003670</v>
      </c>
      <c r="Q159" s="23" t="str">
        <f t="shared" si="139"/>
        <v>0003670</v>
      </c>
      <c r="R159" s="2">
        <v>44568</v>
      </c>
      <c r="S159" t="s">
        <v>329</v>
      </c>
      <c r="T159" s="7" t="str">
        <f t="shared" si="140"/>
        <v>WM+ HDG Số</v>
      </c>
      <c r="U159" t="s">
        <v>5091</v>
      </c>
      <c r="W159" t="e">
        <f>VLOOKUP(U159,[2]Sheet1!$B$4:$C$893,2,0)</f>
        <v>#N/A</v>
      </c>
      <c r="Y159" t="str">
        <f t="shared" si="141"/>
        <v>WINCOMHAIDUONG</v>
      </c>
      <c r="AA159" s="18" t="str">
        <f t="shared" si="136"/>
        <v/>
      </c>
    </row>
    <row r="160" spans="1:27" x14ac:dyDescent="0.2">
      <c r="A160" t="s">
        <v>0</v>
      </c>
      <c r="B160" t="s">
        <v>330</v>
      </c>
      <c r="C160" t="s">
        <v>2</v>
      </c>
      <c r="D160" t="s">
        <v>54</v>
      </c>
      <c r="E160" t="s">
        <v>4</v>
      </c>
      <c r="F160" s="1">
        <v>2</v>
      </c>
      <c r="G160" s="1">
        <v>100364</v>
      </c>
      <c r="H160" t="s">
        <v>5</v>
      </c>
      <c r="I160" s="1">
        <v>110400.40000000001</v>
      </c>
      <c r="J160" t="s">
        <v>55</v>
      </c>
      <c r="K160" s="6" t="str">
        <f t="shared" si="138"/>
        <v>Giò tai lưỡi xào gói 250g</v>
      </c>
      <c r="L160" s="7" t="str">
        <f>VLOOKUP(K160,'[1]Mã Misa'!$B$2:$D$74,2,0)</f>
        <v>Giò Tai Lưỡi Xào 250g</v>
      </c>
      <c r="M160" s="7" t="str">
        <f>VLOOKUP(L160,'[1]Mã Misa'!$C$2:$D$74,2,0)</f>
        <v>GTLX250G</v>
      </c>
      <c r="N160" s="1">
        <v>50182</v>
      </c>
      <c r="O160" t="s">
        <v>331</v>
      </c>
      <c r="P160" s="6" t="str">
        <f t="shared" si="139"/>
        <v>0169491</v>
      </c>
      <c r="Q160" s="23" t="str">
        <f t="shared" si="139"/>
        <v>0169491</v>
      </c>
      <c r="R160" s="2">
        <v>44568</v>
      </c>
      <c r="S160" t="s">
        <v>332</v>
      </c>
      <c r="T160" s="7" t="str">
        <f t="shared" si="140"/>
        <v>WM+ HNI Th</v>
      </c>
      <c r="U160" t="s">
        <v>5092</v>
      </c>
      <c r="W160" t="e">
        <f>VLOOKUP(U160,[2]Sheet1!$B$4:$C$893,2,0)</f>
        <v>#N/A</v>
      </c>
      <c r="Y160" t="str">
        <f t="shared" si="141"/>
        <v>WINCOMHANOI</v>
      </c>
      <c r="AA160" s="18" t="str">
        <f t="shared" si="136"/>
        <v/>
      </c>
    </row>
    <row r="161" spans="1:27" x14ac:dyDescent="0.2">
      <c r="A161" t="s">
        <v>0</v>
      </c>
      <c r="B161" t="s">
        <v>333</v>
      </c>
      <c r="C161" t="s">
        <v>2</v>
      </c>
      <c r="D161" t="s">
        <v>3</v>
      </c>
      <c r="E161" t="s">
        <v>4</v>
      </c>
      <c r="F161" s="1">
        <v>2</v>
      </c>
      <c r="G161" s="1">
        <v>141900</v>
      </c>
      <c r="H161" t="s">
        <v>5</v>
      </c>
      <c r="I161" s="1">
        <v>156090</v>
      </c>
      <c r="J161" t="s">
        <v>6</v>
      </c>
      <c r="K161" s="6" t="str">
        <f t="shared" si="138"/>
        <v>_Chả nướng 300g</v>
      </c>
      <c r="L161" s="7" t="str">
        <f>VLOOKUP(K161,'[1]Mã Misa'!$B$2:$D$74,2,0)</f>
        <v>Chả nướng 300g</v>
      </c>
      <c r="M161" s="7" t="str">
        <f>VLOOKUP(L161,'[1]Mã Misa'!$C$2:$D$74,2,0)</f>
        <v>CN300</v>
      </c>
      <c r="N161" s="1">
        <v>70950</v>
      </c>
      <c r="O161" t="s">
        <v>334</v>
      </c>
      <c r="P161" s="6" t="str">
        <f t="shared" si="139"/>
        <v>0050250</v>
      </c>
      <c r="Q161" s="23" t="str">
        <f t="shared" si="139"/>
        <v>0050250</v>
      </c>
      <c r="R161" s="2">
        <v>44568</v>
      </c>
      <c r="S161" t="s">
        <v>335</v>
      </c>
      <c r="T161" s="7" t="str">
        <f t="shared" si="140"/>
        <v>WM+ HCM 60</v>
      </c>
      <c r="U161" t="s">
        <v>5093</v>
      </c>
      <c r="W161" t="e">
        <f>VLOOKUP(U161,[2]Sheet1!$B$4:$C$893,2,0)</f>
        <v>#N/A</v>
      </c>
      <c r="Y161" t="str">
        <f t="shared" si="141"/>
        <v>WINCOMHOCHIMINH</v>
      </c>
      <c r="AA161" s="18" t="str">
        <f t="shared" si="136"/>
        <v/>
      </c>
    </row>
    <row r="162" spans="1:27" x14ac:dyDescent="0.2">
      <c r="A162" t="s">
        <v>0</v>
      </c>
      <c r="B162" t="s">
        <v>333</v>
      </c>
      <c r="C162" t="s">
        <v>9</v>
      </c>
      <c r="D162" t="s">
        <v>23</v>
      </c>
      <c r="E162" t="s">
        <v>4</v>
      </c>
      <c r="F162" s="1">
        <v>1</v>
      </c>
      <c r="G162" s="1">
        <v>59400</v>
      </c>
      <c r="H162" t="s">
        <v>5</v>
      </c>
      <c r="I162" s="1">
        <v>65340.000000000007</v>
      </c>
      <c r="J162" t="s">
        <v>24</v>
      </c>
      <c r="K162" s="6" t="str">
        <f t="shared" si="138"/>
        <v>_Giò lụa 250g</v>
      </c>
      <c r="L162" s="7" t="str">
        <f>VLOOKUP(K162,'[1]Mã Misa'!$B$2:$D$74,2,0)</f>
        <v>Giò lụa 250g</v>
      </c>
      <c r="M162" s="7" t="str">
        <f>VLOOKUP(L162,'[1]Mã Misa'!$C$2:$D$74,2,0)</f>
        <v>GL250</v>
      </c>
      <c r="N162" s="1">
        <v>59400</v>
      </c>
      <c r="O162" t="s">
        <v>334</v>
      </c>
      <c r="P162" s="6" t="str">
        <f t="shared" si="139"/>
        <v>0050250</v>
      </c>
      <c r="Q162" s="23" t="str">
        <f t="shared" si="139"/>
        <v>0050250</v>
      </c>
      <c r="R162" s="2">
        <v>44568</v>
      </c>
      <c r="S162" t="s">
        <v>335</v>
      </c>
      <c r="T162" s="7" t="str">
        <f t="shared" si="140"/>
        <v>WM+ HCM 60</v>
      </c>
      <c r="U162" t="s">
        <v>5093</v>
      </c>
      <c r="W162" t="e">
        <f>VLOOKUP(U162,[2]Sheet1!$B$4:$C$893,2,0)</f>
        <v>#N/A</v>
      </c>
      <c r="Y162" t="str">
        <f t="shared" si="141"/>
        <v>WINCOMHOCHIMINH</v>
      </c>
      <c r="AA162" s="18" t="str">
        <f t="shared" si="136"/>
        <v/>
      </c>
    </row>
    <row r="163" spans="1:27" x14ac:dyDescent="0.2">
      <c r="A163" t="s">
        <v>0</v>
      </c>
      <c r="B163" t="s">
        <v>336</v>
      </c>
      <c r="C163" t="s">
        <v>2</v>
      </c>
      <c r="D163" t="s">
        <v>47</v>
      </c>
      <c r="E163" t="s">
        <v>4</v>
      </c>
      <c r="F163" s="1">
        <v>3</v>
      </c>
      <c r="G163" s="1">
        <v>220293</v>
      </c>
      <c r="H163" t="s">
        <v>5</v>
      </c>
      <c r="I163" s="1">
        <v>242322.30000000002</v>
      </c>
      <c r="J163" t="s">
        <v>48</v>
      </c>
      <c r="K163" s="6" t="str">
        <f t="shared" si="138"/>
        <v>Chân giò heo muối gói 300g</v>
      </c>
      <c r="L163" s="7" t="str">
        <f>VLOOKUP(K163,'[1]Mã Misa'!$B$2:$D$74,2,0)</f>
        <v>Chân giò heo muối 300g</v>
      </c>
      <c r="M163" s="7" t="str">
        <f>VLOOKUP(L163,'[1]Mã Misa'!$C$2:$D$74,2,0)</f>
        <v>CGM300</v>
      </c>
      <c r="N163" s="1">
        <v>73431</v>
      </c>
      <c r="O163" t="s">
        <v>337</v>
      </c>
      <c r="P163" s="6" t="str">
        <f t="shared" si="139"/>
        <v>0169496</v>
      </c>
      <c r="Q163" s="23" t="str">
        <f t="shared" si="139"/>
        <v>0169496</v>
      </c>
      <c r="R163" s="2">
        <v>44568</v>
      </c>
      <c r="S163" t="s">
        <v>338</v>
      </c>
      <c r="T163" s="7" t="str">
        <f t="shared" si="140"/>
        <v>WM+ HNI Độ</v>
      </c>
      <c r="U163" t="s">
        <v>5094</v>
      </c>
      <c r="W163" t="e">
        <f>VLOOKUP(U163,[2]Sheet1!$B$4:$C$893,2,0)</f>
        <v>#N/A</v>
      </c>
      <c r="Y163" t="str">
        <f t="shared" si="141"/>
        <v>WINCOMHANOI</v>
      </c>
      <c r="AA163" s="18" t="str">
        <f t="shared" si="136"/>
        <v/>
      </c>
    </row>
    <row r="164" spans="1:27" x14ac:dyDescent="0.2">
      <c r="A164" t="s">
        <v>0</v>
      </c>
      <c r="B164" t="s">
        <v>339</v>
      </c>
      <c r="C164" t="s">
        <v>2</v>
      </c>
      <c r="D164" t="s">
        <v>54</v>
      </c>
      <c r="E164" t="s">
        <v>4</v>
      </c>
      <c r="F164" s="1">
        <v>2</v>
      </c>
      <c r="G164" s="1">
        <v>100364</v>
      </c>
      <c r="H164" t="s">
        <v>5</v>
      </c>
      <c r="I164" s="1">
        <v>110400.40000000001</v>
      </c>
      <c r="J164" t="s">
        <v>55</v>
      </c>
      <c r="K164" s="6" t="str">
        <f t="shared" si="138"/>
        <v>Giò tai lưỡi xào gói 250g</v>
      </c>
      <c r="L164" s="7" t="str">
        <f>VLOOKUP(K164,'[1]Mã Misa'!$B$2:$D$74,2,0)</f>
        <v>Giò Tai Lưỡi Xào 250g</v>
      </c>
      <c r="M164" s="7" t="str">
        <f>VLOOKUP(L164,'[1]Mã Misa'!$C$2:$D$74,2,0)</f>
        <v>GTLX250G</v>
      </c>
      <c r="N164" s="1">
        <v>50182</v>
      </c>
      <c r="O164" t="s">
        <v>340</v>
      </c>
      <c r="P164" s="6" t="str">
        <f t="shared" si="139"/>
        <v>0003673</v>
      </c>
      <c r="Q164" s="23" t="str">
        <f t="shared" si="139"/>
        <v>0003673</v>
      </c>
      <c r="R164" s="2">
        <v>44568</v>
      </c>
      <c r="S164" t="s">
        <v>341</v>
      </c>
      <c r="T164" s="7" t="str">
        <f t="shared" si="140"/>
        <v>WM+ HDG Ch</v>
      </c>
      <c r="U164" t="s">
        <v>5095</v>
      </c>
      <c r="W164" t="e">
        <f>VLOOKUP(U164,[2]Sheet1!$B$4:$C$893,2,0)</f>
        <v>#N/A</v>
      </c>
      <c r="Y164" t="str">
        <f t="shared" si="141"/>
        <v>WINCOMHAIDUONG</v>
      </c>
      <c r="AA164" s="18" t="str">
        <f t="shared" si="136"/>
        <v/>
      </c>
    </row>
    <row r="165" spans="1:27" x14ac:dyDescent="0.2">
      <c r="A165" t="s">
        <v>0</v>
      </c>
      <c r="B165" t="s">
        <v>342</v>
      </c>
      <c r="C165" t="s">
        <v>2</v>
      </c>
      <c r="D165" t="s">
        <v>54</v>
      </c>
      <c r="E165" t="s">
        <v>4</v>
      </c>
      <c r="F165" s="1">
        <v>2</v>
      </c>
      <c r="G165" s="1">
        <v>100364</v>
      </c>
      <c r="H165" t="s">
        <v>5</v>
      </c>
      <c r="I165" s="1">
        <v>110400.40000000001</v>
      </c>
      <c r="J165" t="s">
        <v>55</v>
      </c>
      <c r="K165" s="6" t="str">
        <f t="shared" si="138"/>
        <v>Giò tai lưỡi xào gói 250g</v>
      </c>
      <c r="L165" s="7" t="str">
        <f>VLOOKUP(K165,'[1]Mã Misa'!$B$2:$D$74,2,0)</f>
        <v>Giò Tai Lưỡi Xào 250g</v>
      </c>
      <c r="M165" s="7" t="str">
        <f>VLOOKUP(L165,'[1]Mã Misa'!$C$2:$D$74,2,0)</f>
        <v>GTLX250G</v>
      </c>
      <c r="N165" s="1">
        <v>50182</v>
      </c>
      <c r="O165" t="s">
        <v>343</v>
      </c>
      <c r="P165" s="6" t="str">
        <f t="shared" si="139"/>
        <v>0050255</v>
      </c>
      <c r="Q165" s="23" t="str">
        <f t="shared" si="139"/>
        <v>0050255</v>
      </c>
      <c r="R165" s="2">
        <v>44568</v>
      </c>
      <c r="S165" t="s">
        <v>89</v>
      </c>
      <c r="T165" s="7" t="str">
        <f t="shared" si="140"/>
        <v>WM+ HCM 25</v>
      </c>
      <c r="U165" t="s">
        <v>5017</v>
      </c>
      <c r="W165" t="e">
        <f>VLOOKUP(U165,[2]Sheet1!$B$4:$C$893,2,0)</f>
        <v>#N/A</v>
      </c>
      <c r="Y165" t="str">
        <f t="shared" si="141"/>
        <v>WINCOMHOCHIMINH</v>
      </c>
      <c r="AA165" s="18" t="str">
        <f t="shared" si="136"/>
        <v/>
      </c>
    </row>
    <row r="166" spans="1:27" x14ac:dyDescent="0.2">
      <c r="A166" t="s">
        <v>0</v>
      </c>
      <c r="B166" t="s">
        <v>342</v>
      </c>
      <c r="C166" t="s">
        <v>9</v>
      </c>
      <c r="D166" t="s">
        <v>134</v>
      </c>
      <c r="E166" t="s">
        <v>4</v>
      </c>
      <c r="F166" s="1">
        <v>4</v>
      </c>
      <c r="G166" s="1">
        <v>346764</v>
      </c>
      <c r="H166" t="s">
        <v>5</v>
      </c>
      <c r="I166" s="1">
        <v>381440.4</v>
      </c>
      <c r="J166" t="s">
        <v>135</v>
      </c>
      <c r="K166" s="6" t="str">
        <f t="shared" si="138"/>
        <v>Giò tai nấm hương 500g</v>
      </c>
      <c r="L166" s="7" t="str">
        <f>VLOOKUP(K166,'[1]Mã Misa'!$B$2:$D$74,2,0)</f>
        <v>Giò tai nấm hương 500g</v>
      </c>
      <c r="M166" s="7" t="str">
        <f>VLOOKUP(L166,'[1]Mã Misa'!$C$2:$D$74,2,0)</f>
        <v>GTNH500</v>
      </c>
      <c r="N166" s="1">
        <v>86691</v>
      </c>
      <c r="O166" t="s">
        <v>343</v>
      </c>
      <c r="P166" s="6" t="str">
        <f t="shared" si="139"/>
        <v>0050255</v>
      </c>
      <c r="Q166" s="23" t="str">
        <f t="shared" si="139"/>
        <v>0050255</v>
      </c>
      <c r="R166" s="2">
        <v>44568</v>
      </c>
      <c r="S166" t="s">
        <v>89</v>
      </c>
      <c r="T166" s="7" t="str">
        <f t="shared" si="140"/>
        <v>WM+ HCM 25</v>
      </c>
      <c r="U166" t="s">
        <v>5017</v>
      </c>
      <c r="W166" t="e">
        <f>VLOOKUP(U166,[2]Sheet1!$B$4:$C$893,2,0)</f>
        <v>#N/A</v>
      </c>
      <c r="Y166" t="str">
        <f t="shared" si="141"/>
        <v>WINCOMHOCHIMINH</v>
      </c>
      <c r="AA166" s="18" t="str">
        <f t="shared" si="136"/>
        <v/>
      </c>
    </row>
    <row r="167" spans="1:27" x14ac:dyDescent="0.2">
      <c r="A167" t="s">
        <v>0</v>
      </c>
      <c r="B167" t="s">
        <v>342</v>
      </c>
      <c r="C167" t="s">
        <v>42</v>
      </c>
      <c r="D167" t="s">
        <v>50</v>
      </c>
      <c r="E167" t="s">
        <v>4</v>
      </c>
      <c r="F167" s="1">
        <v>2</v>
      </c>
      <c r="G167" s="1">
        <v>222116</v>
      </c>
      <c r="H167" t="s">
        <v>5</v>
      </c>
      <c r="I167" s="1">
        <v>244327.6</v>
      </c>
      <c r="J167" t="s">
        <v>51</v>
      </c>
      <c r="K167" s="6" t="str">
        <f t="shared" si="138"/>
        <v>Gà muối gói 500g</v>
      </c>
      <c r="L167" s="7" t="str">
        <f>VLOOKUP(K167,'[1]Mã Misa'!$B$2:$D$74,2,0)</f>
        <v>Gà muối 500g</v>
      </c>
      <c r="M167" s="7" t="str">
        <f>VLOOKUP(L167,'[1]Mã Misa'!$C$2:$D$74,2,0)</f>
        <v>GM500</v>
      </c>
      <c r="N167" s="1">
        <v>111058</v>
      </c>
      <c r="O167" t="s">
        <v>343</v>
      </c>
      <c r="P167" s="6" t="str">
        <f t="shared" si="139"/>
        <v>0050255</v>
      </c>
      <c r="Q167" s="23" t="str">
        <f t="shared" si="139"/>
        <v>0050255</v>
      </c>
      <c r="R167" s="2">
        <v>44568</v>
      </c>
      <c r="S167" t="s">
        <v>89</v>
      </c>
      <c r="T167" s="7" t="str">
        <f t="shared" si="140"/>
        <v>WM+ HCM 25</v>
      </c>
      <c r="U167" t="s">
        <v>5017</v>
      </c>
      <c r="W167" t="e">
        <f>VLOOKUP(U167,[2]Sheet1!$B$4:$C$893,2,0)</f>
        <v>#N/A</v>
      </c>
      <c r="Y167" t="str">
        <f t="shared" si="141"/>
        <v>WINCOMHOCHIMINH</v>
      </c>
      <c r="AA167" s="18" t="str">
        <f t="shared" si="136"/>
        <v/>
      </c>
    </row>
    <row r="168" spans="1:27" x14ac:dyDescent="0.2">
      <c r="A168" t="s">
        <v>0</v>
      </c>
      <c r="B168" t="s">
        <v>344</v>
      </c>
      <c r="C168" t="s">
        <v>2</v>
      </c>
      <c r="D168" t="s">
        <v>47</v>
      </c>
      <c r="E168" t="s">
        <v>4</v>
      </c>
      <c r="F168" s="1">
        <v>1</v>
      </c>
      <c r="G168" s="1">
        <v>73431</v>
      </c>
      <c r="H168" t="s">
        <v>5</v>
      </c>
      <c r="I168" s="1">
        <v>80774.100000000006</v>
      </c>
      <c r="J168" t="s">
        <v>48</v>
      </c>
      <c r="K168" s="6" t="str">
        <f t="shared" si="138"/>
        <v>Chân giò heo muối gói 300g</v>
      </c>
      <c r="L168" s="7" t="str">
        <f>VLOOKUP(K168,'[1]Mã Misa'!$B$2:$D$74,2,0)</f>
        <v>Chân giò heo muối 300g</v>
      </c>
      <c r="M168" s="7" t="str">
        <f>VLOOKUP(L168,'[1]Mã Misa'!$C$2:$D$74,2,0)</f>
        <v>CGM300</v>
      </c>
      <c r="N168" s="1">
        <v>73431</v>
      </c>
      <c r="O168" t="s">
        <v>345</v>
      </c>
      <c r="P168" s="6" t="str">
        <f t="shared" si="139"/>
        <v>0022159</v>
      </c>
      <c r="Q168" s="23" t="str">
        <f t="shared" si="139"/>
        <v>0022159</v>
      </c>
      <c r="R168" s="2">
        <v>44568</v>
      </c>
      <c r="S168" t="s">
        <v>346</v>
      </c>
      <c r="T168" s="7" t="str">
        <f t="shared" si="140"/>
        <v>WM+ DNG 69</v>
      </c>
      <c r="U168" t="s">
        <v>5096</v>
      </c>
      <c r="W168" t="e">
        <f>VLOOKUP(U168,[2]Sheet1!$B$4:$C$893,2,0)</f>
        <v>#N/A</v>
      </c>
      <c r="Y168" t="str">
        <f t="shared" si="141"/>
        <v>WINCOMDANANG</v>
      </c>
      <c r="AA168" s="18" t="str">
        <f t="shared" si="136"/>
        <v/>
      </c>
    </row>
    <row r="169" spans="1:27" x14ac:dyDescent="0.2">
      <c r="A169" t="s">
        <v>0</v>
      </c>
      <c r="B169" t="s">
        <v>344</v>
      </c>
      <c r="C169" t="s">
        <v>9</v>
      </c>
      <c r="D169" t="s">
        <v>103</v>
      </c>
      <c r="E169" t="s">
        <v>4</v>
      </c>
      <c r="F169" s="1">
        <v>1</v>
      </c>
      <c r="G169" s="1">
        <v>55595</v>
      </c>
      <c r="H169" t="s">
        <v>5</v>
      </c>
      <c r="I169" s="1">
        <v>61154.500000000007</v>
      </c>
      <c r="J169" t="s">
        <v>104</v>
      </c>
      <c r="K169" s="6" t="str">
        <f t="shared" si="138"/>
        <v>Tai heo muối gói 200g</v>
      </c>
      <c r="L169" s="7" t="str">
        <f>VLOOKUP(K169,'[1]Mã Misa'!$B$2:$D$74,2,0)</f>
        <v>Tai heo muối 200g</v>
      </c>
      <c r="M169" s="7" t="str">
        <f>VLOOKUP(L169,'[1]Mã Misa'!$C$2:$D$74,2,0)</f>
        <v>TH200</v>
      </c>
      <c r="N169" s="1">
        <v>55595</v>
      </c>
      <c r="O169" t="s">
        <v>345</v>
      </c>
      <c r="P169" s="6" t="str">
        <f t="shared" si="139"/>
        <v>0022159</v>
      </c>
      <c r="Q169" s="23" t="str">
        <f t="shared" si="139"/>
        <v>0022159</v>
      </c>
      <c r="R169" s="2">
        <v>44568</v>
      </c>
      <c r="S169" t="s">
        <v>346</v>
      </c>
      <c r="T169" s="7" t="str">
        <f t="shared" si="140"/>
        <v>WM+ DNG 69</v>
      </c>
      <c r="U169" t="s">
        <v>5096</v>
      </c>
      <c r="W169" t="e">
        <f>VLOOKUP(U169,[2]Sheet1!$B$4:$C$893,2,0)</f>
        <v>#N/A</v>
      </c>
      <c r="Y169" t="str">
        <f t="shared" si="141"/>
        <v>WINCOMDANANG</v>
      </c>
      <c r="AA169" s="18" t="str">
        <f t="shared" si="136"/>
        <v/>
      </c>
    </row>
    <row r="170" spans="1:27" x14ac:dyDescent="0.2">
      <c r="A170" t="s">
        <v>0</v>
      </c>
      <c r="B170" t="s">
        <v>344</v>
      </c>
      <c r="C170" t="s">
        <v>41</v>
      </c>
      <c r="D170" t="s">
        <v>54</v>
      </c>
      <c r="E170" t="s">
        <v>4</v>
      </c>
      <c r="F170" s="1">
        <v>1</v>
      </c>
      <c r="G170" s="1">
        <v>50182</v>
      </c>
      <c r="H170" t="s">
        <v>5</v>
      </c>
      <c r="I170" s="1">
        <v>55200.200000000004</v>
      </c>
      <c r="J170" t="s">
        <v>55</v>
      </c>
      <c r="K170" s="6" t="str">
        <f t="shared" si="138"/>
        <v>Giò tai lưỡi xào gói 250g</v>
      </c>
      <c r="L170" s="7" t="str">
        <f>VLOOKUP(K170,'[1]Mã Misa'!$B$2:$D$74,2,0)</f>
        <v>Giò Tai Lưỡi Xào 250g</v>
      </c>
      <c r="M170" s="7" t="str">
        <f>VLOOKUP(L170,'[1]Mã Misa'!$C$2:$D$74,2,0)</f>
        <v>GTLX250G</v>
      </c>
      <c r="N170" s="1">
        <v>50182</v>
      </c>
      <c r="O170" t="s">
        <v>345</v>
      </c>
      <c r="P170" s="6" t="str">
        <f t="shared" si="139"/>
        <v>0022159</v>
      </c>
      <c r="Q170" s="23" t="str">
        <f t="shared" si="139"/>
        <v>0022159</v>
      </c>
      <c r="R170" s="2">
        <v>44568</v>
      </c>
      <c r="S170" t="s">
        <v>346</v>
      </c>
      <c r="T170" s="7" t="str">
        <f t="shared" si="140"/>
        <v>WM+ DNG 69</v>
      </c>
      <c r="U170" t="s">
        <v>5096</v>
      </c>
      <c r="W170" t="e">
        <f>VLOOKUP(U170,[2]Sheet1!$B$4:$C$893,2,0)</f>
        <v>#N/A</v>
      </c>
      <c r="Y170" t="str">
        <f t="shared" si="141"/>
        <v>WINCOMDANANG</v>
      </c>
      <c r="AA170" s="18" t="str">
        <f t="shared" si="136"/>
        <v/>
      </c>
    </row>
    <row r="171" spans="1:27" x14ac:dyDescent="0.2">
      <c r="A171" t="s">
        <v>0</v>
      </c>
      <c r="B171" t="s">
        <v>347</v>
      </c>
      <c r="C171" t="s">
        <v>2</v>
      </c>
      <c r="D171" t="s">
        <v>103</v>
      </c>
      <c r="E171" t="s">
        <v>4</v>
      </c>
      <c r="F171" s="1">
        <v>5</v>
      </c>
      <c r="G171" s="1">
        <v>277975</v>
      </c>
      <c r="H171" t="s">
        <v>5</v>
      </c>
      <c r="I171" s="1">
        <v>305772.5</v>
      </c>
      <c r="J171" t="s">
        <v>104</v>
      </c>
      <c r="K171" s="6" t="str">
        <f t="shared" si="138"/>
        <v>Tai heo muối gói 200g</v>
      </c>
      <c r="L171" s="7" t="str">
        <f>VLOOKUP(K171,'[1]Mã Misa'!$B$2:$D$74,2,0)</f>
        <v>Tai heo muối 200g</v>
      </c>
      <c r="M171" s="7" t="str">
        <f>VLOOKUP(L171,'[1]Mã Misa'!$C$2:$D$74,2,0)</f>
        <v>TH200</v>
      </c>
      <c r="N171" s="1">
        <v>55595</v>
      </c>
      <c r="O171" t="s">
        <v>348</v>
      </c>
      <c r="P171" s="6" t="str">
        <f t="shared" si="139"/>
        <v>0012830</v>
      </c>
      <c r="Q171" s="23" t="str">
        <f t="shared" si="139"/>
        <v>0012830</v>
      </c>
      <c r="R171" s="2">
        <v>44568</v>
      </c>
      <c r="S171" t="s">
        <v>349</v>
      </c>
      <c r="T171" s="7" t="str">
        <f t="shared" si="140"/>
        <v>WM+ HPG 25</v>
      </c>
      <c r="U171" t="s">
        <v>5097</v>
      </c>
      <c r="W171" t="e">
        <f>VLOOKUP(U171,[2]Sheet1!$B$4:$C$893,2,0)</f>
        <v>#N/A</v>
      </c>
      <c r="Y171" t="str">
        <f t="shared" si="141"/>
        <v>WINCOMHAIPHONG</v>
      </c>
      <c r="AA171" s="18" t="str">
        <f t="shared" si="136"/>
        <v/>
      </c>
    </row>
    <row r="172" spans="1:27" x14ac:dyDescent="0.2">
      <c r="A172" t="s">
        <v>0</v>
      </c>
      <c r="B172" t="s">
        <v>347</v>
      </c>
      <c r="C172" t="s">
        <v>9</v>
      </c>
      <c r="D172" t="s">
        <v>18</v>
      </c>
      <c r="E172" t="s">
        <v>4</v>
      </c>
      <c r="F172" s="1">
        <v>3</v>
      </c>
      <c r="G172" s="1">
        <v>263361</v>
      </c>
      <c r="H172" t="s">
        <v>5</v>
      </c>
      <c r="I172" s="1">
        <v>289697.10000000003</v>
      </c>
      <c r="J172" t="s">
        <v>19</v>
      </c>
      <c r="K172" s="6" t="str">
        <f t="shared" si="138"/>
        <v>Bắp bò muối gói 200g</v>
      </c>
      <c r="L172" s="7" t="str">
        <f>VLOOKUP(K172,'[1]Mã Misa'!$B$2:$D$74,2,0)</f>
        <v>Bắp bò muối 200g</v>
      </c>
      <c r="M172" s="7" t="str">
        <f>VLOOKUP(L172,'[1]Mã Misa'!$C$2:$D$74,2,0)</f>
        <v>BBM200</v>
      </c>
      <c r="N172" s="1">
        <v>87787</v>
      </c>
      <c r="O172" t="s">
        <v>348</v>
      </c>
      <c r="P172" s="6" t="str">
        <f t="shared" si="139"/>
        <v>0012830</v>
      </c>
      <c r="Q172" s="23" t="str">
        <f t="shared" si="139"/>
        <v>0012830</v>
      </c>
      <c r="R172" s="2">
        <v>44568</v>
      </c>
      <c r="S172" t="s">
        <v>349</v>
      </c>
      <c r="T172" s="7" t="str">
        <f t="shared" si="140"/>
        <v>WM+ HPG 25</v>
      </c>
      <c r="U172" t="s">
        <v>5097</v>
      </c>
      <c r="W172" t="e">
        <f>VLOOKUP(U172,[2]Sheet1!$B$4:$C$893,2,0)</f>
        <v>#N/A</v>
      </c>
      <c r="Y172" t="str">
        <f t="shared" si="141"/>
        <v>WINCOMHAIPHONG</v>
      </c>
      <c r="AA172" s="18" t="str">
        <f t="shared" si="136"/>
        <v/>
      </c>
    </row>
    <row r="173" spans="1:27" x14ac:dyDescent="0.2">
      <c r="A173" t="s">
        <v>0</v>
      </c>
      <c r="B173" t="s">
        <v>350</v>
      </c>
      <c r="C173" t="s">
        <v>2</v>
      </c>
      <c r="D173" t="s">
        <v>50</v>
      </c>
      <c r="E173" t="s">
        <v>4</v>
      </c>
      <c r="F173" s="1">
        <v>2</v>
      </c>
      <c r="G173" s="1">
        <v>222116</v>
      </c>
      <c r="H173" t="s">
        <v>5</v>
      </c>
      <c r="I173" s="1">
        <v>244327.6</v>
      </c>
      <c r="J173" t="s">
        <v>51</v>
      </c>
      <c r="K173" s="6" t="str">
        <f t="shared" si="138"/>
        <v>Gà muối gói 500g</v>
      </c>
      <c r="L173" s="7" t="str">
        <f>VLOOKUP(K173,'[1]Mã Misa'!$B$2:$D$74,2,0)</f>
        <v>Gà muối 500g</v>
      </c>
      <c r="M173" s="7" t="str">
        <f>VLOOKUP(L173,'[1]Mã Misa'!$C$2:$D$74,2,0)</f>
        <v>GM500</v>
      </c>
      <c r="N173" s="1">
        <v>111058</v>
      </c>
      <c r="O173" t="s">
        <v>351</v>
      </c>
      <c r="P173" s="6" t="str">
        <f t="shared" si="139"/>
        <v>0169521</v>
      </c>
      <c r="Q173" s="23" t="str">
        <f t="shared" si="139"/>
        <v>0169521</v>
      </c>
      <c r="R173" s="2">
        <v>44568</v>
      </c>
      <c r="S173" t="s">
        <v>352</v>
      </c>
      <c r="T173" s="7" t="str">
        <f t="shared" si="140"/>
        <v>WM+ HNI Số</v>
      </c>
      <c r="U173" t="s">
        <v>5098</v>
      </c>
      <c r="W173" t="e">
        <f>VLOOKUP(U173,[2]Sheet1!$B$4:$C$893,2,0)</f>
        <v>#N/A</v>
      </c>
      <c r="Y173" t="str">
        <f t="shared" si="141"/>
        <v>WINCOMHANOI</v>
      </c>
      <c r="AA173" s="18" t="str">
        <f t="shared" si="136"/>
        <v/>
      </c>
    </row>
    <row r="174" spans="1:27" x14ac:dyDescent="0.2">
      <c r="A174" t="s">
        <v>0</v>
      </c>
      <c r="B174" t="s">
        <v>353</v>
      </c>
      <c r="C174" t="s">
        <v>2</v>
      </c>
      <c r="D174" t="s">
        <v>47</v>
      </c>
      <c r="E174" t="s">
        <v>4</v>
      </c>
      <c r="F174" s="1">
        <v>1</v>
      </c>
      <c r="G174" s="1">
        <v>73431</v>
      </c>
      <c r="H174" t="s">
        <v>5</v>
      </c>
      <c r="I174" s="1">
        <v>80774.100000000006</v>
      </c>
      <c r="J174" t="s">
        <v>48</v>
      </c>
      <c r="K174" s="6" t="str">
        <f t="shared" si="138"/>
        <v>Chân giò heo muối gói 300g</v>
      </c>
      <c r="L174" s="7" t="str">
        <f>VLOOKUP(K174,'[1]Mã Misa'!$B$2:$D$74,2,0)</f>
        <v>Chân giò heo muối 300g</v>
      </c>
      <c r="M174" s="7" t="str">
        <f>VLOOKUP(L174,'[1]Mã Misa'!$C$2:$D$74,2,0)</f>
        <v>CGM300</v>
      </c>
      <c r="N174" s="1">
        <v>73431</v>
      </c>
      <c r="O174" t="s">
        <v>354</v>
      </c>
      <c r="P174" s="6" t="str">
        <f t="shared" si="139"/>
        <v>0169531</v>
      </c>
      <c r="Q174" s="23" t="str">
        <f t="shared" si="139"/>
        <v>0169531</v>
      </c>
      <c r="R174" s="2">
        <v>44568</v>
      </c>
      <c r="S174" t="s">
        <v>355</v>
      </c>
      <c r="T174" s="7" t="str">
        <f t="shared" si="140"/>
        <v>WM+ HNI 26</v>
      </c>
      <c r="U174" t="s">
        <v>5099</v>
      </c>
      <c r="W174" t="e">
        <f>VLOOKUP(U174,[2]Sheet1!$B$4:$C$893,2,0)</f>
        <v>#N/A</v>
      </c>
      <c r="Y174" t="str">
        <f t="shared" si="141"/>
        <v>WINCOMHANOI</v>
      </c>
      <c r="AA174" s="18" t="str">
        <f t="shared" si="136"/>
        <v/>
      </c>
    </row>
    <row r="175" spans="1:27" x14ac:dyDescent="0.2">
      <c r="A175" t="s">
        <v>0</v>
      </c>
      <c r="B175" t="s">
        <v>356</v>
      </c>
      <c r="C175" t="s">
        <v>2</v>
      </c>
      <c r="D175" t="s">
        <v>10</v>
      </c>
      <c r="E175" t="s">
        <v>4</v>
      </c>
      <c r="F175" s="1">
        <v>10</v>
      </c>
      <c r="G175" s="1">
        <v>460000</v>
      </c>
      <c r="H175" t="s">
        <v>5</v>
      </c>
      <c r="I175" s="1">
        <v>506000.00000000006</v>
      </c>
      <c r="J175" t="s">
        <v>11</v>
      </c>
      <c r="K175" s="6" t="str">
        <f t="shared" si="138"/>
        <v>Mộc nấm hương gói 250g</v>
      </c>
      <c r="L175" s="7" t="str">
        <f>VLOOKUP(K175,'[1]Mã Misa'!$B$2:$D$74,2,0)</f>
        <v>Mộc Nấm Hương 250g</v>
      </c>
      <c r="M175" s="7" t="str">
        <f>VLOOKUP(L175,'[1]Mã Misa'!$C$2:$D$74,2,0)</f>
        <v>MNH250</v>
      </c>
      <c r="N175" s="1">
        <v>46000</v>
      </c>
      <c r="O175" t="s">
        <v>357</v>
      </c>
      <c r="P175" s="6" t="str">
        <f t="shared" si="139"/>
        <v>0050263</v>
      </c>
      <c r="Q175" s="23" t="str">
        <f t="shared" si="139"/>
        <v>0050263</v>
      </c>
      <c r="R175" s="2">
        <v>44568</v>
      </c>
      <c r="S175" t="s">
        <v>358</v>
      </c>
      <c r="T175" s="7" t="str">
        <f t="shared" si="140"/>
        <v>WM+HCM 685</v>
      </c>
      <c r="U175" t="s">
        <v>5100</v>
      </c>
      <c r="W175" t="e">
        <f>VLOOKUP(U175,[2]Sheet1!$B$4:$C$893,2,0)</f>
        <v>#N/A</v>
      </c>
      <c r="Y175" t="str">
        <f t="shared" si="141"/>
        <v>WINCOMHOCHIMINH</v>
      </c>
      <c r="AA175" s="18" t="str">
        <f t="shared" si="136"/>
        <v/>
      </c>
    </row>
    <row r="176" spans="1:27" x14ac:dyDescent="0.2">
      <c r="A176" t="s">
        <v>0</v>
      </c>
      <c r="B176" t="s">
        <v>359</v>
      </c>
      <c r="C176" t="s">
        <v>2</v>
      </c>
      <c r="D176" t="s">
        <v>47</v>
      </c>
      <c r="E176" t="s">
        <v>4</v>
      </c>
      <c r="F176" s="1">
        <v>2</v>
      </c>
      <c r="G176" s="1">
        <v>146862</v>
      </c>
      <c r="H176" t="s">
        <v>5</v>
      </c>
      <c r="I176" s="1">
        <v>161548.20000000001</v>
      </c>
      <c r="J176" t="s">
        <v>48</v>
      </c>
      <c r="K176" s="6" t="str">
        <f t="shared" si="138"/>
        <v>Chân giò heo muối gói 300g</v>
      </c>
      <c r="L176" s="7" t="str">
        <f>VLOOKUP(K176,'[1]Mã Misa'!$B$2:$D$74,2,0)</f>
        <v>Chân giò heo muối 300g</v>
      </c>
      <c r="M176" s="7" t="str">
        <f>VLOOKUP(L176,'[1]Mã Misa'!$C$2:$D$74,2,0)</f>
        <v>CGM300</v>
      </c>
      <c r="N176" s="1">
        <v>73431</v>
      </c>
      <c r="O176" t="s">
        <v>360</v>
      </c>
      <c r="P176" s="6" t="str">
        <f t="shared" si="139"/>
        <v>0050268</v>
      </c>
      <c r="Q176" s="23" t="str">
        <f t="shared" si="139"/>
        <v>0050268</v>
      </c>
      <c r="R176" s="2">
        <v>44568</v>
      </c>
      <c r="S176" t="s">
        <v>361</v>
      </c>
      <c r="T176" s="7" t="str">
        <f t="shared" si="140"/>
        <v>WM+ HCM 79</v>
      </c>
      <c r="U176" t="s">
        <v>5101</v>
      </c>
      <c r="W176" t="e">
        <f>VLOOKUP(U176,[2]Sheet1!$B$4:$C$893,2,0)</f>
        <v>#N/A</v>
      </c>
      <c r="Y176" t="str">
        <f t="shared" si="141"/>
        <v>WINCOMHOCHIMINH</v>
      </c>
      <c r="AA176" s="18" t="str">
        <f t="shared" si="136"/>
        <v/>
      </c>
    </row>
    <row r="177" spans="1:27" x14ac:dyDescent="0.2">
      <c r="A177" t="s">
        <v>0</v>
      </c>
      <c r="B177" t="s">
        <v>359</v>
      </c>
      <c r="C177" t="s">
        <v>9</v>
      </c>
      <c r="D177" t="s">
        <v>103</v>
      </c>
      <c r="E177" t="s">
        <v>4</v>
      </c>
      <c r="F177" s="1">
        <v>3</v>
      </c>
      <c r="G177" s="1">
        <v>166785</v>
      </c>
      <c r="H177" t="s">
        <v>5</v>
      </c>
      <c r="I177" s="1">
        <v>183463.50000000003</v>
      </c>
      <c r="J177" t="s">
        <v>104</v>
      </c>
      <c r="K177" s="6" t="str">
        <f t="shared" si="138"/>
        <v>Tai heo muối gói 200g</v>
      </c>
      <c r="L177" s="7" t="str">
        <f>VLOOKUP(K177,'[1]Mã Misa'!$B$2:$D$74,2,0)</f>
        <v>Tai heo muối 200g</v>
      </c>
      <c r="M177" s="7" t="str">
        <f>VLOOKUP(L177,'[1]Mã Misa'!$C$2:$D$74,2,0)</f>
        <v>TH200</v>
      </c>
      <c r="N177" s="1">
        <v>55595</v>
      </c>
      <c r="O177" t="s">
        <v>360</v>
      </c>
      <c r="P177" s="6" t="str">
        <f t="shared" si="139"/>
        <v>0050268</v>
      </c>
      <c r="Q177" s="23" t="str">
        <f t="shared" si="139"/>
        <v>0050268</v>
      </c>
      <c r="R177" s="2">
        <v>44568</v>
      </c>
      <c r="S177" t="s">
        <v>361</v>
      </c>
      <c r="T177" s="7" t="str">
        <f t="shared" si="140"/>
        <v>WM+ HCM 79</v>
      </c>
      <c r="U177" t="s">
        <v>5101</v>
      </c>
      <c r="W177" t="e">
        <f>VLOOKUP(U177,[2]Sheet1!$B$4:$C$893,2,0)</f>
        <v>#N/A</v>
      </c>
      <c r="Y177" t="str">
        <f t="shared" si="141"/>
        <v>WINCOMHOCHIMINH</v>
      </c>
      <c r="AA177" s="18" t="str">
        <f t="shared" si="136"/>
        <v/>
      </c>
    </row>
    <row r="178" spans="1:27" x14ac:dyDescent="0.2">
      <c r="A178" t="s">
        <v>0</v>
      </c>
      <c r="B178" t="s">
        <v>359</v>
      </c>
      <c r="C178" t="s">
        <v>41</v>
      </c>
      <c r="D178" t="s">
        <v>15</v>
      </c>
      <c r="E178" t="s">
        <v>4</v>
      </c>
      <c r="F178" s="1">
        <v>1</v>
      </c>
      <c r="G178" s="1">
        <v>105400</v>
      </c>
      <c r="H178" t="s">
        <v>5</v>
      </c>
      <c r="I178" s="1">
        <v>115940.00000000001</v>
      </c>
      <c r="J178" t="s">
        <v>16</v>
      </c>
      <c r="K178" s="6" t="str">
        <f t="shared" si="138"/>
        <v>_Đùi gà sốt cay 500g</v>
      </c>
      <c r="L178" s="7" t="str">
        <f>VLOOKUP(K178,'[1]Mã Misa'!$B$2:$D$74,2,0)</f>
        <v>Đùi gà sốt cay 500g</v>
      </c>
      <c r="M178" s="7" t="str">
        <f>VLOOKUP(L178,'[1]Mã Misa'!$C$2:$D$74,2,0)</f>
        <v>DGSC500</v>
      </c>
      <c r="N178" s="1">
        <v>105400</v>
      </c>
      <c r="O178" t="s">
        <v>360</v>
      </c>
      <c r="P178" s="6" t="str">
        <f t="shared" si="139"/>
        <v>0050268</v>
      </c>
      <c r="Q178" s="23" t="str">
        <f t="shared" si="139"/>
        <v>0050268</v>
      </c>
      <c r="R178" s="2">
        <v>44568</v>
      </c>
      <c r="S178" t="s">
        <v>361</v>
      </c>
      <c r="T178" s="7" t="str">
        <f t="shared" si="140"/>
        <v>WM+ HCM 79</v>
      </c>
      <c r="U178" t="s">
        <v>5101</v>
      </c>
      <c r="W178" t="e">
        <f>VLOOKUP(U178,[2]Sheet1!$B$4:$C$893,2,0)</f>
        <v>#N/A</v>
      </c>
      <c r="Y178" t="str">
        <f t="shared" si="141"/>
        <v>WINCOMHOCHIMINH</v>
      </c>
      <c r="AA178" s="18" t="str">
        <f t="shared" si="136"/>
        <v/>
      </c>
    </row>
    <row r="179" spans="1:27" x14ac:dyDescent="0.2">
      <c r="A179" t="s">
        <v>0</v>
      </c>
      <c r="B179" t="s">
        <v>359</v>
      </c>
      <c r="C179" t="s">
        <v>42</v>
      </c>
      <c r="D179" t="s">
        <v>44</v>
      </c>
      <c r="E179" t="s">
        <v>4</v>
      </c>
      <c r="F179" s="1">
        <v>1</v>
      </c>
      <c r="G179" s="1">
        <v>90750</v>
      </c>
      <c r="H179" t="s">
        <v>5</v>
      </c>
      <c r="I179" s="1">
        <v>99825.000000000015</v>
      </c>
      <c r="J179" t="s">
        <v>45</v>
      </c>
      <c r="K179" s="6" t="str">
        <f t="shared" si="138"/>
        <v>_Chân gà sốt cay 400g</v>
      </c>
      <c r="L179" s="7" t="str">
        <f>VLOOKUP(K179,'[1]Mã Misa'!$B$2:$D$74,2,0)</f>
        <v>Chân gà sốt cay 400g</v>
      </c>
      <c r="M179" s="7" t="str">
        <f>VLOOKUP(L179,'[1]Mã Misa'!$C$2:$D$74,2,0)</f>
        <v>CGSC400</v>
      </c>
      <c r="N179" s="1">
        <v>90750</v>
      </c>
      <c r="O179" t="s">
        <v>360</v>
      </c>
      <c r="P179" s="6" t="str">
        <f t="shared" si="139"/>
        <v>0050268</v>
      </c>
      <c r="Q179" s="23" t="str">
        <f t="shared" si="139"/>
        <v>0050268</v>
      </c>
      <c r="R179" s="2">
        <v>44568</v>
      </c>
      <c r="S179" t="s">
        <v>361</v>
      </c>
      <c r="T179" s="7" t="str">
        <f t="shared" si="140"/>
        <v>WM+ HCM 79</v>
      </c>
      <c r="U179" t="s">
        <v>5101</v>
      </c>
      <c r="W179" t="e">
        <f>VLOOKUP(U179,[2]Sheet1!$B$4:$C$893,2,0)</f>
        <v>#N/A</v>
      </c>
      <c r="Y179" t="str">
        <f t="shared" si="141"/>
        <v>WINCOMHOCHIMINH</v>
      </c>
      <c r="AA179" s="18" t="str">
        <f t="shared" si="136"/>
        <v/>
      </c>
    </row>
    <row r="180" spans="1:27" x14ac:dyDescent="0.2">
      <c r="A180" t="s">
        <v>0</v>
      </c>
      <c r="B180" t="s">
        <v>359</v>
      </c>
      <c r="C180" t="s">
        <v>43</v>
      </c>
      <c r="D180" t="s">
        <v>54</v>
      </c>
      <c r="E180" t="s">
        <v>4</v>
      </c>
      <c r="F180" s="1">
        <v>2</v>
      </c>
      <c r="G180" s="1">
        <v>100364</v>
      </c>
      <c r="H180" t="s">
        <v>5</v>
      </c>
      <c r="I180" s="1">
        <v>110400.40000000001</v>
      </c>
      <c r="J180" t="s">
        <v>55</v>
      </c>
      <c r="K180" s="6" t="str">
        <f t="shared" si="138"/>
        <v>Giò tai lưỡi xào gói 250g</v>
      </c>
      <c r="L180" s="7" t="str">
        <f>VLOOKUP(K180,'[1]Mã Misa'!$B$2:$D$74,2,0)</f>
        <v>Giò Tai Lưỡi Xào 250g</v>
      </c>
      <c r="M180" s="7" t="str">
        <f>VLOOKUP(L180,'[1]Mã Misa'!$C$2:$D$74,2,0)</f>
        <v>GTLX250G</v>
      </c>
      <c r="N180" s="1">
        <v>50182</v>
      </c>
      <c r="O180" t="s">
        <v>360</v>
      </c>
      <c r="P180" s="6" t="str">
        <f t="shared" si="139"/>
        <v>0050268</v>
      </c>
      <c r="Q180" s="23" t="str">
        <f t="shared" si="139"/>
        <v>0050268</v>
      </c>
      <c r="R180" s="2">
        <v>44568</v>
      </c>
      <c r="S180" t="s">
        <v>361</v>
      </c>
      <c r="T180" s="7" t="str">
        <f t="shared" si="140"/>
        <v>WM+ HCM 79</v>
      </c>
      <c r="U180" t="s">
        <v>5101</v>
      </c>
      <c r="W180" t="e">
        <f>VLOOKUP(U180,[2]Sheet1!$B$4:$C$893,2,0)</f>
        <v>#N/A</v>
      </c>
      <c r="Y180" t="str">
        <f t="shared" si="141"/>
        <v>WINCOMHOCHIMINH</v>
      </c>
      <c r="AA180" s="18" t="str">
        <f t="shared" si="136"/>
        <v/>
      </c>
    </row>
    <row r="181" spans="1:27" x14ac:dyDescent="0.2">
      <c r="A181" t="s">
        <v>0</v>
      </c>
      <c r="B181" t="s">
        <v>362</v>
      </c>
      <c r="C181" t="s">
        <v>2</v>
      </c>
      <c r="D181" t="s">
        <v>15</v>
      </c>
      <c r="E181" t="s">
        <v>4</v>
      </c>
      <c r="F181" s="1">
        <v>2</v>
      </c>
      <c r="G181" s="1">
        <v>168640</v>
      </c>
      <c r="H181" t="s">
        <v>5</v>
      </c>
      <c r="I181" s="1">
        <v>185504.00000000003</v>
      </c>
      <c r="J181" t="s">
        <v>16</v>
      </c>
      <c r="K181" s="6" t="str">
        <f t="shared" si="138"/>
        <v>_Đùi gà sốt cay 500g</v>
      </c>
      <c r="L181" s="7" t="str">
        <f>VLOOKUP(K181,'[1]Mã Misa'!$B$2:$D$74,2,0)</f>
        <v>Đùi gà sốt cay 500g</v>
      </c>
      <c r="M181" s="7" t="str">
        <f>VLOOKUP(L181,'[1]Mã Misa'!$C$2:$D$74,2,0)</f>
        <v>DGSC500</v>
      </c>
      <c r="N181" s="1">
        <v>84320</v>
      </c>
      <c r="O181" t="s">
        <v>363</v>
      </c>
      <c r="P181" s="6" t="str">
        <f t="shared" si="139"/>
        <v>0169552</v>
      </c>
      <c r="Q181" s="23" t="str">
        <f t="shared" si="139"/>
        <v>0169552</v>
      </c>
      <c r="R181" s="2">
        <v>44568</v>
      </c>
      <c r="S181" t="s">
        <v>364</v>
      </c>
      <c r="T181" s="7" t="str">
        <f t="shared" si="140"/>
        <v>WM+ HNI V3</v>
      </c>
      <c r="U181" t="s">
        <v>5102</v>
      </c>
      <c r="W181" t="e">
        <f>VLOOKUP(U181,[2]Sheet1!$B$4:$C$893,2,0)</f>
        <v>#N/A</v>
      </c>
      <c r="Y181" t="str">
        <f t="shared" si="141"/>
        <v>WINCOMHANOI</v>
      </c>
      <c r="AA181" s="18" t="str">
        <f t="shared" si="136"/>
        <v/>
      </c>
    </row>
    <row r="182" spans="1:27" x14ac:dyDescent="0.2">
      <c r="A182" t="s">
        <v>0</v>
      </c>
      <c r="B182" t="s">
        <v>365</v>
      </c>
      <c r="C182" t="s">
        <v>2</v>
      </c>
      <c r="D182" t="s">
        <v>50</v>
      </c>
      <c r="E182" t="s">
        <v>4</v>
      </c>
      <c r="F182" s="1">
        <v>1</v>
      </c>
      <c r="G182" s="1">
        <v>111058</v>
      </c>
      <c r="H182" t="s">
        <v>5</v>
      </c>
      <c r="I182" s="1">
        <v>122163.8</v>
      </c>
      <c r="J182" t="s">
        <v>51</v>
      </c>
      <c r="K182" s="6" t="str">
        <f t="shared" si="138"/>
        <v>Gà muối gói 500g</v>
      </c>
      <c r="L182" s="7" t="str">
        <f>VLOOKUP(K182,'[1]Mã Misa'!$B$2:$D$74,2,0)</f>
        <v>Gà muối 500g</v>
      </c>
      <c r="M182" s="7" t="str">
        <f>VLOOKUP(L182,'[1]Mã Misa'!$C$2:$D$74,2,0)</f>
        <v>GM500</v>
      </c>
      <c r="N182" s="1">
        <v>111058</v>
      </c>
      <c r="O182" t="s">
        <v>366</v>
      </c>
      <c r="P182" s="6" t="str">
        <f t="shared" si="139"/>
        <v>0169553</v>
      </c>
      <c r="Q182" s="23" t="str">
        <f t="shared" si="139"/>
        <v>0169553</v>
      </c>
      <c r="R182" s="2">
        <v>44568</v>
      </c>
      <c r="S182" t="s">
        <v>367</v>
      </c>
      <c r="T182" s="7" t="str">
        <f t="shared" si="140"/>
        <v>WM+ HNI CC</v>
      </c>
      <c r="U182" t="s">
        <v>5103</v>
      </c>
      <c r="W182" t="e">
        <f>VLOOKUP(U182,[2]Sheet1!$B$4:$C$893,2,0)</f>
        <v>#N/A</v>
      </c>
      <c r="Y182" t="str">
        <f t="shared" si="141"/>
        <v>WINCOMHANOI</v>
      </c>
      <c r="AA182" s="18" t="str">
        <f t="shared" si="136"/>
        <v/>
      </c>
    </row>
    <row r="183" spans="1:27" x14ac:dyDescent="0.2">
      <c r="A183" t="s">
        <v>0</v>
      </c>
      <c r="B183" t="s">
        <v>368</v>
      </c>
      <c r="C183" t="s">
        <v>2</v>
      </c>
      <c r="D183" t="s">
        <v>50</v>
      </c>
      <c r="E183" t="s">
        <v>4</v>
      </c>
      <c r="F183" s="1">
        <v>1</v>
      </c>
      <c r="G183" s="1">
        <v>111058</v>
      </c>
      <c r="H183" t="s">
        <v>5</v>
      </c>
      <c r="I183" s="1">
        <v>122163.8</v>
      </c>
      <c r="J183" t="s">
        <v>51</v>
      </c>
      <c r="K183" s="6" t="str">
        <f t="shared" si="138"/>
        <v>Gà muối gói 500g</v>
      </c>
      <c r="L183" s="7" t="str">
        <f>VLOOKUP(K183,'[1]Mã Misa'!$B$2:$D$74,2,0)</f>
        <v>Gà muối 500g</v>
      </c>
      <c r="M183" s="7" t="str">
        <f>VLOOKUP(L183,'[1]Mã Misa'!$C$2:$D$74,2,0)</f>
        <v>GM500</v>
      </c>
      <c r="N183" s="1">
        <v>111058</v>
      </c>
      <c r="O183" t="s">
        <v>369</v>
      </c>
      <c r="P183" s="6" t="str">
        <f t="shared" si="139"/>
        <v>0169556</v>
      </c>
      <c r="Q183" s="23" t="str">
        <f t="shared" si="139"/>
        <v>0169556</v>
      </c>
      <c r="R183" s="2">
        <v>44568</v>
      </c>
      <c r="S183" t="s">
        <v>367</v>
      </c>
      <c r="T183" s="7" t="str">
        <f t="shared" si="140"/>
        <v>WM+ HNI CC</v>
      </c>
      <c r="U183" t="s">
        <v>5103</v>
      </c>
      <c r="W183" t="e">
        <f>VLOOKUP(U183,[2]Sheet1!$B$4:$C$893,2,0)</f>
        <v>#N/A</v>
      </c>
      <c r="Y183" t="str">
        <f t="shared" si="141"/>
        <v>WINCOMHANOI</v>
      </c>
      <c r="AA183" s="18" t="str">
        <f t="shared" si="136"/>
        <v/>
      </c>
    </row>
    <row r="184" spans="1:27" x14ac:dyDescent="0.2">
      <c r="A184" t="s">
        <v>0</v>
      </c>
      <c r="B184" t="s">
        <v>370</v>
      </c>
      <c r="C184" t="s">
        <v>2</v>
      </c>
      <c r="D184" t="s">
        <v>27</v>
      </c>
      <c r="E184" t="s">
        <v>4</v>
      </c>
      <c r="F184" s="1">
        <v>6</v>
      </c>
      <c r="G184" s="1">
        <v>366300</v>
      </c>
      <c r="H184" t="s">
        <v>5</v>
      </c>
      <c r="I184" s="1">
        <v>402930.00000000006</v>
      </c>
      <c r="J184" t="s">
        <v>28</v>
      </c>
      <c r="K184" s="6" t="str">
        <f t="shared" si="138"/>
        <v>_Giò sụn gà 250g</v>
      </c>
      <c r="L184" s="7" t="str">
        <f>VLOOKUP(K184,'[1]Mã Misa'!$B$2:$D$74,2,0)</f>
        <v>Giò sụn gà 250g</v>
      </c>
      <c r="M184" s="7" t="str">
        <f>VLOOKUP(L184,'[1]Mã Misa'!$C$2:$D$74,2,0)</f>
        <v>GSG250</v>
      </c>
      <c r="N184" s="1">
        <v>61050</v>
      </c>
      <c r="O184" t="s">
        <v>371</v>
      </c>
      <c r="P184" s="6" t="str">
        <f t="shared" si="139"/>
        <v>0000859</v>
      </c>
      <c r="Q184" s="23" t="str">
        <f t="shared" si="139"/>
        <v>0000859</v>
      </c>
      <c r="R184" s="2">
        <v>44568</v>
      </c>
      <c r="S184" t="s">
        <v>372</v>
      </c>
      <c r="T184" s="7" t="str">
        <f t="shared" si="140"/>
        <v>WM+ YBI 10</v>
      </c>
      <c r="U184" t="s">
        <v>5104</v>
      </c>
      <c r="W184" t="e">
        <f>VLOOKUP(U184,[2]Sheet1!$B$4:$C$893,2,0)</f>
        <v>#N/A</v>
      </c>
      <c r="Y184" t="str">
        <f t="shared" si="141"/>
        <v>WINCOMYENBAI</v>
      </c>
      <c r="AA184" s="18" t="str">
        <f t="shared" si="136"/>
        <v/>
      </c>
    </row>
    <row r="185" spans="1:27" x14ac:dyDescent="0.2">
      <c r="A185" t="s">
        <v>0</v>
      </c>
      <c r="B185" t="s">
        <v>370</v>
      </c>
      <c r="C185" t="s">
        <v>9</v>
      </c>
      <c r="D185" t="s">
        <v>44</v>
      </c>
      <c r="E185" t="s">
        <v>4</v>
      </c>
      <c r="F185" s="1">
        <v>4</v>
      </c>
      <c r="G185" s="1">
        <v>290400</v>
      </c>
      <c r="H185" t="s">
        <v>5</v>
      </c>
      <c r="I185" s="1">
        <v>319440</v>
      </c>
      <c r="J185" t="s">
        <v>45</v>
      </c>
      <c r="K185" s="6" t="str">
        <f t="shared" si="138"/>
        <v>_Chân gà sốt cay 400g</v>
      </c>
      <c r="L185" s="7" t="str">
        <f>VLOOKUP(K185,'[1]Mã Misa'!$B$2:$D$74,2,0)</f>
        <v>Chân gà sốt cay 400g</v>
      </c>
      <c r="M185" s="7" t="str">
        <f>VLOOKUP(L185,'[1]Mã Misa'!$C$2:$D$74,2,0)</f>
        <v>CGSC400</v>
      </c>
      <c r="N185" s="1">
        <v>72600</v>
      </c>
      <c r="O185" t="s">
        <v>371</v>
      </c>
      <c r="P185" s="6" t="str">
        <f t="shared" si="139"/>
        <v>0000859</v>
      </c>
      <c r="Q185" s="23" t="str">
        <f t="shared" si="139"/>
        <v>0000859</v>
      </c>
      <c r="R185" s="2">
        <v>44568</v>
      </c>
      <c r="S185" t="s">
        <v>372</v>
      </c>
      <c r="T185" s="7" t="str">
        <f t="shared" si="140"/>
        <v>WM+ YBI 10</v>
      </c>
      <c r="U185" t="s">
        <v>5104</v>
      </c>
      <c r="W185" t="e">
        <f>VLOOKUP(U185,[2]Sheet1!$B$4:$C$893,2,0)</f>
        <v>#N/A</v>
      </c>
      <c r="Y185" t="str">
        <f t="shared" si="141"/>
        <v>WINCOMYENBAI</v>
      </c>
      <c r="AA185" s="18" t="str">
        <f t="shared" si="136"/>
        <v/>
      </c>
    </row>
    <row r="186" spans="1:27" x14ac:dyDescent="0.2">
      <c r="A186" t="s">
        <v>0</v>
      </c>
      <c r="B186" t="s">
        <v>370</v>
      </c>
      <c r="C186" t="s">
        <v>41</v>
      </c>
      <c r="D186" t="s">
        <v>23</v>
      </c>
      <c r="E186" t="s">
        <v>4</v>
      </c>
      <c r="F186" s="1">
        <v>8</v>
      </c>
      <c r="G186" s="1">
        <v>475200</v>
      </c>
      <c r="H186" t="s">
        <v>5</v>
      </c>
      <c r="I186" s="1">
        <v>522720.00000000006</v>
      </c>
      <c r="J186" t="s">
        <v>24</v>
      </c>
      <c r="K186" s="6" t="str">
        <f t="shared" si="138"/>
        <v>_Giò lụa 250g</v>
      </c>
      <c r="L186" s="7" t="str">
        <f>VLOOKUP(K186,'[1]Mã Misa'!$B$2:$D$74,2,0)</f>
        <v>Giò lụa 250g</v>
      </c>
      <c r="M186" s="7" t="str">
        <f>VLOOKUP(L186,'[1]Mã Misa'!$C$2:$D$74,2,0)</f>
        <v>GL250</v>
      </c>
      <c r="N186" s="1">
        <v>59400</v>
      </c>
      <c r="O186" t="s">
        <v>371</v>
      </c>
      <c r="P186" s="6" t="str">
        <f t="shared" si="139"/>
        <v>0000859</v>
      </c>
      <c r="Q186" s="23" t="str">
        <f t="shared" si="139"/>
        <v>0000859</v>
      </c>
      <c r="R186" s="2">
        <v>44568</v>
      </c>
      <c r="S186" t="s">
        <v>372</v>
      </c>
      <c r="T186" s="7" t="str">
        <f t="shared" si="140"/>
        <v>WM+ YBI 10</v>
      </c>
      <c r="U186" t="s">
        <v>5104</v>
      </c>
      <c r="W186" t="e">
        <f>VLOOKUP(U186,[2]Sheet1!$B$4:$C$893,2,0)</f>
        <v>#N/A</v>
      </c>
      <c r="Y186" t="str">
        <f t="shared" si="141"/>
        <v>WINCOMYENBAI</v>
      </c>
      <c r="AA186" s="18" t="str">
        <f t="shared" si="136"/>
        <v/>
      </c>
    </row>
    <row r="187" spans="1:27" x14ac:dyDescent="0.2">
      <c r="A187" t="s">
        <v>0</v>
      </c>
      <c r="B187" t="s">
        <v>370</v>
      </c>
      <c r="C187" t="s">
        <v>42</v>
      </c>
      <c r="D187" t="s">
        <v>3</v>
      </c>
      <c r="E187" t="s">
        <v>4</v>
      </c>
      <c r="F187" s="1">
        <v>4</v>
      </c>
      <c r="G187" s="1">
        <v>283800</v>
      </c>
      <c r="H187" t="s">
        <v>5</v>
      </c>
      <c r="I187" s="1">
        <v>312180</v>
      </c>
      <c r="J187" t="s">
        <v>6</v>
      </c>
      <c r="K187" s="6" t="str">
        <f t="shared" si="138"/>
        <v>_Chả nướng 300g</v>
      </c>
      <c r="L187" s="7" t="str">
        <f>VLOOKUP(K187,'[1]Mã Misa'!$B$2:$D$74,2,0)</f>
        <v>Chả nướng 300g</v>
      </c>
      <c r="M187" s="7" t="str">
        <f>VLOOKUP(L187,'[1]Mã Misa'!$C$2:$D$74,2,0)</f>
        <v>CN300</v>
      </c>
      <c r="N187" s="1">
        <v>70950</v>
      </c>
      <c r="O187" t="s">
        <v>371</v>
      </c>
      <c r="P187" s="6" t="str">
        <f t="shared" si="139"/>
        <v>0000859</v>
      </c>
      <c r="Q187" s="23" t="str">
        <f t="shared" si="139"/>
        <v>0000859</v>
      </c>
      <c r="R187" s="2">
        <v>44568</v>
      </c>
      <c r="S187" t="s">
        <v>372</v>
      </c>
      <c r="T187" s="7" t="str">
        <f t="shared" si="140"/>
        <v>WM+ YBI 10</v>
      </c>
      <c r="U187" t="s">
        <v>5104</v>
      </c>
      <c r="W187" t="e">
        <f>VLOOKUP(U187,[2]Sheet1!$B$4:$C$893,2,0)</f>
        <v>#N/A</v>
      </c>
      <c r="Y187" t="str">
        <f t="shared" si="141"/>
        <v>WINCOMYENBAI</v>
      </c>
      <c r="AA187" s="18" t="str">
        <f t="shared" si="136"/>
        <v/>
      </c>
    </row>
    <row r="188" spans="1:27" x14ac:dyDescent="0.2">
      <c r="A188" t="s">
        <v>0</v>
      </c>
      <c r="B188" t="s">
        <v>370</v>
      </c>
      <c r="C188" t="s">
        <v>43</v>
      </c>
      <c r="D188" t="s">
        <v>57</v>
      </c>
      <c r="E188" t="s">
        <v>4</v>
      </c>
      <c r="F188" s="1">
        <v>1</v>
      </c>
      <c r="G188" s="1">
        <v>74250</v>
      </c>
      <c r="H188" t="s">
        <v>5</v>
      </c>
      <c r="I188" s="1">
        <v>81675</v>
      </c>
      <c r="J188" t="s">
        <v>58</v>
      </c>
      <c r="K188" s="6" t="str">
        <f t="shared" si="138"/>
        <v>_Chả cốm 300g</v>
      </c>
      <c r="L188" s="7" t="str">
        <f>VLOOKUP(K188,'[1]Mã Misa'!$B$2:$D$74,2,0)</f>
        <v>Chả cốm 300g</v>
      </c>
      <c r="M188" s="7" t="str">
        <f>VLOOKUP(L188,'[1]Mã Misa'!$C$2:$D$74,2,0)</f>
        <v>CC300</v>
      </c>
      <c r="N188" s="1">
        <v>74250</v>
      </c>
      <c r="O188" t="s">
        <v>371</v>
      </c>
      <c r="P188" s="6" t="str">
        <f t="shared" si="139"/>
        <v>0000859</v>
      </c>
      <c r="Q188" s="23" t="str">
        <f t="shared" si="139"/>
        <v>0000859</v>
      </c>
      <c r="R188" s="2">
        <v>44568</v>
      </c>
      <c r="S188" t="s">
        <v>372</v>
      </c>
      <c r="T188" s="7" t="str">
        <f t="shared" si="140"/>
        <v>WM+ YBI 10</v>
      </c>
      <c r="U188" t="s">
        <v>5104</v>
      </c>
      <c r="W188" t="e">
        <f>VLOOKUP(U188,[2]Sheet1!$B$4:$C$893,2,0)</f>
        <v>#N/A</v>
      </c>
      <c r="Y188" t="str">
        <f t="shared" si="141"/>
        <v>WINCOMYENBAI</v>
      </c>
      <c r="AA188" s="18" t="str">
        <f t="shared" si="136"/>
        <v/>
      </c>
    </row>
    <row r="189" spans="1:27" x14ac:dyDescent="0.2">
      <c r="A189" t="s">
        <v>0</v>
      </c>
      <c r="B189" t="s">
        <v>373</v>
      </c>
      <c r="C189" t="s">
        <v>2</v>
      </c>
      <c r="D189" t="s">
        <v>10</v>
      </c>
      <c r="E189" t="s">
        <v>4</v>
      </c>
      <c r="F189" s="1">
        <v>3</v>
      </c>
      <c r="G189" s="1">
        <v>138000</v>
      </c>
      <c r="H189" t="s">
        <v>5</v>
      </c>
      <c r="I189" s="1">
        <v>151800</v>
      </c>
      <c r="J189" t="s">
        <v>11</v>
      </c>
      <c r="K189" s="6" t="str">
        <f t="shared" si="138"/>
        <v>Mộc nấm hương gói 250g</v>
      </c>
      <c r="L189" s="7" t="str">
        <f>VLOOKUP(K189,'[1]Mã Misa'!$B$2:$D$74,2,0)</f>
        <v>Mộc Nấm Hương 250g</v>
      </c>
      <c r="M189" s="7" t="str">
        <f>VLOOKUP(L189,'[1]Mã Misa'!$C$2:$D$74,2,0)</f>
        <v>MNH250</v>
      </c>
      <c r="N189" s="1">
        <v>46000</v>
      </c>
      <c r="O189" t="s">
        <v>374</v>
      </c>
      <c r="P189" s="6" t="str">
        <f t="shared" si="139"/>
        <v>0169580</v>
      </c>
      <c r="Q189" s="23" t="str">
        <f t="shared" si="139"/>
        <v>0169580</v>
      </c>
      <c r="R189" s="2">
        <v>44568</v>
      </c>
      <c r="S189" t="s">
        <v>375</v>
      </c>
      <c r="T189" s="7" t="str">
        <f t="shared" si="140"/>
        <v>WM+ HNI Ph</v>
      </c>
      <c r="U189" t="s">
        <v>5105</v>
      </c>
      <c r="W189" t="e">
        <f>VLOOKUP(U189,[2]Sheet1!$B$4:$C$893,2,0)</f>
        <v>#N/A</v>
      </c>
      <c r="Y189" t="str">
        <f t="shared" si="141"/>
        <v>WINCOMHANOI</v>
      </c>
      <c r="AA189" s="18" t="str">
        <f t="shared" si="136"/>
        <v/>
      </c>
    </row>
    <row r="190" spans="1:27" x14ac:dyDescent="0.2">
      <c r="A190" t="s">
        <v>0</v>
      </c>
      <c r="B190" t="s">
        <v>376</v>
      </c>
      <c r="C190" t="s">
        <v>2</v>
      </c>
      <c r="D190" t="s">
        <v>54</v>
      </c>
      <c r="E190" t="s">
        <v>4</v>
      </c>
      <c r="F190" s="1">
        <v>3</v>
      </c>
      <c r="G190" s="1">
        <v>150546</v>
      </c>
      <c r="H190" t="s">
        <v>5</v>
      </c>
      <c r="I190" s="1">
        <v>165600.6</v>
      </c>
      <c r="J190" t="s">
        <v>55</v>
      </c>
      <c r="K190" s="6" t="str">
        <f t="shared" si="138"/>
        <v>Giò tai lưỡi xào gói 250g</v>
      </c>
      <c r="L190" s="7" t="str">
        <f>VLOOKUP(K190,'[1]Mã Misa'!$B$2:$D$74,2,0)</f>
        <v>Giò Tai Lưỡi Xào 250g</v>
      </c>
      <c r="M190" s="7" t="str">
        <f>VLOOKUP(L190,'[1]Mã Misa'!$C$2:$D$74,2,0)</f>
        <v>GTLX250G</v>
      </c>
      <c r="N190" s="1">
        <v>50182</v>
      </c>
      <c r="O190" t="s">
        <v>377</v>
      </c>
      <c r="P190" s="6" t="str">
        <f t="shared" si="139"/>
        <v>0169582</v>
      </c>
      <c r="Q190" s="23" t="str">
        <f t="shared" si="139"/>
        <v>0169582</v>
      </c>
      <c r="R190" s="2">
        <v>44568</v>
      </c>
      <c r="S190" t="s">
        <v>378</v>
      </c>
      <c r="T190" s="7" t="str">
        <f t="shared" si="140"/>
        <v>WM+ HNI 55</v>
      </c>
      <c r="U190" t="s">
        <v>5106</v>
      </c>
      <c r="W190" t="e">
        <f>VLOOKUP(U190,[2]Sheet1!$B$4:$C$893,2,0)</f>
        <v>#N/A</v>
      </c>
      <c r="Y190" t="str">
        <f t="shared" si="141"/>
        <v>WINCOMHANOI</v>
      </c>
      <c r="AA190" s="18" t="str">
        <f t="shared" si="136"/>
        <v/>
      </c>
    </row>
    <row r="191" spans="1:27" x14ac:dyDescent="0.2">
      <c r="A191" t="s">
        <v>0</v>
      </c>
      <c r="B191" t="s">
        <v>379</v>
      </c>
      <c r="C191" t="s">
        <v>2</v>
      </c>
      <c r="D191" t="s">
        <v>54</v>
      </c>
      <c r="E191" t="s">
        <v>4</v>
      </c>
      <c r="F191" s="1">
        <v>2</v>
      </c>
      <c r="G191" s="1">
        <v>100364</v>
      </c>
      <c r="H191" t="s">
        <v>5</v>
      </c>
      <c r="I191" s="1">
        <v>110400.40000000001</v>
      </c>
      <c r="J191" t="s">
        <v>55</v>
      </c>
      <c r="K191" s="6" t="str">
        <f t="shared" si="138"/>
        <v>Giò tai lưỡi xào gói 250g</v>
      </c>
      <c r="L191" s="7" t="str">
        <f>VLOOKUP(K191,'[1]Mã Misa'!$B$2:$D$74,2,0)</f>
        <v>Giò Tai Lưỡi Xào 250g</v>
      </c>
      <c r="M191" s="7" t="str">
        <f>VLOOKUP(L191,'[1]Mã Misa'!$C$2:$D$74,2,0)</f>
        <v>GTLX250G</v>
      </c>
      <c r="N191" s="1">
        <v>50182</v>
      </c>
      <c r="O191" t="s">
        <v>380</v>
      </c>
      <c r="P191" s="6" t="str">
        <f t="shared" si="139"/>
        <v>0169584</v>
      </c>
      <c r="Q191" s="23" t="str">
        <f t="shared" si="139"/>
        <v>0169584</v>
      </c>
      <c r="R191" s="2">
        <v>44568</v>
      </c>
      <c r="S191" t="s">
        <v>381</v>
      </c>
      <c r="T191" s="7" t="str">
        <f t="shared" si="140"/>
        <v>WM+ HNI 15</v>
      </c>
      <c r="U191" t="s">
        <v>5107</v>
      </c>
      <c r="W191" t="e">
        <f>VLOOKUP(U191,[2]Sheet1!$B$4:$C$893,2,0)</f>
        <v>#N/A</v>
      </c>
      <c r="Y191" t="str">
        <f t="shared" si="141"/>
        <v>WINCOMHANOI</v>
      </c>
      <c r="AA191" s="18" t="str">
        <f t="shared" si="136"/>
        <v/>
      </c>
    </row>
    <row r="192" spans="1:27" x14ac:dyDescent="0.2">
      <c r="A192" t="s">
        <v>0</v>
      </c>
      <c r="B192" t="s">
        <v>382</v>
      </c>
      <c r="C192" t="s">
        <v>2</v>
      </c>
      <c r="D192" t="s">
        <v>103</v>
      </c>
      <c r="E192" t="s">
        <v>4</v>
      </c>
      <c r="F192" s="1">
        <v>1</v>
      </c>
      <c r="G192" s="1">
        <v>55595</v>
      </c>
      <c r="H192" t="s">
        <v>5</v>
      </c>
      <c r="I192" s="1">
        <v>61154.500000000007</v>
      </c>
      <c r="J192" t="s">
        <v>104</v>
      </c>
      <c r="K192" s="6" t="str">
        <f t="shared" si="138"/>
        <v>Tai heo muối gói 200g</v>
      </c>
      <c r="L192" s="7" t="str">
        <f>VLOOKUP(K192,'[1]Mã Misa'!$B$2:$D$74,2,0)</f>
        <v>Tai heo muối 200g</v>
      </c>
      <c r="M192" s="7" t="str">
        <f>VLOOKUP(L192,'[1]Mã Misa'!$C$2:$D$74,2,0)</f>
        <v>TH200</v>
      </c>
      <c r="N192" s="1">
        <v>55595</v>
      </c>
      <c r="O192" t="s">
        <v>383</v>
      </c>
      <c r="P192" s="6" t="str">
        <f t="shared" si="139"/>
        <v>0169614</v>
      </c>
      <c r="Q192" s="23" t="str">
        <f t="shared" si="139"/>
        <v>0169614</v>
      </c>
      <c r="R192" s="2">
        <v>44568</v>
      </c>
      <c r="S192" t="s">
        <v>384</v>
      </c>
      <c r="T192" s="7" t="str">
        <f t="shared" si="140"/>
        <v>WM HNI Văn</v>
      </c>
      <c r="U192" t="s">
        <v>5108</v>
      </c>
      <c r="W192" t="e">
        <f>VLOOKUP(U192,[2]Sheet1!$B$4:$C$893,2,0)</f>
        <v>#N/A</v>
      </c>
      <c r="Y192" t="str">
        <f t="shared" si="141"/>
        <v>WINCOMHANOI</v>
      </c>
      <c r="AA192" s="18" t="str">
        <f t="shared" si="136"/>
        <v/>
      </c>
    </row>
    <row r="193" spans="1:27" x14ac:dyDescent="0.2">
      <c r="A193" t="s">
        <v>0</v>
      </c>
      <c r="B193" t="s">
        <v>382</v>
      </c>
      <c r="C193" t="s">
        <v>9</v>
      </c>
      <c r="D193" t="s">
        <v>54</v>
      </c>
      <c r="E193" t="s">
        <v>4</v>
      </c>
      <c r="F193" s="1">
        <v>1</v>
      </c>
      <c r="G193" s="1">
        <v>50182</v>
      </c>
      <c r="H193" t="s">
        <v>5</v>
      </c>
      <c r="I193" s="1">
        <v>55200.200000000004</v>
      </c>
      <c r="J193" t="s">
        <v>55</v>
      </c>
      <c r="K193" s="6" t="str">
        <f t="shared" si="138"/>
        <v>Giò tai lưỡi xào gói 250g</v>
      </c>
      <c r="L193" s="7" t="str">
        <f>VLOOKUP(K193,'[1]Mã Misa'!$B$2:$D$74,2,0)</f>
        <v>Giò Tai Lưỡi Xào 250g</v>
      </c>
      <c r="M193" s="7" t="str">
        <f>VLOOKUP(L193,'[1]Mã Misa'!$C$2:$D$74,2,0)</f>
        <v>GTLX250G</v>
      </c>
      <c r="N193" s="1">
        <v>50182</v>
      </c>
      <c r="O193" t="s">
        <v>383</v>
      </c>
      <c r="P193" s="6" t="str">
        <f t="shared" si="139"/>
        <v>0169614</v>
      </c>
      <c r="Q193" s="23" t="str">
        <f t="shared" si="139"/>
        <v>0169614</v>
      </c>
      <c r="R193" s="2">
        <v>44568</v>
      </c>
      <c r="S193" t="s">
        <v>384</v>
      </c>
      <c r="T193" s="7" t="str">
        <f t="shared" si="140"/>
        <v>WM HNI Văn</v>
      </c>
      <c r="U193" t="s">
        <v>5108</v>
      </c>
      <c r="W193" t="e">
        <f>VLOOKUP(U193,[2]Sheet1!$B$4:$C$893,2,0)</f>
        <v>#N/A</v>
      </c>
      <c r="Y193" t="str">
        <f t="shared" si="141"/>
        <v>WINCOMHANOI</v>
      </c>
      <c r="AA193" s="18" t="str">
        <f t="shared" si="136"/>
        <v/>
      </c>
    </row>
    <row r="194" spans="1:27" x14ac:dyDescent="0.2">
      <c r="A194" t="s">
        <v>0</v>
      </c>
      <c r="B194" t="s">
        <v>385</v>
      </c>
      <c r="C194" t="s">
        <v>2</v>
      </c>
      <c r="D194" t="s">
        <v>54</v>
      </c>
      <c r="E194" t="s">
        <v>4</v>
      </c>
      <c r="F194" s="1">
        <v>3</v>
      </c>
      <c r="G194" s="1">
        <v>150546</v>
      </c>
      <c r="H194" t="s">
        <v>5</v>
      </c>
      <c r="I194" s="1">
        <v>165600.6</v>
      </c>
      <c r="J194" t="s">
        <v>55</v>
      </c>
      <c r="K194" s="6" t="str">
        <f t="shared" si="138"/>
        <v>Giò tai lưỡi xào gói 250g</v>
      </c>
      <c r="L194" s="7" t="str">
        <f>VLOOKUP(K194,'[1]Mã Misa'!$B$2:$D$74,2,0)</f>
        <v>Giò Tai Lưỡi Xào 250g</v>
      </c>
      <c r="M194" s="7" t="str">
        <f>VLOOKUP(L194,'[1]Mã Misa'!$C$2:$D$74,2,0)</f>
        <v>GTLX250G</v>
      </c>
      <c r="N194" s="1">
        <v>50182</v>
      </c>
      <c r="O194" t="s">
        <v>386</v>
      </c>
      <c r="P194" s="6" t="str">
        <f t="shared" si="139"/>
        <v>0003676</v>
      </c>
      <c r="Q194" s="23" t="str">
        <f t="shared" si="139"/>
        <v>0003676</v>
      </c>
      <c r="R194" s="2">
        <v>44568</v>
      </c>
      <c r="S194" t="s">
        <v>387</v>
      </c>
      <c r="T194" s="7" t="str">
        <f t="shared" si="140"/>
        <v>WM+ HDG Số</v>
      </c>
      <c r="U194" t="s">
        <v>5109</v>
      </c>
      <c r="W194" t="e">
        <f>VLOOKUP(U194,[2]Sheet1!$B$4:$C$893,2,0)</f>
        <v>#N/A</v>
      </c>
      <c r="Y194" t="str">
        <f t="shared" si="141"/>
        <v>WINCOMHAIDUONG</v>
      </c>
      <c r="AA194" s="18" t="str">
        <f t="shared" ref="AA194:AA257" si="142">LEFT(AB194,7)</f>
        <v/>
      </c>
    </row>
    <row r="195" spans="1:27" x14ac:dyDescent="0.2">
      <c r="A195" t="s">
        <v>0</v>
      </c>
      <c r="B195" t="s">
        <v>388</v>
      </c>
      <c r="C195" t="s">
        <v>2</v>
      </c>
      <c r="D195" t="s">
        <v>103</v>
      </c>
      <c r="E195" t="s">
        <v>4</v>
      </c>
      <c r="F195" s="1">
        <v>3</v>
      </c>
      <c r="G195" s="1">
        <v>166785</v>
      </c>
      <c r="H195" t="s">
        <v>5</v>
      </c>
      <c r="I195" s="1">
        <v>183463.50000000003</v>
      </c>
      <c r="J195" t="s">
        <v>104</v>
      </c>
      <c r="K195" s="6" t="str">
        <f t="shared" si="138"/>
        <v>Tai heo muối gói 200g</v>
      </c>
      <c r="L195" s="7" t="str">
        <f>VLOOKUP(K195,'[1]Mã Misa'!$B$2:$D$74,2,0)</f>
        <v>Tai heo muối 200g</v>
      </c>
      <c r="M195" s="7" t="str">
        <f>VLOOKUP(L195,'[1]Mã Misa'!$C$2:$D$74,2,0)</f>
        <v>TH200</v>
      </c>
      <c r="N195" s="1">
        <v>55595</v>
      </c>
      <c r="O195" t="s">
        <v>389</v>
      </c>
      <c r="P195" s="6" t="str">
        <f t="shared" si="139"/>
        <v>0007616</v>
      </c>
      <c r="Q195" s="23" t="str">
        <f t="shared" si="139"/>
        <v>0007616</v>
      </c>
      <c r="R195" s="2">
        <v>44568</v>
      </c>
      <c r="S195" t="s">
        <v>390</v>
      </c>
      <c r="T195" s="7" t="str">
        <f t="shared" si="140"/>
        <v xml:space="preserve">WM+ CTO 9 </v>
      </c>
      <c r="U195" t="s">
        <v>5110</v>
      </c>
      <c r="W195" t="e">
        <f>VLOOKUP(U195,[2]Sheet1!$B$4:$C$893,2,0)</f>
        <v>#N/A</v>
      </c>
      <c r="Y195" t="str">
        <f t="shared" si="141"/>
        <v>WINCOMCANTHO</v>
      </c>
      <c r="AA195" s="18" t="str">
        <f t="shared" si="142"/>
        <v/>
      </c>
    </row>
    <row r="196" spans="1:27" x14ac:dyDescent="0.2">
      <c r="A196" t="s">
        <v>0</v>
      </c>
      <c r="B196" t="s">
        <v>388</v>
      </c>
      <c r="C196" t="s">
        <v>9</v>
      </c>
      <c r="D196" t="s">
        <v>47</v>
      </c>
      <c r="E196" t="s">
        <v>4</v>
      </c>
      <c r="F196" s="1">
        <v>1</v>
      </c>
      <c r="G196" s="1">
        <v>73431</v>
      </c>
      <c r="H196" t="s">
        <v>5</v>
      </c>
      <c r="I196" s="1">
        <v>80774.100000000006</v>
      </c>
      <c r="J196" t="s">
        <v>48</v>
      </c>
      <c r="K196" s="6" t="str">
        <f t="shared" ref="K196:K259" si="143">MID(J196,10,26)</f>
        <v>Chân giò heo muối gói 300g</v>
      </c>
      <c r="L196" s="7" t="str">
        <f>VLOOKUP(K196,'[1]Mã Misa'!$B$2:$D$74,2,0)</f>
        <v>Chân giò heo muối 300g</v>
      </c>
      <c r="M196" s="7" t="str">
        <f>VLOOKUP(L196,'[1]Mã Misa'!$C$2:$D$74,2,0)</f>
        <v>CGM300</v>
      </c>
      <c r="N196" s="1">
        <v>73431</v>
      </c>
      <c r="O196" t="s">
        <v>389</v>
      </c>
      <c r="P196" s="6" t="str">
        <f t="shared" ref="P196:Q259" si="144">RIGHT(O196,7)</f>
        <v>0007616</v>
      </c>
      <c r="Q196" s="23" t="str">
        <f t="shared" si="144"/>
        <v>0007616</v>
      </c>
      <c r="R196" s="2">
        <v>44568</v>
      </c>
      <c r="S196" t="s">
        <v>390</v>
      </c>
      <c r="T196" s="7" t="str">
        <f t="shared" ref="T196:T259" si="145">LEFT(U196,10)</f>
        <v xml:space="preserve">WM+ CTO 9 </v>
      </c>
      <c r="U196" t="s">
        <v>5110</v>
      </c>
      <c r="W196" t="e">
        <f>VLOOKUP(U196,[2]Sheet1!$B$4:$C$893,2,0)</f>
        <v>#N/A</v>
      </c>
      <c r="Y196" t="str">
        <f t="shared" ref="Y196:Y259" si="146">IF(ISNUMBER(SEARCH($V$3,T196)),"WINCOMHANOI",IF(ISNUMBER(SEARCH($V$4,T196)),"WINCOMHOCHIMINH",IF(ISNUMBER(SEARCH($V$5,T196)),"WINCOMDANANG",IF(ISNUMBER(SEARCH($V$6,T196)),"WINCOMHAIDUONG",IF(ISNUMBER(SEARCH($V$7,T196)),"WINCOMQUANGNINH",IF(ISNUMBER(SEARCH($V$8,T196)),"WINCOMHAIPHONG",IF(ISNUMBER(SEARCH($V$9,T196)),"WINCOMBACGIANG",IF(ISNUMBER(SEARCH($V$10,T196)),"WINCOMBACNINH",IF(ISNUMBER(SEARCH($V$11,T196)),"WINCOMPHUTHO",IF(ISNUMBER(SEARCH($V$12,T196)),"WINCOMHATINH",IF(ISNUMBER(SEARCH($V$13,T196)),"WINCOMTHAINGUYEN",IF(ISNUMBER(SEARCH($V$14,T196)),"WINCOMKHANHHOA",IF(ISNUMBER(SEARCH($V$15,T196)),"WINCOMHUNGYEN",IF(ISNUMBER(SEARCH($V$16,T196)),"WINCOMNGHEAN",IF(ISNUMBER(SEARCH($V$17,T196)),"WINCOMLAOCAI",IF(ISNUMBER(SEARCH($V$18,T196)),"WINCOMVUNGTAU",IF(ISNUMBER(SEARCH($V$19,T196)),"WINCOMBINHDUONG",IF(ISNUMBER(SEARCH($V$20,T196)),"WINCOMKIENGIANG",IF(ISNUMBER(SEARCH($V$21,T196)),"WINCOMHANAM",IF(ISNUMBER(SEARCH($V$22,T196)),"WINCOMNAMDINH",IF(ISNUMBER(SEARCH($V$23,T196)),"WINCOMLANGSON",IF(ISNUMBER(SEARCH($V$24,T196)),"WINCOMTHANHHOA",IF(ISNUMBER(SEARCH($V$25,T196)),"WINCOMYENBAI",IF(ISNUMBER(SEARCH($V$26,T196)),"WINCOMTUYENQUANG",IF(ISNUMBER(SEARCH($V$27,T196)),"WINCOMHUE",IF(ISNUMBER(SEARCH($V$28,T196)),"WINCOMQUANGNAM",IF(ISNUMBER(SEARCH($V$29,T196)),"WINCOMVINHPHUC",IF(ISNUMBER(SEARCH($V$30,T196)),"WINCOMHAGIANG",IF(ISNUMBER(SEARCH($V$31,T196)),"WINCOMNINHBINH",IF(ISNUMBER(SEARCH($V$32,T196)),"WINCOMTRAVINH",IF(ISNUMBER(SEARCH($V$33,T196)),"WINCOMCANTHO",IF(ISNUMBER(SEARCH($V$34,T196)),"WINCOMBENTRE",IF(ISNUMBER(SEARCH($V$35,T196)),"WINCOMCAMAU",IF(ISNUMBER(SEARCH($V$36,T196)),"WINCOMANGIANG",IF(ISNUMBER(SEARCH($V$37,T196)),"WINCOMNINHTHUAN",IF(ISNUMBER(SEARCH($V$38,T196)),"WINCOMTHAIBINH",IF(ISNUMBER(SEARCH($V$39,T196)),"WINCOMGIALAI",IF(ISNUMBER(SEARCH($V$40,T196)),"WINCOMHOABINH",IF(ISNUMBER(SEARCH($V$41,T196)),"WINCOMQUANGNGAI",IF(ISNUMBER(SEARCH($V$42,T196)),"WINCOMBINHTHUAN",IF(ISNUMBER(SEARCH($V$43,T196)),"WINCOMDAKLAK",IF(ISNUMBER(SEARCH($V$44,T196)),"WINCOMSOCTRANG",IF(ISNUMBER(SEARCH($V$45,T196)),"WINCOMSONLA",IF(ISNUMBER(SEARCH($V$46,T196)),"WINCOMKONTUM",IF(ISNUMBER(SEARCH($V$47,T196)),"WINCOMPHUYEN",IF(ISNUMBER(SEARCH($V$48,T196)),"WINCOMQUANGTRI",IF(ISNUMBER(SEARCH($V$49,T196)),"WINCOMBINHDINH",IF(ISNUMBER(SEARCH($V$50,T196)),"WINCOMCAOBANG",IF(ISNUMBER(SEARCH($V$51,T196)),"WINCOMQUANGBINH",IF(ISNUMBER(SEARCH($V$52,T196)),"WINCOMLAMDONG",IF(ISNUMBER(SEARCH($V$53,T196)),"WINCOMVINHLONG",IF(ISNUMBER(SEARCH($V$54,T196)),"WINCOMDONGTHAP",IF(ISNUMBER(SEARCH($V$55,T196)),"WINCOMTIENGIANG",IF(ISNUMBER(SEARCH($V$56,T196)),"WINCOMQUANGNINH",IF(ISNUMBER(SEARCH($V$57,T196)),"WINCOMDONGNAI",IF(ISNUMBER(SEARCH($V$58,T196)),"WINCOMHAUGIANG",0))))))))))))))))))))))))))))))))))))))))))))))))))))))))</f>
        <v>WINCOMCANTHO</v>
      </c>
      <c r="AA196" s="18" t="str">
        <f t="shared" si="142"/>
        <v/>
      </c>
    </row>
    <row r="197" spans="1:27" x14ac:dyDescent="0.2">
      <c r="A197" t="s">
        <v>0</v>
      </c>
      <c r="B197" t="s">
        <v>391</v>
      </c>
      <c r="C197" t="s">
        <v>2</v>
      </c>
      <c r="D197" t="s">
        <v>54</v>
      </c>
      <c r="E197" t="s">
        <v>4</v>
      </c>
      <c r="F197" s="1">
        <v>6</v>
      </c>
      <c r="G197" s="1">
        <v>301092</v>
      </c>
      <c r="H197" t="s">
        <v>5</v>
      </c>
      <c r="I197" s="1">
        <v>331201.2</v>
      </c>
      <c r="J197" t="s">
        <v>55</v>
      </c>
      <c r="K197" s="6" t="str">
        <f t="shared" si="143"/>
        <v>Giò tai lưỡi xào gói 250g</v>
      </c>
      <c r="L197" s="7" t="str">
        <f>VLOOKUP(K197,'[1]Mã Misa'!$B$2:$D$74,2,0)</f>
        <v>Giò Tai Lưỡi Xào 250g</v>
      </c>
      <c r="M197" s="7" t="str">
        <f>VLOOKUP(L197,'[1]Mã Misa'!$C$2:$D$74,2,0)</f>
        <v>GTLX250G</v>
      </c>
      <c r="N197" s="1">
        <v>50182</v>
      </c>
      <c r="O197" t="s">
        <v>392</v>
      </c>
      <c r="P197" s="6" t="str">
        <f t="shared" si="144"/>
        <v>0001832</v>
      </c>
      <c r="Q197" s="23" t="str">
        <f t="shared" si="144"/>
        <v>0001832</v>
      </c>
      <c r="R197" s="2">
        <v>44568</v>
      </c>
      <c r="S197" t="s">
        <v>393</v>
      </c>
      <c r="T197" s="7" t="str">
        <f t="shared" si="145"/>
        <v>WM VCP TNN</v>
      </c>
      <c r="U197" t="s">
        <v>5111</v>
      </c>
      <c r="W197" t="e">
        <f>VLOOKUP(U197,[2]Sheet1!$B$4:$C$893,2,0)</f>
        <v>#N/A</v>
      </c>
      <c r="Y197" t="str">
        <f t="shared" si="146"/>
        <v>WINCOMTHAINGUYEN</v>
      </c>
      <c r="AA197" s="18" t="str">
        <f t="shared" si="142"/>
        <v/>
      </c>
    </row>
    <row r="198" spans="1:27" x14ac:dyDescent="0.2">
      <c r="A198" t="s">
        <v>0</v>
      </c>
      <c r="B198" t="s">
        <v>394</v>
      </c>
      <c r="C198" t="s">
        <v>2</v>
      </c>
      <c r="D198" t="s">
        <v>54</v>
      </c>
      <c r="E198" t="s">
        <v>4</v>
      </c>
      <c r="F198" s="1">
        <v>5</v>
      </c>
      <c r="G198" s="1">
        <v>250910</v>
      </c>
      <c r="H198" t="s">
        <v>5</v>
      </c>
      <c r="I198" s="1">
        <v>276001</v>
      </c>
      <c r="J198" t="s">
        <v>55</v>
      </c>
      <c r="K198" s="6" t="str">
        <f t="shared" si="143"/>
        <v>Giò tai lưỡi xào gói 250g</v>
      </c>
      <c r="L198" s="7" t="str">
        <f>VLOOKUP(K198,'[1]Mã Misa'!$B$2:$D$74,2,0)</f>
        <v>Giò Tai Lưỡi Xào 250g</v>
      </c>
      <c r="M198" s="7" t="str">
        <f>VLOOKUP(L198,'[1]Mã Misa'!$C$2:$D$74,2,0)</f>
        <v>GTLX250G</v>
      </c>
      <c r="N198" s="1">
        <v>50182</v>
      </c>
      <c r="O198" t="s">
        <v>395</v>
      </c>
      <c r="P198" s="6" t="str">
        <f t="shared" si="144"/>
        <v>0004655</v>
      </c>
      <c r="Q198" s="23" t="str">
        <f t="shared" si="144"/>
        <v>0004655</v>
      </c>
      <c r="R198" s="2">
        <v>44568</v>
      </c>
      <c r="S198" t="s">
        <v>396</v>
      </c>
      <c r="T198" s="7" t="str">
        <f t="shared" si="145"/>
        <v>WM+ KHA 45</v>
      </c>
      <c r="U198" t="s">
        <v>5112</v>
      </c>
      <c r="W198" t="e">
        <f>VLOOKUP(U198,[2]Sheet1!$B$4:$C$893,2,0)</f>
        <v>#N/A</v>
      </c>
      <c r="Y198" t="str">
        <f t="shared" si="146"/>
        <v>WINCOMKHANHHOA</v>
      </c>
      <c r="AA198" s="18" t="str">
        <f t="shared" si="142"/>
        <v/>
      </c>
    </row>
    <row r="199" spans="1:27" x14ac:dyDescent="0.2">
      <c r="A199" t="s">
        <v>0</v>
      </c>
      <c r="B199" t="s">
        <v>397</v>
      </c>
      <c r="C199" t="s">
        <v>2</v>
      </c>
      <c r="D199" t="s">
        <v>10</v>
      </c>
      <c r="E199" t="s">
        <v>4</v>
      </c>
      <c r="F199" s="1">
        <v>2</v>
      </c>
      <c r="G199" s="1">
        <v>92000</v>
      </c>
      <c r="H199" t="s">
        <v>5</v>
      </c>
      <c r="I199" s="1">
        <v>101200.00000000001</v>
      </c>
      <c r="J199" t="s">
        <v>11</v>
      </c>
      <c r="K199" s="6" t="str">
        <f t="shared" si="143"/>
        <v>Mộc nấm hương gói 250g</v>
      </c>
      <c r="L199" s="7" t="str">
        <f>VLOOKUP(K199,'[1]Mã Misa'!$B$2:$D$74,2,0)</f>
        <v>Mộc Nấm Hương 250g</v>
      </c>
      <c r="M199" s="7" t="str">
        <f>VLOOKUP(L199,'[1]Mã Misa'!$C$2:$D$74,2,0)</f>
        <v>MNH250</v>
      </c>
      <c r="N199" s="1">
        <v>46000</v>
      </c>
      <c r="O199" t="s">
        <v>398</v>
      </c>
      <c r="P199" s="6" t="str">
        <f t="shared" si="144"/>
        <v>0004171</v>
      </c>
      <c r="Q199" s="23" t="str">
        <f t="shared" si="144"/>
        <v>0004171</v>
      </c>
      <c r="R199" s="2">
        <v>44568</v>
      </c>
      <c r="S199" t="s">
        <v>399</v>
      </c>
      <c r="T199" s="7" t="str">
        <f t="shared" si="145"/>
        <v>WM+ BNH 31</v>
      </c>
      <c r="U199" t="s">
        <v>5113</v>
      </c>
      <c r="W199" t="e">
        <f>VLOOKUP(U199,[2]Sheet1!$B$4:$C$893,2,0)</f>
        <v>#N/A</v>
      </c>
      <c r="Y199" t="str">
        <f t="shared" si="146"/>
        <v>WINCOMBACNINH</v>
      </c>
      <c r="AA199" s="18" t="str">
        <f t="shared" si="142"/>
        <v/>
      </c>
    </row>
    <row r="200" spans="1:27" x14ac:dyDescent="0.2">
      <c r="A200" t="s">
        <v>0</v>
      </c>
      <c r="B200" t="s">
        <v>400</v>
      </c>
      <c r="C200" t="s">
        <v>2</v>
      </c>
      <c r="D200" t="s">
        <v>103</v>
      </c>
      <c r="E200" t="s">
        <v>4</v>
      </c>
      <c r="F200" s="1">
        <v>2</v>
      </c>
      <c r="G200" s="1">
        <v>111190</v>
      </c>
      <c r="H200" t="s">
        <v>5</v>
      </c>
      <c r="I200" s="1">
        <v>122309.00000000001</v>
      </c>
      <c r="J200" t="s">
        <v>104</v>
      </c>
      <c r="K200" s="6" t="str">
        <f t="shared" si="143"/>
        <v>Tai heo muối gói 200g</v>
      </c>
      <c r="L200" s="7" t="str">
        <f>VLOOKUP(K200,'[1]Mã Misa'!$B$2:$D$74,2,0)</f>
        <v>Tai heo muối 200g</v>
      </c>
      <c r="M200" s="7" t="str">
        <f>VLOOKUP(L200,'[1]Mã Misa'!$C$2:$D$74,2,0)</f>
        <v>TH200</v>
      </c>
      <c r="N200" s="1">
        <v>55595</v>
      </c>
      <c r="O200" t="s">
        <v>401</v>
      </c>
      <c r="P200" s="6" t="str">
        <f t="shared" si="144"/>
        <v>0050297</v>
      </c>
      <c r="Q200" s="23" t="str">
        <f t="shared" si="144"/>
        <v>0050297</v>
      </c>
      <c r="R200" s="2">
        <v>44568</v>
      </c>
      <c r="S200" t="s">
        <v>402</v>
      </c>
      <c r="T200" s="7" t="str">
        <f t="shared" si="145"/>
        <v>WM+ HCM 22</v>
      </c>
      <c r="U200" t="s">
        <v>5114</v>
      </c>
      <c r="W200" t="e">
        <f>VLOOKUP(U200,[2]Sheet1!$B$4:$C$893,2,0)</f>
        <v>#N/A</v>
      </c>
      <c r="Y200" t="str">
        <f t="shared" si="146"/>
        <v>WINCOMHOCHIMINH</v>
      </c>
      <c r="AA200" s="18" t="str">
        <f t="shared" si="142"/>
        <v/>
      </c>
    </row>
    <row r="201" spans="1:27" x14ac:dyDescent="0.2">
      <c r="A201" t="s">
        <v>0</v>
      </c>
      <c r="B201" t="s">
        <v>403</v>
      </c>
      <c r="C201" t="s">
        <v>2</v>
      </c>
      <c r="D201" t="s">
        <v>18</v>
      </c>
      <c r="E201" t="s">
        <v>4</v>
      </c>
      <c r="F201" s="1">
        <v>2</v>
      </c>
      <c r="G201" s="1">
        <v>175574</v>
      </c>
      <c r="H201" t="s">
        <v>5</v>
      </c>
      <c r="I201" s="1">
        <v>193131.40000000002</v>
      </c>
      <c r="J201" t="s">
        <v>19</v>
      </c>
      <c r="K201" s="6" t="str">
        <f t="shared" si="143"/>
        <v>Bắp bò muối gói 200g</v>
      </c>
      <c r="L201" s="7" t="str">
        <f>VLOOKUP(K201,'[1]Mã Misa'!$B$2:$D$74,2,0)</f>
        <v>Bắp bò muối 200g</v>
      </c>
      <c r="M201" s="7" t="str">
        <f>VLOOKUP(L201,'[1]Mã Misa'!$C$2:$D$74,2,0)</f>
        <v>BBM200</v>
      </c>
      <c r="N201" s="1">
        <v>87787</v>
      </c>
      <c r="O201" t="s">
        <v>404</v>
      </c>
      <c r="P201" s="6" t="str">
        <f t="shared" si="144"/>
        <v>0169634</v>
      </c>
      <c r="Q201" s="23" t="str">
        <f t="shared" si="144"/>
        <v>0169634</v>
      </c>
      <c r="R201" s="2">
        <v>44568</v>
      </c>
      <c r="S201" t="s">
        <v>405</v>
      </c>
      <c r="T201" s="7" t="str">
        <f t="shared" si="145"/>
        <v>WM+ HNI 15</v>
      </c>
      <c r="U201" t="s">
        <v>5115</v>
      </c>
      <c r="W201" t="e">
        <f>VLOOKUP(U201,[2]Sheet1!$B$4:$C$893,2,0)</f>
        <v>#N/A</v>
      </c>
      <c r="Y201" t="str">
        <f t="shared" si="146"/>
        <v>WINCOMHANOI</v>
      </c>
      <c r="AA201" s="18" t="str">
        <f t="shared" si="142"/>
        <v/>
      </c>
    </row>
    <row r="202" spans="1:27" x14ac:dyDescent="0.2">
      <c r="A202" t="s">
        <v>0</v>
      </c>
      <c r="B202" t="s">
        <v>403</v>
      </c>
      <c r="C202" t="s">
        <v>9</v>
      </c>
      <c r="D202" t="s">
        <v>54</v>
      </c>
      <c r="E202" t="s">
        <v>4</v>
      </c>
      <c r="F202" s="1">
        <v>2</v>
      </c>
      <c r="G202" s="1">
        <v>100364</v>
      </c>
      <c r="H202" t="s">
        <v>5</v>
      </c>
      <c r="I202" s="1">
        <v>110400.40000000001</v>
      </c>
      <c r="J202" t="s">
        <v>55</v>
      </c>
      <c r="K202" s="6" t="str">
        <f t="shared" si="143"/>
        <v>Giò tai lưỡi xào gói 250g</v>
      </c>
      <c r="L202" s="7" t="str">
        <f>VLOOKUP(K202,'[1]Mã Misa'!$B$2:$D$74,2,0)</f>
        <v>Giò Tai Lưỡi Xào 250g</v>
      </c>
      <c r="M202" s="7" t="str">
        <f>VLOOKUP(L202,'[1]Mã Misa'!$C$2:$D$74,2,0)</f>
        <v>GTLX250G</v>
      </c>
      <c r="N202" s="1">
        <v>50182</v>
      </c>
      <c r="O202" t="s">
        <v>404</v>
      </c>
      <c r="P202" s="6" t="str">
        <f t="shared" si="144"/>
        <v>0169634</v>
      </c>
      <c r="Q202" s="23" t="str">
        <f t="shared" si="144"/>
        <v>0169634</v>
      </c>
      <c r="R202" s="2">
        <v>44568</v>
      </c>
      <c r="S202" t="s">
        <v>405</v>
      </c>
      <c r="T202" s="7" t="str">
        <f t="shared" si="145"/>
        <v>WM+ HNI 15</v>
      </c>
      <c r="U202" t="s">
        <v>5115</v>
      </c>
      <c r="W202" t="e">
        <f>VLOOKUP(U202,[2]Sheet1!$B$4:$C$893,2,0)</f>
        <v>#N/A</v>
      </c>
      <c r="Y202" t="str">
        <f t="shared" si="146"/>
        <v>WINCOMHANOI</v>
      </c>
      <c r="AA202" s="18" t="str">
        <f t="shared" si="142"/>
        <v/>
      </c>
    </row>
    <row r="203" spans="1:27" x14ac:dyDescent="0.2">
      <c r="A203" t="s">
        <v>0</v>
      </c>
      <c r="B203" t="s">
        <v>406</v>
      </c>
      <c r="C203" t="s">
        <v>2</v>
      </c>
      <c r="D203" t="s">
        <v>23</v>
      </c>
      <c r="E203" t="s">
        <v>4</v>
      </c>
      <c r="F203" s="1">
        <v>5</v>
      </c>
      <c r="G203" s="1">
        <v>297000</v>
      </c>
      <c r="H203" t="s">
        <v>5</v>
      </c>
      <c r="I203" s="1">
        <v>326700</v>
      </c>
      <c r="J203" t="s">
        <v>24</v>
      </c>
      <c r="K203" s="6" t="str">
        <f t="shared" si="143"/>
        <v>_Giò lụa 250g</v>
      </c>
      <c r="L203" s="7" t="str">
        <f>VLOOKUP(K203,'[1]Mã Misa'!$B$2:$D$74,2,0)</f>
        <v>Giò lụa 250g</v>
      </c>
      <c r="M203" s="7" t="str">
        <f>VLOOKUP(L203,'[1]Mã Misa'!$C$2:$D$74,2,0)</f>
        <v>GL250</v>
      </c>
      <c r="N203" s="1">
        <v>59400</v>
      </c>
      <c r="O203" t="s">
        <v>407</v>
      </c>
      <c r="P203" s="6" t="str">
        <f t="shared" si="144"/>
        <v>0003678</v>
      </c>
      <c r="Q203" s="23" t="str">
        <f t="shared" si="144"/>
        <v>0003678</v>
      </c>
      <c r="R203" s="2">
        <v>44568</v>
      </c>
      <c r="S203" t="s">
        <v>408</v>
      </c>
      <c r="T203" s="7" t="str">
        <f t="shared" si="145"/>
        <v>WM+ HDG 91</v>
      </c>
      <c r="U203" t="s">
        <v>5116</v>
      </c>
      <c r="W203" t="e">
        <f>VLOOKUP(U203,[2]Sheet1!$B$4:$C$893,2,0)</f>
        <v>#N/A</v>
      </c>
      <c r="Y203" t="str">
        <f t="shared" si="146"/>
        <v>WINCOMHAIDUONG</v>
      </c>
      <c r="AA203" s="18" t="str">
        <f t="shared" si="142"/>
        <v/>
      </c>
    </row>
    <row r="204" spans="1:27" x14ac:dyDescent="0.2">
      <c r="A204" t="s">
        <v>0</v>
      </c>
      <c r="B204" t="s">
        <v>406</v>
      </c>
      <c r="C204" t="s">
        <v>9</v>
      </c>
      <c r="D204" t="s">
        <v>27</v>
      </c>
      <c r="E204" t="s">
        <v>4</v>
      </c>
      <c r="F204" s="1">
        <v>5</v>
      </c>
      <c r="G204" s="1">
        <v>305250</v>
      </c>
      <c r="H204" t="s">
        <v>5</v>
      </c>
      <c r="I204" s="1">
        <v>335775</v>
      </c>
      <c r="J204" t="s">
        <v>28</v>
      </c>
      <c r="K204" s="6" t="str">
        <f t="shared" si="143"/>
        <v>_Giò sụn gà 250g</v>
      </c>
      <c r="L204" s="7" t="str">
        <f>VLOOKUP(K204,'[1]Mã Misa'!$B$2:$D$74,2,0)</f>
        <v>Giò sụn gà 250g</v>
      </c>
      <c r="M204" s="7" t="str">
        <f>VLOOKUP(L204,'[1]Mã Misa'!$C$2:$D$74,2,0)</f>
        <v>GSG250</v>
      </c>
      <c r="N204" s="1">
        <v>61050</v>
      </c>
      <c r="O204" t="s">
        <v>407</v>
      </c>
      <c r="P204" s="6" t="str">
        <f t="shared" si="144"/>
        <v>0003678</v>
      </c>
      <c r="Q204" s="23" t="str">
        <f t="shared" si="144"/>
        <v>0003678</v>
      </c>
      <c r="R204" s="2">
        <v>44568</v>
      </c>
      <c r="S204" t="s">
        <v>408</v>
      </c>
      <c r="T204" s="7" t="str">
        <f t="shared" si="145"/>
        <v>WM+ HDG 91</v>
      </c>
      <c r="U204" t="s">
        <v>5116</v>
      </c>
      <c r="W204" t="e">
        <f>VLOOKUP(U204,[2]Sheet1!$B$4:$C$893,2,0)</f>
        <v>#N/A</v>
      </c>
      <c r="Y204" t="str">
        <f t="shared" si="146"/>
        <v>WINCOMHAIDUONG</v>
      </c>
      <c r="AA204" s="18" t="str">
        <f t="shared" si="142"/>
        <v/>
      </c>
    </row>
    <row r="205" spans="1:27" x14ac:dyDescent="0.2">
      <c r="A205" t="s">
        <v>0</v>
      </c>
      <c r="B205" t="s">
        <v>406</v>
      </c>
      <c r="C205" t="s">
        <v>41</v>
      </c>
      <c r="D205" t="s">
        <v>15</v>
      </c>
      <c r="E205" t="s">
        <v>4</v>
      </c>
      <c r="F205" s="1">
        <v>3</v>
      </c>
      <c r="G205" s="1">
        <v>252960</v>
      </c>
      <c r="H205" t="s">
        <v>5</v>
      </c>
      <c r="I205" s="1">
        <v>278256</v>
      </c>
      <c r="J205" t="s">
        <v>16</v>
      </c>
      <c r="K205" s="6" t="str">
        <f t="shared" si="143"/>
        <v>_Đùi gà sốt cay 500g</v>
      </c>
      <c r="L205" s="7" t="str">
        <f>VLOOKUP(K205,'[1]Mã Misa'!$B$2:$D$74,2,0)</f>
        <v>Đùi gà sốt cay 500g</v>
      </c>
      <c r="M205" s="7" t="str">
        <f>VLOOKUP(L205,'[1]Mã Misa'!$C$2:$D$74,2,0)</f>
        <v>DGSC500</v>
      </c>
      <c r="N205" s="1">
        <v>84320</v>
      </c>
      <c r="O205" t="s">
        <v>407</v>
      </c>
      <c r="P205" s="6" t="str">
        <f t="shared" si="144"/>
        <v>0003678</v>
      </c>
      <c r="Q205" s="23" t="str">
        <f t="shared" si="144"/>
        <v>0003678</v>
      </c>
      <c r="R205" s="2">
        <v>44568</v>
      </c>
      <c r="S205" t="s">
        <v>408</v>
      </c>
      <c r="T205" s="7" t="str">
        <f t="shared" si="145"/>
        <v>WM+ HDG 91</v>
      </c>
      <c r="U205" t="s">
        <v>5116</v>
      </c>
      <c r="W205" t="e">
        <f>VLOOKUP(U205,[2]Sheet1!$B$4:$C$893,2,0)</f>
        <v>#N/A</v>
      </c>
      <c r="Y205" t="str">
        <f t="shared" si="146"/>
        <v>WINCOMHAIDUONG</v>
      </c>
      <c r="AA205" s="18" t="str">
        <f t="shared" si="142"/>
        <v/>
      </c>
    </row>
    <row r="206" spans="1:27" x14ac:dyDescent="0.2">
      <c r="A206" t="s">
        <v>0</v>
      </c>
      <c r="B206" t="s">
        <v>409</v>
      </c>
      <c r="C206" t="s">
        <v>2</v>
      </c>
      <c r="D206" t="s">
        <v>134</v>
      </c>
      <c r="E206" t="s">
        <v>4</v>
      </c>
      <c r="F206" s="1">
        <v>1</v>
      </c>
      <c r="G206" s="1">
        <v>86691</v>
      </c>
      <c r="H206" t="s">
        <v>5</v>
      </c>
      <c r="I206" s="1">
        <v>95360.1</v>
      </c>
      <c r="J206" t="s">
        <v>135</v>
      </c>
      <c r="K206" s="6" t="str">
        <f t="shared" si="143"/>
        <v>Giò tai nấm hương 500g</v>
      </c>
      <c r="L206" s="7" t="str">
        <f>VLOOKUP(K206,'[1]Mã Misa'!$B$2:$D$74,2,0)</f>
        <v>Giò tai nấm hương 500g</v>
      </c>
      <c r="M206" s="7" t="str">
        <f>VLOOKUP(L206,'[1]Mã Misa'!$C$2:$D$74,2,0)</f>
        <v>GTNH500</v>
      </c>
      <c r="N206" s="1">
        <v>86691</v>
      </c>
      <c r="O206" t="s">
        <v>410</v>
      </c>
      <c r="P206" s="6" t="str">
        <f t="shared" si="144"/>
        <v>0022193</v>
      </c>
      <c r="Q206" s="23" t="str">
        <f t="shared" si="144"/>
        <v>0022193</v>
      </c>
      <c r="R206" s="2">
        <v>44568</v>
      </c>
      <c r="S206" t="s">
        <v>411</v>
      </c>
      <c r="T206" s="7" t="str">
        <f t="shared" si="145"/>
        <v>WM+ DNG 61</v>
      </c>
      <c r="U206" t="s">
        <v>5117</v>
      </c>
      <c r="W206" t="e">
        <f>VLOOKUP(U206,[2]Sheet1!$B$4:$C$893,2,0)</f>
        <v>#N/A</v>
      </c>
      <c r="Y206" t="str">
        <f t="shared" si="146"/>
        <v>WINCOMDANANG</v>
      </c>
      <c r="AA206" s="18" t="str">
        <f t="shared" si="142"/>
        <v/>
      </c>
    </row>
    <row r="207" spans="1:27" x14ac:dyDescent="0.2">
      <c r="A207" t="s">
        <v>0</v>
      </c>
      <c r="B207" t="s">
        <v>412</v>
      </c>
      <c r="C207" t="s">
        <v>2</v>
      </c>
      <c r="D207" t="s">
        <v>47</v>
      </c>
      <c r="E207" t="s">
        <v>4</v>
      </c>
      <c r="F207" s="1">
        <v>1</v>
      </c>
      <c r="G207" s="1">
        <v>73431</v>
      </c>
      <c r="H207" t="s">
        <v>5</v>
      </c>
      <c r="I207" s="1">
        <v>80774.100000000006</v>
      </c>
      <c r="J207" t="s">
        <v>48</v>
      </c>
      <c r="K207" s="6" t="str">
        <f t="shared" si="143"/>
        <v>Chân giò heo muối gói 300g</v>
      </c>
      <c r="L207" s="7" t="str">
        <f>VLOOKUP(K207,'[1]Mã Misa'!$B$2:$D$74,2,0)</f>
        <v>Chân giò heo muối 300g</v>
      </c>
      <c r="M207" s="7" t="str">
        <f>VLOOKUP(L207,'[1]Mã Misa'!$C$2:$D$74,2,0)</f>
        <v>CGM300</v>
      </c>
      <c r="N207" s="1">
        <v>73431</v>
      </c>
      <c r="O207" t="s">
        <v>413</v>
      </c>
      <c r="P207" s="6" t="str">
        <f t="shared" si="144"/>
        <v>0050305</v>
      </c>
      <c r="Q207" s="23" t="str">
        <f t="shared" si="144"/>
        <v>0050305</v>
      </c>
      <c r="R207" s="2">
        <v>44568</v>
      </c>
      <c r="S207" t="s">
        <v>414</v>
      </c>
      <c r="T207" s="7" t="str">
        <f t="shared" si="145"/>
        <v>WM+ HCM 7-</v>
      </c>
      <c r="U207" t="s">
        <v>5118</v>
      </c>
      <c r="W207" t="e">
        <f>VLOOKUP(U207,[2]Sheet1!$B$4:$C$893,2,0)</f>
        <v>#N/A</v>
      </c>
      <c r="Y207" t="str">
        <f t="shared" si="146"/>
        <v>WINCOMHOCHIMINH</v>
      </c>
      <c r="AA207" s="18" t="str">
        <f t="shared" si="142"/>
        <v/>
      </c>
    </row>
    <row r="208" spans="1:27" x14ac:dyDescent="0.2">
      <c r="A208" t="s">
        <v>0</v>
      </c>
      <c r="B208" t="s">
        <v>412</v>
      </c>
      <c r="C208" t="s">
        <v>9</v>
      </c>
      <c r="D208" t="s">
        <v>50</v>
      </c>
      <c r="E208" t="s">
        <v>4</v>
      </c>
      <c r="F208" s="1">
        <v>1</v>
      </c>
      <c r="G208" s="1">
        <v>111058</v>
      </c>
      <c r="H208" t="s">
        <v>5</v>
      </c>
      <c r="I208" s="1">
        <v>122163.8</v>
      </c>
      <c r="J208" t="s">
        <v>51</v>
      </c>
      <c r="K208" s="6" t="str">
        <f t="shared" si="143"/>
        <v>Gà muối gói 500g</v>
      </c>
      <c r="L208" s="7" t="str">
        <f>VLOOKUP(K208,'[1]Mã Misa'!$B$2:$D$74,2,0)</f>
        <v>Gà muối 500g</v>
      </c>
      <c r="M208" s="7" t="str">
        <f>VLOOKUP(L208,'[1]Mã Misa'!$C$2:$D$74,2,0)</f>
        <v>GM500</v>
      </c>
      <c r="N208" s="1">
        <v>111058</v>
      </c>
      <c r="O208" t="s">
        <v>413</v>
      </c>
      <c r="P208" s="6" t="str">
        <f t="shared" si="144"/>
        <v>0050305</v>
      </c>
      <c r="Q208" s="23" t="str">
        <f t="shared" si="144"/>
        <v>0050305</v>
      </c>
      <c r="R208" s="2">
        <v>44568</v>
      </c>
      <c r="S208" t="s">
        <v>414</v>
      </c>
      <c r="T208" s="7" t="str">
        <f t="shared" si="145"/>
        <v>WM+ HCM 7-</v>
      </c>
      <c r="U208" t="s">
        <v>5118</v>
      </c>
      <c r="W208" t="e">
        <f>VLOOKUP(U208,[2]Sheet1!$B$4:$C$893,2,0)</f>
        <v>#N/A</v>
      </c>
      <c r="Y208" t="str">
        <f t="shared" si="146"/>
        <v>WINCOMHOCHIMINH</v>
      </c>
      <c r="AA208" s="18" t="str">
        <f t="shared" si="142"/>
        <v/>
      </c>
    </row>
    <row r="209" spans="1:27" x14ac:dyDescent="0.2">
      <c r="A209" t="s">
        <v>0</v>
      </c>
      <c r="B209" t="s">
        <v>412</v>
      </c>
      <c r="C209" t="s">
        <v>41</v>
      </c>
      <c r="D209" t="s">
        <v>54</v>
      </c>
      <c r="E209" t="s">
        <v>4</v>
      </c>
      <c r="F209" s="1">
        <v>1</v>
      </c>
      <c r="G209" s="1">
        <v>50182</v>
      </c>
      <c r="H209" t="s">
        <v>5</v>
      </c>
      <c r="I209" s="1">
        <v>55200.200000000004</v>
      </c>
      <c r="J209" t="s">
        <v>55</v>
      </c>
      <c r="K209" s="6" t="str">
        <f t="shared" si="143"/>
        <v>Giò tai lưỡi xào gói 250g</v>
      </c>
      <c r="L209" s="7" t="str">
        <f>VLOOKUP(K209,'[1]Mã Misa'!$B$2:$D$74,2,0)</f>
        <v>Giò Tai Lưỡi Xào 250g</v>
      </c>
      <c r="M209" s="7" t="str">
        <f>VLOOKUP(L209,'[1]Mã Misa'!$C$2:$D$74,2,0)</f>
        <v>GTLX250G</v>
      </c>
      <c r="N209" s="1">
        <v>50182</v>
      </c>
      <c r="O209" t="s">
        <v>413</v>
      </c>
      <c r="P209" s="6" t="str">
        <f t="shared" si="144"/>
        <v>0050305</v>
      </c>
      <c r="Q209" s="23" t="str">
        <f t="shared" si="144"/>
        <v>0050305</v>
      </c>
      <c r="R209" s="2">
        <v>44568</v>
      </c>
      <c r="S209" t="s">
        <v>414</v>
      </c>
      <c r="T209" s="7" t="str">
        <f t="shared" si="145"/>
        <v>WM+ HCM 7-</v>
      </c>
      <c r="U209" t="s">
        <v>5118</v>
      </c>
      <c r="W209" t="e">
        <f>VLOOKUP(U209,[2]Sheet1!$B$4:$C$893,2,0)</f>
        <v>#N/A</v>
      </c>
      <c r="Y209" t="str">
        <f t="shared" si="146"/>
        <v>WINCOMHOCHIMINH</v>
      </c>
      <c r="AA209" s="18" t="str">
        <f t="shared" si="142"/>
        <v/>
      </c>
    </row>
    <row r="210" spans="1:27" x14ac:dyDescent="0.2">
      <c r="A210" t="s">
        <v>0</v>
      </c>
      <c r="B210" t="s">
        <v>415</v>
      </c>
      <c r="C210" t="s">
        <v>2</v>
      </c>
      <c r="D210" t="s">
        <v>50</v>
      </c>
      <c r="E210" t="s">
        <v>4</v>
      </c>
      <c r="F210" s="1">
        <v>1</v>
      </c>
      <c r="G210" s="1">
        <v>111058</v>
      </c>
      <c r="H210" t="s">
        <v>5</v>
      </c>
      <c r="I210" s="1">
        <v>122163.8</v>
      </c>
      <c r="J210" t="s">
        <v>51</v>
      </c>
      <c r="K210" s="6" t="str">
        <f t="shared" si="143"/>
        <v>Gà muối gói 500g</v>
      </c>
      <c r="L210" s="7" t="str">
        <f>VLOOKUP(K210,'[1]Mã Misa'!$B$2:$D$74,2,0)</f>
        <v>Gà muối 500g</v>
      </c>
      <c r="M210" s="7" t="str">
        <f>VLOOKUP(L210,'[1]Mã Misa'!$C$2:$D$74,2,0)</f>
        <v>GM500</v>
      </c>
      <c r="N210" s="1">
        <v>111058</v>
      </c>
      <c r="O210" t="s">
        <v>416</v>
      </c>
      <c r="P210" s="6" t="str">
        <f t="shared" si="144"/>
        <v>0014121</v>
      </c>
      <c r="Q210" s="23" t="str">
        <f t="shared" si="144"/>
        <v>0014121</v>
      </c>
      <c r="R210" s="2">
        <v>44568</v>
      </c>
      <c r="S210" t="s">
        <v>417</v>
      </c>
      <c r="T210" s="7" t="str">
        <f t="shared" si="145"/>
        <v xml:space="preserve">WM+ QNH Ô </v>
      </c>
      <c r="U210" t="s">
        <v>5119</v>
      </c>
      <c r="W210" t="e">
        <f>VLOOKUP(U210,[2]Sheet1!$B$4:$C$893,2,0)</f>
        <v>#N/A</v>
      </c>
      <c r="Y210" t="str">
        <f t="shared" si="146"/>
        <v>WINCOMQUANGNINH</v>
      </c>
      <c r="AA210" s="18" t="str">
        <f t="shared" si="142"/>
        <v/>
      </c>
    </row>
    <row r="211" spans="1:27" x14ac:dyDescent="0.2">
      <c r="A211" t="s">
        <v>0</v>
      </c>
      <c r="B211" t="s">
        <v>418</v>
      </c>
      <c r="C211" t="s">
        <v>2</v>
      </c>
      <c r="D211" t="s">
        <v>54</v>
      </c>
      <c r="E211" t="s">
        <v>4</v>
      </c>
      <c r="F211" s="1">
        <v>3</v>
      </c>
      <c r="G211" s="1">
        <v>150546</v>
      </c>
      <c r="H211" t="s">
        <v>5</v>
      </c>
      <c r="I211" s="1">
        <v>165600.6</v>
      </c>
      <c r="J211" t="s">
        <v>55</v>
      </c>
      <c r="K211" s="6" t="str">
        <f t="shared" si="143"/>
        <v>Giò tai lưỡi xào gói 250g</v>
      </c>
      <c r="L211" s="7" t="str">
        <f>VLOOKUP(K211,'[1]Mã Misa'!$B$2:$D$74,2,0)</f>
        <v>Giò Tai Lưỡi Xào 250g</v>
      </c>
      <c r="M211" s="7" t="str">
        <f>VLOOKUP(L211,'[1]Mã Misa'!$C$2:$D$74,2,0)</f>
        <v>GTLX250G</v>
      </c>
      <c r="N211" s="1">
        <v>50182</v>
      </c>
      <c r="O211" t="s">
        <v>419</v>
      </c>
      <c r="P211" s="6" t="str">
        <f t="shared" si="144"/>
        <v>0001414</v>
      </c>
      <c r="Q211" s="23" t="str">
        <f t="shared" si="144"/>
        <v>0001414</v>
      </c>
      <c r="R211" s="2">
        <v>44568</v>
      </c>
      <c r="S211" t="s">
        <v>420</v>
      </c>
      <c r="T211" s="7" t="str">
        <f t="shared" si="145"/>
        <v>WM+ TQG 11</v>
      </c>
      <c r="U211" t="s">
        <v>5120</v>
      </c>
      <c r="W211" t="e">
        <f>VLOOKUP(U211,[2]Sheet1!$B$4:$C$893,2,0)</f>
        <v>#N/A</v>
      </c>
      <c r="Y211" t="str">
        <f t="shared" si="146"/>
        <v>WINCOMTUYENQUANG</v>
      </c>
      <c r="AA211" s="18" t="str">
        <f t="shared" si="142"/>
        <v/>
      </c>
    </row>
    <row r="212" spans="1:27" x14ac:dyDescent="0.2">
      <c r="A212" t="s">
        <v>0</v>
      </c>
      <c r="B212" t="s">
        <v>418</v>
      </c>
      <c r="C212" t="s">
        <v>9</v>
      </c>
      <c r="D212" t="s">
        <v>23</v>
      </c>
      <c r="E212" t="s">
        <v>4</v>
      </c>
      <c r="F212" s="1">
        <v>6</v>
      </c>
      <c r="G212" s="1">
        <v>356400</v>
      </c>
      <c r="H212" t="s">
        <v>5</v>
      </c>
      <c r="I212" s="1">
        <v>392040.00000000006</v>
      </c>
      <c r="J212" t="s">
        <v>24</v>
      </c>
      <c r="K212" s="6" t="str">
        <f t="shared" si="143"/>
        <v>_Giò lụa 250g</v>
      </c>
      <c r="L212" s="7" t="str">
        <f>VLOOKUP(K212,'[1]Mã Misa'!$B$2:$D$74,2,0)</f>
        <v>Giò lụa 250g</v>
      </c>
      <c r="M212" s="7" t="str">
        <f>VLOOKUP(L212,'[1]Mã Misa'!$C$2:$D$74,2,0)</f>
        <v>GL250</v>
      </c>
      <c r="N212" s="1">
        <v>59400</v>
      </c>
      <c r="O212" t="s">
        <v>419</v>
      </c>
      <c r="P212" s="6" t="str">
        <f t="shared" si="144"/>
        <v>0001414</v>
      </c>
      <c r="Q212" s="23" t="str">
        <f t="shared" si="144"/>
        <v>0001414</v>
      </c>
      <c r="R212" s="2">
        <v>44568</v>
      </c>
      <c r="S212" t="s">
        <v>420</v>
      </c>
      <c r="T212" s="7" t="str">
        <f t="shared" si="145"/>
        <v>WM+ TQG 11</v>
      </c>
      <c r="U212" t="s">
        <v>5120</v>
      </c>
      <c r="W212" t="e">
        <f>VLOOKUP(U212,[2]Sheet1!$B$4:$C$893,2,0)</f>
        <v>#N/A</v>
      </c>
      <c r="Y212" t="str">
        <f t="shared" si="146"/>
        <v>WINCOMTUYENQUANG</v>
      </c>
      <c r="AA212" s="18" t="str">
        <f t="shared" si="142"/>
        <v/>
      </c>
    </row>
    <row r="213" spans="1:27" x14ac:dyDescent="0.2">
      <c r="A213" t="s">
        <v>0</v>
      </c>
      <c r="B213" t="s">
        <v>421</v>
      </c>
      <c r="C213" t="s">
        <v>2</v>
      </c>
      <c r="D213" t="s">
        <v>103</v>
      </c>
      <c r="E213" t="s">
        <v>4</v>
      </c>
      <c r="F213" s="1">
        <v>2</v>
      </c>
      <c r="G213" s="1">
        <v>111190</v>
      </c>
      <c r="H213" t="s">
        <v>5</v>
      </c>
      <c r="I213" s="1">
        <v>122309.00000000001</v>
      </c>
      <c r="J213" t="s">
        <v>104</v>
      </c>
      <c r="K213" s="6" t="str">
        <f t="shared" si="143"/>
        <v>Tai heo muối gói 200g</v>
      </c>
      <c r="L213" s="7" t="str">
        <f>VLOOKUP(K213,'[1]Mã Misa'!$B$2:$D$74,2,0)</f>
        <v>Tai heo muối 200g</v>
      </c>
      <c r="M213" s="7" t="str">
        <f>VLOOKUP(L213,'[1]Mã Misa'!$C$2:$D$74,2,0)</f>
        <v>TH200</v>
      </c>
      <c r="N213" s="1">
        <v>55595</v>
      </c>
      <c r="O213" t="s">
        <v>422</v>
      </c>
      <c r="P213" s="6" t="str">
        <f t="shared" si="144"/>
        <v>0022203</v>
      </c>
      <c r="Q213" s="23" t="str">
        <f t="shared" si="144"/>
        <v>0022203</v>
      </c>
      <c r="R213" s="2">
        <v>44568</v>
      </c>
      <c r="S213" t="s">
        <v>423</v>
      </c>
      <c r="T213" s="7" t="str">
        <f t="shared" si="145"/>
        <v>WM+ DNG 89</v>
      </c>
      <c r="U213" t="s">
        <v>5121</v>
      </c>
      <c r="W213" t="e">
        <f>VLOOKUP(U213,[2]Sheet1!$B$4:$C$893,2,0)</f>
        <v>#N/A</v>
      </c>
      <c r="Y213" t="str">
        <f t="shared" si="146"/>
        <v>WINCOMDANANG</v>
      </c>
      <c r="AA213" s="18" t="str">
        <f t="shared" si="142"/>
        <v/>
      </c>
    </row>
    <row r="214" spans="1:27" x14ac:dyDescent="0.2">
      <c r="A214" t="s">
        <v>0</v>
      </c>
      <c r="B214" t="s">
        <v>424</v>
      </c>
      <c r="C214" t="s">
        <v>2</v>
      </c>
      <c r="D214" t="s">
        <v>57</v>
      </c>
      <c r="E214" t="s">
        <v>4</v>
      </c>
      <c r="F214" s="1">
        <v>5</v>
      </c>
      <c r="G214" s="1">
        <v>371250</v>
      </c>
      <c r="H214" t="s">
        <v>5</v>
      </c>
      <c r="I214" s="1">
        <v>408375.00000000006</v>
      </c>
      <c r="J214" t="s">
        <v>58</v>
      </c>
      <c r="K214" s="6" t="str">
        <f t="shared" si="143"/>
        <v>_Chả cốm 300g</v>
      </c>
      <c r="L214" s="7" t="str">
        <f>VLOOKUP(K214,'[1]Mã Misa'!$B$2:$D$74,2,0)</f>
        <v>Chả cốm 300g</v>
      </c>
      <c r="M214" s="7" t="str">
        <f>VLOOKUP(L214,'[1]Mã Misa'!$C$2:$D$74,2,0)</f>
        <v>CC300</v>
      </c>
      <c r="N214" s="1">
        <v>74250</v>
      </c>
      <c r="O214" t="s">
        <v>425</v>
      </c>
      <c r="P214" s="6" t="str">
        <f t="shared" si="144"/>
        <v>0169704</v>
      </c>
      <c r="Q214" s="23" t="str">
        <f t="shared" si="144"/>
        <v>0169704</v>
      </c>
      <c r="R214" s="2">
        <v>44568</v>
      </c>
      <c r="S214" t="s">
        <v>426</v>
      </c>
      <c r="T214" s="7" t="str">
        <f t="shared" si="145"/>
        <v>WM+ HNI 12</v>
      </c>
      <c r="U214" t="s">
        <v>5122</v>
      </c>
      <c r="W214" t="e">
        <f>VLOOKUP(U214,[2]Sheet1!$B$4:$C$893,2,0)</f>
        <v>#N/A</v>
      </c>
      <c r="Y214" t="str">
        <f t="shared" si="146"/>
        <v>WINCOMHANOI</v>
      </c>
      <c r="AA214" s="18" t="str">
        <f t="shared" si="142"/>
        <v/>
      </c>
    </row>
    <row r="215" spans="1:27" x14ac:dyDescent="0.2">
      <c r="A215" t="s">
        <v>0</v>
      </c>
      <c r="B215" t="s">
        <v>427</v>
      </c>
      <c r="C215" t="s">
        <v>2</v>
      </c>
      <c r="D215" t="s">
        <v>3</v>
      </c>
      <c r="E215" t="s">
        <v>4</v>
      </c>
      <c r="F215" s="1">
        <v>5</v>
      </c>
      <c r="G215" s="1">
        <v>354750</v>
      </c>
      <c r="H215" t="s">
        <v>5</v>
      </c>
      <c r="I215" s="1">
        <v>390225.00000000006</v>
      </c>
      <c r="J215" t="s">
        <v>6</v>
      </c>
      <c r="K215" s="6" t="str">
        <f t="shared" si="143"/>
        <v>_Chả nướng 300g</v>
      </c>
      <c r="L215" s="7" t="str">
        <f>VLOOKUP(K215,'[1]Mã Misa'!$B$2:$D$74,2,0)</f>
        <v>Chả nướng 300g</v>
      </c>
      <c r="M215" s="7" t="str">
        <f>VLOOKUP(L215,'[1]Mã Misa'!$C$2:$D$74,2,0)</f>
        <v>CN300</v>
      </c>
      <c r="N215" s="1">
        <v>70950</v>
      </c>
      <c r="O215" t="s">
        <v>428</v>
      </c>
      <c r="P215" s="6" t="str">
        <f t="shared" si="144"/>
        <v>0169705</v>
      </c>
      <c r="Q215" s="23" t="str">
        <f t="shared" si="144"/>
        <v>0169705</v>
      </c>
      <c r="R215" s="2">
        <v>44568</v>
      </c>
      <c r="S215" t="s">
        <v>426</v>
      </c>
      <c r="T215" s="7" t="str">
        <f t="shared" si="145"/>
        <v>WM+ HNI 12</v>
      </c>
      <c r="U215" t="s">
        <v>5122</v>
      </c>
      <c r="W215" t="e">
        <f>VLOOKUP(U215,[2]Sheet1!$B$4:$C$893,2,0)</f>
        <v>#N/A</v>
      </c>
      <c r="Y215" t="str">
        <f t="shared" si="146"/>
        <v>WINCOMHANOI</v>
      </c>
      <c r="AA215" s="18" t="str">
        <f t="shared" si="142"/>
        <v/>
      </c>
    </row>
    <row r="216" spans="1:27" x14ac:dyDescent="0.2">
      <c r="A216" t="s">
        <v>0</v>
      </c>
      <c r="B216" t="s">
        <v>429</v>
      </c>
      <c r="C216" t="s">
        <v>2</v>
      </c>
      <c r="D216" t="s">
        <v>50</v>
      </c>
      <c r="E216" t="s">
        <v>4</v>
      </c>
      <c r="F216" s="1">
        <v>1</v>
      </c>
      <c r="G216" s="1">
        <v>111058</v>
      </c>
      <c r="H216" t="s">
        <v>5</v>
      </c>
      <c r="I216" s="1">
        <v>122163.8</v>
      </c>
      <c r="J216" t="s">
        <v>51</v>
      </c>
      <c r="K216" s="6" t="str">
        <f t="shared" si="143"/>
        <v>Gà muối gói 500g</v>
      </c>
      <c r="L216" s="7" t="str">
        <f>VLOOKUP(K216,'[1]Mã Misa'!$B$2:$D$74,2,0)</f>
        <v>Gà muối 500g</v>
      </c>
      <c r="M216" s="7" t="str">
        <f>VLOOKUP(L216,'[1]Mã Misa'!$C$2:$D$74,2,0)</f>
        <v>GM500</v>
      </c>
      <c r="N216" s="1">
        <v>111058</v>
      </c>
      <c r="O216" t="s">
        <v>430</v>
      </c>
      <c r="P216" s="6" t="str">
        <f t="shared" si="144"/>
        <v>0000753</v>
      </c>
      <c r="Q216" s="23" t="str">
        <f t="shared" si="144"/>
        <v>0000753</v>
      </c>
      <c r="R216" s="2">
        <v>44568</v>
      </c>
      <c r="S216" t="s">
        <v>112</v>
      </c>
      <c r="T216" s="7" t="str">
        <f t="shared" si="145"/>
        <v>WM+ VPC TD</v>
      </c>
      <c r="U216" t="s">
        <v>5022</v>
      </c>
      <c r="W216" t="e">
        <f>VLOOKUP(U216,[2]Sheet1!$B$4:$C$893,2,0)</f>
        <v>#N/A</v>
      </c>
      <c r="Y216" t="str">
        <f t="shared" si="146"/>
        <v>WINCOMVINHPHUC</v>
      </c>
      <c r="AA216" s="18" t="str">
        <f t="shared" si="142"/>
        <v/>
      </c>
    </row>
    <row r="217" spans="1:27" x14ac:dyDescent="0.2">
      <c r="A217" t="s">
        <v>0</v>
      </c>
      <c r="B217" t="s">
        <v>431</v>
      </c>
      <c r="C217" t="s">
        <v>2</v>
      </c>
      <c r="D217" t="s">
        <v>103</v>
      </c>
      <c r="E217" t="s">
        <v>4</v>
      </c>
      <c r="F217" s="1">
        <v>3</v>
      </c>
      <c r="G217" s="1">
        <v>166785</v>
      </c>
      <c r="H217" t="s">
        <v>5</v>
      </c>
      <c r="I217" s="1">
        <v>183463.50000000003</v>
      </c>
      <c r="J217" t="s">
        <v>104</v>
      </c>
      <c r="K217" s="6" t="str">
        <f t="shared" si="143"/>
        <v>Tai heo muối gói 200g</v>
      </c>
      <c r="L217" s="7" t="str">
        <f>VLOOKUP(K217,'[1]Mã Misa'!$B$2:$D$74,2,0)</f>
        <v>Tai heo muối 200g</v>
      </c>
      <c r="M217" s="7" t="str">
        <f>VLOOKUP(L217,'[1]Mã Misa'!$C$2:$D$74,2,0)</f>
        <v>TH200</v>
      </c>
      <c r="N217" s="1">
        <v>55595</v>
      </c>
      <c r="O217" t="s">
        <v>432</v>
      </c>
      <c r="P217" s="6" t="str">
        <f t="shared" si="144"/>
        <v>0169724</v>
      </c>
      <c r="Q217" s="23" t="str">
        <f t="shared" si="144"/>
        <v>0169724</v>
      </c>
      <c r="R217" s="2">
        <v>44568</v>
      </c>
      <c r="S217" t="s">
        <v>433</v>
      </c>
      <c r="T217" s="7" t="str">
        <f t="shared" si="145"/>
        <v>WM+ HNI 20</v>
      </c>
      <c r="U217" t="s">
        <v>5123</v>
      </c>
      <c r="W217" t="e">
        <f>VLOOKUP(U217,[2]Sheet1!$B$4:$C$893,2,0)</f>
        <v>#N/A</v>
      </c>
      <c r="Y217" t="str">
        <f t="shared" si="146"/>
        <v>WINCOMHANOI</v>
      </c>
      <c r="AA217" s="18" t="str">
        <f t="shared" si="142"/>
        <v/>
      </c>
    </row>
    <row r="218" spans="1:27" x14ac:dyDescent="0.2">
      <c r="A218" t="s">
        <v>0</v>
      </c>
      <c r="B218" t="s">
        <v>434</v>
      </c>
      <c r="C218" t="s">
        <v>2</v>
      </c>
      <c r="D218" t="s">
        <v>103</v>
      </c>
      <c r="E218" t="s">
        <v>4</v>
      </c>
      <c r="F218" s="1">
        <v>3</v>
      </c>
      <c r="G218" s="1">
        <v>166785</v>
      </c>
      <c r="H218" t="s">
        <v>5</v>
      </c>
      <c r="I218" s="1">
        <v>183463.50000000003</v>
      </c>
      <c r="J218" t="s">
        <v>104</v>
      </c>
      <c r="K218" s="6" t="str">
        <f t="shared" si="143"/>
        <v>Tai heo muối gói 200g</v>
      </c>
      <c r="L218" s="7" t="str">
        <f>VLOOKUP(K218,'[1]Mã Misa'!$B$2:$D$74,2,0)</f>
        <v>Tai heo muối 200g</v>
      </c>
      <c r="M218" s="7" t="str">
        <f>VLOOKUP(L218,'[1]Mã Misa'!$C$2:$D$74,2,0)</f>
        <v>TH200</v>
      </c>
      <c r="N218" s="1">
        <v>55595</v>
      </c>
      <c r="O218" t="s">
        <v>435</v>
      </c>
      <c r="P218" s="6" t="str">
        <f t="shared" si="144"/>
        <v>0169730</v>
      </c>
      <c r="Q218" s="23" t="str">
        <f t="shared" si="144"/>
        <v>0169730</v>
      </c>
      <c r="R218" s="2">
        <v>44568</v>
      </c>
      <c r="S218" t="s">
        <v>436</v>
      </c>
      <c r="T218" s="7" t="str">
        <f t="shared" si="145"/>
        <v>WM+ HNI CT</v>
      </c>
      <c r="U218" t="s">
        <v>5124</v>
      </c>
      <c r="W218" t="e">
        <f>VLOOKUP(U218,[2]Sheet1!$B$4:$C$893,2,0)</f>
        <v>#N/A</v>
      </c>
      <c r="Y218" t="str">
        <f t="shared" si="146"/>
        <v>WINCOMHANOI</v>
      </c>
      <c r="AA218" s="18" t="str">
        <f t="shared" si="142"/>
        <v/>
      </c>
    </row>
    <row r="219" spans="1:27" x14ac:dyDescent="0.2">
      <c r="A219" t="s">
        <v>0</v>
      </c>
      <c r="B219" t="s">
        <v>434</v>
      </c>
      <c r="C219" t="s">
        <v>9</v>
      </c>
      <c r="D219" t="s">
        <v>54</v>
      </c>
      <c r="E219" t="s">
        <v>4</v>
      </c>
      <c r="F219" s="1">
        <v>1</v>
      </c>
      <c r="G219" s="1">
        <v>50182</v>
      </c>
      <c r="H219" t="s">
        <v>5</v>
      </c>
      <c r="I219" s="1">
        <v>55200.200000000004</v>
      </c>
      <c r="J219" t="s">
        <v>55</v>
      </c>
      <c r="K219" s="6" t="str">
        <f t="shared" si="143"/>
        <v>Giò tai lưỡi xào gói 250g</v>
      </c>
      <c r="L219" s="7" t="str">
        <f>VLOOKUP(K219,'[1]Mã Misa'!$B$2:$D$74,2,0)</f>
        <v>Giò Tai Lưỡi Xào 250g</v>
      </c>
      <c r="M219" s="7" t="str">
        <f>VLOOKUP(L219,'[1]Mã Misa'!$C$2:$D$74,2,0)</f>
        <v>GTLX250G</v>
      </c>
      <c r="N219" s="1">
        <v>50182</v>
      </c>
      <c r="O219" t="s">
        <v>435</v>
      </c>
      <c r="P219" s="6" t="str">
        <f t="shared" si="144"/>
        <v>0169730</v>
      </c>
      <c r="Q219" s="23" t="str">
        <f t="shared" si="144"/>
        <v>0169730</v>
      </c>
      <c r="R219" s="2">
        <v>44568</v>
      </c>
      <c r="S219" t="s">
        <v>436</v>
      </c>
      <c r="T219" s="7" t="str">
        <f t="shared" si="145"/>
        <v>WM+ HNI CT</v>
      </c>
      <c r="U219" t="s">
        <v>5124</v>
      </c>
      <c r="W219" t="e">
        <f>VLOOKUP(U219,[2]Sheet1!$B$4:$C$893,2,0)</f>
        <v>#N/A</v>
      </c>
      <c r="Y219" t="str">
        <f t="shared" si="146"/>
        <v>WINCOMHANOI</v>
      </c>
      <c r="AA219" s="18" t="str">
        <f t="shared" si="142"/>
        <v/>
      </c>
    </row>
    <row r="220" spans="1:27" x14ac:dyDescent="0.2">
      <c r="A220" t="s">
        <v>0</v>
      </c>
      <c r="B220" t="s">
        <v>434</v>
      </c>
      <c r="C220" t="s">
        <v>41</v>
      </c>
      <c r="D220" t="s">
        <v>23</v>
      </c>
      <c r="E220" t="s">
        <v>4</v>
      </c>
      <c r="F220" s="1">
        <v>1</v>
      </c>
      <c r="G220" s="1">
        <v>59400</v>
      </c>
      <c r="H220" t="s">
        <v>5</v>
      </c>
      <c r="I220" s="1">
        <v>65340.000000000007</v>
      </c>
      <c r="J220" t="s">
        <v>24</v>
      </c>
      <c r="K220" s="6" t="str">
        <f t="shared" si="143"/>
        <v>_Giò lụa 250g</v>
      </c>
      <c r="L220" s="7" t="str">
        <f>VLOOKUP(K220,'[1]Mã Misa'!$B$2:$D$74,2,0)</f>
        <v>Giò lụa 250g</v>
      </c>
      <c r="M220" s="7" t="str">
        <f>VLOOKUP(L220,'[1]Mã Misa'!$C$2:$D$74,2,0)</f>
        <v>GL250</v>
      </c>
      <c r="N220" s="1">
        <v>59400</v>
      </c>
      <c r="O220" t="s">
        <v>435</v>
      </c>
      <c r="P220" s="6" t="str">
        <f t="shared" si="144"/>
        <v>0169730</v>
      </c>
      <c r="Q220" s="23" t="str">
        <f t="shared" si="144"/>
        <v>0169730</v>
      </c>
      <c r="R220" s="2">
        <v>44568</v>
      </c>
      <c r="S220" t="s">
        <v>436</v>
      </c>
      <c r="T220" s="7" t="str">
        <f t="shared" si="145"/>
        <v>WM+ HNI CT</v>
      </c>
      <c r="U220" t="s">
        <v>5124</v>
      </c>
      <c r="W220" t="e">
        <f>VLOOKUP(U220,[2]Sheet1!$B$4:$C$893,2,0)</f>
        <v>#N/A</v>
      </c>
      <c r="Y220" t="str">
        <f t="shared" si="146"/>
        <v>WINCOMHANOI</v>
      </c>
      <c r="AA220" s="18" t="str">
        <f t="shared" si="142"/>
        <v/>
      </c>
    </row>
    <row r="221" spans="1:27" x14ac:dyDescent="0.2">
      <c r="A221" t="s">
        <v>0</v>
      </c>
      <c r="B221" t="s">
        <v>437</v>
      </c>
      <c r="C221" t="s">
        <v>2</v>
      </c>
      <c r="D221" t="s">
        <v>103</v>
      </c>
      <c r="E221" t="s">
        <v>4</v>
      </c>
      <c r="F221" s="1">
        <v>4</v>
      </c>
      <c r="G221" s="1">
        <v>222380</v>
      </c>
      <c r="H221" t="s">
        <v>5</v>
      </c>
      <c r="I221" s="1">
        <v>244618.00000000003</v>
      </c>
      <c r="J221" t="s">
        <v>104</v>
      </c>
      <c r="K221" s="6" t="str">
        <f t="shared" si="143"/>
        <v>Tai heo muối gói 200g</v>
      </c>
      <c r="L221" s="7" t="str">
        <f>VLOOKUP(K221,'[1]Mã Misa'!$B$2:$D$74,2,0)</f>
        <v>Tai heo muối 200g</v>
      </c>
      <c r="M221" s="7" t="str">
        <f>VLOOKUP(L221,'[1]Mã Misa'!$C$2:$D$74,2,0)</f>
        <v>TH200</v>
      </c>
      <c r="N221" s="1">
        <v>55595</v>
      </c>
      <c r="O221" t="s">
        <v>438</v>
      </c>
      <c r="P221" s="6" t="str">
        <f t="shared" si="144"/>
        <v>0050327</v>
      </c>
      <c r="Q221" s="23" t="str">
        <f t="shared" si="144"/>
        <v>0050327</v>
      </c>
      <c r="R221" s="2">
        <v>44568</v>
      </c>
      <c r="S221" t="s">
        <v>439</v>
      </c>
      <c r="T221" s="7" t="str">
        <f t="shared" si="145"/>
        <v>WM+ HCM 16</v>
      </c>
      <c r="U221" t="s">
        <v>5125</v>
      </c>
      <c r="W221" t="e">
        <f>VLOOKUP(U221,[2]Sheet1!$B$4:$C$893,2,0)</f>
        <v>#N/A</v>
      </c>
      <c r="Y221" t="str">
        <f t="shared" si="146"/>
        <v>WINCOMHOCHIMINH</v>
      </c>
      <c r="AA221" s="18" t="str">
        <f t="shared" si="142"/>
        <v/>
      </c>
    </row>
    <row r="222" spans="1:27" x14ac:dyDescent="0.2">
      <c r="A222" t="s">
        <v>0</v>
      </c>
      <c r="B222" t="s">
        <v>440</v>
      </c>
      <c r="C222" t="s">
        <v>2</v>
      </c>
      <c r="D222" t="s">
        <v>54</v>
      </c>
      <c r="E222" t="s">
        <v>4</v>
      </c>
      <c r="F222" s="1">
        <v>1</v>
      </c>
      <c r="G222" s="1">
        <v>50182</v>
      </c>
      <c r="H222" t="s">
        <v>5</v>
      </c>
      <c r="I222" s="1">
        <v>55200.200000000004</v>
      </c>
      <c r="J222" t="s">
        <v>55</v>
      </c>
      <c r="K222" s="6" t="str">
        <f t="shared" si="143"/>
        <v>Giò tai lưỡi xào gói 250g</v>
      </c>
      <c r="L222" s="7" t="str">
        <f>VLOOKUP(K222,'[1]Mã Misa'!$B$2:$D$74,2,0)</f>
        <v>Giò Tai Lưỡi Xào 250g</v>
      </c>
      <c r="M222" s="7" t="str">
        <f>VLOOKUP(L222,'[1]Mã Misa'!$C$2:$D$74,2,0)</f>
        <v>GTLX250G</v>
      </c>
      <c r="N222" s="1">
        <v>50182</v>
      </c>
      <c r="O222" t="s">
        <v>441</v>
      </c>
      <c r="P222" s="6" t="str">
        <f t="shared" si="144"/>
        <v>0169790</v>
      </c>
      <c r="Q222" s="23" t="str">
        <f t="shared" si="144"/>
        <v>0169790</v>
      </c>
      <c r="R222" s="2">
        <v>44568</v>
      </c>
      <c r="S222" t="s">
        <v>442</v>
      </c>
      <c r="T222" s="7" t="str">
        <f t="shared" si="145"/>
        <v>WM+ HNI 6/</v>
      </c>
      <c r="U222" t="s">
        <v>5126</v>
      </c>
      <c r="W222" t="e">
        <f>VLOOKUP(U222,[2]Sheet1!$B$4:$C$893,2,0)</f>
        <v>#N/A</v>
      </c>
      <c r="Y222" t="str">
        <f t="shared" si="146"/>
        <v>WINCOMHANOI</v>
      </c>
      <c r="AA222" s="18" t="str">
        <f t="shared" si="142"/>
        <v/>
      </c>
    </row>
    <row r="223" spans="1:27" x14ac:dyDescent="0.2">
      <c r="A223" t="s">
        <v>0</v>
      </c>
      <c r="B223" t="s">
        <v>443</v>
      </c>
      <c r="C223" t="s">
        <v>2</v>
      </c>
      <c r="D223" t="s">
        <v>44</v>
      </c>
      <c r="E223" t="s">
        <v>4</v>
      </c>
      <c r="F223" s="1">
        <v>3</v>
      </c>
      <c r="G223" s="1">
        <v>272250</v>
      </c>
      <c r="H223" t="s">
        <v>5</v>
      </c>
      <c r="I223" s="1">
        <v>299475</v>
      </c>
      <c r="J223" t="s">
        <v>45</v>
      </c>
      <c r="K223" s="6" t="str">
        <f t="shared" si="143"/>
        <v>_Chân gà sốt cay 400g</v>
      </c>
      <c r="L223" s="7" t="str">
        <f>VLOOKUP(K223,'[1]Mã Misa'!$B$2:$D$74,2,0)</f>
        <v>Chân gà sốt cay 400g</v>
      </c>
      <c r="M223" s="7" t="str">
        <f>VLOOKUP(L223,'[1]Mã Misa'!$C$2:$D$74,2,0)</f>
        <v>CGSC400</v>
      </c>
      <c r="N223" s="1">
        <v>90750</v>
      </c>
      <c r="O223" t="s">
        <v>444</v>
      </c>
      <c r="P223" s="6" t="str">
        <f t="shared" si="144"/>
        <v>0050338</v>
      </c>
      <c r="Q223" s="23" t="str">
        <f t="shared" si="144"/>
        <v>0050338</v>
      </c>
      <c r="R223" s="2">
        <v>44568</v>
      </c>
      <c r="S223" t="s">
        <v>445</v>
      </c>
      <c r="T223" s="7" t="str">
        <f t="shared" si="145"/>
        <v>WM+ HCM Th</v>
      </c>
      <c r="U223" t="s">
        <v>5127</v>
      </c>
      <c r="W223" t="e">
        <f>VLOOKUP(U223,[2]Sheet1!$B$4:$C$893,2,0)</f>
        <v>#N/A</v>
      </c>
      <c r="Y223" t="str">
        <f t="shared" si="146"/>
        <v>WINCOMHOCHIMINH</v>
      </c>
      <c r="AA223" s="18" t="str">
        <f t="shared" si="142"/>
        <v/>
      </c>
    </row>
    <row r="224" spans="1:27" x14ac:dyDescent="0.2">
      <c r="A224" t="s">
        <v>0</v>
      </c>
      <c r="B224" t="s">
        <v>443</v>
      </c>
      <c r="C224" t="s">
        <v>9</v>
      </c>
      <c r="D224" t="s">
        <v>15</v>
      </c>
      <c r="E224" t="s">
        <v>4</v>
      </c>
      <c r="F224" s="1">
        <v>2</v>
      </c>
      <c r="G224" s="1">
        <v>210800</v>
      </c>
      <c r="H224" t="s">
        <v>5</v>
      </c>
      <c r="I224" s="1">
        <v>231880.00000000003</v>
      </c>
      <c r="J224" t="s">
        <v>16</v>
      </c>
      <c r="K224" s="6" t="str">
        <f t="shared" si="143"/>
        <v>_Đùi gà sốt cay 500g</v>
      </c>
      <c r="L224" s="7" t="str">
        <f>VLOOKUP(K224,'[1]Mã Misa'!$B$2:$D$74,2,0)</f>
        <v>Đùi gà sốt cay 500g</v>
      </c>
      <c r="M224" s="7" t="str">
        <f>VLOOKUP(L224,'[1]Mã Misa'!$C$2:$D$74,2,0)</f>
        <v>DGSC500</v>
      </c>
      <c r="N224" s="1">
        <v>105400</v>
      </c>
      <c r="O224" t="s">
        <v>444</v>
      </c>
      <c r="P224" s="6" t="str">
        <f t="shared" si="144"/>
        <v>0050338</v>
      </c>
      <c r="Q224" s="23" t="str">
        <f t="shared" si="144"/>
        <v>0050338</v>
      </c>
      <c r="R224" s="2">
        <v>44568</v>
      </c>
      <c r="S224" t="s">
        <v>445</v>
      </c>
      <c r="T224" s="7" t="str">
        <f t="shared" si="145"/>
        <v>WM+ HCM Th</v>
      </c>
      <c r="U224" t="s">
        <v>5127</v>
      </c>
      <c r="W224" t="e">
        <f>VLOOKUP(U224,[2]Sheet1!$B$4:$C$893,2,0)</f>
        <v>#N/A</v>
      </c>
      <c r="Y224" t="str">
        <f t="shared" si="146"/>
        <v>WINCOMHOCHIMINH</v>
      </c>
      <c r="AA224" s="18" t="str">
        <f t="shared" si="142"/>
        <v/>
      </c>
    </row>
    <row r="225" spans="1:27" x14ac:dyDescent="0.2">
      <c r="A225" t="s">
        <v>0</v>
      </c>
      <c r="B225" t="s">
        <v>443</v>
      </c>
      <c r="C225" t="s">
        <v>41</v>
      </c>
      <c r="D225" t="s">
        <v>47</v>
      </c>
      <c r="E225" t="s">
        <v>4</v>
      </c>
      <c r="F225" s="1">
        <v>1</v>
      </c>
      <c r="G225" s="1">
        <v>73431</v>
      </c>
      <c r="H225" t="s">
        <v>5</v>
      </c>
      <c r="I225" s="1">
        <v>80774.100000000006</v>
      </c>
      <c r="J225" t="s">
        <v>48</v>
      </c>
      <c r="K225" s="6" t="str">
        <f t="shared" si="143"/>
        <v>Chân giò heo muối gói 300g</v>
      </c>
      <c r="L225" s="7" t="str">
        <f>VLOOKUP(K225,'[1]Mã Misa'!$B$2:$D$74,2,0)</f>
        <v>Chân giò heo muối 300g</v>
      </c>
      <c r="M225" s="7" t="str">
        <f>VLOOKUP(L225,'[1]Mã Misa'!$C$2:$D$74,2,0)</f>
        <v>CGM300</v>
      </c>
      <c r="N225" s="1">
        <v>73431</v>
      </c>
      <c r="O225" t="s">
        <v>444</v>
      </c>
      <c r="P225" s="6" t="str">
        <f t="shared" si="144"/>
        <v>0050338</v>
      </c>
      <c r="Q225" s="23" t="str">
        <f t="shared" si="144"/>
        <v>0050338</v>
      </c>
      <c r="R225" s="2">
        <v>44568</v>
      </c>
      <c r="S225" t="s">
        <v>445</v>
      </c>
      <c r="T225" s="7" t="str">
        <f t="shared" si="145"/>
        <v>WM+ HCM Th</v>
      </c>
      <c r="U225" t="s">
        <v>5127</v>
      </c>
      <c r="W225" t="e">
        <f>VLOOKUP(U225,[2]Sheet1!$B$4:$C$893,2,0)</f>
        <v>#N/A</v>
      </c>
      <c r="Y225" t="str">
        <f t="shared" si="146"/>
        <v>WINCOMHOCHIMINH</v>
      </c>
      <c r="AA225" s="18" t="str">
        <f t="shared" si="142"/>
        <v/>
      </c>
    </row>
    <row r="226" spans="1:27" x14ac:dyDescent="0.2">
      <c r="A226" t="s">
        <v>0</v>
      </c>
      <c r="B226" t="s">
        <v>443</v>
      </c>
      <c r="C226" t="s">
        <v>42</v>
      </c>
      <c r="D226" t="s">
        <v>103</v>
      </c>
      <c r="E226" t="s">
        <v>4</v>
      </c>
      <c r="F226" s="1">
        <v>1</v>
      </c>
      <c r="G226" s="1">
        <v>55595</v>
      </c>
      <c r="H226" t="s">
        <v>5</v>
      </c>
      <c r="I226" s="1">
        <v>61154.500000000007</v>
      </c>
      <c r="J226" t="s">
        <v>104</v>
      </c>
      <c r="K226" s="6" t="str">
        <f t="shared" si="143"/>
        <v>Tai heo muối gói 200g</v>
      </c>
      <c r="L226" s="7" t="str">
        <f>VLOOKUP(K226,'[1]Mã Misa'!$B$2:$D$74,2,0)</f>
        <v>Tai heo muối 200g</v>
      </c>
      <c r="M226" s="7" t="str">
        <f>VLOOKUP(L226,'[1]Mã Misa'!$C$2:$D$74,2,0)</f>
        <v>TH200</v>
      </c>
      <c r="N226" s="1">
        <v>55595</v>
      </c>
      <c r="O226" t="s">
        <v>444</v>
      </c>
      <c r="P226" s="6" t="str">
        <f t="shared" si="144"/>
        <v>0050338</v>
      </c>
      <c r="Q226" s="23" t="str">
        <f t="shared" si="144"/>
        <v>0050338</v>
      </c>
      <c r="R226" s="2">
        <v>44568</v>
      </c>
      <c r="S226" t="s">
        <v>445</v>
      </c>
      <c r="T226" s="7" t="str">
        <f t="shared" si="145"/>
        <v>WM+ HCM Th</v>
      </c>
      <c r="U226" t="s">
        <v>5127</v>
      </c>
      <c r="W226" t="e">
        <f>VLOOKUP(U226,[2]Sheet1!$B$4:$C$893,2,0)</f>
        <v>#N/A</v>
      </c>
      <c r="Y226" t="str">
        <f t="shared" si="146"/>
        <v>WINCOMHOCHIMINH</v>
      </c>
      <c r="AA226" s="18" t="str">
        <f t="shared" si="142"/>
        <v/>
      </c>
    </row>
    <row r="227" spans="1:27" x14ac:dyDescent="0.2">
      <c r="A227" t="s">
        <v>0</v>
      </c>
      <c r="B227" t="s">
        <v>446</v>
      </c>
      <c r="C227" t="s">
        <v>2</v>
      </c>
      <c r="D227" t="s">
        <v>134</v>
      </c>
      <c r="E227" t="s">
        <v>4</v>
      </c>
      <c r="F227" s="1">
        <v>2</v>
      </c>
      <c r="G227" s="1">
        <v>173382</v>
      </c>
      <c r="H227" t="s">
        <v>5</v>
      </c>
      <c r="I227" s="1">
        <v>190720.2</v>
      </c>
      <c r="J227" t="s">
        <v>135</v>
      </c>
      <c r="K227" s="6" t="str">
        <f t="shared" si="143"/>
        <v>Giò tai nấm hương 500g</v>
      </c>
      <c r="L227" s="7" t="str">
        <f>VLOOKUP(K227,'[1]Mã Misa'!$B$2:$D$74,2,0)</f>
        <v>Giò tai nấm hương 500g</v>
      </c>
      <c r="M227" s="7" t="str">
        <f>VLOOKUP(L227,'[1]Mã Misa'!$C$2:$D$74,2,0)</f>
        <v>GTNH500</v>
      </c>
      <c r="N227" s="1">
        <v>86691</v>
      </c>
      <c r="O227" t="s">
        <v>447</v>
      </c>
      <c r="P227" s="6" t="str">
        <f t="shared" si="144"/>
        <v>0001810</v>
      </c>
      <c r="Q227" s="23" t="str">
        <f t="shared" si="144"/>
        <v>0001810</v>
      </c>
      <c r="R227" s="2">
        <v>44568</v>
      </c>
      <c r="S227" t="s">
        <v>448</v>
      </c>
      <c r="T227" s="7" t="str">
        <f t="shared" si="145"/>
        <v>WM VCP TBH</v>
      </c>
      <c r="U227" t="s">
        <v>5128</v>
      </c>
      <c r="W227" t="e">
        <f>VLOOKUP(U227,[2]Sheet1!$B$4:$C$893,2,0)</f>
        <v>#N/A</v>
      </c>
      <c r="Y227" t="str">
        <f t="shared" si="146"/>
        <v>WINCOMTHAIBINH</v>
      </c>
      <c r="AA227" s="18" t="str">
        <f t="shared" si="142"/>
        <v/>
      </c>
    </row>
    <row r="228" spans="1:27" x14ac:dyDescent="0.2">
      <c r="A228" t="s">
        <v>0</v>
      </c>
      <c r="B228" t="s">
        <v>449</v>
      </c>
      <c r="C228" t="s">
        <v>2</v>
      </c>
      <c r="D228" t="s">
        <v>23</v>
      </c>
      <c r="E228" t="s">
        <v>4</v>
      </c>
      <c r="F228" s="1">
        <v>3</v>
      </c>
      <c r="G228" s="1">
        <v>178200</v>
      </c>
      <c r="H228" t="s">
        <v>5</v>
      </c>
      <c r="I228" s="1">
        <v>196020.00000000003</v>
      </c>
      <c r="J228" t="s">
        <v>24</v>
      </c>
      <c r="K228" s="6" t="str">
        <f t="shared" si="143"/>
        <v>_Giò lụa 250g</v>
      </c>
      <c r="L228" s="7" t="str">
        <f>VLOOKUP(K228,'[1]Mã Misa'!$B$2:$D$74,2,0)</f>
        <v>Giò lụa 250g</v>
      </c>
      <c r="M228" s="7" t="str">
        <f>VLOOKUP(L228,'[1]Mã Misa'!$C$2:$D$74,2,0)</f>
        <v>GL250</v>
      </c>
      <c r="N228" s="1">
        <v>59400</v>
      </c>
      <c r="O228" t="s">
        <v>450</v>
      </c>
      <c r="P228" s="6" t="str">
        <f t="shared" si="144"/>
        <v>0014142</v>
      </c>
      <c r="Q228" s="23" t="str">
        <f t="shared" si="144"/>
        <v>0014142</v>
      </c>
      <c r="R228" s="2">
        <v>44568</v>
      </c>
      <c r="S228" t="s">
        <v>451</v>
      </c>
      <c r="T228" s="7" t="str">
        <f t="shared" si="145"/>
        <v>WM+ QNH 58</v>
      </c>
      <c r="U228" t="s">
        <v>5129</v>
      </c>
      <c r="W228" t="e">
        <f>VLOOKUP(U228,[2]Sheet1!$B$4:$C$893,2,0)</f>
        <v>#N/A</v>
      </c>
      <c r="Y228" t="str">
        <f t="shared" si="146"/>
        <v>WINCOMQUANGNINH</v>
      </c>
      <c r="AA228" s="18" t="str">
        <f t="shared" si="142"/>
        <v/>
      </c>
    </row>
    <row r="229" spans="1:27" x14ac:dyDescent="0.2">
      <c r="A229" t="s">
        <v>0</v>
      </c>
      <c r="B229" t="s">
        <v>449</v>
      </c>
      <c r="C229" t="s">
        <v>9</v>
      </c>
      <c r="D229" t="s">
        <v>27</v>
      </c>
      <c r="E229" t="s">
        <v>4</v>
      </c>
      <c r="F229" s="1">
        <v>4</v>
      </c>
      <c r="G229" s="1">
        <v>244200</v>
      </c>
      <c r="H229" t="s">
        <v>5</v>
      </c>
      <c r="I229" s="1">
        <v>268620</v>
      </c>
      <c r="J229" t="s">
        <v>28</v>
      </c>
      <c r="K229" s="6" t="str">
        <f t="shared" si="143"/>
        <v>_Giò sụn gà 250g</v>
      </c>
      <c r="L229" s="7" t="str">
        <f>VLOOKUP(K229,'[1]Mã Misa'!$B$2:$D$74,2,0)</f>
        <v>Giò sụn gà 250g</v>
      </c>
      <c r="M229" s="7" t="str">
        <f>VLOOKUP(L229,'[1]Mã Misa'!$C$2:$D$74,2,0)</f>
        <v>GSG250</v>
      </c>
      <c r="N229" s="1">
        <v>61050</v>
      </c>
      <c r="O229" t="s">
        <v>450</v>
      </c>
      <c r="P229" s="6" t="str">
        <f t="shared" si="144"/>
        <v>0014142</v>
      </c>
      <c r="Q229" s="23" t="str">
        <f t="shared" si="144"/>
        <v>0014142</v>
      </c>
      <c r="R229" s="2">
        <v>44568</v>
      </c>
      <c r="S229" t="s">
        <v>451</v>
      </c>
      <c r="T229" s="7" t="str">
        <f t="shared" si="145"/>
        <v>WM+ QNH 58</v>
      </c>
      <c r="U229" t="s">
        <v>5129</v>
      </c>
      <c r="W229" t="e">
        <f>VLOOKUP(U229,[2]Sheet1!$B$4:$C$893,2,0)</f>
        <v>#N/A</v>
      </c>
      <c r="Y229" t="str">
        <f t="shared" si="146"/>
        <v>WINCOMQUANGNINH</v>
      </c>
      <c r="AA229" s="18" t="str">
        <f t="shared" si="142"/>
        <v/>
      </c>
    </row>
    <row r="230" spans="1:27" x14ac:dyDescent="0.2">
      <c r="A230" t="s">
        <v>0</v>
      </c>
      <c r="B230" t="s">
        <v>449</v>
      </c>
      <c r="C230" t="s">
        <v>41</v>
      </c>
      <c r="D230" t="s">
        <v>15</v>
      </c>
      <c r="E230" t="s">
        <v>4</v>
      </c>
      <c r="F230" s="1">
        <v>2</v>
      </c>
      <c r="G230" s="1">
        <v>168640</v>
      </c>
      <c r="H230" t="s">
        <v>5</v>
      </c>
      <c r="I230" s="1">
        <v>185504.00000000003</v>
      </c>
      <c r="J230" t="s">
        <v>16</v>
      </c>
      <c r="K230" s="6" t="str">
        <f t="shared" si="143"/>
        <v>_Đùi gà sốt cay 500g</v>
      </c>
      <c r="L230" s="7" t="str">
        <f>VLOOKUP(K230,'[1]Mã Misa'!$B$2:$D$74,2,0)</f>
        <v>Đùi gà sốt cay 500g</v>
      </c>
      <c r="M230" s="7" t="str">
        <f>VLOOKUP(L230,'[1]Mã Misa'!$C$2:$D$74,2,0)</f>
        <v>DGSC500</v>
      </c>
      <c r="N230" s="1">
        <v>84320</v>
      </c>
      <c r="O230" t="s">
        <v>450</v>
      </c>
      <c r="P230" s="6" t="str">
        <f t="shared" si="144"/>
        <v>0014142</v>
      </c>
      <c r="Q230" s="23" t="str">
        <f t="shared" si="144"/>
        <v>0014142</v>
      </c>
      <c r="R230" s="2">
        <v>44568</v>
      </c>
      <c r="S230" t="s">
        <v>451</v>
      </c>
      <c r="T230" s="7" t="str">
        <f t="shared" si="145"/>
        <v>WM+ QNH 58</v>
      </c>
      <c r="U230" t="s">
        <v>5129</v>
      </c>
      <c r="W230" t="e">
        <f>VLOOKUP(U230,[2]Sheet1!$B$4:$C$893,2,0)</f>
        <v>#N/A</v>
      </c>
      <c r="Y230" t="str">
        <f t="shared" si="146"/>
        <v>WINCOMQUANGNINH</v>
      </c>
      <c r="AA230" s="18" t="str">
        <f t="shared" si="142"/>
        <v/>
      </c>
    </row>
    <row r="231" spans="1:27" x14ac:dyDescent="0.2">
      <c r="A231" t="s">
        <v>0</v>
      </c>
      <c r="B231" t="s">
        <v>452</v>
      </c>
      <c r="C231" t="s">
        <v>2</v>
      </c>
      <c r="D231" t="s">
        <v>3</v>
      </c>
      <c r="E231" t="s">
        <v>4</v>
      </c>
      <c r="F231" s="1">
        <v>1</v>
      </c>
      <c r="G231" s="1">
        <v>70950</v>
      </c>
      <c r="H231" t="s">
        <v>5</v>
      </c>
      <c r="I231" s="1">
        <v>78045</v>
      </c>
      <c r="J231" t="s">
        <v>6</v>
      </c>
      <c r="K231" s="6" t="str">
        <f t="shared" si="143"/>
        <v>_Chả nướng 300g</v>
      </c>
      <c r="L231" s="7" t="str">
        <f>VLOOKUP(K231,'[1]Mã Misa'!$B$2:$D$74,2,0)</f>
        <v>Chả nướng 300g</v>
      </c>
      <c r="M231" s="7" t="str">
        <f>VLOOKUP(L231,'[1]Mã Misa'!$C$2:$D$74,2,0)</f>
        <v>CN300</v>
      </c>
      <c r="N231" s="1">
        <v>70950</v>
      </c>
      <c r="O231" t="s">
        <v>453</v>
      </c>
      <c r="P231" s="6" t="str">
        <f t="shared" si="144"/>
        <v>0050353</v>
      </c>
      <c r="Q231" s="23" t="str">
        <f t="shared" si="144"/>
        <v>0050353</v>
      </c>
      <c r="R231" s="2">
        <v>44568</v>
      </c>
      <c r="S231" t="s">
        <v>454</v>
      </c>
      <c r="T231" s="7" t="str">
        <f t="shared" si="145"/>
        <v>WM+ HCM 47</v>
      </c>
      <c r="U231" t="s">
        <v>5130</v>
      </c>
      <c r="W231" t="e">
        <f>VLOOKUP(U231,[2]Sheet1!$B$4:$C$893,2,0)</f>
        <v>#N/A</v>
      </c>
      <c r="Y231" t="str">
        <f t="shared" si="146"/>
        <v>WINCOMHOCHIMINH</v>
      </c>
      <c r="AA231" s="18" t="str">
        <f t="shared" si="142"/>
        <v/>
      </c>
    </row>
    <row r="232" spans="1:27" x14ac:dyDescent="0.2">
      <c r="A232" t="s">
        <v>0</v>
      </c>
      <c r="B232" t="s">
        <v>452</v>
      </c>
      <c r="C232" t="s">
        <v>9</v>
      </c>
      <c r="D232" t="s">
        <v>15</v>
      </c>
      <c r="E232" t="s">
        <v>4</v>
      </c>
      <c r="F232" s="1">
        <v>3</v>
      </c>
      <c r="G232" s="1">
        <v>316200</v>
      </c>
      <c r="H232" t="s">
        <v>5</v>
      </c>
      <c r="I232" s="1">
        <v>347820</v>
      </c>
      <c r="J232" t="s">
        <v>16</v>
      </c>
      <c r="K232" s="6" t="str">
        <f t="shared" si="143"/>
        <v>_Đùi gà sốt cay 500g</v>
      </c>
      <c r="L232" s="7" t="str">
        <f>VLOOKUP(K232,'[1]Mã Misa'!$B$2:$D$74,2,0)</f>
        <v>Đùi gà sốt cay 500g</v>
      </c>
      <c r="M232" s="7" t="str">
        <f>VLOOKUP(L232,'[1]Mã Misa'!$C$2:$D$74,2,0)</f>
        <v>DGSC500</v>
      </c>
      <c r="N232" s="1">
        <v>105400</v>
      </c>
      <c r="O232" t="s">
        <v>453</v>
      </c>
      <c r="P232" s="6" t="str">
        <f t="shared" si="144"/>
        <v>0050353</v>
      </c>
      <c r="Q232" s="23" t="str">
        <f t="shared" si="144"/>
        <v>0050353</v>
      </c>
      <c r="R232" s="2">
        <v>44568</v>
      </c>
      <c r="S232" t="s">
        <v>454</v>
      </c>
      <c r="T232" s="7" t="str">
        <f t="shared" si="145"/>
        <v>WM+ HCM 47</v>
      </c>
      <c r="U232" t="s">
        <v>5130</v>
      </c>
      <c r="W232" t="e">
        <f>VLOOKUP(U232,[2]Sheet1!$B$4:$C$893,2,0)</f>
        <v>#N/A</v>
      </c>
      <c r="Y232" t="str">
        <f t="shared" si="146"/>
        <v>WINCOMHOCHIMINH</v>
      </c>
      <c r="AA232" s="18" t="str">
        <f t="shared" si="142"/>
        <v/>
      </c>
    </row>
    <row r="233" spans="1:27" x14ac:dyDescent="0.2">
      <c r="A233" t="s">
        <v>0</v>
      </c>
      <c r="B233" t="s">
        <v>455</v>
      </c>
      <c r="C233" t="s">
        <v>2</v>
      </c>
      <c r="D233" t="s">
        <v>44</v>
      </c>
      <c r="E233" t="s">
        <v>4</v>
      </c>
      <c r="F233" s="1">
        <v>1</v>
      </c>
      <c r="G233" s="1">
        <v>72600</v>
      </c>
      <c r="H233" t="s">
        <v>5</v>
      </c>
      <c r="I233" s="1">
        <v>79860</v>
      </c>
      <c r="J233" t="s">
        <v>45</v>
      </c>
      <c r="K233" s="6" t="str">
        <f t="shared" si="143"/>
        <v>_Chân gà sốt cay 400g</v>
      </c>
      <c r="L233" s="7" t="str">
        <f>VLOOKUP(K233,'[1]Mã Misa'!$B$2:$D$74,2,0)</f>
        <v>Chân gà sốt cay 400g</v>
      </c>
      <c r="M233" s="7" t="str">
        <f>VLOOKUP(L233,'[1]Mã Misa'!$C$2:$D$74,2,0)</f>
        <v>CGSC400</v>
      </c>
      <c r="N233" s="1">
        <v>72600</v>
      </c>
      <c r="O233" t="s">
        <v>456</v>
      </c>
      <c r="P233" s="6" t="str">
        <f t="shared" si="144"/>
        <v>0006245</v>
      </c>
      <c r="Q233" s="23" t="str">
        <f t="shared" si="144"/>
        <v>0006245</v>
      </c>
      <c r="R233" s="2">
        <v>44568</v>
      </c>
      <c r="S233" t="s">
        <v>457</v>
      </c>
      <c r="T233" s="7" t="str">
        <f t="shared" si="145"/>
        <v>WM VCP THA</v>
      </c>
      <c r="U233" t="s">
        <v>5131</v>
      </c>
      <c r="W233" t="e">
        <f>VLOOKUP(U233,[2]Sheet1!$B$4:$C$893,2,0)</f>
        <v>#N/A</v>
      </c>
      <c r="Y233" t="str">
        <f t="shared" si="146"/>
        <v>WINCOMTHANHHOA</v>
      </c>
      <c r="AA233" s="18" t="str">
        <f t="shared" si="142"/>
        <v/>
      </c>
    </row>
    <row r="234" spans="1:27" x14ac:dyDescent="0.2">
      <c r="A234" t="s">
        <v>0</v>
      </c>
      <c r="B234" t="s">
        <v>458</v>
      </c>
      <c r="C234" t="s">
        <v>2</v>
      </c>
      <c r="D234" t="s">
        <v>57</v>
      </c>
      <c r="E234" t="s">
        <v>4</v>
      </c>
      <c r="F234" s="1">
        <v>1</v>
      </c>
      <c r="G234" s="1">
        <v>74250</v>
      </c>
      <c r="H234" t="s">
        <v>5</v>
      </c>
      <c r="I234" s="1">
        <v>81675</v>
      </c>
      <c r="J234" t="s">
        <v>58</v>
      </c>
      <c r="K234" s="6" t="str">
        <f t="shared" si="143"/>
        <v>_Chả cốm 300g</v>
      </c>
      <c r="L234" s="7" t="str">
        <f>VLOOKUP(K234,'[1]Mã Misa'!$B$2:$D$74,2,0)</f>
        <v>Chả cốm 300g</v>
      </c>
      <c r="M234" s="7" t="str">
        <f>VLOOKUP(L234,'[1]Mã Misa'!$C$2:$D$74,2,0)</f>
        <v>CC300</v>
      </c>
      <c r="N234" s="1">
        <v>74250</v>
      </c>
      <c r="O234" t="s">
        <v>459</v>
      </c>
      <c r="P234" s="6" t="str">
        <f t="shared" si="144"/>
        <v>0012866</v>
      </c>
      <c r="Q234" s="23" t="str">
        <f t="shared" si="144"/>
        <v>0012866</v>
      </c>
      <c r="R234" s="2">
        <v>44568</v>
      </c>
      <c r="S234" t="s">
        <v>460</v>
      </c>
      <c r="T234" s="7" t="str">
        <f t="shared" si="145"/>
        <v>WM+ HPG 63</v>
      </c>
      <c r="U234" t="s">
        <v>5132</v>
      </c>
      <c r="W234" t="e">
        <f>VLOOKUP(U234,[2]Sheet1!$B$4:$C$893,2,0)</f>
        <v>#N/A</v>
      </c>
      <c r="Y234" t="str">
        <f t="shared" si="146"/>
        <v>WINCOMHAIPHONG</v>
      </c>
      <c r="AA234" s="18" t="str">
        <f t="shared" si="142"/>
        <v/>
      </c>
    </row>
    <row r="235" spans="1:27" x14ac:dyDescent="0.2">
      <c r="A235" t="s">
        <v>0</v>
      </c>
      <c r="B235" t="s">
        <v>461</v>
      </c>
      <c r="C235" t="s">
        <v>2</v>
      </c>
      <c r="D235" t="s">
        <v>23</v>
      </c>
      <c r="E235" t="s">
        <v>4</v>
      </c>
      <c r="F235" s="1">
        <v>3</v>
      </c>
      <c r="G235" s="1">
        <v>178200</v>
      </c>
      <c r="H235" t="s">
        <v>5</v>
      </c>
      <c r="I235" s="1">
        <v>196020.00000000003</v>
      </c>
      <c r="J235" t="s">
        <v>24</v>
      </c>
      <c r="K235" s="6" t="str">
        <f t="shared" si="143"/>
        <v>_Giò lụa 250g</v>
      </c>
      <c r="L235" s="7" t="str">
        <f>VLOOKUP(K235,'[1]Mã Misa'!$B$2:$D$74,2,0)</f>
        <v>Giò lụa 250g</v>
      </c>
      <c r="M235" s="7" t="str">
        <f>VLOOKUP(L235,'[1]Mã Misa'!$C$2:$D$74,2,0)</f>
        <v>GL250</v>
      </c>
      <c r="N235" s="1">
        <v>59400</v>
      </c>
      <c r="O235" t="s">
        <v>462</v>
      </c>
      <c r="P235" s="6" t="str">
        <f t="shared" si="144"/>
        <v>0001811</v>
      </c>
      <c r="Q235" s="23" t="str">
        <f t="shared" si="144"/>
        <v>0001811</v>
      </c>
      <c r="R235" s="2">
        <v>44568</v>
      </c>
      <c r="S235" t="s">
        <v>463</v>
      </c>
      <c r="T235" s="7" t="str">
        <f t="shared" si="145"/>
        <v>WM+ TBH 14</v>
      </c>
      <c r="U235" t="s">
        <v>5133</v>
      </c>
      <c r="W235" t="e">
        <f>VLOOKUP(U235,[2]Sheet1!$B$4:$C$893,2,0)</f>
        <v>#N/A</v>
      </c>
      <c r="Y235" t="str">
        <f t="shared" si="146"/>
        <v>WINCOMTHAIBINH</v>
      </c>
      <c r="AA235" s="18" t="str">
        <f t="shared" si="142"/>
        <v/>
      </c>
    </row>
    <row r="236" spans="1:27" x14ac:dyDescent="0.2">
      <c r="A236" t="s">
        <v>0</v>
      </c>
      <c r="B236" t="s">
        <v>464</v>
      </c>
      <c r="C236" t="s">
        <v>2</v>
      </c>
      <c r="D236" t="s">
        <v>44</v>
      </c>
      <c r="E236" t="s">
        <v>4</v>
      </c>
      <c r="F236" s="1">
        <v>1</v>
      </c>
      <c r="G236" s="1">
        <v>72600</v>
      </c>
      <c r="H236" t="s">
        <v>5</v>
      </c>
      <c r="I236" s="1">
        <v>79860</v>
      </c>
      <c r="J236" t="s">
        <v>45</v>
      </c>
      <c r="K236" s="6" t="str">
        <f t="shared" si="143"/>
        <v>_Chân gà sốt cay 400g</v>
      </c>
      <c r="L236" s="7" t="str">
        <f>VLOOKUP(K236,'[1]Mã Misa'!$B$2:$D$74,2,0)</f>
        <v>Chân gà sốt cay 400g</v>
      </c>
      <c r="M236" s="7" t="str">
        <f>VLOOKUP(L236,'[1]Mã Misa'!$C$2:$D$74,2,0)</f>
        <v>CGSC400</v>
      </c>
      <c r="N236" s="1">
        <v>72600</v>
      </c>
      <c r="O236" t="s">
        <v>465</v>
      </c>
      <c r="P236" s="6" t="str">
        <f t="shared" si="144"/>
        <v>0169900</v>
      </c>
      <c r="Q236" s="23" t="str">
        <f t="shared" si="144"/>
        <v>0169900</v>
      </c>
      <c r="R236" s="2">
        <v>44568</v>
      </c>
      <c r="S236" t="s">
        <v>466</v>
      </c>
      <c r="T236" s="7" t="str">
        <f t="shared" si="145"/>
        <v>WM+ HNI 35</v>
      </c>
      <c r="U236" t="s">
        <v>5134</v>
      </c>
      <c r="W236" t="e">
        <f>VLOOKUP(U236,[2]Sheet1!$B$4:$C$893,2,0)</f>
        <v>#N/A</v>
      </c>
      <c r="Y236" t="str">
        <f t="shared" si="146"/>
        <v>WINCOMHANOI</v>
      </c>
      <c r="AA236" s="18" t="str">
        <f t="shared" si="142"/>
        <v/>
      </c>
    </row>
    <row r="237" spans="1:27" x14ac:dyDescent="0.2">
      <c r="A237" t="s">
        <v>0</v>
      </c>
      <c r="B237" t="s">
        <v>467</v>
      </c>
      <c r="C237" t="s">
        <v>2</v>
      </c>
      <c r="D237" t="s">
        <v>50</v>
      </c>
      <c r="E237" t="s">
        <v>4</v>
      </c>
      <c r="F237" s="1">
        <v>2</v>
      </c>
      <c r="G237" s="1">
        <v>222116</v>
      </c>
      <c r="H237" t="s">
        <v>5</v>
      </c>
      <c r="I237" s="1">
        <v>244327.6</v>
      </c>
      <c r="J237" t="s">
        <v>51</v>
      </c>
      <c r="K237" s="6" t="str">
        <f t="shared" si="143"/>
        <v>Gà muối gói 500g</v>
      </c>
      <c r="L237" s="7" t="str">
        <f>VLOOKUP(K237,'[1]Mã Misa'!$B$2:$D$74,2,0)</f>
        <v>Gà muối 500g</v>
      </c>
      <c r="M237" s="7" t="str">
        <f>VLOOKUP(L237,'[1]Mã Misa'!$C$2:$D$74,2,0)</f>
        <v>GM500</v>
      </c>
      <c r="N237" s="1">
        <v>111058</v>
      </c>
      <c r="O237" t="s">
        <v>468</v>
      </c>
      <c r="P237" s="6" t="str">
        <f t="shared" si="144"/>
        <v>0050376</v>
      </c>
      <c r="Q237" s="23" t="str">
        <f t="shared" si="144"/>
        <v>0050376</v>
      </c>
      <c r="R237" s="2">
        <v>44568</v>
      </c>
      <c r="S237" t="s">
        <v>469</v>
      </c>
      <c r="T237" s="7" t="str">
        <f t="shared" si="145"/>
        <v>WM+ HCM 38</v>
      </c>
      <c r="U237" t="s">
        <v>5135</v>
      </c>
      <c r="W237" t="e">
        <f>VLOOKUP(U237,[2]Sheet1!$B$4:$C$893,2,0)</f>
        <v>#N/A</v>
      </c>
      <c r="Y237" t="str">
        <f t="shared" si="146"/>
        <v>WINCOMHOCHIMINH</v>
      </c>
      <c r="AA237" s="18" t="str">
        <f t="shared" si="142"/>
        <v/>
      </c>
    </row>
    <row r="238" spans="1:27" x14ac:dyDescent="0.2">
      <c r="A238" t="s">
        <v>0</v>
      </c>
      <c r="B238" t="s">
        <v>467</v>
      </c>
      <c r="C238" t="s">
        <v>9</v>
      </c>
      <c r="D238" t="s">
        <v>18</v>
      </c>
      <c r="E238" t="s">
        <v>4</v>
      </c>
      <c r="F238" s="1">
        <v>7</v>
      </c>
      <c r="G238" s="1">
        <v>614509</v>
      </c>
      <c r="H238" t="s">
        <v>5</v>
      </c>
      <c r="I238" s="1">
        <v>675959.9</v>
      </c>
      <c r="J238" t="s">
        <v>19</v>
      </c>
      <c r="K238" s="6" t="str">
        <f t="shared" si="143"/>
        <v>Bắp bò muối gói 200g</v>
      </c>
      <c r="L238" s="7" t="str">
        <f>VLOOKUP(K238,'[1]Mã Misa'!$B$2:$D$74,2,0)</f>
        <v>Bắp bò muối 200g</v>
      </c>
      <c r="M238" s="7" t="str">
        <f>VLOOKUP(L238,'[1]Mã Misa'!$C$2:$D$74,2,0)</f>
        <v>BBM200</v>
      </c>
      <c r="N238" s="1">
        <v>87787</v>
      </c>
      <c r="O238" t="s">
        <v>468</v>
      </c>
      <c r="P238" s="6" t="str">
        <f t="shared" si="144"/>
        <v>0050376</v>
      </c>
      <c r="Q238" s="23" t="str">
        <f t="shared" si="144"/>
        <v>0050376</v>
      </c>
      <c r="R238" s="2">
        <v>44568</v>
      </c>
      <c r="S238" t="s">
        <v>469</v>
      </c>
      <c r="T238" s="7" t="str">
        <f t="shared" si="145"/>
        <v>WM+ HCM 38</v>
      </c>
      <c r="U238" t="s">
        <v>5135</v>
      </c>
      <c r="W238" t="e">
        <f>VLOOKUP(U238,[2]Sheet1!$B$4:$C$893,2,0)</f>
        <v>#N/A</v>
      </c>
      <c r="Y238" t="str">
        <f t="shared" si="146"/>
        <v>WINCOMHOCHIMINH</v>
      </c>
      <c r="AA238" s="18" t="str">
        <f t="shared" si="142"/>
        <v/>
      </c>
    </row>
    <row r="239" spans="1:27" x14ac:dyDescent="0.2">
      <c r="A239" t="s">
        <v>0</v>
      </c>
      <c r="B239" t="s">
        <v>467</v>
      </c>
      <c r="C239" t="s">
        <v>41</v>
      </c>
      <c r="D239" t="s">
        <v>57</v>
      </c>
      <c r="E239" t="s">
        <v>4</v>
      </c>
      <c r="F239" s="1">
        <v>1</v>
      </c>
      <c r="G239" s="1">
        <v>74250</v>
      </c>
      <c r="H239" t="s">
        <v>5</v>
      </c>
      <c r="I239" s="1">
        <v>81675</v>
      </c>
      <c r="J239" t="s">
        <v>58</v>
      </c>
      <c r="K239" s="6" t="str">
        <f t="shared" si="143"/>
        <v>_Chả cốm 300g</v>
      </c>
      <c r="L239" s="7" t="str">
        <f>VLOOKUP(K239,'[1]Mã Misa'!$B$2:$D$74,2,0)</f>
        <v>Chả cốm 300g</v>
      </c>
      <c r="M239" s="7" t="str">
        <f>VLOOKUP(L239,'[1]Mã Misa'!$C$2:$D$74,2,0)</f>
        <v>CC300</v>
      </c>
      <c r="N239" s="1">
        <v>74250</v>
      </c>
      <c r="O239" t="s">
        <v>468</v>
      </c>
      <c r="P239" s="6" t="str">
        <f t="shared" si="144"/>
        <v>0050376</v>
      </c>
      <c r="Q239" s="23" t="str">
        <f t="shared" si="144"/>
        <v>0050376</v>
      </c>
      <c r="R239" s="2">
        <v>44568</v>
      </c>
      <c r="S239" t="s">
        <v>469</v>
      </c>
      <c r="T239" s="7" t="str">
        <f t="shared" si="145"/>
        <v>WM+ HCM 38</v>
      </c>
      <c r="U239" t="s">
        <v>5135</v>
      </c>
      <c r="W239" t="e">
        <f>VLOOKUP(U239,[2]Sheet1!$B$4:$C$893,2,0)</f>
        <v>#N/A</v>
      </c>
      <c r="Y239" t="str">
        <f t="shared" si="146"/>
        <v>WINCOMHOCHIMINH</v>
      </c>
      <c r="AA239" s="18" t="str">
        <f t="shared" si="142"/>
        <v/>
      </c>
    </row>
    <row r="240" spans="1:27" x14ac:dyDescent="0.2">
      <c r="A240" t="s">
        <v>0</v>
      </c>
      <c r="B240" t="s">
        <v>467</v>
      </c>
      <c r="C240" t="s">
        <v>42</v>
      </c>
      <c r="D240" t="s">
        <v>47</v>
      </c>
      <c r="E240" t="s">
        <v>4</v>
      </c>
      <c r="F240" s="1">
        <v>1</v>
      </c>
      <c r="G240" s="1">
        <v>73431</v>
      </c>
      <c r="H240" t="s">
        <v>5</v>
      </c>
      <c r="I240" s="1">
        <v>80774.100000000006</v>
      </c>
      <c r="J240" t="s">
        <v>48</v>
      </c>
      <c r="K240" s="6" t="str">
        <f t="shared" si="143"/>
        <v>Chân giò heo muối gói 300g</v>
      </c>
      <c r="L240" s="7" t="str">
        <f>VLOOKUP(K240,'[1]Mã Misa'!$B$2:$D$74,2,0)</f>
        <v>Chân giò heo muối 300g</v>
      </c>
      <c r="M240" s="7" t="str">
        <f>VLOOKUP(L240,'[1]Mã Misa'!$C$2:$D$74,2,0)</f>
        <v>CGM300</v>
      </c>
      <c r="N240" s="1">
        <v>73431</v>
      </c>
      <c r="O240" t="s">
        <v>468</v>
      </c>
      <c r="P240" s="6" t="str">
        <f t="shared" si="144"/>
        <v>0050376</v>
      </c>
      <c r="Q240" s="23" t="str">
        <f t="shared" si="144"/>
        <v>0050376</v>
      </c>
      <c r="R240" s="2">
        <v>44568</v>
      </c>
      <c r="S240" t="s">
        <v>469</v>
      </c>
      <c r="T240" s="7" t="str">
        <f t="shared" si="145"/>
        <v>WM+ HCM 38</v>
      </c>
      <c r="U240" t="s">
        <v>5135</v>
      </c>
      <c r="W240" t="e">
        <f>VLOOKUP(U240,[2]Sheet1!$B$4:$C$893,2,0)</f>
        <v>#N/A</v>
      </c>
      <c r="Y240" t="str">
        <f t="shared" si="146"/>
        <v>WINCOMHOCHIMINH</v>
      </c>
      <c r="AA240" s="18" t="str">
        <f t="shared" si="142"/>
        <v/>
      </c>
    </row>
    <row r="241" spans="1:27" x14ac:dyDescent="0.2">
      <c r="A241" t="s">
        <v>0</v>
      </c>
      <c r="B241" t="s">
        <v>467</v>
      </c>
      <c r="C241" t="s">
        <v>43</v>
      </c>
      <c r="D241" t="s">
        <v>103</v>
      </c>
      <c r="E241" t="s">
        <v>4</v>
      </c>
      <c r="F241" s="1">
        <v>8</v>
      </c>
      <c r="G241" s="1">
        <v>444760</v>
      </c>
      <c r="H241" t="s">
        <v>5</v>
      </c>
      <c r="I241" s="1">
        <v>489236.00000000006</v>
      </c>
      <c r="J241" t="s">
        <v>104</v>
      </c>
      <c r="K241" s="6" t="str">
        <f t="shared" si="143"/>
        <v>Tai heo muối gói 200g</v>
      </c>
      <c r="L241" s="7" t="str">
        <f>VLOOKUP(K241,'[1]Mã Misa'!$B$2:$D$74,2,0)</f>
        <v>Tai heo muối 200g</v>
      </c>
      <c r="M241" s="7" t="str">
        <f>VLOOKUP(L241,'[1]Mã Misa'!$C$2:$D$74,2,0)</f>
        <v>TH200</v>
      </c>
      <c r="N241" s="1">
        <v>55595</v>
      </c>
      <c r="O241" t="s">
        <v>468</v>
      </c>
      <c r="P241" s="6" t="str">
        <f t="shared" si="144"/>
        <v>0050376</v>
      </c>
      <c r="Q241" s="23" t="str">
        <f t="shared" si="144"/>
        <v>0050376</v>
      </c>
      <c r="R241" s="2">
        <v>44568</v>
      </c>
      <c r="S241" t="s">
        <v>469</v>
      </c>
      <c r="T241" s="7" t="str">
        <f t="shared" si="145"/>
        <v>WM+ HCM 38</v>
      </c>
      <c r="U241" t="s">
        <v>5135</v>
      </c>
      <c r="W241" t="e">
        <f>VLOOKUP(U241,[2]Sheet1!$B$4:$C$893,2,0)</f>
        <v>#N/A</v>
      </c>
      <c r="Y241" t="str">
        <f t="shared" si="146"/>
        <v>WINCOMHOCHIMINH</v>
      </c>
      <c r="AA241" s="18" t="str">
        <f t="shared" si="142"/>
        <v/>
      </c>
    </row>
    <row r="242" spans="1:27" x14ac:dyDescent="0.2">
      <c r="A242" t="s">
        <v>0</v>
      </c>
      <c r="B242" t="s">
        <v>467</v>
      </c>
      <c r="C242" t="s">
        <v>46</v>
      </c>
      <c r="D242" t="s">
        <v>54</v>
      </c>
      <c r="E242" t="s">
        <v>4</v>
      </c>
      <c r="F242" s="1">
        <v>5</v>
      </c>
      <c r="G242" s="1">
        <v>250910</v>
      </c>
      <c r="H242" t="s">
        <v>5</v>
      </c>
      <c r="I242" s="1">
        <v>276001</v>
      </c>
      <c r="J242" t="s">
        <v>55</v>
      </c>
      <c r="K242" s="6" t="str">
        <f t="shared" si="143"/>
        <v>Giò tai lưỡi xào gói 250g</v>
      </c>
      <c r="L242" s="7" t="str">
        <f>VLOOKUP(K242,'[1]Mã Misa'!$B$2:$D$74,2,0)</f>
        <v>Giò Tai Lưỡi Xào 250g</v>
      </c>
      <c r="M242" s="7" t="str">
        <f>VLOOKUP(L242,'[1]Mã Misa'!$C$2:$D$74,2,0)</f>
        <v>GTLX250G</v>
      </c>
      <c r="N242" s="1">
        <v>50182</v>
      </c>
      <c r="O242" t="s">
        <v>468</v>
      </c>
      <c r="P242" s="6" t="str">
        <f t="shared" si="144"/>
        <v>0050376</v>
      </c>
      <c r="Q242" s="23" t="str">
        <f t="shared" si="144"/>
        <v>0050376</v>
      </c>
      <c r="R242" s="2">
        <v>44568</v>
      </c>
      <c r="S242" t="s">
        <v>469</v>
      </c>
      <c r="T242" s="7" t="str">
        <f t="shared" si="145"/>
        <v>WM+ HCM 38</v>
      </c>
      <c r="U242" t="s">
        <v>5135</v>
      </c>
      <c r="W242" t="e">
        <f>VLOOKUP(U242,[2]Sheet1!$B$4:$C$893,2,0)</f>
        <v>#N/A</v>
      </c>
      <c r="Y242" t="str">
        <f t="shared" si="146"/>
        <v>WINCOMHOCHIMINH</v>
      </c>
      <c r="AA242" s="18" t="str">
        <f t="shared" si="142"/>
        <v/>
      </c>
    </row>
    <row r="243" spans="1:27" x14ac:dyDescent="0.2">
      <c r="A243" t="s">
        <v>0</v>
      </c>
      <c r="B243" t="s">
        <v>470</v>
      </c>
      <c r="C243" t="s">
        <v>2</v>
      </c>
      <c r="D243" t="s">
        <v>50</v>
      </c>
      <c r="E243" t="s">
        <v>4</v>
      </c>
      <c r="F243" s="1">
        <v>1</v>
      </c>
      <c r="G243" s="1">
        <v>111058</v>
      </c>
      <c r="H243" t="s">
        <v>5</v>
      </c>
      <c r="I243" s="1">
        <v>122163.8</v>
      </c>
      <c r="J243" t="s">
        <v>51</v>
      </c>
      <c r="K243" s="6" t="str">
        <f t="shared" si="143"/>
        <v>Gà muối gói 500g</v>
      </c>
      <c r="L243" s="7" t="str">
        <f>VLOOKUP(K243,'[1]Mã Misa'!$B$2:$D$74,2,0)</f>
        <v>Gà muối 500g</v>
      </c>
      <c r="M243" s="7" t="str">
        <f>VLOOKUP(L243,'[1]Mã Misa'!$C$2:$D$74,2,0)</f>
        <v>GM500</v>
      </c>
      <c r="N243" s="1">
        <v>111058</v>
      </c>
      <c r="O243" t="s">
        <v>471</v>
      </c>
      <c r="P243" s="6" t="str">
        <f t="shared" si="144"/>
        <v>0003686</v>
      </c>
      <c r="Q243" s="23" t="str">
        <f>IF(VLOOKUP(P243,$AA$1:$AC$39,1,0)&lt;&gt;0,(P243&amp;"A"),0)</f>
        <v>0003686A</v>
      </c>
      <c r="R243" s="2">
        <v>44568</v>
      </c>
      <c r="S243" t="s">
        <v>472</v>
      </c>
      <c r="T243" s="7" t="str">
        <f t="shared" si="145"/>
        <v>WM+ HDG 10</v>
      </c>
      <c r="U243" t="s">
        <v>5136</v>
      </c>
      <c r="W243" t="e">
        <f>VLOOKUP(U243,[2]Sheet1!$B$4:$C$893,2,0)</f>
        <v>#N/A</v>
      </c>
      <c r="Y243" t="str">
        <f t="shared" si="146"/>
        <v>WINCOMHAIDUONG</v>
      </c>
      <c r="AA243" s="18" t="str">
        <f t="shared" si="142"/>
        <v/>
      </c>
    </row>
    <row r="244" spans="1:27" x14ac:dyDescent="0.2">
      <c r="A244" t="s">
        <v>0</v>
      </c>
      <c r="B244" t="s">
        <v>470</v>
      </c>
      <c r="C244" t="s">
        <v>9</v>
      </c>
      <c r="D244" t="s">
        <v>54</v>
      </c>
      <c r="E244" t="s">
        <v>4</v>
      </c>
      <c r="F244" s="1">
        <v>2</v>
      </c>
      <c r="G244" s="1">
        <v>100364</v>
      </c>
      <c r="H244" t="s">
        <v>5</v>
      </c>
      <c r="I244" s="1">
        <v>110400.40000000001</v>
      </c>
      <c r="J244" t="s">
        <v>55</v>
      </c>
      <c r="K244" s="6" t="str">
        <f t="shared" si="143"/>
        <v>Giò tai lưỡi xào gói 250g</v>
      </c>
      <c r="L244" s="7" t="str">
        <f>VLOOKUP(K244,'[1]Mã Misa'!$B$2:$D$74,2,0)</f>
        <v>Giò Tai Lưỡi Xào 250g</v>
      </c>
      <c r="M244" s="7" t="str">
        <f>VLOOKUP(L244,'[1]Mã Misa'!$C$2:$D$74,2,0)</f>
        <v>GTLX250G</v>
      </c>
      <c r="N244" s="1">
        <v>50182</v>
      </c>
      <c r="O244" t="s">
        <v>471</v>
      </c>
      <c r="P244" s="6" t="str">
        <f t="shared" si="144"/>
        <v>0003686</v>
      </c>
      <c r="Q244" s="23" t="str">
        <f>IF(VLOOKUP(P244,$AA$1:$AC$39,1,0)&lt;&gt;0,(P244&amp;"A"),0)</f>
        <v>0003686A</v>
      </c>
      <c r="R244" s="2">
        <v>44568</v>
      </c>
      <c r="S244" t="s">
        <v>472</v>
      </c>
      <c r="T244" s="7" t="str">
        <f t="shared" si="145"/>
        <v>WM+ HDG 10</v>
      </c>
      <c r="U244" t="s">
        <v>5136</v>
      </c>
      <c r="W244" t="e">
        <f>VLOOKUP(U244,[2]Sheet1!$B$4:$C$893,2,0)</f>
        <v>#N/A</v>
      </c>
      <c r="Y244" t="str">
        <f t="shared" si="146"/>
        <v>WINCOMHAIDUONG</v>
      </c>
      <c r="AA244" s="18" t="str">
        <f t="shared" si="142"/>
        <v/>
      </c>
    </row>
    <row r="245" spans="1:27" x14ac:dyDescent="0.2">
      <c r="A245" t="s">
        <v>0</v>
      </c>
      <c r="B245" t="s">
        <v>473</v>
      </c>
      <c r="C245" t="s">
        <v>2</v>
      </c>
      <c r="D245" t="s">
        <v>27</v>
      </c>
      <c r="E245" t="s">
        <v>4</v>
      </c>
      <c r="F245" s="1">
        <v>5</v>
      </c>
      <c r="G245" s="1">
        <v>305250</v>
      </c>
      <c r="H245" t="s">
        <v>5</v>
      </c>
      <c r="I245" s="1">
        <v>335775</v>
      </c>
      <c r="J245" t="s">
        <v>28</v>
      </c>
      <c r="K245" s="6" t="str">
        <f t="shared" si="143"/>
        <v>_Giò sụn gà 250g</v>
      </c>
      <c r="L245" s="7" t="str">
        <f>VLOOKUP(K245,'[1]Mã Misa'!$B$2:$D$74,2,0)</f>
        <v>Giò sụn gà 250g</v>
      </c>
      <c r="M245" s="7" t="str">
        <f>VLOOKUP(L245,'[1]Mã Misa'!$C$2:$D$74,2,0)</f>
        <v>GSG250</v>
      </c>
      <c r="N245" s="1">
        <v>61050</v>
      </c>
      <c r="O245" t="s">
        <v>474</v>
      </c>
      <c r="P245" s="6" t="str">
        <f t="shared" si="144"/>
        <v>0001296</v>
      </c>
      <c r="Q245" s="23" t="str">
        <f t="shared" ref="Q245" si="147">RIGHT(P245,7)</f>
        <v>0001296</v>
      </c>
      <c r="R245" s="2">
        <v>44568</v>
      </c>
      <c r="S245" t="s">
        <v>475</v>
      </c>
      <c r="T245" s="7" t="str">
        <f t="shared" si="145"/>
        <v>WM+ HNM 17</v>
      </c>
      <c r="U245" t="s">
        <v>5137</v>
      </c>
      <c r="W245" t="e">
        <f>VLOOKUP(U245,[2]Sheet1!$B$4:$C$893,2,0)</f>
        <v>#N/A</v>
      </c>
      <c r="Y245" t="str">
        <f t="shared" si="146"/>
        <v>WINCOMHANAM</v>
      </c>
      <c r="AA245" s="18" t="str">
        <f t="shared" si="142"/>
        <v/>
      </c>
    </row>
    <row r="246" spans="1:27" x14ac:dyDescent="0.2">
      <c r="A246" t="s">
        <v>0</v>
      </c>
      <c r="B246" t="s">
        <v>473</v>
      </c>
      <c r="C246" t="s">
        <v>9</v>
      </c>
      <c r="D246" t="s">
        <v>3</v>
      </c>
      <c r="E246" t="s">
        <v>4</v>
      </c>
      <c r="F246" s="1">
        <v>2</v>
      </c>
      <c r="G246" s="1">
        <v>141900</v>
      </c>
      <c r="H246" t="s">
        <v>5</v>
      </c>
      <c r="I246" s="1">
        <v>156090</v>
      </c>
      <c r="J246" t="s">
        <v>6</v>
      </c>
      <c r="K246" s="6" t="str">
        <f t="shared" si="143"/>
        <v>_Chả nướng 300g</v>
      </c>
      <c r="L246" s="7" t="str">
        <f>VLOOKUP(K246,'[1]Mã Misa'!$B$2:$D$74,2,0)</f>
        <v>Chả nướng 300g</v>
      </c>
      <c r="M246" s="7" t="str">
        <f>VLOOKUP(L246,'[1]Mã Misa'!$C$2:$D$74,2,0)</f>
        <v>CN300</v>
      </c>
      <c r="N246" s="1">
        <v>70950</v>
      </c>
      <c r="O246" t="s">
        <v>474</v>
      </c>
      <c r="P246" s="6" t="str">
        <f t="shared" si="144"/>
        <v>0001296</v>
      </c>
      <c r="Q246" s="23" t="str">
        <f t="shared" ref="Q246" si="148">RIGHT(P246,7)</f>
        <v>0001296</v>
      </c>
      <c r="R246" s="2">
        <v>44568</v>
      </c>
      <c r="S246" t="s">
        <v>475</v>
      </c>
      <c r="T246" s="7" t="str">
        <f t="shared" si="145"/>
        <v>WM+ HNM 17</v>
      </c>
      <c r="U246" t="s">
        <v>5137</v>
      </c>
      <c r="W246" t="e">
        <f>VLOOKUP(U246,[2]Sheet1!$B$4:$C$893,2,0)</f>
        <v>#N/A</v>
      </c>
      <c r="Y246" t="str">
        <f t="shared" si="146"/>
        <v>WINCOMHANAM</v>
      </c>
      <c r="AA246" s="18" t="str">
        <f t="shared" si="142"/>
        <v/>
      </c>
    </row>
    <row r="247" spans="1:27" x14ac:dyDescent="0.2">
      <c r="A247" t="s">
        <v>0</v>
      </c>
      <c r="B247" t="s">
        <v>473</v>
      </c>
      <c r="C247" t="s">
        <v>41</v>
      </c>
      <c r="D247" t="s">
        <v>44</v>
      </c>
      <c r="E247" t="s">
        <v>4</v>
      </c>
      <c r="F247" s="1">
        <v>1</v>
      </c>
      <c r="G247" s="1">
        <v>72600</v>
      </c>
      <c r="H247" t="s">
        <v>5</v>
      </c>
      <c r="I247" s="1">
        <v>79860</v>
      </c>
      <c r="J247" t="s">
        <v>45</v>
      </c>
      <c r="K247" s="6" t="str">
        <f t="shared" si="143"/>
        <v>_Chân gà sốt cay 400g</v>
      </c>
      <c r="L247" s="7" t="str">
        <f>VLOOKUP(K247,'[1]Mã Misa'!$B$2:$D$74,2,0)</f>
        <v>Chân gà sốt cay 400g</v>
      </c>
      <c r="M247" s="7" t="str">
        <f>VLOOKUP(L247,'[1]Mã Misa'!$C$2:$D$74,2,0)</f>
        <v>CGSC400</v>
      </c>
      <c r="N247" s="1">
        <v>72600</v>
      </c>
      <c r="O247" t="s">
        <v>474</v>
      </c>
      <c r="P247" s="6" t="str">
        <f t="shared" si="144"/>
        <v>0001296</v>
      </c>
      <c r="Q247" s="23" t="str">
        <f t="shared" ref="Q247" si="149">RIGHT(P247,7)</f>
        <v>0001296</v>
      </c>
      <c r="R247" s="2">
        <v>44568</v>
      </c>
      <c r="S247" t="s">
        <v>475</v>
      </c>
      <c r="T247" s="7" t="str">
        <f t="shared" si="145"/>
        <v>WM+ HNM 17</v>
      </c>
      <c r="U247" t="s">
        <v>5137</v>
      </c>
      <c r="W247" t="e">
        <f>VLOOKUP(U247,[2]Sheet1!$B$4:$C$893,2,0)</f>
        <v>#N/A</v>
      </c>
      <c r="Y247" t="str">
        <f t="shared" si="146"/>
        <v>WINCOMHANAM</v>
      </c>
      <c r="AA247" s="18" t="str">
        <f t="shared" si="142"/>
        <v/>
      </c>
    </row>
    <row r="248" spans="1:27" x14ac:dyDescent="0.2">
      <c r="A248" t="s">
        <v>0</v>
      </c>
      <c r="B248" t="s">
        <v>473</v>
      </c>
      <c r="C248" t="s">
        <v>42</v>
      </c>
      <c r="D248" t="s">
        <v>15</v>
      </c>
      <c r="E248" t="s">
        <v>4</v>
      </c>
      <c r="F248" s="1">
        <v>2</v>
      </c>
      <c r="G248" s="1">
        <v>168640</v>
      </c>
      <c r="H248" t="s">
        <v>5</v>
      </c>
      <c r="I248" s="1">
        <v>185504.00000000003</v>
      </c>
      <c r="J248" t="s">
        <v>16</v>
      </c>
      <c r="K248" s="6" t="str">
        <f t="shared" si="143"/>
        <v>_Đùi gà sốt cay 500g</v>
      </c>
      <c r="L248" s="7" t="str">
        <f>VLOOKUP(K248,'[1]Mã Misa'!$B$2:$D$74,2,0)</f>
        <v>Đùi gà sốt cay 500g</v>
      </c>
      <c r="M248" s="7" t="str">
        <f>VLOOKUP(L248,'[1]Mã Misa'!$C$2:$D$74,2,0)</f>
        <v>DGSC500</v>
      </c>
      <c r="N248" s="1">
        <v>84320</v>
      </c>
      <c r="O248" t="s">
        <v>474</v>
      </c>
      <c r="P248" s="6" t="str">
        <f t="shared" si="144"/>
        <v>0001296</v>
      </c>
      <c r="Q248" s="23" t="str">
        <f t="shared" ref="Q248" si="150">RIGHT(P248,7)</f>
        <v>0001296</v>
      </c>
      <c r="R248" s="2">
        <v>44568</v>
      </c>
      <c r="S248" t="s">
        <v>475</v>
      </c>
      <c r="T248" s="7" t="str">
        <f t="shared" si="145"/>
        <v>WM+ HNM 17</v>
      </c>
      <c r="U248" t="s">
        <v>5137</v>
      </c>
      <c r="W248" t="e">
        <f>VLOOKUP(U248,[2]Sheet1!$B$4:$C$893,2,0)</f>
        <v>#N/A</v>
      </c>
      <c r="Y248" t="str">
        <f t="shared" si="146"/>
        <v>WINCOMHANAM</v>
      </c>
      <c r="AA248" s="18" t="str">
        <f t="shared" si="142"/>
        <v/>
      </c>
    </row>
    <row r="249" spans="1:27" x14ac:dyDescent="0.2">
      <c r="A249" t="s">
        <v>0</v>
      </c>
      <c r="B249" t="s">
        <v>473</v>
      </c>
      <c r="C249" t="s">
        <v>43</v>
      </c>
      <c r="D249" t="s">
        <v>47</v>
      </c>
      <c r="E249" t="s">
        <v>4</v>
      </c>
      <c r="F249" s="1">
        <v>1</v>
      </c>
      <c r="G249" s="1">
        <v>73431</v>
      </c>
      <c r="H249" t="s">
        <v>5</v>
      </c>
      <c r="I249" s="1">
        <v>80774.100000000006</v>
      </c>
      <c r="J249" t="s">
        <v>48</v>
      </c>
      <c r="K249" s="6" t="str">
        <f t="shared" si="143"/>
        <v>Chân giò heo muối gói 300g</v>
      </c>
      <c r="L249" s="7" t="str">
        <f>VLOOKUP(K249,'[1]Mã Misa'!$B$2:$D$74,2,0)</f>
        <v>Chân giò heo muối 300g</v>
      </c>
      <c r="M249" s="7" t="str">
        <f>VLOOKUP(L249,'[1]Mã Misa'!$C$2:$D$74,2,0)</f>
        <v>CGM300</v>
      </c>
      <c r="N249" s="1">
        <v>73431</v>
      </c>
      <c r="O249" t="s">
        <v>474</v>
      </c>
      <c r="P249" s="6" t="str">
        <f t="shared" si="144"/>
        <v>0001296</v>
      </c>
      <c r="Q249" s="23" t="str">
        <f t="shared" ref="Q249" si="151">RIGHT(P249,7)</f>
        <v>0001296</v>
      </c>
      <c r="R249" s="2">
        <v>44568</v>
      </c>
      <c r="S249" t="s">
        <v>475</v>
      </c>
      <c r="T249" s="7" t="str">
        <f t="shared" si="145"/>
        <v>WM+ HNM 17</v>
      </c>
      <c r="U249" t="s">
        <v>5137</v>
      </c>
      <c r="W249" t="e">
        <f>VLOOKUP(U249,[2]Sheet1!$B$4:$C$893,2,0)</f>
        <v>#N/A</v>
      </c>
      <c r="Y249" t="str">
        <f t="shared" si="146"/>
        <v>WINCOMHANAM</v>
      </c>
      <c r="AA249" s="18" t="str">
        <f t="shared" si="142"/>
        <v/>
      </c>
    </row>
    <row r="250" spans="1:27" x14ac:dyDescent="0.2">
      <c r="A250" t="s">
        <v>0</v>
      </c>
      <c r="B250" t="s">
        <v>473</v>
      </c>
      <c r="C250" t="s">
        <v>46</v>
      </c>
      <c r="D250" t="s">
        <v>50</v>
      </c>
      <c r="E250" t="s">
        <v>4</v>
      </c>
      <c r="F250" s="1">
        <v>1</v>
      </c>
      <c r="G250" s="1">
        <v>111058</v>
      </c>
      <c r="H250" t="s">
        <v>5</v>
      </c>
      <c r="I250" s="1">
        <v>122163.8</v>
      </c>
      <c r="J250" t="s">
        <v>51</v>
      </c>
      <c r="K250" s="6" t="str">
        <f t="shared" si="143"/>
        <v>Gà muối gói 500g</v>
      </c>
      <c r="L250" s="7" t="str">
        <f>VLOOKUP(K250,'[1]Mã Misa'!$B$2:$D$74,2,0)</f>
        <v>Gà muối 500g</v>
      </c>
      <c r="M250" s="7" t="str">
        <f>VLOOKUP(L250,'[1]Mã Misa'!$C$2:$D$74,2,0)</f>
        <v>GM500</v>
      </c>
      <c r="N250" s="1">
        <v>111058</v>
      </c>
      <c r="O250" t="s">
        <v>474</v>
      </c>
      <c r="P250" s="6" t="str">
        <f t="shared" si="144"/>
        <v>0001296</v>
      </c>
      <c r="Q250" s="23" t="str">
        <f t="shared" ref="Q250" si="152">RIGHT(P250,7)</f>
        <v>0001296</v>
      </c>
      <c r="R250" s="2">
        <v>44568</v>
      </c>
      <c r="S250" t="s">
        <v>475</v>
      </c>
      <c r="T250" s="7" t="str">
        <f t="shared" si="145"/>
        <v>WM+ HNM 17</v>
      </c>
      <c r="U250" t="s">
        <v>5137</v>
      </c>
      <c r="W250" t="e">
        <f>VLOOKUP(U250,[2]Sheet1!$B$4:$C$893,2,0)</f>
        <v>#N/A</v>
      </c>
      <c r="Y250" t="str">
        <f t="shared" si="146"/>
        <v>WINCOMHANAM</v>
      </c>
      <c r="AA250" s="18" t="str">
        <f t="shared" si="142"/>
        <v/>
      </c>
    </row>
    <row r="251" spans="1:27" x14ac:dyDescent="0.2">
      <c r="A251" t="s">
        <v>0</v>
      </c>
      <c r="B251" t="s">
        <v>476</v>
      </c>
      <c r="C251" t="s">
        <v>2</v>
      </c>
      <c r="D251" t="s">
        <v>15</v>
      </c>
      <c r="E251" t="s">
        <v>4</v>
      </c>
      <c r="F251" s="1">
        <v>1</v>
      </c>
      <c r="G251" s="1">
        <v>84320</v>
      </c>
      <c r="H251" t="s">
        <v>5</v>
      </c>
      <c r="I251" s="1">
        <v>92752.000000000015</v>
      </c>
      <c r="J251" t="s">
        <v>16</v>
      </c>
      <c r="K251" s="6" t="str">
        <f t="shared" si="143"/>
        <v>_Đùi gà sốt cay 500g</v>
      </c>
      <c r="L251" s="7" t="str">
        <f>VLOOKUP(K251,'[1]Mã Misa'!$B$2:$D$74,2,0)</f>
        <v>Đùi gà sốt cay 500g</v>
      </c>
      <c r="M251" s="7" t="str">
        <f>VLOOKUP(L251,'[1]Mã Misa'!$C$2:$D$74,2,0)</f>
        <v>DGSC500</v>
      </c>
      <c r="N251" s="1">
        <v>84320</v>
      </c>
      <c r="O251" t="s">
        <v>477</v>
      </c>
      <c r="P251" s="6" t="str">
        <f t="shared" si="144"/>
        <v>0003687</v>
      </c>
      <c r="Q251" s="23" t="str">
        <f t="shared" ref="Q251" si="153">RIGHT(P251,7)</f>
        <v>0003687</v>
      </c>
      <c r="R251" s="2">
        <v>44568</v>
      </c>
      <c r="S251" t="s">
        <v>478</v>
      </c>
      <c r="T251" s="7" t="str">
        <f t="shared" si="145"/>
        <v>WM+ HDG 20</v>
      </c>
      <c r="U251" t="s">
        <v>5138</v>
      </c>
      <c r="W251" t="e">
        <f>VLOOKUP(U251,[2]Sheet1!$B$4:$C$893,2,0)</f>
        <v>#N/A</v>
      </c>
      <c r="Y251" t="str">
        <f t="shared" si="146"/>
        <v>WINCOMHAIDUONG</v>
      </c>
      <c r="AA251" s="18" t="str">
        <f t="shared" si="142"/>
        <v/>
      </c>
    </row>
    <row r="252" spans="1:27" x14ac:dyDescent="0.2">
      <c r="A252" t="s">
        <v>0</v>
      </c>
      <c r="B252" t="s">
        <v>476</v>
      </c>
      <c r="C252" t="s">
        <v>9</v>
      </c>
      <c r="D252" t="s">
        <v>27</v>
      </c>
      <c r="E252" t="s">
        <v>4</v>
      </c>
      <c r="F252" s="1">
        <v>1</v>
      </c>
      <c r="G252" s="1">
        <v>61050</v>
      </c>
      <c r="H252" t="s">
        <v>5</v>
      </c>
      <c r="I252" s="1">
        <v>67155</v>
      </c>
      <c r="J252" t="s">
        <v>28</v>
      </c>
      <c r="K252" s="6" t="str">
        <f t="shared" si="143"/>
        <v>_Giò sụn gà 250g</v>
      </c>
      <c r="L252" s="7" t="str">
        <f>VLOOKUP(K252,'[1]Mã Misa'!$B$2:$D$74,2,0)</f>
        <v>Giò sụn gà 250g</v>
      </c>
      <c r="M252" s="7" t="str">
        <f>VLOOKUP(L252,'[1]Mã Misa'!$C$2:$D$74,2,0)</f>
        <v>GSG250</v>
      </c>
      <c r="N252" s="1">
        <v>61050</v>
      </c>
      <c r="O252" t="s">
        <v>477</v>
      </c>
      <c r="P252" s="6" t="str">
        <f t="shared" si="144"/>
        <v>0003687</v>
      </c>
      <c r="Q252" s="23" t="str">
        <f t="shared" ref="Q252" si="154">RIGHT(P252,7)</f>
        <v>0003687</v>
      </c>
      <c r="R252" s="2">
        <v>44568</v>
      </c>
      <c r="S252" t="s">
        <v>478</v>
      </c>
      <c r="T252" s="7" t="str">
        <f t="shared" si="145"/>
        <v>WM+ HDG 20</v>
      </c>
      <c r="U252" t="s">
        <v>5138</v>
      </c>
      <c r="W252" t="e">
        <f>VLOOKUP(U252,[2]Sheet1!$B$4:$C$893,2,0)</f>
        <v>#N/A</v>
      </c>
      <c r="Y252" t="str">
        <f t="shared" si="146"/>
        <v>WINCOMHAIDUONG</v>
      </c>
      <c r="AA252" s="18" t="str">
        <f t="shared" si="142"/>
        <v/>
      </c>
    </row>
    <row r="253" spans="1:27" x14ac:dyDescent="0.2">
      <c r="A253" t="s">
        <v>0</v>
      </c>
      <c r="B253" t="s">
        <v>476</v>
      </c>
      <c r="C253" t="s">
        <v>41</v>
      </c>
      <c r="D253" t="s">
        <v>134</v>
      </c>
      <c r="E253" t="s">
        <v>4</v>
      </c>
      <c r="F253" s="1">
        <v>1</v>
      </c>
      <c r="G253" s="1">
        <v>86691</v>
      </c>
      <c r="H253" t="s">
        <v>5</v>
      </c>
      <c r="I253" s="1">
        <v>95360.1</v>
      </c>
      <c r="J253" t="s">
        <v>135</v>
      </c>
      <c r="K253" s="6" t="str">
        <f t="shared" si="143"/>
        <v>Giò tai nấm hương 500g</v>
      </c>
      <c r="L253" s="7" t="str">
        <f>VLOOKUP(K253,'[1]Mã Misa'!$B$2:$D$74,2,0)</f>
        <v>Giò tai nấm hương 500g</v>
      </c>
      <c r="M253" s="7" t="str">
        <f>VLOOKUP(L253,'[1]Mã Misa'!$C$2:$D$74,2,0)</f>
        <v>GTNH500</v>
      </c>
      <c r="N253" s="1">
        <v>86691</v>
      </c>
      <c r="O253" t="s">
        <v>477</v>
      </c>
      <c r="P253" s="6" t="str">
        <f t="shared" si="144"/>
        <v>0003687</v>
      </c>
      <c r="Q253" s="23" t="str">
        <f t="shared" ref="Q253" si="155">RIGHT(P253,7)</f>
        <v>0003687</v>
      </c>
      <c r="R253" s="2">
        <v>44568</v>
      </c>
      <c r="S253" t="s">
        <v>478</v>
      </c>
      <c r="T253" s="7" t="str">
        <f t="shared" si="145"/>
        <v>WM+ HDG 20</v>
      </c>
      <c r="U253" t="s">
        <v>5138</v>
      </c>
      <c r="W253" t="e">
        <f>VLOOKUP(U253,[2]Sheet1!$B$4:$C$893,2,0)</f>
        <v>#N/A</v>
      </c>
      <c r="Y253" t="str">
        <f t="shared" si="146"/>
        <v>WINCOMHAIDUONG</v>
      </c>
      <c r="AA253" s="18" t="str">
        <f t="shared" si="142"/>
        <v/>
      </c>
    </row>
    <row r="254" spans="1:27" x14ac:dyDescent="0.2">
      <c r="A254" t="s">
        <v>0</v>
      </c>
      <c r="B254" t="s">
        <v>479</v>
      </c>
      <c r="C254" t="s">
        <v>2</v>
      </c>
      <c r="D254" t="s">
        <v>44</v>
      </c>
      <c r="E254" t="s">
        <v>4</v>
      </c>
      <c r="F254" s="1">
        <v>7</v>
      </c>
      <c r="G254" s="1">
        <v>508200</v>
      </c>
      <c r="H254" t="s">
        <v>5</v>
      </c>
      <c r="I254" s="1">
        <v>559020</v>
      </c>
      <c r="J254" t="s">
        <v>45</v>
      </c>
      <c r="K254" s="6" t="str">
        <f t="shared" si="143"/>
        <v>_Chân gà sốt cay 400g</v>
      </c>
      <c r="L254" s="7" t="str">
        <f>VLOOKUP(K254,'[1]Mã Misa'!$B$2:$D$74,2,0)</f>
        <v>Chân gà sốt cay 400g</v>
      </c>
      <c r="M254" s="7" t="str">
        <f>VLOOKUP(L254,'[1]Mã Misa'!$C$2:$D$74,2,0)</f>
        <v>CGSC400</v>
      </c>
      <c r="N254" s="1">
        <v>72600</v>
      </c>
      <c r="O254" t="s">
        <v>480</v>
      </c>
      <c r="P254" s="6" t="str">
        <f t="shared" si="144"/>
        <v>0169931</v>
      </c>
      <c r="Q254" s="23" t="str">
        <f t="shared" ref="Q254" si="156">RIGHT(P254,7)</f>
        <v>0169931</v>
      </c>
      <c r="R254" s="2">
        <v>44568</v>
      </c>
      <c r="S254" t="s">
        <v>481</v>
      </c>
      <c r="T254" s="7" t="str">
        <f t="shared" si="145"/>
        <v>WM+ HNI SH</v>
      </c>
      <c r="U254" t="s">
        <v>5139</v>
      </c>
      <c r="W254" t="e">
        <f>VLOOKUP(U254,[2]Sheet1!$B$4:$C$893,2,0)</f>
        <v>#N/A</v>
      </c>
      <c r="Y254" t="str">
        <f t="shared" si="146"/>
        <v>WINCOMHANOI</v>
      </c>
      <c r="AA254" s="18" t="str">
        <f t="shared" si="142"/>
        <v/>
      </c>
    </row>
    <row r="255" spans="1:27" x14ac:dyDescent="0.2">
      <c r="A255" t="s">
        <v>0</v>
      </c>
      <c r="B255" t="s">
        <v>482</v>
      </c>
      <c r="C255" t="s">
        <v>2</v>
      </c>
      <c r="D255" t="s">
        <v>50</v>
      </c>
      <c r="E255" t="s">
        <v>4</v>
      </c>
      <c r="F255" s="1">
        <v>1</v>
      </c>
      <c r="G255" s="1">
        <v>111058</v>
      </c>
      <c r="H255" t="s">
        <v>5</v>
      </c>
      <c r="I255" s="1">
        <v>122163.8</v>
      </c>
      <c r="J255" t="s">
        <v>51</v>
      </c>
      <c r="K255" s="6" t="str">
        <f t="shared" si="143"/>
        <v>Gà muối gói 500g</v>
      </c>
      <c r="L255" s="7" t="str">
        <f>VLOOKUP(K255,'[1]Mã Misa'!$B$2:$D$74,2,0)</f>
        <v>Gà muối 500g</v>
      </c>
      <c r="M255" s="7" t="str">
        <f>VLOOKUP(L255,'[1]Mã Misa'!$C$2:$D$74,2,0)</f>
        <v>GM500</v>
      </c>
      <c r="N255" s="1">
        <v>111058</v>
      </c>
      <c r="O255" t="s">
        <v>483</v>
      </c>
      <c r="P255" s="6" t="str">
        <f t="shared" si="144"/>
        <v>0050389</v>
      </c>
      <c r="Q255" s="23" t="str">
        <f t="shared" ref="Q255" si="157">RIGHT(P255,7)</f>
        <v>0050389</v>
      </c>
      <c r="R255" s="2">
        <v>44568</v>
      </c>
      <c r="S255" t="s">
        <v>469</v>
      </c>
      <c r="T255" s="7" t="str">
        <f t="shared" si="145"/>
        <v>WM+ HCM 38</v>
      </c>
      <c r="U255" t="s">
        <v>5135</v>
      </c>
      <c r="W255" t="e">
        <f>VLOOKUP(U255,[2]Sheet1!$B$4:$C$893,2,0)</f>
        <v>#N/A</v>
      </c>
      <c r="Y255" t="str">
        <f t="shared" si="146"/>
        <v>WINCOMHOCHIMINH</v>
      </c>
      <c r="AA255" s="18" t="str">
        <f t="shared" si="142"/>
        <v/>
      </c>
    </row>
    <row r="256" spans="1:27" x14ac:dyDescent="0.2">
      <c r="A256" t="s">
        <v>0</v>
      </c>
      <c r="B256" t="s">
        <v>482</v>
      </c>
      <c r="C256" t="s">
        <v>9</v>
      </c>
      <c r="D256" t="s">
        <v>18</v>
      </c>
      <c r="E256" t="s">
        <v>4</v>
      </c>
      <c r="F256" s="1">
        <v>7</v>
      </c>
      <c r="G256" s="1">
        <v>614509</v>
      </c>
      <c r="H256" t="s">
        <v>5</v>
      </c>
      <c r="I256" s="1">
        <v>675959.9</v>
      </c>
      <c r="J256" t="s">
        <v>19</v>
      </c>
      <c r="K256" s="6" t="str">
        <f t="shared" si="143"/>
        <v>Bắp bò muối gói 200g</v>
      </c>
      <c r="L256" s="7" t="str">
        <f>VLOOKUP(K256,'[1]Mã Misa'!$B$2:$D$74,2,0)</f>
        <v>Bắp bò muối 200g</v>
      </c>
      <c r="M256" s="7" t="str">
        <f>VLOOKUP(L256,'[1]Mã Misa'!$C$2:$D$74,2,0)</f>
        <v>BBM200</v>
      </c>
      <c r="N256" s="1">
        <v>87787</v>
      </c>
      <c r="O256" t="s">
        <v>483</v>
      </c>
      <c r="P256" s="6" t="str">
        <f t="shared" si="144"/>
        <v>0050389</v>
      </c>
      <c r="Q256" s="23" t="str">
        <f t="shared" ref="Q256" si="158">RIGHT(P256,7)</f>
        <v>0050389</v>
      </c>
      <c r="R256" s="2">
        <v>44568</v>
      </c>
      <c r="S256" t="s">
        <v>469</v>
      </c>
      <c r="T256" s="7" t="str">
        <f t="shared" si="145"/>
        <v>WM+ HCM 38</v>
      </c>
      <c r="U256" t="s">
        <v>5135</v>
      </c>
      <c r="W256" t="e">
        <f>VLOOKUP(U256,[2]Sheet1!$B$4:$C$893,2,0)</f>
        <v>#N/A</v>
      </c>
      <c r="Y256" t="str">
        <f t="shared" si="146"/>
        <v>WINCOMHOCHIMINH</v>
      </c>
      <c r="AA256" s="18" t="str">
        <f t="shared" si="142"/>
        <v/>
      </c>
    </row>
    <row r="257" spans="1:27" x14ac:dyDescent="0.2">
      <c r="A257" t="s">
        <v>0</v>
      </c>
      <c r="B257" t="s">
        <v>482</v>
      </c>
      <c r="C257" t="s">
        <v>41</v>
      </c>
      <c r="D257" t="s">
        <v>47</v>
      </c>
      <c r="E257" t="s">
        <v>4</v>
      </c>
      <c r="F257" s="1">
        <v>1</v>
      </c>
      <c r="G257" s="1">
        <v>73431</v>
      </c>
      <c r="H257" t="s">
        <v>5</v>
      </c>
      <c r="I257" s="1">
        <v>80774.100000000006</v>
      </c>
      <c r="J257" t="s">
        <v>48</v>
      </c>
      <c r="K257" s="6" t="str">
        <f t="shared" si="143"/>
        <v>Chân giò heo muối gói 300g</v>
      </c>
      <c r="L257" s="7" t="str">
        <f>VLOOKUP(K257,'[1]Mã Misa'!$B$2:$D$74,2,0)</f>
        <v>Chân giò heo muối 300g</v>
      </c>
      <c r="M257" s="7" t="str">
        <f>VLOOKUP(L257,'[1]Mã Misa'!$C$2:$D$74,2,0)</f>
        <v>CGM300</v>
      </c>
      <c r="N257" s="1">
        <v>73431</v>
      </c>
      <c r="O257" t="s">
        <v>483</v>
      </c>
      <c r="P257" s="6" t="str">
        <f t="shared" si="144"/>
        <v>0050389</v>
      </c>
      <c r="Q257" s="23" t="str">
        <f t="shared" ref="Q257" si="159">RIGHT(P257,7)</f>
        <v>0050389</v>
      </c>
      <c r="R257" s="2">
        <v>44568</v>
      </c>
      <c r="S257" t="s">
        <v>469</v>
      </c>
      <c r="T257" s="7" t="str">
        <f t="shared" si="145"/>
        <v>WM+ HCM 38</v>
      </c>
      <c r="U257" t="s">
        <v>5135</v>
      </c>
      <c r="W257" t="e">
        <f>VLOOKUP(U257,[2]Sheet1!$B$4:$C$893,2,0)</f>
        <v>#N/A</v>
      </c>
      <c r="Y257" t="str">
        <f t="shared" si="146"/>
        <v>WINCOMHOCHIMINH</v>
      </c>
      <c r="AA257" s="18" t="str">
        <f t="shared" si="142"/>
        <v/>
      </c>
    </row>
    <row r="258" spans="1:27" x14ac:dyDescent="0.2">
      <c r="A258" t="s">
        <v>0</v>
      </c>
      <c r="B258" t="s">
        <v>482</v>
      </c>
      <c r="C258" t="s">
        <v>42</v>
      </c>
      <c r="D258" t="s">
        <v>103</v>
      </c>
      <c r="E258" t="s">
        <v>4</v>
      </c>
      <c r="F258" s="1">
        <v>8</v>
      </c>
      <c r="G258" s="1">
        <v>444760</v>
      </c>
      <c r="H258" t="s">
        <v>5</v>
      </c>
      <c r="I258" s="1">
        <v>489236.00000000006</v>
      </c>
      <c r="J258" t="s">
        <v>104</v>
      </c>
      <c r="K258" s="6" t="str">
        <f t="shared" si="143"/>
        <v>Tai heo muối gói 200g</v>
      </c>
      <c r="L258" s="7" t="str">
        <f>VLOOKUP(K258,'[1]Mã Misa'!$B$2:$D$74,2,0)</f>
        <v>Tai heo muối 200g</v>
      </c>
      <c r="M258" s="7" t="str">
        <f>VLOOKUP(L258,'[1]Mã Misa'!$C$2:$D$74,2,0)</f>
        <v>TH200</v>
      </c>
      <c r="N258" s="1">
        <v>55595</v>
      </c>
      <c r="O258" t="s">
        <v>483</v>
      </c>
      <c r="P258" s="6" t="str">
        <f t="shared" si="144"/>
        <v>0050389</v>
      </c>
      <c r="Q258" s="23" t="str">
        <f t="shared" ref="Q258" si="160">RIGHT(P258,7)</f>
        <v>0050389</v>
      </c>
      <c r="R258" s="2">
        <v>44568</v>
      </c>
      <c r="S258" t="s">
        <v>469</v>
      </c>
      <c r="T258" s="7" t="str">
        <f t="shared" si="145"/>
        <v>WM+ HCM 38</v>
      </c>
      <c r="U258" t="s">
        <v>5135</v>
      </c>
      <c r="W258" t="e">
        <f>VLOOKUP(U258,[2]Sheet1!$B$4:$C$893,2,0)</f>
        <v>#N/A</v>
      </c>
      <c r="Y258" t="str">
        <f t="shared" si="146"/>
        <v>WINCOMHOCHIMINH</v>
      </c>
      <c r="AA258" s="18" t="str">
        <f t="shared" ref="AA258:AA321" si="161">LEFT(AB258,7)</f>
        <v/>
      </c>
    </row>
    <row r="259" spans="1:27" x14ac:dyDescent="0.2">
      <c r="A259" t="s">
        <v>0</v>
      </c>
      <c r="B259" t="s">
        <v>482</v>
      </c>
      <c r="C259" t="s">
        <v>43</v>
      </c>
      <c r="D259" t="s">
        <v>54</v>
      </c>
      <c r="E259" t="s">
        <v>4</v>
      </c>
      <c r="F259" s="1">
        <v>5</v>
      </c>
      <c r="G259" s="1">
        <v>250910</v>
      </c>
      <c r="H259" t="s">
        <v>5</v>
      </c>
      <c r="I259" s="1">
        <v>276001</v>
      </c>
      <c r="J259" t="s">
        <v>55</v>
      </c>
      <c r="K259" s="6" t="str">
        <f t="shared" si="143"/>
        <v>Giò tai lưỡi xào gói 250g</v>
      </c>
      <c r="L259" s="7" t="str">
        <f>VLOOKUP(K259,'[1]Mã Misa'!$B$2:$D$74,2,0)</f>
        <v>Giò Tai Lưỡi Xào 250g</v>
      </c>
      <c r="M259" s="7" t="str">
        <f>VLOOKUP(L259,'[1]Mã Misa'!$C$2:$D$74,2,0)</f>
        <v>GTLX250G</v>
      </c>
      <c r="N259" s="1">
        <v>50182</v>
      </c>
      <c r="O259" t="s">
        <v>483</v>
      </c>
      <c r="P259" s="6" t="str">
        <f t="shared" si="144"/>
        <v>0050389</v>
      </c>
      <c r="Q259" s="23" t="str">
        <f t="shared" ref="Q259" si="162">RIGHT(P259,7)</f>
        <v>0050389</v>
      </c>
      <c r="R259" s="2">
        <v>44568</v>
      </c>
      <c r="S259" t="s">
        <v>469</v>
      </c>
      <c r="T259" s="7" t="str">
        <f t="shared" si="145"/>
        <v>WM+ HCM 38</v>
      </c>
      <c r="U259" t="s">
        <v>5135</v>
      </c>
      <c r="W259" t="e">
        <f>VLOOKUP(U259,[2]Sheet1!$B$4:$C$893,2,0)</f>
        <v>#N/A</v>
      </c>
      <c r="Y259" t="str">
        <f t="shared" si="146"/>
        <v>WINCOMHOCHIMINH</v>
      </c>
      <c r="AA259" s="18" t="str">
        <f t="shared" si="161"/>
        <v/>
      </c>
    </row>
    <row r="260" spans="1:27" x14ac:dyDescent="0.2">
      <c r="A260" t="s">
        <v>0</v>
      </c>
      <c r="B260" t="s">
        <v>484</v>
      </c>
      <c r="C260" t="s">
        <v>2</v>
      </c>
      <c r="D260" t="s">
        <v>57</v>
      </c>
      <c r="E260" t="s">
        <v>4</v>
      </c>
      <c r="F260" s="1">
        <v>4</v>
      </c>
      <c r="G260" s="1">
        <v>297000</v>
      </c>
      <c r="H260" t="s">
        <v>5</v>
      </c>
      <c r="I260" s="1">
        <v>326700</v>
      </c>
      <c r="J260" t="s">
        <v>58</v>
      </c>
      <c r="K260" s="6" t="str">
        <f t="shared" ref="K260:K323" si="163">MID(J260,10,26)</f>
        <v>_Chả cốm 300g</v>
      </c>
      <c r="L260" s="7" t="str">
        <f>VLOOKUP(K260,'[1]Mã Misa'!$B$2:$D$74,2,0)</f>
        <v>Chả cốm 300g</v>
      </c>
      <c r="M260" s="7" t="str">
        <f>VLOOKUP(L260,'[1]Mã Misa'!$C$2:$D$74,2,0)</f>
        <v>CC300</v>
      </c>
      <c r="N260" s="1">
        <v>74250</v>
      </c>
      <c r="O260" t="s">
        <v>485</v>
      </c>
      <c r="P260" s="6" t="str">
        <f t="shared" ref="P260:Q323" si="164">RIGHT(O260,7)</f>
        <v>0000755</v>
      </c>
      <c r="Q260" s="23" t="str">
        <f t="shared" si="164"/>
        <v>0000755</v>
      </c>
      <c r="R260" s="2">
        <v>44568</v>
      </c>
      <c r="S260" t="s">
        <v>486</v>
      </c>
      <c r="T260" s="7" t="str">
        <f t="shared" ref="T260:T323" si="165">LEFT(U260,10)</f>
        <v>WM+ VPC Kh</v>
      </c>
      <c r="U260" t="s">
        <v>5140</v>
      </c>
      <c r="W260" t="e">
        <f>VLOOKUP(U260,[2]Sheet1!$B$4:$C$893,2,0)</f>
        <v>#N/A</v>
      </c>
      <c r="Y260" t="str">
        <f t="shared" ref="Y260:Y323" si="166">IF(ISNUMBER(SEARCH($V$3,T260)),"WINCOMHANOI",IF(ISNUMBER(SEARCH($V$4,T260)),"WINCOMHOCHIMINH",IF(ISNUMBER(SEARCH($V$5,T260)),"WINCOMDANANG",IF(ISNUMBER(SEARCH($V$6,T260)),"WINCOMHAIDUONG",IF(ISNUMBER(SEARCH($V$7,T260)),"WINCOMQUANGNINH",IF(ISNUMBER(SEARCH($V$8,T260)),"WINCOMHAIPHONG",IF(ISNUMBER(SEARCH($V$9,T260)),"WINCOMBACGIANG",IF(ISNUMBER(SEARCH($V$10,T260)),"WINCOMBACNINH",IF(ISNUMBER(SEARCH($V$11,T260)),"WINCOMPHUTHO",IF(ISNUMBER(SEARCH($V$12,T260)),"WINCOMHATINH",IF(ISNUMBER(SEARCH($V$13,T260)),"WINCOMTHAINGUYEN",IF(ISNUMBER(SEARCH($V$14,T260)),"WINCOMKHANHHOA",IF(ISNUMBER(SEARCH($V$15,T260)),"WINCOMHUNGYEN",IF(ISNUMBER(SEARCH($V$16,T260)),"WINCOMNGHEAN",IF(ISNUMBER(SEARCH($V$17,T260)),"WINCOMLAOCAI",IF(ISNUMBER(SEARCH($V$18,T260)),"WINCOMVUNGTAU",IF(ISNUMBER(SEARCH($V$19,T260)),"WINCOMBINHDUONG",IF(ISNUMBER(SEARCH($V$20,T260)),"WINCOMKIENGIANG",IF(ISNUMBER(SEARCH($V$21,T260)),"WINCOMHANAM",IF(ISNUMBER(SEARCH($V$22,T260)),"WINCOMNAMDINH",IF(ISNUMBER(SEARCH($V$23,T260)),"WINCOMLANGSON",IF(ISNUMBER(SEARCH($V$24,T260)),"WINCOMTHANHHOA",IF(ISNUMBER(SEARCH($V$25,T260)),"WINCOMYENBAI",IF(ISNUMBER(SEARCH($V$26,T260)),"WINCOMTUYENQUANG",IF(ISNUMBER(SEARCH($V$27,T260)),"WINCOMHUE",IF(ISNUMBER(SEARCH($V$28,T260)),"WINCOMQUANGNAM",IF(ISNUMBER(SEARCH($V$29,T260)),"WINCOMVINHPHUC",IF(ISNUMBER(SEARCH($V$30,T260)),"WINCOMHAGIANG",IF(ISNUMBER(SEARCH($V$31,T260)),"WINCOMNINHBINH",IF(ISNUMBER(SEARCH($V$32,T260)),"WINCOMTRAVINH",IF(ISNUMBER(SEARCH($V$33,T260)),"WINCOMCANTHO",IF(ISNUMBER(SEARCH($V$34,T260)),"WINCOMBENTRE",IF(ISNUMBER(SEARCH($V$35,T260)),"WINCOMCAMAU",IF(ISNUMBER(SEARCH($V$36,T260)),"WINCOMANGIANG",IF(ISNUMBER(SEARCH($V$37,T260)),"WINCOMNINHTHUAN",IF(ISNUMBER(SEARCH($V$38,T260)),"WINCOMTHAIBINH",IF(ISNUMBER(SEARCH($V$39,T260)),"WINCOMGIALAI",IF(ISNUMBER(SEARCH($V$40,T260)),"WINCOMHOABINH",IF(ISNUMBER(SEARCH($V$41,T260)),"WINCOMQUANGNGAI",IF(ISNUMBER(SEARCH($V$42,T260)),"WINCOMBINHTHUAN",IF(ISNUMBER(SEARCH($V$43,T260)),"WINCOMDAKLAK",IF(ISNUMBER(SEARCH($V$44,T260)),"WINCOMSOCTRANG",IF(ISNUMBER(SEARCH($V$45,T260)),"WINCOMSONLA",IF(ISNUMBER(SEARCH($V$46,T260)),"WINCOMKONTUM",IF(ISNUMBER(SEARCH($V$47,T260)),"WINCOMPHUYEN",IF(ISNUMBER(SEARCH($V$48,T260)),"WINCOMQUANGTRI",IF(ISNUMBER(SEARCH($V$49,T260)),"WINCOMBINHDINH",IF(ISNUMBER(SEARCH($V$50,T260)),"WINCOMCAOBANG",IF(ISNUMBER(SEARCH($V$51,T260)),"WINCOMQUANGBINH",IF(ISNUMBER(SEARCH($V$52,T260)),"WINCOMLAMDONG",IF(ISNUMBER(SEARCH($V$53,T260)),"WINCOMVINHLONG",IF(ISNUMBER(SEARCH($V$54,T260)),"WINCOMDONGTHAP",IF(ISNUMBER(SEARCH($V$55,T260)),"WINCOMTIENGIANG",IF(ISNUMBER(SEARCH($V$56,T260)),"WINCOMQUANGNINH",IF(ISNUMBER(SEARCH($V$57,T260)),"WINCOMDONGNAI",IF(ISNUMBER(SEARCH($V$58,T260)),"WINCOMHAUGIANG",0))))))))))))))))))))))))))))))))))))))))))))))))))))))))</f>
        <v>WINCOMVINHPHUC</v>
      </c>
      <c r="AA260" s="18" t="str">
        <f t="shared" si="161"/>
        <v/>
      </c>
    </row>
    <row r="261" spans="1:27" x14ac:dyDescent="0.2">
      <c r="A261" t="s">
        <v>0</v>
      </c>
      <c r="B261" t="s">
        <v>487</v>
      </c>
      <c r="C261" t="s">
        <v>2</v>
      </c>
      <c r="D261" t="s">
        <v>23</v>
      </c>
      <c r="E261" t="s">
        <v>4</v>
      </c>
      <c r="F261" s="1">
        <v>2</v>
      </c>
      <c r="G261" s="1">
        <v>118800</v>
      </c>
      <c r="H261" t="s">
        <v>5</v>
      </c>
      <c r="I261" s="1">
        <v>130680.00000000001</v>
      </c>
      <c r="J261" t="s">
        <v>24</v>
      </c>
      <c r="K261" s="6" t="str">
        <f t="shared" si="163"/>
        <v>_Giò lụa 250g</v>
      </c>
      <c r="L261" s="7" t="str">
        <f>VLOOKUP(K261,'[1]Mã Misa'!$B$2:$D$74,2,0)</f>
        <v>Giò lụa 250g</v>
      </c>
      <c r="M261" s="7" t="str">
        <f>VLOOKUP(L261,'[1]Mã Misa'!$C$2:$D$74,2,0)</f>
        <v>GL250</v>
      </c>
      <c r="N261" s="1">
        <v>59400</v>
      </c>
      <c r="O261" t="s">
        <v>488</v>
      </c>
      <c r="P261" s="6" t="str">
        <f t="shared" si="164"/>
        <v>0003689</v>
      </c>
      <c r="Q261" s="23" t="str">
        <f>IF(VLOOKUP(P261,$AA$1:$AC$39,1,0)&lt;&gt;0,(P261&amp;"A"),0)</f>
        <v>0003689A</v>
      </c>
      <c r="R261" s="2">
        <v>44568</v>
      </c>
      <c r="S261" t="s">
        <v>489</v>
      </c>
      <c r="T261" s="7" t="str">
        <f t="shared" si="165"/>
        <v>WM+ HDG 40</v>
      </c>
      <c r="U261" t="s">
        <v>5141</v>
      </c>
      <c r="W261" t="e">
        <f>VLOOKUP(U261,[2]Sheet1!$B$4:$C$893,2,0)</f>
        <v>#N/A</v>
      </c>
      <c r="Y261" t="str">
        <f t="shared" si="166"/>
        <v>WINCOMHAIDUONG</v>
      </c>
      <c r="AA261" s="18" t="str">
        <f t="shared" si="161"/>
        <v/>
      </c>
    </row>
    <row r="262" spans="1:27" x14ac:dyDescent="0.2">
      <c r="A262" t="s">
        <v>0</v>
      </c>
      <c r="B262" t="s">
        <v>487</v>
      </c>
      <c r="C262" t="s">
        <v>9</v>
      </c>
      <c r="D262" t="s">
        <v>27</v>
      </c>
      <c r="E262" t="s">
        <v>4</v>
      </c>
      <c r="F262" s="1">
        <v>1</v>
      </c>
      <c r="G262" s="1">
        <v>61050</v>
      </c>
      <c r="H262" t="s">
        <v>5</v>
      </c>
      <c r="I262" s="1">
        <v>67155</v>
      </c>
      <c r="J262" t="s">
        <v>28</v>
      </c>
      <c r="K262" s="6" t="str">
        <f t="shared" si="163"/>
        <v>_Giò sụn gà 250g</v>
      </c>
      <c r="L262" s="7" t="str">
        <f>VLOOKUP(K262,'[1]Mã Misa'!$B$2:$D$74,2,0)</f>
        <v>Giò sụn gà 250g</v>
      </c>
      <c r="M262" s="7" t="str">
        <f>VLOOKUP(L262,'[1]Mã Misa'!$C$2:$D$74,2,0)</f>
        <v>GSG250</v>
      </c>
      <c r="N262" s="1">
        <v>61050</v>
      </c>
      <c r="O262" t="s">
        <v>488</v>
      </c>
      <c r="P262" s="6" t="str">
        <f t="shared" si="164"/>
        <v>0003689</v>
      </c>
      <c r="Q262" s="23" t="str">
        <f>IF(VLOOKUP(P262,$AA$1:$AC$39,1,0)&lt;&gt;0,(P262&amp;"A"),0)</f>
        <v>0003689A</v>
      </c>
      <c r="R262" s="2">
        <v>44568</v>
      </c>
      <c r="S262" t="s">
        <v>489</v>
      </c>
      <c r="T262" s="7" t="str">
        <f t="shared" si="165"/>
        <v>WM+ HDG 40</v>
      </c>
      <c r="U262" t="s">
        <v>5141</v>
      </c>
      <c r="W262" t="e">
        <f>VLOOKUP(U262,[2]Sheet1!$B$4:$C$893,2,0)</f>
        <v>#N/A</v>
      </c>
      <c r="Y262" t="str">
        <f t="shared" si="166"/>
        <v>WINCOMHAIDUONG</v>
      </c>
      <c r="AA262" s="18" t="str">
        <f t="shared" si="161"/>
        <v/>
      </c>
    </row>
    <row r="263" spans="1:27" x14ac:dyDescent="0.2">
      <c r="A263" t="s">
        <v>0</v>
      </c>
      <c r="B263" t="s">
        <v>490</v>
      </c>
      <c r="C263" t="s">
        <v>2</v>
      </c>
      <c r="D263" t="s">
        <v>50</v>
      </c>
      <c r="E263" t="s">
        <v>4</v>
      </c>
      <c r="F263" s="1">
        <v>2</v>
      </c>
      <c r="G263" s="1">
        <v>222116</v>
      </c>
      <c r="H263" t="s">
        <v>5</v>
      </c>
      <c r="I263" s="1">
        <v>244327.6</v>
      </c>
      <c r="J263" t="s">
        <v>51</v>
      </c>
      <c r="K263" s="6" t="str">
        <f t="shared" si="163"/>
        <v>Gà muối gói 500g</v>
      </c>
      <c r="L263" s="7" t="str">
        <f>VLOOKUP(K263,'[1]Mã Misa'!$B$2:$D$74,2,0)</f>
        <v>Gà muối 500g</v>
      </c>
      <c r="M263" s="7" t="str">
        <f>VLOOKUP(L263,'[1]Mã Misa'!$C$2:$D$74,2,0)</f>
        <v>GM500</v>
      </c>
      <c r="N263" s="1">
        <v>111058</v>
      </c>
      <c r="O263" t="s">
        <v>491</v>
      </c>
      <c r="P263" s="6" t="str">
        <f t="shared" si="164"/>
        <v>0022251</v>
      </c>
      <c r="Q263" s="23" t="str">
        <f t="shared" ref="Q263" si="167">RIGHT(P263,7)</f>
        <v>0022251</v>
      </c>
      <c r="R263" s="2">
        <v>44568</v>
      </c>
      <c r="S263" t="s">
        <v>492</v>
      </c>
      <c r="T263" s="7" t="str">
        <f t="shared" si="165"/>
        <v>WM+ DNG 45</v>
      </c>
      <c r="U263" t="s">
        <v>5142</v>
      </c>
      <c r="W263" t="e">
        <f>VLOOKUP(U263,[2]Sheet1!$B$4:$C$893,2,0)</f>
        <v>#N/A</v>
      </c>
      <c r="Y263" t="str">
        <f t="shared" si="166"/>
        <v>WINCOMDANANG</v>
      </c>
      <c r="AA263" s="18" t="str">
        <f t="shared" si="161"/>
        <v/>
      </c>
    </row>
    <row r="264" spans="1:27" x14ac:dyDescent="0.2">
      <c r="A264" t="s">
        <v>0</v>
      </c>
      <c r="B264" t="s">
        <v>490</v>
      </c>
      <c r="C264" t="s">
        <v>9</v>
      </c>
      <c r="D264" t="s">
        <v>54</v>
      </c>
      <c r="E264" t="s">
        <v>4</v>
      </c>
      <c r="F264" s="1">
        <v>2</v>
      </c>
      <c r="G264" s="1">
        <v>100364</v>
      </c>
      <c r="H264" t="s">
        <v>5</v>
      </c>
      <c r="I264" s="1">
        <v>110400.40000000001</v>
      </c>
      <c r="J264" t="s">
        <v>55</v>
      </c>
      <c r="K264" s="6" t="str">
        <f t="shared" si="163"/>
        <v>Giò tai lưỡi xào gói 250g</v>
      </c>
      <c r="L264" s="7" t="str">
        <f>VLOOKUP(K264,'[1]Mã Misa'!$B$2:$D$74,2,0)</f>
        <v>Giò Tai Lưỡi Xào 250g</v>
      </c>
      <c r="M264" s="7" t="str">
        <f>VLOOKUP(L264,'[1]Mã Misa'!$C$2:$D$74,2,0)</f>
        <v>GTLX250G</v>
      </c>
      <c r="N264" s="1">
        <v>50182</v>
      </c>
      <c r="O264" t="s">
        <v>491</v>
      </c>
      <c r="P264" s="6" t="str">
        <f t="shared" si="164"/>
        <v>0022251</v>
      </c>
      <c r="Q264" s="23" t="str">
        <f t="shared" ref="Q264" si="168">RIGHT(P264,7)</f>
        <v>0022251</v>
      </c>
      <c r="R264" s="2">
        <v>44568</v>
      </c>
      <c r="S264" t="s">
        <v>492</v>
      </c>
      <c r="T264" s="7" t="str">
        <f t="shared" si="165"/>
        <v>WM+ DNG 45</v>
      </c>
      <c r="U264" t="s">
        <v>5142</v>
      </c>
      <c r="W264" t="e">
        <f>VLOOKUP(U264,[2]Sheet1!$B$4:$C$893,2,0)</f>
        <v>#N/A</v>
      </c>
      <c r="Y264" t="str">
        <f t="shared" si="166"/>
        <v>WINCOMDANANG</v>
      </c>
      <c r="AA264" s="18" t="str">
        <f t="shared" si="161"/>
        <v/>
      </c>
    </row>
    <row r="265" spans="1:27" x14ac:dyDescent="0.2">
      <c r="A265" t="s">
        <v>0</v>
      </c>
      <c r="B265" t="s">
        <v>493</v>
      </c>
      <c r="C265" t="s">
        <v>2</v>
      </c>
      <c r="D265" t="s">
        <v>103</v>
      </c>
      <c r="E265" t="s">
        <v>4</v>
      </c>
      <c r="F265" s="1">
        <v>1</v>
      </c>
      <c r="G265" s="1">
        <v>55595</v>
      </c>
      <c r="H265" t="s">
        <v>5</v>
      </c>
      <c r="I265" s="1">
        <v>61154.500000000007</v>
      </c>
      <c r="J265" t="s">
        <v>104</v>
      </c>
      <c r="K265" s="6" t="str">
        <f t="shared" si="163"/>
        <v>Tai heo muối gói 200g</v>
      </c>
      <c r="L265" s="7" t="str">
        <f>VLOOKUP(K265,'[1]Mã Misa'!$B$2:$D$74,2,0)</f>
        <v>Tai heo muối 200g</v>
      </c>
      <c r="M265" s="7" t="str">
        <f>VLOOKUP(L265,'[1]Mã Misa'!$C$2:$D$74,2,0)</f>
        <v>TH200</v>
      </c>
      <c r="N265" s="1">
        <v>55595</v>
      </c>
      <c r="O265" t="s">
        <v>494</v>
      </c>
      <c r="P265" s="6" t="str">
        <f t="shared" si="164"/>
        <v>0169990</v>
      </c>
      <c r="Q265" s="23" t="str">
        <f t="shared" ref="Q265" si="169">RIGHT(P265,7)</f>
        <v>0169990</v>
      </c>
      <c r="R265" s="2">
        <v>44568</v>
      </c>
      <c r="S265" t="s">
        <v>495</v>
      </c>
      <c r="T265" s="7" t="str">
        <f t="shared" si="165"/>
        <v>WM+ HNI 10</v>
      </c>
      <c r="U265" t="s">
        <v>5143</v>
      </c>
      <c r="W265" t="e">
        <f>VLOOKUP(U265,[2]Sheet1!$B$4:$C$893,2,0)</f>
        <v>#N/A</v>
      </c>
      <c r="Y265" t="str">
        <f t="shared" si="166"/>
        <v>WINCOMHANOI</v>
      </c>
      <c r="AA265" s="18" t="str">
        <f t="shared" si="161"/>
        <v/>
      </c>
    </row>
    <row r="266" spans="1:27" x14ac:dyDescent="0.2">
      <c r="A266" t="s">
        <v>0</v>
      </c>
      <c r="B266" t="s">
        <v>493</v>
      </c>
      <c r="C266" t="s">
        <v>9</v>
      </c>
      <c r="D266" t="s">
        <v>57</v>
      </c>
      <c r="E266" t="s">
        <v>4</v>
      </c>
      <c r="F266" s="1">
        <v>1</v>
      </c>
      <c r="G266" s="1">
        <v>74250</v>
      </c>
      <c r="H266" t="s">
        <v>5</v>
      </c>
      <c r="I266" s="1">
        <v>81675</v>
      </c>
      <c r="J266" t="s">
        <v>58</v>
      </c>
      <c r="K266" s="6" t="str">
        <f t="shared" si="163"/>
        <v>_Chả cốm 300g</v>
      </c>
      <c r="L266" s="7" t="str">
        <f>VLOOKUP(K266,'[1]Mã Misa'!$B$2:$D$74,2,0)</f>
        <v>Chả cốm 300g</v>
      </c>
      <c r="M266" s="7" t="str">
        <f>VLOOKUP(L266,'[1]Mã Misa'!$C$2:$D$74,2,0)</f>
        <v>CC300</v>
      </c>
      <c r="N266" s="1">
        <v>74250</v>
      </c>
      <c r="O266" t="s">
        <v>494</v>
      </c>
      <c r="P266" s="6" t="str">
        <f t="shared" si="164"/>
        <v>0169990</v>
      </c>
      <c r="Q266" s="23" t="str">
        <f t="shared" ref="Q266" si="170">RIGHT(P266,7)</f>
        <v>0169990</v>
      </c>
      <c r="R266" s="2">
        <v>44568</v>
      </c>
      <c r="S266" t="s">
        <v>495</v>
      </c>
      <c r="T266" s="7" t="str">
        <f t="shared" si="165"/>
        <v>WM+ HNI 10</v>
      </c>
      <c r="U266" t="s">
        <v>5143</v>
      </c>
      <c r="W266" t="e">
        <f>VLOOKUP(U266,[2]Sheet1!$B$4:$C$893,2,0)</f>
        <v>#N/A</v>
      </c>
      <c r="Y266" t="str">
        <f t="shared" si="166"/>
        <v>WINCOMHANOI</v>
      </c>
      <c r="AA266" s="18" t="str">
        <f t="shared" si="161"/>
        <v/>
      </c>
    </row>
    <row r="267" spans="1:27" x14ac:dyDescent="0.2">
      <c r="A267" t="s">
        <v>0</v>
      </c>
      <c r="B267" t="s">
        <v>496</v>
      </c>
      <c r="C267" t="s">
        <v>2</v>
      </c>
      <c r="D267" t="s">
        <v>50</v>
      </c>
      <c r="E267" t="s">
        <v>4</v>
      </c>
      <c r="F267" s="1">
        <v>3</v>
      </c>
      <c r="G267" s="1">
        <v>333174</v>
      </c>
      <c r="H267" t="s">
        <v>5</v>
      </c>
      <c r="I267" s="1">
        <v>366491.4</v>
      </c>
      <c r="J267" t="s">
        <v>51</v>
      </c>
      <c r="K267" s="6" t="str">
        <f t="shared" si="163"/>
        <v>Gà muối gói 500g</v>
      </c>
      <c r="L267" s="7" t="str">
        <f>VLOOKUP(K267,'[1]Mã Misa'!$B$2:$D$74,2,0)</f>
        <v>Gà muối 500g</v>
      </c>
      <c r="M267" s="7" t="str">
        <f>VLOOKUP(L267,'[1]Mã Misa'!$C$2:$D$74,2,0)</f>
        <v>GM500</v>
      </c>
      <c r="N267" s="1">
        <v>111058</v>
      </c>
      <c r="O267" t="s">
        <v>497</v>
      </c>
      <c r="P267" s="6" t="str">
        <f t="shared" si="164"/>
        <v>0022253</v>
      </c>
      <c r="Q267" s="23" t="str">
        <f t="shared" ref="Q267" si="171">RIGHT(P267,7)</f>
        <v>0022253</v>
      </c>
      <c r="R267" s="2">
        <v>44568</v>
      </c>
      <c r="S267" t="s">
        <v>498</v>
      </c>
      <c r="T267" s="7" t="str">
        <f t="shared" si="165"/>
        <v>WM+ DNG 20</v>
      </c>
      <c r="U267" t="s">
        <v>5144</v>
      </c>
      <c r="W267" t="e">
        <f>VLOOKUP(U267,[2]Sheet1!$B$4:$C$893,2,0)</f>
        <v>#N/A</v>
      </c>
      <c r="Y267" t="str">
        <f t="shared" si="166"/>
        <v>WINCOMDANANG</v>
      </c>
      <c r="AA267" s="18" t="str">
        <f t="shared" si="161"/>
        <v/>
      </c>
    </row>
    <row r="268" spans="1:27" x14ac:dyDescent="0.2">
      <c r="A268" t="s">
        <v>0</v>
      </c>
      <c r="B268" t="s">
        <v>496</v>
      </c>
      <c r="C268" t="s">
        <v>9</v>
      </c>
      <c r="D268" t="s">
        <v>54</v>
      </c>
      <c r="E268" t="s">
        <v>4</v>
      </c>
      <c r="F268" s="1">
        <v>1</v>
      </c>
      <c r="G268" s="1">
        <v>50182</v>
      </c>
      <c r="H268" t="s">
        <v>5</v>
      </c>
      <c r="I268" s="1">
        <v>55200.200000000004</v>
      </c>
      <c r="J268" t="s">
        <v>55</v>
      </c>
      <c r="K268" s="6" t="str">
        <f t="shared" si="163"/>
        <v>Giò tai lưỡi xào gói 250g</v>
      </c>
      <c r="L268" s="7" t="str">
        <f>VLOOKUP(K268,'[1]Mã Misa'!$B$2:$D$74,2,0)</f>
        <v>Giò Tai Lưỡi Xào 250g</v>
      </c>
      <c r="M268" s="7" t="str">
        <f>VLOOKUP(L268,'[1]Mã Misa'!$C$2:$D$74,2,0)</f>
        <v>GTLX250G</v>
      </c>
      <c r="N268" s="1">
        <v>50182</v>
      </c>
      <c r="O268" t="s">
        <v>497</v>
      </c>
      <c r="P268" s="6" t="str">
        <f t="shared" si="164"/>
        <v>0022253</v>
      </c>
      <c r="Q268" s="23" t="str">
        <f t="shared" ref="Q268" si="172">RIGHT(P268,7)</f>
        <v>0022253</v>
      </c>
      <c r="R268" s="2">
        <v>44568</v>
      </c>
      <c r="S268" t="s">
        <v>498</v>
      </c>
      <c r="T268" s="7" t="str">
        <f t="shared" si="165"/>
        <v>WM+ DNG 20</v>
      </c>
      <c r="U268" t="s">
        <v>5144</v>
      </c>
      <c r="W268" t="e">
        <f>VLOOKUP(U268,[2]Sheet1!$B$4:$C$893,2,0)</f>
        <v>#N/A</v>
      </c>
      <c r="Y268" t="str">
        <f t="shared" si="166"/>
        <v>WINCOMDANANG</v>
      </c>
      <c r="AA268" s="18" t="str">
        <f t="shared" si="161"/>
        <v/>
      </c>
    </row>
    <row r="269" spans="1:27" x14ac:dyDescent="0.2">
      <c r="A269" t="s">
        <v>0</v>
      </c>
      <c r="B269" t="s">
        <v>499</v>
      </c>
      <c r="C269" t="s">
        <v>2</v>
      </c>
      <c r="D269" t="s">
        <v>50</v>
      </c>
      <c r="E269" t="s">
        <v>4</v>
      </c>
      <c r="F269" s="1">
        <v>2</v>
      </c>
      <c r="G269" s="1">
        <v>222116</v>
      </c>
      <c r="H269" t="s">
        <v>5</v>
      </c>
      <c r="I269" s="1">
        <v>244327.6</v>
      </c>
      <c r="J269" t="s">
        <v>51</v>
      </c>
      <c r="K269" s="6" t="str">
        <f t="shared" si="163"/>
        <v>Gà muối gói 500g</v>
      </c>
      <c r="L269" s="7" t="str">
        <f>VLOOKUP(K269,'[1]Mã Misa'!$B$2:$D$74,2,0)</f>
        <v>Gà muối 500g</v>
      </c>
      <c r="M269" s="7" t="str">
        <f>VLOOKUP(L269,'[1]Mã Misa'!$C$2:$D$74,2,0)</f>
        <v>GM500</v>
      </c>
      <c r="N269" s="1">
        <v>111058</v>
      </c>
      <c r="O269" t="s">
        <v>500</v>
      </c>
      <c r="P269" s="6" t="str">
        <f t="shared" si="164"/>
        <v>0012875</v>
      </c>
      <c r="Q269" s="23" t="str">
        <f t="shared" ref="Q269" si="173">RIGHT(P269,7)</f>
        <v>0012875</v>
      </c>
      <c r="R269" s="2">
        <v>44568</v>
      </c>
      <c r="S269" t="s">
        <v>170</v>
      </c>
      <c r="T269" s="7" t="str">
        <f t="shared" si="165"/>
        <v>WM+ HPG 84</v>
      </c>
      <c r="U269" t="s">
        <v>5040</v>
      </c>
      <c r="W269" t="e">
        <f>VLOOKUP(U269,[2]Sheet1!$B$4:$C$893,2,0)</f>
        <v>#N/A</v>
      </c>
      <c r="Y269" t="str">
        <f t="shared" si="166"/>
        <v>WINCOMHAIPHONG</v>
      </c>
      <c r="AA269" s="18" t="str">
        <f t="shared" si="161"/>
        <v/>
      </c>
    </row>
    <row r="270" spans="1:27" x14ac:dyDescent="0.2">
      <c r="A270" t="s">
        <v>0</v>
      </c>
      <c r="B270" t="s">
        <v>501</v>
      </c>
      <c r="C270" t="s">
        <v>2</v>
      </c>
      <c r="D270" t="s">
        <v>47</v>
      </c>
      <c r="E270" t="s">
        <v>4</v>
      </c>
      <c r="F270" s="1">
        <v>2</v>
      </c>
      <c r="G270" s="1">
        <v>146862</v>
      </c>
      <c r="H270" t="s">
        <v>5</v>
      </c>
      <c r="I270" s="1">
        <v>161548.20000000001</v>
      </c>
      <c r="J270" t="s">
        <v>48</v>
      </c>
      <c r="K270" s="6" t="str">
        <f t="shared" si="163"/>
        <v>Chân giò heo muối gói 300g</v>
      </c>
      <c r="L270" s="7" t="str">
        <f>VLOOKUP(K270,'[1]Mã Misa'!$B$2:$D$74,2,0)</f>
        <v>Chân giò heo muối 300g</v>
      </c>
      <c r="M270" s="7" t="str">
        <f>VLOOKUP(L270,'[1]Mã Misa'!$C$2:$D$74,2,0)</f>
        <v>CGM300</v>
      </c>
      <c r="N270" s="1">
        <v>73431</v>
      </c>
      <c r="O270" t="s">
        <v>502</v>
      </c>
      <c r="P270" s="6" t="str">
        <f t="shared" si="164"/>
        <v>0169998</v>
      </c>
      <c r="Q270" s="23" t="str">
        <f t="shared" ref="Q270" si="174">RIGHT(P270,7)</f>
        <v>0169998</v>
      </c>
      <c r="R270" s="2">
        <v>44568</v>
      </c>
      <c r="S270" t="s">
        <v>503</v>
      </c>
      <c r="T270" s="7" t="str">
        <f t="shared" si="165"/>
        <v>WM+ HNI Số</v>
      </c>
      <c r="U270" t="s">
        <v>5145</v>
      </c>
      <c r="W270" t="e">
        <f>VLOOKUP(U270,[2]Sheet1!$B$4:$C$893,2,0)</f>
        <v>#N/A</v>
      </c>
      <c r="Y270" t="str">
        <f t="shared" si="166"/>
        <v>WINCOMHANOI</v>
      </c>
      <c r="AA270" s="18" t="str">
        <f t="shared" si="161"/>
        <v/>
      </c>
    </row>
    <row r="271" spans="1:27" x14ac:dyDescent="0.2">
      <c r="A271" t="s">
        <v>0</v>
      </c>
      <c r="B271" t="s">
        <v>501</v>
      </c>
      <c r="C271" t="s">
        <v>9</v>
      </c>
      <c r="D271" t="s">
        <v>54</v>
      </c>
      <c r="E271" t="s">
        <v>4</v>
      </c>
      <c r="F271" s="1">
        <v>1</v>
      </c>
      <c r="G271" s="1">
        <v>50182</v>
      </c>
      <c r="H271" t="s">
        <v>5</v>
      </c>
      <c r="I271" s="1">
        <v>55200.200000000004</v>
      </c>
      <c r="J271" t="s">
        <v>55</v>
      </c>
      <c r="K271" s="6" t="str">
        <f t="shared" si="163"/>
        <v>Giò tai lưỡi xào gói 250g</v>
      </c>
      <c r="L271" s="7" t="str">
        <f>VLOOKUP(K271,'[1]Mã Misa'!$B$2:$D$74,2,0)</f>
        <v>Giò Tai Lưỡi Xào 250g</v>
      </c>
      <c r="M271" s="7" t="str">
        <f>VLOOKUP(L271,'[1]Mã Misa'!$C$2:$D$74,2,0)</f>
        <v>GTLX250G</v>
      </c>
      <c r="N271" s="1">
        <v>50182</v>
      </c>
      <c r="O271" t="s">
        <v>502</v>
      </c>
      <c r="P271" s="6" t="str">
        <f t="shared" si="164"/>
        <v>0169998</v>
      </c>
      <c r="Q271" s="23" t="str">
        <f t="shared" ref="Q271" si="175">RIGHT(P271,7)</f>
        <v>0169998</v>
      </c>
      <c r="R271" s="2">
        <v>44568</v>
      </c>
      <c r="S271" t="s">
        <v>503</v>
      </c>
      <c r="T271" s="7" t="str">
        <f t="shared" si="165"/>
        <v>WM+ HNI Số</v>
      </c>
      <c r="U271" t="s">
        <v>5145</v>
      </c>
      <c r="W271" t="e">
        <f>VLOOKUP(U271,[2]Sheet1!$B$4:$C$893,2,0)</f>
        <v>#N/A</v>
      </c>
      <c r="Y271" t="str">
        <f t="shared" si="166"/>
        <v>WINCOMHANOI</v>
      </c>
      <c r="AA271" s="18" t="str">
        <f t="shared" si="161"/>
        <v/>
      </c>
    </row>
    <row r="272" spans="1:27" x14ac:dyDescent="0.2">
      <c r="A272" t="s">
        <v>0</v>
      </c>
      <c r="B272" t="s">
        <v>504</v>
      </c>
      <c r="C272" t="s">
        <v>2</v>
      </c>
      <c r="D272" t="s">
        <v>50</v>
      </c>
      <c r="E272" t="s">
        <v>4</v>
      </c>
      <c r="F272" s="1">
        <v>1</v>
      </c>
      <c r="G272" s="1">
        <v>111058</v>
      </c>
      <c r="H272" t="s">
        <v>5</v>
      </c>
      <c r="I272" s="1">
        <v>122163.8</v>
      </c>
      <c r="J272" t="s">
        <v>51</v>
      </c>
      <c r="K272" s="6" t="str">
        <f t="shared" si="163"/>
        <v>Gà muối gói 500g</v>
      </c>
      <c r="L272" s="7" t="str">
        <f>VLOOKUP(K272,'[1]Mã Misa'!$B$2:$D$74,2,0)</f>
        <v>Gà muối 500g</v>
      </c>
      <c r="M272" s="7" t="str">
        <f>VLOOKUP(L272,'[1]Mã Misa'!$C$2:$D$74,2,0)</f>
        <v>GM500</v>
      </c>
      <c r="N272" s="1">
        <v>111058</v>
      </c>
      <c r="O272" t="s">
        <v>505</v>
      </c>
      <c r="P272" s="6" t="str">
        <f t="shared" si="164"/>
        <v>0170006</v>
      </c>
      <c r="Q272" s="23" t="str">
        <f t="shared" ref="Q272" si="176">RIGHT(P272,7)</f>
        <v>0170006</v>
      </c>
      <c r="R272" s="2">
        <v>44568</v>
      </c>
      <c r="S272" t="s">
        <v>506</v>
      </c>
      <c r="T272" s="7" t="str">
        <f t="shared" si="165"/>
        <v>WM+ HNI 30</v>
      </c>
      <c r="U272" t="s">
        <v>5146</v>
      </c>
      <c r="W272" t="e">
        <f>VLOOKUP(U272,[2]Sheet1!$B$4:$C$893,2,0)</f>
        <v>#N/A</v>
      </c>
      <c r="Y272" t="str">
        <f t="shared" si="166"/>
        <v>WINCOMHANOI</v>
      </c>
      <c r="AA272" s="18" t="str">
        <f t="shared" si="161"/>
        <v/>
      </c>
    </row>
    <row r="273" spans="1:27" x14ac:dyDescent="0.2">
      <c r="A273" t="s">
        <v>0</v>
      </c>
      <c r="B273" t="s">
        <v>507</v>
      </c>
      <c r="C273" t="s">
        <v>2</v>
      </c>
      <c r="D273" t="s">
        <v>136</v>
      </c>
      <c r="E273" t="s">
        <v>4</v>
      </c>
      <c r="F273" s="1">
        <v>4</v>
      </c>
      <c r="G273" s="1">
        <v>319644</v>
      </c>
      <c r="H273" t="s">
        <v>5</v>
      </c>
      <c r="I273" s="1">
        <v>351608.4</v>
      </c>
      <c r="J273" t="s">
        <v>137</v>
      </c>
      <c r="K273" s="6" t="str">
        <f t="shared" si="163"/>
        <v xml:space="preserve"> Giò lụa 500g</v>
      </c>
      <c r="L273" s="7" t="str">
        <f>VLOOKUP(K273,'[1]Mã Misa'!$B$2:$D$74,2,0)</f>
        <v>Giò lụa 500g</v>
      </c>
      <c r="M273" s="7" t="str">
        <f>VLOOKUP(L273,'[1]Mã Misa'!$C$2:$D$74,2,0)</f>
        <v>GL500</v>
      </c>
      <c r="N273" s="1">
        <v>79911</v>
      </c>
      <c r="O273" t="s">
        <v>508</v>
      </c>
      <c r="P273" s="6" t="str">
        <f t="shared" si="164"/>
        <v>0000209</v>
      </c>
      <c r="Q273" s="23" t="str">
        <f t="shared" ref="Q273" si="177">RIGHT(P273,7)</f>
        <v>0000209</v>
      </c>
      <c r="R273" s="2">
        <v>44579</v>
      </c>
      <c r="S273" t="s">
        <v>509</v>
      </c>
      <c r="T273" s="7" t="str">
        <f t="shared" si="165"/>
        <v>WM VCP PYN</v>
      </c>
      <c r="U273" t="s">
        <v>5147</v>
      </c>
      <c r="W273" t="e">
        <f>VLOOKUP(U273,[2]Sheet1!$B$4:$C$893,2,0)</f>
        <v>#N/A</v>
      </c>
      <c r="Y273" t="str">
        <f t="shared" si="166"/>
        <v>WINCOMPHUYEN</v>
      </c>
      <c r="AA273" s="18" t="str">
        <f t="shared" si="161"/>
        <v/>
      </c>
    </row>
    <row r="274" spans="1:27" x14ac:dyDescent="0.2">
      <c r="A274" t="s">
        <v>0</v>
      </c>
      <c r="B274" t="s">
        <v>507</v>
      </c>
      <c r="C274" t="s">
        <v>9</v>
      </c>
      <c r="D274" t="s">
        <v>134</v>
      </c>
      <c r="E274" t="s">
        <v>4</v>
      </c>
      <c r="F274" s="1">
        <v>10</v>
      </c>
      <c r="G274" s="1">
        <v>866910</v>
      </c>
      <c r="H274" t="s">
        <v>5</v>
      </c>
      <c r="I274" s="1">
        <v>953601.00000000012</v>
      </c>
      <c r="J274" t="s">
        <v>135</v>
      </c>
      <c r="K274" s="6" t="str">
        <f t="shared" si="163"/>
        <v>Giò tai nấm hương 500g</v>
      </c>
      <c r="L274" s="7" t="str">
        <f>VLOOKUP(K274,'[1]Mã Misa'!$B$2:$D$74,2,0)</f>
        <v>Giò tai nấm hương 500g</v>
      </c>
      <c r="M274" s="7" t="str">
        <f>VLOOKUP(L274,'[1]Mã Misa'!$C$2:$D$74,2,0)</f>
        <v>GTNH500</v>
      </c>
      <c r="N274" s="1">
        <v>86691</v>
      </c>
      <c r="O274" t="s">
        <v>508</v>
      </c>
      <c r="P274" s="6" t="str">
        <f t="shared" si="164"/>
        <v>0000209</v>
      </c>
      <c r="Q274" s="23" t="str">
        <f t="shared" ref="Q274" si="178">RIGHT(P274,7)</f>
        <v>0000209</v>
      </c>
      <c r="R274" s="2">
        <v>44579</v>
      </c>
      <c r="S274" t="s">
        <v>509</v>
      </c>
      <c r="T274" s="7" t="str">
        <f t="shared" si="165"/>
        <v>WM VCP PYN</v>
      </c>
      <c r="U274" t="s">
        <v>5147</v>
      </c>
      <c r="W274" t="e">
        <f>VLOOKUP(U274,[2]Sheet1!$B$4:$C$893,2,0)</f>
        <v>#N/A</v>
      </c>
      <c r="Y274" t="str">
        <f t="shared" si="166"/>
        <v>WINCOMPHUYEN</v>
      </c>
      <c r="AA274" s="18" t="str">
        <f t="shared" si="161"/>
        <v/>
      </c>
    </row>
    <row r="275" spans="1:27" x14ac:dyDescent="0.2">
      <c r="A275" t="s">
        <v>0</v>
      </c>
      <c r="B275" t="s">
        <v>510</v>
      </c>
      <c r="C275" t="s">
        <v>2</v>
      </c>
      <c r="D275" t="s">
        <v>15</v>
      </c>
      <c r="E275" t="s">
        <v>4</v>
      </c>
      <c r="F275" s="1">
        <v>3</v>
      </c>
      <c r="G275" s="1">
        <v>252960</v>
      </c>
      <c r="H275" t="s">
        <v>5</v>
      </c>
      <c r="I275" s="1">
        <v>278256</v>
      </c>
      <c r="J275" t="s">
        <v>16</v>
      </c>
      <c r="K275" s="6" t="str">
        <f t="shared" si="163"/>
        <v>_Đùi gà sốt cay 500g</v>
      </c>
      <c r="L275" s="7" t="str">
        <f>VLOOKUP(K275,'[1]Mã Misa'!$B$2:$D$74,2,0)</f>
        <v>Đùi gà sốt cay 500g</v>
      </c>
      <c r="M275" s="7" t="str">
        <f>VLOOKUP(L275,'[1]Mã Misa'!$C$2:$D$74,2,0)</f>
        <v>DGSC500</v>
      </c>
      <c r="N275" s="1">
        <v>84320</v>
      </c>
      <c r="O275" t="s">
        <v>511</v>
      </c>
      <c r="P275" s="6" t="str">
        <f t="shared" si="164"/>
        <v>0170019</v>
      </c>
      <c r="Q275" s="23" t="str">
        <f t="shared" ref="Q275" si="179">RIGHT(P275,7)</f>
        <v>0170019</v>
      </c>
      <c r="R275" s="2">
        <v>44568</v>
      </c>
      <c r="S275" t="s">
        <v>512</v>
      </c>
      <c r="T275" s="7" t="str">
        <f t="shared" si="165"/>
        <v xml:space="preserve">WM+ HNI Ô </v>
      </c>
      <c r="U275" t="s">
        <v>5148</v>
      </c>
      <c r="W275" t="e">
        <f>VLOOKUP(U275,[2]Sheet1!$B$4:$C$893,2,0)</f>
        <v>#N/A</v>
      </c>
      <c r="Y275" t="str">
        <f t="shared" si="166"/>
        <v>WINCOMHANOI</v>
      </c>
      <c r="AA275" s="18" t="str">
        <f t="shared" si="161"/>
        <v/>
      </c>
    </row>
    <row r="276" spans="1:27" x14ac:dyDescent="0.2">
      <c r="A276" t="s">
        <v>0</v>
      </c>
      <c r="B276" t="s">
        <v>510</v>
      </c>
      <c r="C276" t="s">
        <v>9</v>
      </c>
      <c r="D276" t="s">
        <v>44</v>
      </c>
      <c r="E276" t="s">
        <v>4</v>
      </c>
      <c r="F276" s="1">
        <v>2</v>
      </c>
      <c r="G276" s="1">
        <v>145200</v>
      </c>
      <c r="H276" t="s">
        <v>5</v>
      </c>
      <c r="I276" s="1">
        <v>159720</v>
      </c>
      <c r="J276" t="s">
        <v>45</v>
      </c>
      <c r="K276" s="6" t="str">
        <f t="shared" si="163"/>
        <v>_Chân gà sốt cay 400g</v>
      </c>
      <c r="L276" s="7" t="str">
        <f>VLOOKUP(K276,'[1]Mã Misa'!$B$2:$D$74,2,0)</f>
        <v>Chân gà sốt cay 400g</v>
      </c>
      <c r="M276" s="7" t="str">
        <f>VLOOKUP(L276,'[1]Mã Misa'!$C$2:$D$74,2,0)</f>
        <v>CGSC400</v>
      </c>
      <c r="N276" s="1">
        <v>72600</v>
      </c>
      <c r="O276" t="s">
        <v>511</v>
      </c>
      <c r="P276" s="6" t="str">
        <f t="shared" si="164"/>
        <v>0170019</v>
      </c>
      <c r="Q276" s="23" t="str">
        <f t="shared" ref="Q276" si="180">RIGHT(P276,7)</f>
        <v>0170019</v>
      </c>
      <c r="R276" s="2">
        <v>44568</v>
      </c>
      <c r="S276" t="s">
        <v>512</v>
      </c>
      <c r="T276" s="7" t="str">
        <f t="shared" si="165"/>
        <v xml:space="preserve">WM+ HNI Ô </v>
      </c>
      <c r="U276" t="s">
        <v>5148</v>
      </c>
      <c r="W276" t="e">
        <f>VLOOKUP(U276,[2]Sheet1!$B$4:$C$893,2,0)</f>
        <v>#N/A</v>
      </c>
      <c r="Y276" t="str">
        <f t="shared" si="166"/>
        <v>WINCOMHANOI</v>
      </c>
      <c r="AA276" s="18" t="str">
        <f t="shared" si="161"/>
        <v/>
      </c>
    </row>
    <row r="277" spans="1:27" x14ac:dyDescent="0.2">
      <c r="A277" t="s">
        <v>0</v>
      </c>
      <c r="B277" t="s">
        <v>513</v>
      </c>
      <c r="C277" t="s">
        <v>2</v>
      </c>
      <c r="D277" t="s">
        <v>27</v>
      </c>
      <c r="E277" t="s">
        <v>4</v>
      </c>
      <c r="F277" s="1">
        <v>1</v>
      </c>
      <c r="G277" s="1">
        <v>61050</v>
      </c>
      <c r="H277" t="s">
        <v>5</v>
      </c>
      <c r="I277" s="1">
        <v>67155</v>
      </c>
      <c r="J277" t="s">
        <v>28</v>
      </c>
      <c r="K277" s="6" t="str">
        <f t="shared" si="163"/>
        <v>_Giò sụn gà 250g</v>
      </c>
      <c r="L277" s="7" t="str">
        <f>VLOOKUP(K277,'[1]Mã Misa'!$B$2:$D$74,2,0)</f>
        <v>Giò sụn gà 250g</v>
      </c>
      <c r="M277" s="7" t="str">
        <f>VLOOKUP(L277,'[1]Mã Misa'!$C$2:$D$74,2,0)</f>
        <v>GSG250</v>
      </c>
      <c r="N277" s="1">
        <v>61050</v>
      </c>
      <c r="O277" t="s">
        <v>514</v>
      </c>
      <c r="P277" s="6" t="str">
        <f t="shared" si="164"/>
        <v>0170022</v>
      </c>
      <c r="Q277" s="23" t="str">
        <f t="shared" ref="Q277" si="181">RIGHT(P277,7)</f>
        <v>0170022</v>
      </c>
      <c r="R277" s="2">
        <v>44568</v>
      </c>
      <c r="S277" t="s">
        <v>515</v>
      </c>
      <c r="T277" s="7" t="str">
        <f t="shared" si="165"/>
        <v>WM+ HNI 58</v>
      </c>
      <c r="U277" t="s">
        <v>5149</v>
      </c>
      <c r="W277" t="e">
        <f>VLOOKUP(U277,[2]Sheet1!$B$4:$C$893,2,0)</f>
        <v>#N/A</v>
      </c>
      <c r="Y277" t="str">
        <f t="shared" si="166"/>
        <v>WINCOMHANOI</v>
      </c>
      <c r="AA277" s="18" t="str">
        <f t="shared" si="161"/>
        <v/>
      </c>
    </row>
    <row r="278" spans="1:27" x14ac:dyDescent="0.2">
      <c r="A278" t="s">
        <v>0</v>
      </c>
      <c r="B278" t="s">
        <v>513</v>
      </c>
      <c r="C278" t="s">
        <v>9</v>
      </c>
      <c r="D278" t="s">
        <v>54</v>
      </c>
      <c r="E278" t="s">
        <v>4</v>
      </c>
      <c r="F278" s="1">
        <v>1</v>
      </c>
      <c r="G278" s="1">
        <v>50182</v>
      </c>
      <c r="H278" t="s">
        <v>5</v>
      </c>
      <c r="I278" s="1">
        <v>55200.200000000004</v>
      </c>
      <c r="J278" t="s">
        <v>55</v>
      </c>
      <c r="K278" s="6" t="str">
        <f t="shared" si="163"/>
        <v>Giò tai lưỡi xào gói 250g</v>
      </c>
      <c r="L278" s="7" t="str">
        <f>VLOOKUP(K278,'[1]Mã Misa'!$B$2:$D$74,2,0)</f>
        <v>Giò Tai Lưỡi Xào 250g</v>
      </c>
      <c r="M278" s="7" t="str">
        <f>VLOOKUP(L278,'[1]Mã Misa'!$C$2:$D$74,2,0)</f>
        <v>GTLX250G</v>
      </c>
      <c r="N278" s="1">
        <v>50182</v>
      </c>
      <c r="O278" t="s">
        <v>514</v>
      </c>
      <c r="P278" s="6" t="str">
        <f t="shared" si="164"/>
        <v>0170022</v>
      </c>
      <c r="Q278" s="23" t="str">
        <f t="shared" ref="Q278" si="182">RIGHT(P278,7)</f>
        <v>0170022</v>
      </c>
      <c r="R278" s="2">
        <v>44568</v>
      </c>
      <c r="S278" t="s">
        <v>515</v>
      </c>
      <c r="T278" s="7" t="str">
        <f t="shared" si="165"/>
        <v>WM+ HNI 58</v>
      </c>
      <c r="U278" t="s">
        <v>5149</v>
      </c>
      <c r="W278" t="e">
        <f>VLOOKUP(U278,[2]Sheet1!$B$4:$C$893,2,0)</f>
        <v>#N/A</v>
      </c>
      <c r="Y278" t="str">
        <f t="shared" si="166"/>
        <v>WINCOMHANOI</v>
      </c>
      <c r="AA278" s="18" t="str">
        <f t="shared" si="161"/>
        <v/>
      </c>
    </row>
    <row r="279" spans="1:27" x14ac:dyDescent="0.2">
      <c r="A279" t="s">
        <v>0</v>
      </c>
      <c r="B279" t="s">
        <v>513</v>
      </c>
      <c r="C279" t="s">
        <v>41</v>
      </c>
      <c r="D279" t="s">
        <v>10</v>
      </c>
      <c r="E279" t="s">
        <v>4</v>
      </c>
      <c r="F279" s="1">
        <v>5</v>
      </c>
      <c r="G279" s="1">
        <v>230000</v>
      </c>
      <c r="H279" t="s">
        <v>5</v>
      </c>
      <c r="I279" s="1">
        <v>253000.00000000003</v>
      </c>
      <c r="J279" t="s">
        <v>11</v>
      </c>
      <c r="K279" s="6" t="str">
        <f t="shared" si="163"/>
        <v>Mộc nấm hương gói 250g</v>
      </c>
      <c r="L279" s="7" t="str">
        <f>VLOOKUP(K279,'[1]Mã Misa'!$B$2:$D$74,2,0)</f>
        <v>Mộc Nấm Hương 250g</v>
      </c>
      <c r="M279" s="7" t="str">
        <f>VLOOKUP(L279,'[1]Mã Misa'!$C$2:$D$74,2,0)</f>
        <v>MNH250</v>
      </c>
      <c r="N279" s="1">
        <v>46000</v>
      </c>
      <c r="O279" t="s">
        <v>514</v>
      </c>
      <c r="P279" s="6" t="str">
        <f t="shared" si="164"/>
        <v>0170022</v>
      </c>
      <c r="Q279" s="23" t="str">
        <f t="shared" ref="Q279" si="183">RIGHT(P279,7)</f>
        <v>0170022</v>
      </c>
      <c r="R279" s="2">
        <v>44568</v>
      </c>
      <c r="S279" t="s">
        <v>515</v>
      </c>
      <c r="T279" s="7" t="str">
        <f t="shared" si="165"/>
        <v>WM+ HNI 58</v>
      </c>
      <c r="U279" t="s">
        <v>5149</v>
      </c>
      <c r="W279" t="e">
        <f>VLOOKUP(U279,[2]Sheet1!$B$4:$C$893,2,0)</f>
        <v>#N/A</v>
      </c>
      <c r="Y279" t="str">
        <f t="shared" si="166"/>
        <v>WINCOMHANOI</v>
      </c>
      <c r="AA279" s="18" t="str">
        <f t="shared" si="161"/>
        <v/>
      </c>
    </row>
    <row r="280" spans="1:27" x14ac:dyDescent="0.2">
      <c r="A280" t="s">
        <v>0</v>
      </c>
      <c r="B280" t="s">
        <v>516</v>
      </c>
      <c r="C280" t="s">
        <v>2</v>
      </c>
      <c r="D280" t="s">
        <v>103</v>
      </c>
      <c r="E280" t="s">
        <v>4</v>
      </c>
      <c r="F280" s="1">
        <v>2</v>
      </c>
      <c r="G280" s="1">
        <v>111190</v>
      </c>
      <c r="H280" t="s">
        <v>5</v>
      </c>
      <c r="I280" s="1">
        <v>122309.00000000001</v>
      </c>
      <c r="J280" t="s">
        <v>104</v>
      </c>
      <c r="K280" s="6" t="str">
        <f t="shared" si="163"/>
        <v>Tai heo muối gói 200g</v>
      </c>
      <c r="L280" s="7" t="str">
        <f>VLOOKUP(K280,'[1]Mã Misa'!$B$2:$D$74,2,0)</f>
        <v>Tai heo muối 200g</v>
      </c>
      <c r="M280" s="7" t="str">
        <f>VLOOKUP(L280,'[1]Mã Misa'!$C$2:$D$74,2,0)</f>
        <v>TH200</v>
      </c>
      <c r="N280" s="1">
        <v>55595</v>
      </c>
      <c r="O280" t="s">
        <v>517</v>
      </c>
      <c r="P280" s="6" t="str">
        <f t="shared" si="164"/>
        <v>0001079</v>
      </c>
      <c r="Q280" s="23" t="str">
        <f t="shared" ref="Q280" si="184">RIGHT(P280,7)</f>
        <v>0001079</v>
      </c>
      <c r="R280" s="2">
        <v>44568</v>
      </c>
      <c r="S280" t="s">
        <v>518</v>
      </c>
      <c r="T280" s="7" t="str">
        <f t="shared" si="165"/>
        <v>WM+ DTP 16</v>
      </c>
      <c r="U280" t="s">
        <v>5150</v>
      </c>
      <c r="W280" t="e">
        <f>VLOOKUP(U280,[2]Sheet1!$B$4:$C$893,2,0)</f>
        <v>#N/A</v>
      </c>
      <c r="Y280" t="str">
        <f t="shared" si="166"/>
        <v>WINCOMDONGTHAP</v>
      </c>
      <c r="AA280" s="18" t="str">
        <f t="shared" si="161"/>
        <v/>
      </c>
    </row>
    <row r="281" spans="1:27" x14ac:dyDescent="0.2">
      <c r="A281" t="s">
        <v>0</v>
      </c>
      <c r="B281" t="s">
        <v>519</v>
      </c>
      <c r="C281" t="s">
        <v>2</v>
      </c>
      <c r="D281" t="s">
        <v>47</v>
      </c>
      <c r="E281" t="s">
        <v>4</v>
      </c>
      <c r="F281" s="1">
        <v>2</v>
      </c>
      <c r="G281" s="1">
        <v>146862</v>
      </c>
      <c r="H281" t="s">
        <v>5</v>
      </c>
      <c r="I281" s="1">
        <v>161548.20000000001</v>
      </c>
      <c r="J281" t="s">
        <v>48</v>
      </c>
      <c r="K281" s="6" t="str">
        <f t="shared" si="163"/>
        <v>Chân giò heo muối gói 300g</v>
      </c>
      <c r="L281" s="7" t="str">
        <f>VLOOKUP(K281,'[1]Mã Misa'!$B$2:$D$74,2,0)</f>
        <v>Chân giò heo muối 300g</v>
      </c>
      <c r="M281" s="7" t="str">
        <f>VLOOKUP(L281,'[1]Mã Misa'!$C$2:$D$74,2,0)</f>
        <v>CGM300</v>
      </c>
      <c r="N281" s="1">
        <v>73431</v>
      </c>
      <c r="O281" t="s">
        <v>520</v>
      </c>
      <c r="P281" s="6" t="str">
        <f t="shared" si="164"/>
        <v>0170026</v>
      </c>
      <c r="Q281" s="23" t="str">
        <f t="shared" ref="Q281" si="185">RIGHT(P281,7)</f>
        <v>0170026</v>
      </c>
      <c r="R281" s="2">
        <v>44568</v>
      </c>
      <c r="S281" t="s">
        <v>521</v>
      </c>
      <c r="T281" s="7" t="str">
        <f t="shared" si="165"/>
        <v>WM+ HNI 45</v>
      </c>
      <c r="U281" t="s">
        <v>5151</v>
      </c>
      <c r="W281" t="e">
        <f>VLOOKUP(U281,[2]Sheet1!$B$4:$C$893,2,0)</f>
        <v>#N/A</v>
      </c>
      <c r="Y281" t="str">
        <f t="shared" si="166"/>
        <v>WINCOMHANOI</v>
      </c>
      <c r="AA281" s="18" t="str">
        <f t="shared" si="161"/>
        <v/>
      </c>
    </row>
    <row r="282" spans="1:27" x14ac:dyDescent="0.2">
      <c r="A282" t="s">
        <v>0</v>
      </c>
      <c r="B282" t="s">
        <v>522</v>
      </c>
      <c r="C282" t="s">
        <v>2</v>
      </c>
      <c r="D282" t="s">
        <v>523</v>
      </c>
      <c r="E282" t="s">
        <v>4</v>
      </c>
      <c r="F282" s="1">
        <v>4</v>
      </c>
      <c r="G282" s="1">
        <v>245000</v>
      </c>
      <c r="H282" t="s">
        <v>96</v>
      </c>
      <c r="I282" s="1">
        <v>269500</v>
      </c>
      <c r="J282" t="s">
        <v>524</v>
      </c>
      <c r="K282" s="6" t="str">
        <f t="shared" si="163"/>
        <v xml:space="preserve"> Càng ghẹ cốm hoa 250g</v>
      </c>
      <c r="L282" s="7" t="str">
        <f>VLOOKUP(K282,'[1]Mã Misa'!$B$2:$D$74,2,0)</f>
        <v>Càng ghẹ cốm hoa 250g</v>
      </c>
      <c r="M282" s="7" t="str">
        <f>VLOOKUP(L282,'[1]Mã Misa'!$C$2:$D$74,2,0)</f>
        <v>CGCH250</v>
      </c>
      <c r="N282" s="1">
        <v>61250</v>
      </c>
      <c r="O282" t="s">
        <v>525</v>
      </c>
      <c r="P282" s="6" t="str">
        <f t="shared" si="164"/>
        <v>0170028</v>
      </c>
      <c r="Q282" s="23" t="str">
        <f t="shared" ref="Q282" si="186">RIGHT(P282,7)</f>
        <v>0170028</v>
      </c>
      <c r="R282" s="2">
        <v>44568</v>
      </c>
      <c r="S282" t="s">
        <v>526</v>
      </c>
      <c r="T282" s="7" t="str">
        <f t="shared" si="165"/>
        <v>WM+ HNI G9</v>
      </c>
      <c r="U282" t="s">
        <v>5152</v>
      </c>
      <c r="W282" t="e">
        <f>VLOOKUP(U282,[2]Sheet1!$B$4:$C$893,2,0)</f>
        <v>#N/A</v>
      </c>
      <c r="Y282" t="str">
        <f t="shared" si="166"/>
        <v>WINCOMHANOI</v>
      </c>
      <c r="AA282" s="18" t="str">
        <f t="shared" si="161"/>
        <v/>
      </c>
    </row>
    <row r="283" spans="1:27" x14ac:dyDescent="0.2">
      <c r="A283" t="s">
        <v>0</v>
      </c>
      <c r="B283" t="s">
        <v>522</v>
      </c>
      <c r="C283" t="s">
        <v>9</v>
      </c>
      <c r="D283" t="s">
        <v>527</v>
      </c>
      <c r="E283" t="s">
        <v>4</v>
      </c>
      <c r="F283" s="1">
        <v>7</v>
      </c>
      <c r="G283" s="1">
        <v>428750</v>
      </c>
      <c r="H283" t="s">
        <v>96</v>
      </c>
      <c r="I283" s="1">
        <v>471625.00000000006</v>
      </c>
      <c r="J283" t="s">
        <v>528</v>
      </c>
      <c r="K283" s="6" t="str">
        <f t="shared" si="163"/>
        <v xml:space="preserve"> Chả giò phô mai ghẹ 250g</v>
      </c>
      <c r="L283" s="7" t="str">
        <f>VLOOKUP(K283,'[1]Mã Misa'!$B$2:$D$74,2,0)</f>
        <v>Chả giò phô mai ghẹ 250g</v>
      </c>
      <c r="M283" s="7" t="str">
        <f>VLOOKUP(L283,'[1]Mã Misa'!$C$2:$D$74,2,0)</f>
        <v>CGPMG250</v>
      </c>
      <c r="N283" s="1">
        <v>61250</v>
      </c>
      <c r="O283" t="s">
        <v>525</v>
      </c>
      <c r="P283" s="6" t="str">
        <f t="shared" si="164"/>
        <v>0170028</v>
      </c>
      <c r="Q283" s="23" t="str">
        <f t="shared" ref="Q283" si="187">RIGHT(P283,7)</f>
        <v>0170028</v>
      </c>
      <c r="R283" s="2">
        <v>44568</v>
      </c>
      <c r="S283" t="s">
        <v>526</v>
      </c>
      <c r="T283" s="7" t="str">
        <f t="shared" si="165"/>
        <v>WM+ HNI G9</v>
      </c>
      <c r="U283" t="s">
        <v>5152</v>
      </c>
      <c r="W283" t="e">
        <f>VLOOKUP(U283,[2]Sheet1!$B$4:$C$893,2,0)</f>
        <v>#N/A</v>
      </c>
      <c r="Y283" t="str">
        <f t="shared" si="166"/>
        <v>WINCOMHANOI</v>
      </c>
      <c r="AA283" s="18" t="str">
        <f t="shared" si="161"/>
        <v/>
      </c>
    </row>
    <row r="284" spans="1:27" x14ac:dyDescent="0.2">
      <c r="A284" t="s">
        <v>0</v>
      </c>
      <c r="B284" t="s">
        <v>529</v>
      </c>
      <c r="C284" t="s">
        <v>2</v>
      </c>
      <c r="D284" t="s">
        <v>50</v>
      </c>
      <c r="E284" t="s">
        <v>4</v>
      </c>
      <c r="F284" s="1">
        <v>1</v>
      </c>
      <c r="G284" s="1">
        <v>111058</v>
      </c>
      <c r="H284" t="s">
        <v>5</v>
      </c>
      <c r="I284" s="1">
        <v>122163.8</v>
      </c>
      <c r="J284" t="s">
        <v>51</v>
      </c>
      <c r="K284" s="6" t="str">
        <f t="shared" si="163"/>
        <v>Gà muối gói 500g</v>
      </c>
      <c r="L284" s="7" t="str">
        <f>VLOOKUP(K284,'[1]Mã Misa'!$B$2:$D$74,2,0)</f>
        <v>Gà muối 500g</v>
      </c>
      <c r="M284" s="7" t="str">
        <f>VLOOKUP(L284,'[1]Mã Misa'!$C$2:$D$74,2,0)</f>
        <v>GM500</v>
      </c>
      <c r="N284" s="1">
        <v>111058</v>
      </c>
      <c r="O284" t="s">
        <v>530</v>
      </c>
      <c r="P284" s="6" t="str">
        <f t="shared" si="164"/>
        <v>0170033</v>
      </c>
      <c r="Q284" s="23" t="str">
        <f t="shared" ref="Q284" si="188">RIGHT(P284,7)</f>
        <v>0170033</v>
      </c>
      <c r="R284" s="2">
        <v>44568</v>
      </c>
      <c r="S284" t="s">
        <v>531</v>
      </c>
      <c r="T284" s="7" t="str">
        <f t="shared" si="165"/>
        <v>WM+ HNI 26</v>
      </c>
      <c r="U284" t="s">
        <v>5153</v>
      </c>
      <c r="W284" t="e">
        <f>VLOOKUP(U284,[2]Sheet1!$B$4:$C$893,2,0)</f>
        <v>#N/A</v>
      </c>
      <c r="Y284" t="str">
        <f t="shared" si="166"/>
        <v>WINCOMHANOI</v>
      </c>
      <c r="AA284" s="18" t="str">
        <f t="shared" si="161"/>
        <v/>
      </c>
    </row>
    <row r="285" spans="1:27" x14ac:dyDescent="0.2">
      <c r="A285" t="s">
        <v>0</v>
      </c>
      <c r="B285" t="s">
        <v>529</v>
      </c>
      <c r="C285" t="s">
        <v>9</v>
      </c>
      <c r="D285" t="s">
        <v>10</v>
      </c>
      <c r="E285" t="s">
        <v>4</v>
      </c>
      <c r="F285" s="1">
        <v>1</v>
      </c>
      <c r="G285" s="1">
        <v>46000</v>
      </c>
      <c r="H285" t="s">
        <v>5</v>
      </c>
      <c r="I285" s="1">
        <v>50600.000000000007</v>
      </c>
      <c r="J285" t="s">
        <v>11</v>
      </c>
      <c r="K285" s="6" t="str">
        <f t="shared" si="163"/>
        <v>Mộc nấm hương gói 250g</v>
      </c>
      <c r="L285" s="7" t="str">
        <f>VLOOKUP(K285,'[1]Mã Misa'!$B$2:$D$74,2,0)</f>
        <v>Mộc Nấm Hương 250g</v>
      </c>
      <c r="M285" s="7" t="str">
        <f>VLOOKUP(L285,'[1]Mã Misa'!$C$2:$D$74,2,0)</f>
        <v>MNH250</v>
      </c>
      <c r="N285" s="1">
        <v>46000</v>
      </c>
      <c r="O285" t="s">
        <v>530</v>
      </c>
      <c r="P285" s="6" t="str">
        <f t="shared" si="164"/>
        <v>0170033</v>
      </c>
      <c r="Q285" s="23" t="str">
        <f t="shared" ref="Q285" si="189">RIGHT(P285,7)</f>
        <v>0170033</v>
      </c>
      <c r="R285" s="2">
        <v>44568</v>
      </c>
      <c r="S285" t="s">
        <v>531</v>
      </c>
      <c r="T285" s="7" t="str">
        <f t="shared" si="165"/>
        <v>WM+ HNI 26</v>
      </c>
      <c r="U285" t="s">
        <v>5153</v>
      </c>
      <c r="W285" t="e">
        <f>VLOOKUP(U285,[2]Sheet1!$B$4:$C$893,2,0)</f>
        <v>#N/A</v>
      </c>
      <c r="Y285" t="str">
        <f t="shared" si="166"/>
        <v>WINCOMHANOI</v>
      </c>
      <c r="AA285" s="18" t="str">
        <f t="shared" si="161"/>
        <v/>
      </c>
    </row>
    <row r="286" spans="1:27" x14ac:dyDescent="0.2">
      <c r="A286" t="s">
        <v>0</v>
      </c>
      <c r="B286" t="s">
        <v>532</v>
      </c>
      <c r="C286" t="s">
        <v>2</v>
      </c>
      <c r="D286" t="s">
        <v>3</v>
      </c>
      <c r="E286" t="s">
        <v>4</v>
      </c>
      <c r="F286" s="1">
        <v>6</v>
      </c>
      <c r="G286" s="1">
        <v>425700</v>
      </c>
      <c r="H286" t="s">
        <v>5</v>
      </c>
      <c r="I286" s="1">
        <v>468270.00000000006</v>
      </c>
      <c r="J286" t="s">
        <v>6</v>
      </c>
      <c r="K286" s="6" t="str">
        <f t="shared" si="163"/>
        <v>_Chả nướng 300g</v>
      </c>
      <c r="L286" s="7" t="str">
        <f>VLOOKUP(K286,'[1]Mã Misa'!$B$2:$D$74,2,0)</f>
        <v>Chả nướng 300g</v>
      </c>
      <c r="M286" s="7" t="str">
        <f>VLOOKUP(L286,'[1]Mã Misa'!$C$2:$D$74,2,0)</f>
        <v>CN300</v>
      </c>
      <c r="N286" s="1">
        <v>70950</v>
      </c>
      <c r="O286" t="s">
        <v>533</v>
      </c>
      <c r="P286" s="6" t="str">
        <f t="shared" si="164"/>
        <v>0002477</v>
      </c>
      <c r="Q286" s="23" t="str">
        <f t="shared" ref="Q286" si="190">RIGHT(P286,7)</f>
        <v>0002477</v>
      </c>
      <c r="R286" s="2">
        <v>44568</v>
      </c>
      <c r="S286" t="s">
        <v>534</v>
      </c>
      <c r="T286" s="7" t="str">
        <f t="shared" si="165"/>
        <v>WM+ HTH 35</v>
      </c>
      <c r="U286" t="s">
        <v>5154</v>
      </c>
      <c r="W286" t="e">
        <f>VLOOKUP(U286,[2]Sheet1!$B$4:$C$893,2,0)</f>
        <v>#N/A</v>
      </c>
      <c r="Y286" t="str">
        <f t="shared" si="166"/>
        <v>WINCOMHATINH</v>
      </c>
      <c r="AA286" s="18" t="str">
        <f t="shared" si="161"/>
        <v/>
      </c>
    </row>
    <row r="287" spans="1:27" x14ac:dyDescent="0.2">
      <c r="A287" t="s">
        <v>0</v>
      </c>
      <c r="B287" t="s">
        <v>535</v>
      </c>
      <c r="C287" t="s">
        <v>2</v>
      </c>
      <c r="D287" t="s">
        <v>536</v>
      </c>
      <c r="E287" t="s">
        <v>95</v>
      </c>
      <c r="F287" s="1">
        <v>1</v>
      </c>
      <c r="G287" s="1">
        <v>177188</v>
      </c>
      <c r="H287" t="s">
        <v>96</v>
      </c>
      <c r="I287" s="1">
        <v>177188</v>
      </c>
      <c r="J287" t="s">
        <v>537</v>
      </c>
      <c r="K287" s="6" t="str">
        <f t="shared" si="163"/>
        <v xml:space="preserve"> Mực lá câu làm sạch 450g</v>
      </c>
      <c r="L287" s="7" t="str">
        <f>VLOOKUP(K287,'[1]Mã Misa'!$B$2:$D$74,2,0)</f>
        <v>Mực lá câu làm sạch 450g</v>
      </c>
      <c r="M287" s="7" t="str">
        <f>VLOOKUP(L287,'[1]Mã Misa'!$C$2:$D$74,2,0)</f>
        <v>ML450</v>
      </c>
      <c r="N287" s="1">
        <v>177188</v>
      </c>
      <c r="O287" t="s">
        <v>538</v>
      </c>
      <c r="P287" s="6" t="str">
        <f t="shared" si="164"/>
        <v>0170042</v>
      </c>
      <c r="Q287" s="23" t="str">
        <f t="shared" ref="Q287" si="191">RIGHT(P287,7)</f>
        <v>0170042</v>
      </c>
      <c r="R287" s="2">
        <v>44568</v>
      </c>
      <c r="S287" t="s">
        <v>515</v>
      </c>
      <c r="T287" s="7" t="str">
        <f t="shared" si="165"/>
        <v>WM+ HNI 58</v>
      </c>
      <c r="U287" t="s">
        <v>5149</v>
      </c>
      <c r="W287" t="e">
        <f>VLOOKUP(U287,[2]Sheet1!$B$4:$C$893,2,0)</f>
        <v>#N/A</v>
      </c>
      <c r="Y287" t="str">
        <f t="shared" si="166"/>
        <v>WINCOMHANOI</v>
      </c>
      <c r="AA287" s="18" t="str">
        <f t="shared" si="161"/>
        <v/>
      </c>
    </row>
    <row r="288" spans="1:27" x14ac:dyDescent="0.2">
      <c r="A288" t="s">
        <v>0</v>
      </c>
      <c r="B288" t="s">
        <v>539</v>
      </c>
      <c r="C288" t="s">
        <v>2</v>
      </c>
      <c r="D288" t="s">
        <v>57</v>
      </c>
      <c r="E288" t="s">
        <v>4</v>
      </c>
      <c r="F288" s="1">
        <v>2</v>
      </c>
      <c r="G288" s="1">
        <v>148500</v>
      </c>
      <c r="H288" t="s">
        <v>5</v>
      </c>
      <c r="I288" s="1">
        <v>163350</v>
      </c>
      <c r="J288" t="s">
        <v>58</v>
      </c>
      <c r="K288" s="6" t="str">
        <f t="shared" si="163"/>
        <v>_Chả cốm 300g</v>
      </c>
      <c r="L288" s="7" t="str">
        <f>VLOOKUP(K288,'[1]Mã Misa'!$B$2:$D$74,2,0)</f>
        <v>Chả cốm 300g</v>
      </c>
      <c r="M288" s="7" t="str">
        <f>VLOOKUP(L288,'[1]Mã Misa'!$C$2:$D$74,2,0)</f>
        <v>CC300</v>
      </c>
      <c r="N288" s="1">
        <v>74250</v>
      </c>
      <c r="O288" t="s">
        <v>540</v>
      </c>
      <c r="P288" s="6" t="str">
        <f t="shared" si="164"/>
        <v>0170050</v>
      </c>
      <c r="Q288" s="23" t="str">
        <f t="shared" ref="Q288" si="192">RIGHT(P288,7)</f>
        <v>0170050</v>
      </c>
      <c r="R288" s="2">
        <v>44568</v>
      </c>
      <c r="S288" t="s">
        <v>541</v>
      </c>
      <c r="T288" s="7" t="str">
        <f t="shared" si="165"/>
        <v>WM+ HNI 46</v>
      </c>
      <c r="U288" t="s">
        <v>5155</v>
      </c>
      <c r="W288" t="e">
        <f>VLOOKUP(U288,[2]Sheet1!$B$4:$C$893,2,0)</f>
        <v>#N/A</v>
      </c>
      <c r="Y288" t="str">
        <f t="shared" si="166"/>
        <v>WINCOMHANOI</v>
      </c>
      <c r="AA288" s="18" t="str">
        <f t="shared" si="161"/>
        <v/>
      </c>
    </row>
    <row r="289" spans="1:27" x14ac:dyDescent="0.2">
      <c r="A289" t="s">
        <v>0</v>
      </c>
      <c r="B289" t="s">
        <v>539</v>
      </c>
      <c r="C289" t="s">
        <v>9</v>
      </c>
      <c r="D289" t="s">
        <v>10</v>
      </c>
      <c r="E289" t="s">
        <v>4</v>
      </c>
      <c r="F289" s="1">
        <v>1</v>
      </c>
      <c r="G289" s="1">
        <v>46000</v>
      </c>
      <c r="H289" t="s">
        <v>5</v>
      </c>
      <c r="I289" s="1">
        <v>50600.000000000007</v>
      </c>
      <c r="J289" t="s">
        <v>11</v>
      </c>
      <c r="K289" s="6" t="str">
        <f t="shared" si="163"/>
        <v>Mộc nấm hương gói 250g</v>
      </c>
      <c r="L289" s="7" t="str">
        <f>VLOOKUP(K289,'[1]Mã Misa'!$B$2:$D$74,2,0)</f>
        <v>Mộc Nấm Hương 250g</v>
      </c>
      <c r="M289" s="7" t="str">
        <f>VLOOKUP(L289,'[1]Mã Misa'!$C$2:$D$74,2,0)</f>
        <v>MNH250</v>
      </c>
      <c r="N289" s="1">
        <v>46000</v>
      </c>
      <c r="O289" t="s">
        <v>540</v>
      </c>
      <c r="P289" s="6" t="str">
        <f t="shared" si="164"/>
        <v>0170050</v>
      </c>
      <c r="Q289" s="23" t="str">
        <f t="shared" ref="Q289" si="193">RIGHT(P289,7)</f>
        <v>0170050</v>
      </c>
      <c r="R289" s="2">
        <v>44568</v>
      </c>
      <c r="S289" t="s">
        <v>541</v>
      </c>
      <c r="T289" s="7" t="str">
        <f t="shared" si="165"/>
        <v>WM+ HNI 46</v>
      </c>
      <c r="U289" t="s">
        <v>5155</v>
      </c>
      <c r="W289" t="e">
        <f>VLOOKUP(U289,[2]Sheet1!$B$4:$C$893,2,0)</f>
        <v>#N/A</v>
      </c>
      <c r="Y289" t="str">
        <f t="shared" si="166"/>
        <v>WINCOMHANOI</v>
      </c>
      <c r="AA289" s="18" t="str">
        <f t="shared" si="161"/>
        <v/>
      </c>
    </row>
    <row r="290" spans="1:27" x14ac:dyDescent="0.2">
      <c r="A290" t="s">
        <v>0</v>
      </c>
      <c r="B290" t="s">
        <v>539</v>
      </c>
      <c r="C290" t="s">
        <v>41</v>
      </c>
      <c r="D290" t="s">
        <v>54</v>
      </c>
      <c r="E290" t="s">
        <v>4</v>
      </c>
      <c r="F290" s="1">
        <v>1</v>
      </c>
      <c r="G290" s="1">
        <v>50182</v>
      </c>
      <c r="H290" t="s">
        <v>5</v>
      </c>
      <c r="I290" s="1">
        <v>55200.200000000004</v>
      </c>
      <c r="J290" t="s">
        <v>55</v>
      </c>
      <c r="K290" s="6" t="str">
        <f t="shared" si="163"/>
        <v>Giò tai lưỡi xào gói 250g</v>
      </c>
      <c r="L290" s="7" t="str">
        <f>VLOOKUP(K290,'[1]Mã Misa'!$B$2:$D$74,2,0)</f>
        <v>Giò Tai Lưỡi Xào 250g</v>
      </c>
      <c r="M290" s="7" t="str">
        <f>VLOOKUP(L290,'[1]Mã Misa'!$C$2:$D$74,2,0)</f>
        <v>GTLX250G</v>
      </c>
      <c r="N290" s="1">
        <v>50182</v>
      </c>
      <c r="O290" t="s">
        <v>540</v>
      </c>
      <c r="P290" s="6" t="str">
        <f t="shared" si="164"/>
        <v>0170050</v>
      </c>
      <c r="Q290" s="23" t="str">
        <f t="shared" ref="Q290" si="194">RIGHT(P290,7)</f>
        <v>0170050</v>
      </c>
      <c r="R290" s="2">
        <v>44568</v>
      </c>
      <c r="S290" t="s">
        <v>541</v>
      </c>
      <c r="T290" s="7" t="str">
        <f t="shared" si="165"/>
        <v>WM+ HNI 46</v>
      </c>
      <c r="U290" t="s">
        <v>5155</v>
      </c>
      <c r="W290" t="e">
        <f>VLOOKUP(U290,[2]Sheet1!$B$4:$C$893,2,0)</f>
        <v>#N/A</v>
      </c>
      <c r="Y290" t="str">
        <f t="shared" si="166"/>
        <v>WINCOMHANOI</v>
      </c>
      <c r="AA290" s="18" t="str">
        <f t="shared" si="161"/>
        <v/>
      </c>
    </row>
    <row r="291" spans="1:27" x14ac:dyDescent="0.2">
      <c r="A291" t="s">
        <v>0</v>
      </c>
      <c r="B291" t="s">
        <v>542</v>
      </c>
      <c r="C291" t="s">
        <v>2</v>
      </c>
      <c r="D291" t="s">
        <v>10</v>
      </c>
      <c r="E291" t="s">
        <v>4</v>
      </c>
      <c r="F291" s="1">
        <v>1</v>
      </c>
      <c r="G291" s="1">
        <v>46000</v>
      </c>
      <c r="H291" t="s">
        <v>5</v>
      </c>
      <c r="I291" s="1">
        <v>50600.000000000007</v>
      </c>
      <c r="J291" t="s">
        <v>11</v>
      </c>
      <c r="K291" s="6" t="str">
        <f t="shared" si="163"/>
        <v>Mộc nấm hương gói 250g</v>
      </c>
      <c r="L291" s="7" t="str">
        <f>VLOOKUP(K291,'[1]Mã Misa'!$B$2:$D$74,2,0)</f>
        <v>Mộc Nấm Hương 250g</v>
      </c>
      <c r="M291" s="7" t="str">
        <f>VLOOKUP(L291,'[1]Mã Misa'!$C$2:$D$74,2,0)</f>
        <v>MNH250</v>
      </c>
      <c r="N291" s="1">
        <v>46000</v>
      </c>
      <c r="O291" t="s">
        <v>543</v>
      </c>
      <c r="P291" s="6" t="str">
        <f t="shared" si="164"/>
        <v>0170054</v>
      </c>
      <c r="Q291" s="23" t="str">
        <f t="shared" ref="Q291" si="195">RIGHT(P291,7)</f>
        <v>0170054</v>
      </c>
      <c r="R291" s="2">
        <v>44568</v>
      </c>
      <c r="S291" t="s">
        <v>544</v>
      </c>
      <c r="T291" s="7" t="str">
        <f t="shared" si="165"/>
        <v>WM+ HNI 53</v>
      </c>
      <c r="U291" t="s">
        <v>5156</v>
      </c>
      <c r="W291" t="e">
        <f>VLOOKUP(U291,[2]Sheet1!$B$4:$C$893,2,0)</f>
        <v>#N/A</v>
      </c>
      <c r="Y291" t="str">
        <f t="shared" si="166"/>
        <v>WINCOMHANOI</v>
      </c>
      <c r="AA291" s="18" t="str">
        <f t="shared" si="161"/>
        <v/>
      </c>
    </row>
    <row r="292" spans="1:27" x14ac:dyDescent="0.2">
      <c r="A292" t="s">
        <v>0</v>
      </c>
      <c r="B292" t="s">
        <v>545</v>
      </c>
      <c r="C292" t="s">
        <v>2</v>
      </c>
      <c r="D292" t="s">
        <v>103</v>
      </c>
      <c r="E292" t="s">
        <v>4</v>
      </c>
      <c r="F292" s="1">
        <v>19</v>
      </c>
      <c r="G292" s="1">
        <v>1056305</v>
      </c>
      <c r="H292" t="s">
        <v>5</v>
      </c>
      <c r="I292" s="1">
        <v>1161935.5</v>
      </c>
      <c r="J292" t="s">
        <v>104</v>
      </c>
      <c r="K292" s="6" t="str">
        <f t="shared" si="163"/>
        <v>Tai heo muối gói 200g</v>
      </c>
      <c r="L292" s="7" t="str">
        <f>VLOOKUP(K292,'[1]Mã Misa'!$B$2:$D$74,2,0)</f>
        <v>Tai heo muối 200g</v>
      </c>
      <c r="M292" s="7" t="str">
        <f>VLOOKUP(L292,'[1]Mã Misa'!$C$2:$D$74,2,0)</f>
        <v>TH200</v>
      </c>
      <c r="N292" s="1">
        <v>55595</v>
      </c>
      <c r="O292" t="s">
        <v>546</v>
      </c>
      <c r="P292" s="6" t="str">
        <f t="shared" si="164"/>
        <v>0050404</v>
      </c>
      <c r="Q292" s="23" t="str">
        <f t="shared" ref="Q292" si="196">RIGHT(P292,7)</f>
        <v>0050404</v>
      </c>
      <c r="R292" s="2">
        <v>44568</v>
      </c>
      <c r="S292" t="s">
        <v>547</v>
      </c>
      <c r="T292" s="7" t="str">
        <f t="shared" si="165"/>
        <v>WM+ HCM 89</v>
      </c>
      <c r="U292" t="s">
        <v>5157</v>
      </c>
      <c r="W292" t="e">
        <f>VLOOKUP(U292,[2]Sheet1!$B$4:$C$893,2,0)</f>
        <v>#N/A</v>
      </c>
      <c r="Y292" t="str">
        <f t="shared" si="166"/>
        <v>WINCOMHOCHIMINH</v>
      </c>
      <c r="AA292" s="18" t="str">
        <f t="shared" si="161"/>
        <v/>
      </c>
    </row>
    <row r="293" spans="1:27" x14ac:dyDescent="0.2">
      <c r="A293" t="s">
        <v>0</v>
      </c>
      <c r="B293" t="s">
        <v>545</v>
      </c>
      <c r="C293" t="s">
        <v>9</v>
      </c>
      <c r="D293" t="s">
        <v>47</v>
      </c>
      <c r="E293" t="s">
        <v>4</v>
      </c>
      <c r="F293" s="1">
        <v>6</v>
      </c>
      <c r="G293" s="1">
        <v>440586</v>
      </c>
      <c r="H293" t="s">
        <v>5</v>
      </c>
      <c r="I293" s="1">
        <v>484644.60000000003</v>
      </c>
      <c r="J293" t="s">
        <v>48</v>
      </c>
      <c r="K293" s="6" t="str">
        <f t="shared" si="163"/>
        <v>Chân giò heo muối gói 300g</v>
      </c>
      <c r="L293" s="7" t="str">
        <f>VLOOKUP(K293,'[1]Mã Misa'!$B$2:$D$74,2,0)</f>
        <v>Chân giò heo muối 300g</v>
      </c>
      <c r="M293" s="7" t="str">
        <f>VLOOKUP(L293,'[1]Mã Misa'!$C$2:$D$74,2,0)</f>
        <v>CGM300</v>
      </c>
      <c r="N293" s="1">
        <v>73431</v>
      </c>
      <c r="O293" t="s">
        <v>546</v>
      </c>
      <c r="P293" s="6" t="str">
        <f t="shared" si="164"/>
        <v>0050404</v>
      </c>
      <c r="Q293" s="23" t="str">
        <f t="shared" ref="Q293" si="197">RIGHT(P293,7)</f>
        <v>0050404</v>
      </c>
      <c r="R293" s="2">
        <v>44568</v>
      </c>
      <c r="S293" t="s">
        <v>547</v>
      </c>
      <c r="T293" s="7" t="str">
        <f t="shared" si="165"/>
        <v>WM+ HCM 89</v>
      </c>
      <c r="U293" t="s">
        <v>5157</v>
      </c>
      <c r="W293" t="e">
        <f>VLOOKUP(U293,[2]Sheet1!$B$4:$C$893,2,0)</f>
        <v>#N/A</v>
      </c>
      <c r="Y293" t="str">
        <f t="shared" si="166"/>
        <v>WINCOMHOCHIMINH</v>
      </c>
      <c r="AA293" s="18" t="str">
        <f t="shared" si="161"/>
        <v/>
      </c>
    </row>
    <row r="294" spans="1:27" x14ac:dyDescent="0.2">
      <c r="A294" t="s">
        <v>0</v>
      </c>
      <c r="B294" t="s">
        <v>545</v>
      </c>
      <c r="C294" t="s">
        <v>41</v>
      </c>
      <c r="D294" t="s">
        <v>57</v>
      </c>
      <c r="E294" t="s">
        <v>4</v>
      </c>
      <c r="F294" s="1">
        <v>1</v>
      </c>
      <c r="G294" s="1">
        <v>74250</v>
      </c>
      <c r="H294" t="s">
        <v>5</v>
      </c>
      <c r="I294" s="1">
        <v>81675</v>
      </c>
      <c r="J294" t="s">
        <v>58</v>
      </c>
      <c r="K294" s="6" t="str">
        <f t="shared" si="163"/>
        <v>_Chả cốm 300g</v>
      </c>
      <c r="L294" s="7" t="str">
        <f>VLOOKUP(K294,'[1]Mã Misa'!$B$2:$D$74,2,0)</f>
        <v>Chả cốm 300g</v>
      </c>
      <c r="M294" s="7" t="str">
        <f>VLOOKUP(L294,'[1]Mã Misa'!$C$2:$D$74,2,0)</f>
        <v>CC300</v>
      </c>
      <c r="N294" s="1">
        <v>74250</v>
      </c>
      <c r="O294" t="s">
        <v>546</v>
      </c>
      <c r="P294" s="6" t="str">
        <f t="shared" si="164"/>
        <v>0050404</v>
      </c>
      <c r="Q294" s="23" t="str">
        <f t="shared" ref="Q294" si="198">RIGHT(P294,7)</f>
        <v>0050404</v>
      </c>
      <c r="R294" s="2">
        <v>44568</v>
      </c>
      <c r="S294" t="s">
        <v>547</v>
      </c>
      <c r="T294" s="7" t="str">
        <f t="shared" si="165"/>
        <v>WM+ HCM 89</v>
      </c>
      <c r="U294" t="s">
        <v>5157</v>
      </c>
      <c r="W294" t="e">
        <f>VLOOKUP(U294,[2]Sheet1!$B$4:$C$893,2,0)</f>
        <v>#N/A</v>
      </c>
      <c r="Y294" t="str">
        <f t="shared" si="166"/>
        <v>WINCOMHOCHIMINH</v>
      </c>
      <c r="AA294" s="18" t="str">
        <f t="shared" si="161"/>
        <v/>
      </c>
    </row>
    <row r="295" spans="1:27" x14ac:dyDescent="0.2">
      <c r="A295" t="s">
        <v>0</v>
      </c>
      <c r="B295" t="s">
        <v>545</v>
      </c>
      <c r="C295" t="s">
        <v>42</v>
      </c>
      <c r="D295" t="s">
        <v>10</v>
      </c>
      <c r="E295" t="s">
        <v>4</v>
      </c>
      <c r="F295" s="1">
        <v>17</v>
      </c>
      <c r="G295" s="1">
        <v>782000</v>
      </c>
      <c r="H295" t="s">
        <v>5</v>
      </c>
      <c r="I295" s="1">
        <v>860200.00000000012</v>
      </c>
      <c r="J295" t="s">
        <v>11</v>
      </c>
      <c r="K295" s="6" t="str">
        <f t="shared" si="163"/>
        <v>Mộc nấm hương gói 250g</v>
      </c>
      <c r="L295" s="7" t="str">
        <f>VLOOKUP(K295,'[1]Mã Misa'!$B$2:$D$74,2,0)</f>
        <v>Mộc Nấm Hương 250g</v>
      </c>
      <c r="M295" s="7" t="str">
        <f>VLOOKUP(L295,'[1]Mã Misa'!$C$2:$D$74,2,0)</f>
        <v>MNH250</v>
      </c>
      <c r="N295" s="1">
        <v>46000</v>
      </c>
      <c r="O295" t="s">
        <v>546</v>
      </c>
      <c r="P295" s="6" t="str">
        <f t="shared" si="164"/>
        <v>0050404</v>
      </c>
      <c r="Q295" s="23" t="str">
        <f t="shared" ref="Q295" si="199">RIGHT(P295,7)</f>
        <v>0050404</v>
      </c>
      <c r="R295" s="2">
        <v>44568</v>
      </c>
      <c r="S295" t="s">
        <v>547</v>
      </c>
      <c r="T295" s="7" t="str">
        <f t="shared" si="165"/>
        <v>WM+ HCM 89</v>
      </c>
      <c r="U295" t="s">
        <v>5157</v>
      </c>
      <c r="W295" t="e">
        <f>VLOOKUP(U295,[2]Sheet1!$B$4:$C$893,2,0)</f>
        <v>#N/A</v>
      </c>
      <c r="Y295" t="str">
        <f t="shared" si="166"/>
        <v>WINCOMHOCHIMINH</v>
      </c>
      <c r="AA295" s="18" t="str">
        <f t="shared" si="161"/>
        <v/>
      </c>
    </row>
    <row r="296" spans="1:27" x14ac:dyDescent="0.2">
      <c r="A296" t="s">
        <v>0</v>
      </c>
      <c r="B296" t="s">
        <v>545</v>
      </c>
      <c r="C296" t="s">
        <v>43</v>
      </c>
      <c r="D296" t="s">
        <v>27</v>
      </c>
      <c r="E296" t="s">
        <v>4</v>
      </c>
      <c r="F296" s="1">
        <v>2</v>
      </c>
      <c r="G296" s="1">
        <v>122100</v>
      </c>
      <c r="H296" t="s">
        <v>5</v>
      </c>
      <c r="I296" s="1">
        <v>134310</v>
      </c>
      <c r="J296" t="s">
        <v>28</v>
      </c>
      <c r="K296" s="6" t="str">
        <f t="shared" si="163"/>
        <v>_Giò sụn gà 250g</v>
      </c>
      <c r="L296" s="7" t="str">
        <f>VLOOKUP(K296,'[1]Mã Misa'!$B$2:$D$74,2,0)</f>
        <v>Giò sụn gà 250g</v>
      </c>
      <c r="M296" s="7" t="str">
        <f>VLOOKUP(L296,'[1]Mã Misa'!$C$2:$D$74,2,0)</f>
        <v>GSG250</v>
      </c>
      <c r="N296" s="1">
        <v>61050</v>
      </c>
      <c r="O296" t="s">
        <v>546</v>
      </c>
      <c r="P296" s="6" t="str">
        <f t="shared" si="164"/>
        <v>0050404</v>
      </c>
      <c r="Q296" s="23" t="str">
        <f t="shared" ref="Q296" si="200">RIGHT(P296,7)</f>
        <v>0050404</v>
      </c>
      <c r="R296" s="2">
        <v>44568</v>
      </c>
      <c r="S296" t="s">
        <v>547</v>
      </c>
      <c r="T296" s="7" t="str">
        <f t="shared" si="165"/>
        <v>WM+ HCM 89</v>
      </c>
      <c r="U296" t="s">
        <v>5157</v>
      </c>
      <c r="W296" t="e">
        <f>VLOOKUP(U296,[2]Sheet1!$B$4:$C$893,2,0)</f>
        <v>#N/A</v>
      </c>
      <c r="Y296" t="str">
        <f t="shared" si="166"/>
        <v>WINCOMHOCHIMINH</v>
      </c>
      <c r="AA296" s="18" t="str">
        <f t="shared" si="161"/>
        <v/>
      </c>
    </row>
    <row r="297" spans="1:27" x14ac:dyDescent="0.2">
      <c r="A297" t="s">
        <v>0</v>
      </c>
      <c r="B297" t="s">
        <v>545</v>
      </c>
      <c r="C297" t="s">
        <v>46</v>
      </c>
      <c r="D297" t="s">
        <v>23</v>
      </c>
      <c r="E297" t="s">
        <v>4</v>
      </c>
      <c r="F297" s="1">
        <v>3</v>
      </c>
      <c r="G297" s="1">
        <v>178200</v>
      </c>
      <c r="H297" t="s">
        <v>5</v>
      </c>
      <c r="I297" s="1">
        <v>196020.00000000003</v>
      </c>
      <c r="J297" t="s">
        <v>24</v>
      </c>
      <c r="K297" s="6" t="str">
        <f t="shared" si="163"/>
        <v>_Giò lụa 250g</v>
      </c>
      <c r="L297" s="7" t="str">
        <f>VLOOKUP(K297,'[1]Mã Misa'!$B$2:$D$74,2,0)</f>
        <v>Giò lụa 250g</v>
      </c>
      <c r="M297" s="7" t="str">
        <f>VLOOKUP(L297,'[1]Mã Misa'!$C$2:$D$74,2,0)</f>
        <v>GL250</v>
      </c>
      <c r="N297" s="1">
        <v>59400</v>
      </c>
      <c r="O297" t="s">
        <v>546</v>
      </c>
      <c r="P297" s="6" t="str">
        <f t="shared" si="164"/>
        <v>0050404</v>
      </c>
      <c r="Q297" s="23" t="str">
        <f t="shared" ref="Q297" si="201">RIGHT(P297,7)</f>
        <v>0050404</v>
      </c>
      <c r="R297" s="2">
        <v>44568</v>
      </c>
      <c r="S297" t="s">
        <v>547</v>
      </c>
      <c r="T297" s="7" t="str">
        <f t="shared" si="165"/>
        <v>WM+ HCM 89</v>
      </c>
      <c r="U297" t="s">
        <v>5157</v>
      </c>
      <c r="W297" t="e">
        <f>VLOOKUP(U297,[2]Sheet1!$B$4:$C$893,2,0)</f>
        <v>#N/A</v>
      </c>
      <c r="Y297" t="str">
        <f t="shared" si="166"/>
        <v>WINCOMHOCHIMINH</v>
      </c>
      <c r="AA297" s="18" t="str">
        <f t="shared" si="161"/>
        <v/>
      </c>
    </row>
    <row r="298" spans="1:27" x14ac:dyDescent="0.2">
      <c r="A298" t="s">
        <v>0</v>
      </c>
      <c r="B298" t="s">
        <v>548</v>
      </c>
      <c r="C298" t="s">
        <v>2</v>
      </c>
      <c r="D298" t="s">
        <v>23</v>
      </c>
      <c r="E298" t="s">
        <v>4</v>
      </c>
      <c r="F298" s="1">
        <v>2</v>
      </c>
      <c r="G298" s="1">
        <v>118800</v>
      </c>
      <c r="H298" t="s">
        <v>5</v>
      </c>
      <c r="I298" s="1">
        <v>130680.00000000001</v>
      </c>
      <c r="J298" t="s">
        <v>24</v>
      </c>
      <c r="K298" s="6" t="str">
        <f t="shared" si="163"/>
        <v>_Giò lụa 250g</v>
      </c>
      <c r="L298" s="7" t="str">
        <f>VLOOKUP(K298,'[1]Mã Misa'!$B$2:$D$74,2,0)</f>
        <v>Giò lụa 250g</v>
      </c>
      <c r="M298" s="7" t="str">
        <f>VLOOKUP(L298,'[1]Mã Misa'!$C$2:$D$74,2,0)</f>
        <v>GL250</v>
      </c>
      <c r="N298" s="1">
        <v>59400</v>
      </c>
      <c r="O298" t="s">
        <v>549</v>
      </c>
      <c r="P298" s="6" t="str">
        <f t="shared" si="164"/>
        <v>0170060</v>
      </c>
      <c r="Q298" s="23" t="str">
        <f t="shared" ref="Q298" si="202">RIGHT(P298,7)</f>
        <v>0170060</v>
      </c>
      <c r="R298" s="2">
        <v>44568</v>
      </c>
      <c r="S298" t="s">
        <v>550</v>
      </c>
      <c r="T298" s="7" t="str">
        <f t="shared" si="165"/>
        <v>WM+ HNI A3</v>
      </c>
      <c r="U298" t="s">
        <v>5158</v>
      </c>
      <c r="W298" t="e">
        <f>VLOOKUP(U298,[2]Sheet1!$B$4:$C$893,2,0)</f>
        <v>#N/A</v>
      </c>
      <c r="Y298" t="str">
        <f t="shared" si="166"/>
        <v>WINCOMHANOI</v>
      </c>
      <c r="AA298" s="18" t="str">
        <f t="shared" si="161"/>
        <v/>
      </c>
    </row>
    <row r="299" spans="1:27" x14ac:dyDescent="0.2">
      <c r="A299" t="s">
        <v>0</v>
      </c>
      <c r="B299" t="s">
        <v>548</v>
      </c>
      <c r="C299" t="s">
        <v>9</v>
      </c>
      <c r="D299" t="s">
        <v>10</v>
      </c>
      <c r="E299" t="s">
        <v>4</v>
      </c>
      <c r="F299" s="1">
        <v>3</v>
      </c>
      <c r="G299" s="1">
        <v>138000</v>
      </c>
      <c r="H299" t="s">
        <v>5</v>
      </c>
      <c r="I299" s="1">
        <v>151800</v>
      </c>
      <c r="J299" t="s">
        <v>11</v>
      </c>
      <c r="K299" s="6" t="str">
        <f t="shared" si="163"/>
        <v>Mộc nấm hương gói 250g</v>
      </c>
      <c r="L299" s="7" t="str">
        <f>VLOOKUP(K299,'[1]Mã Misa'!$B$2:$D$74,2,0)</f>
        <v>Mộc Nấm Hương 250g</v>
      </c>
      <c r="M299" s="7" t="str">
        <f>VLOOKUP(L299,'[1]Mã Misa'!$C$2:$D$74,2,0)</f>
        <v>MNH250</v>
      </c>
      <c r="N299" s="1">
        <v>46000</v>
      </c>
      <c r="O299" t="s">
        <v>549</v>
      </c>
      <c r="P299" s="6" t="str">
        <f t="shared" si="164"/>
        <v>0170060</v>
      </c>
      <c r="Q299" s="23" t="str">
        <f t="shared" ref="Q299" si="203">RIGHT(P299,7)</f>
        <v>0170060</v>
      </c>
      <c r="R299" s="2">
        <v>44568</v>
      </c>
      <c r="S299" t="s">
        <v>550</v>
      </c>
      <c r="T299" s="7" t="str">
        <f t="shared" si="165"/>
        <v>WM+ HNI A3</v>
      </c>
      <c r="U299" t="s">
        <v>5158</v>
      </c>
      <c r="W299" t="e">
        <f>VLOOKUP(U299,[2]Sheet1!$B$4:$C$893,2,0)</f>
        <v>#N/A</v>
      </c>
      <c r="Y299" t="str">
        <f t="shared" si="166"/>
        <v>WINCOMHANOI</v>
      </c>
      <c r="AA299" s="18" t="str">
        <f t="shared" si="161"/>
        <v/>
      </c>
    </row>
    <row r="300" spans="1:27" x14ac:dyDescent="0.2">
      <c r="A300" t="s">
        <v>0</v>
      </c>
      <c r="B300" t="s">
        <v>548</v>
      </c>
      <c r="C300" t="s">
        <v>41</v>
      </c>
      <c r="D300" t="s">
        <v>44</v>
      </c>
      <c r="E300" t="s">
        <v>4</v>
      </c>
      <c r="F300" s="1">
        <v>2</v>
      </c>
      <c r="G300" s="1">
        <v>145200</v>
      </c>
      <c r="H300" t="s">
        <v>5</v>
      </c>
      <c r="I300" s="1">
        <v>159720</v>
      </c>
      <c r="J300" t="s">
        <v>45</v>
      </c>
      <c r="K300" s="6" t="str">
        <f t="shared" si="163"/>
        <v>_Chân gà sốt cay 400g</v>
      </c>
      <c r="L300" s="7" t="str">
        <f>VLOOKUP(K300,'[1]Mã Misa'!$B$2:$D$74,2,0)</f>
        <v>Chân gà sốt cay 400g</v>
      </c>
      <c r="M300" s="7" t="str">
        <f>VLOOKUP(L300,'[1]Mã Misa'!$C$2:$D$74,2,0)</f>
        <v>CGSC400</v>
      </c>
      <c r="N300" s="1">
        <v>72600</v>
      </c>
      <c r="O300" t="s">
        <v>549</v>
      </c>
      <c r="P300" s="6" t="str">
        <f t="shared" si="164"/>
        <v>0170060</v>
      </c>
      <c r="Q300" s="23" t="str">
        <f t="shared" ref="Q300" si="204">RIGHT(P300,7)</f>
        <v>0170060</v>
      </c>
      <c r="R300" s="2">
        <v>44568</v>
      </c>
      <c r="S300" t="s">
        <v>550</v>
      </c>
      <c r="T300" s="7" t="str">
        <f t="shared" si="165"/>
        <v>WM+ HNI A3</v>
      </c>
      <c r="U300" t="s">
        <v>5158</v>
      </c>
      <c r="W300" t="e">
        <f>VLOOKUP(U300,[2]Sheet1!$B$4:$C$893,2,0)</f>
        <v>#N/A</v>
      </c>
      <c r="Y300" t="str">
        <f t="shared" si="166"/>
        <v>WINCOMHANOI</v>
      </c>
      <c r="AA300" s="18" t="str">
        <f t="shared" si="161"/>
        <v/>
      </c>
    </row>
    <row r="301" spans="1:27" x14ac:dyDescent="0.2">
      <c r="A301" t="s">
        <v>0</v>
      </c>
      <c r="B301" t="s">
        <v>551</v>
      </c>
      <c r="C301" t="s">
        <v>2</v>
      </c>
      <c r="D301" t="s">
        <v>50</v>
      </c>
      <c r="E301" t="s">
        <v>4</v>
      </c>
      <c r="F301" s="1">
        <v>1</v>
      </c>
      <c r="G301" s="1">
        <v>111058</v>
      </c>
      <c r="H301" t="s">
        <v>5</v>
      </c>
      <c r="I301" s="1">
        <v>122163.8</v>
      </c>
      <c r="J301" t="s">
        <v>51</v>
      </c>
      <c r="K301" s="6" t="str">
        <f t="shared" si="163"/>
        <v>Gà muối gói 500g</v>
      </c>
      <c r="L301" s="7" t="str">
        <f>VLOOKUP(K301,'[1]Mã Misa'!$B$2:$D$74,2,0)</f>
        <v>Gà muối 500g</v>
      </c>
      <c r="M301" s="7" t="str">
        <f>VLOOKUP(L301,'[1]Mã Misa'!$C$2:$D$74,2,0)</f>
        <v>GM500</v>
      </c>
      <c r="N301" s="1">
        <v>111058</v>
      </c>
      <c r="O301" t="s">
        <v>552</v>
      </c>
      <c r="P301" s="6" t="str">
        <f t="shared" si="164"/>
        <v>0170071</v>
      </c>
      <c r="Q301" s="23" t="str">
        <f t="shared" ref="Q301" si="205">RIGHT(P301,7)</f>
        <v>0170071</v>
      </c>
      <c r="R301" s="2">
        <v>44568</v>
      </c>
      <c r="S301" t="s">
        <v>553</v>
      </c>
      <c r="T301" s="7" t="str">
        <f t="shared" si="165"/>
        <v>WM+ HNI 57</v>
      </c>
      <c r="U301" t="s">
        <v>5159</v>
      </c>
      <c r="W301" t="e">
        <f>VLOOKUP(U301,[2]Sheet1!$B$4:$C$893,2,0)</f>
        <v>#N/A</v>
      </c>
      <c r="Y301" t="str">
        <f t="shared" si="166"/>
        <v>WINCOMHANOI</v>
      </c>
      <c r="AA301" s="18" t="str">
        <f t="shared" si="161"/>
        <v/>
      </c>
    </row>
    <row r="302" spans="1:27" x14ac:dyDescent="0.2">
      <c r="A302" t="s">
        <v>0</v>
      </c>
      <c r="B302" t="s">
        <v>554</v>
      </c>
      <c r="C302" t="s">
        <v>2</v>
      </c>
      <c r="D302" t="s">
        <v>47</v>
      </c>
      <c r="E302" t="s">
        <v>4</v>
      </c>
      <c r="F302" s="1">
        <v>1</v>
      </c>
      <c r="G302" s="1">
        <v>73431</v>
      </c>
      <c r="H302" t="s">
        <v>5</v>
      </c>
      <c r="I302" s="1">
        <v>80774.100000000006</v>
      </c>
      <c r="J302" t="s">
        <v>48</v>
      </c>
      <c r="K302" s="6" t="str">
        <f t="shared" si="163"/>
        <v>Chân giò heo muối gói 300g</v>
      </c>
      <c r="L302" s="7" t="str">
        <f>VLOOKUP(K302,'[1]Mã Misa'!$B$2:$D$74,2,0)</f>
        <v>Chân giò heo muối 300g</v>
      </c>
      <c r="M302" s="7" t="str">
        <f>VLOOKUP(L302,'[1]Mã Misa'!$C$2:$D$74,2,0)</f>
        <v>CGM300</v>
      </c>
      <c r="N302" s="1">
        <v>73431</v>
      </c>
      <c r="O302" t="s">
        <v>555</v>
      </c>
      <c r="P302" s="6" t="str">
        <f t="shared" si="164"/>
        <v>0170072</v>
      </c>
      <c r="Q302" s="23" t="str">
        <f t="shared" ref="Q302" si="206">RIGHT(P302,7)</f>
        <v>0170072</v>
      </c>
      <c r="R302" s="2">
        <v>44568</v>
      </c>
      <c r="S302" t="s">
        <v>556</v>
      </c>
      <c r="T302" s="7" t="str">
        <f t="shared" si="165"/>
        <v>WM VCC HNI</v>
      </c>
      <c r="U302" t="s">
        <v>5160</v>
      </c>
      <c r="W302" t="e">
        <f>VLOOKUP(U302,[2]Sheet1!$B$4:$C$893,2,0)</f>
        <v>#N/A</v>
      </c>
      <c r="Y302" t="str">
        <f t="shared" si="166"/>
        <v>WINCOMHANOI</v>
      </c>
      <c r="AA302" s="18" t="str">
        <f t="shared" si="161"/>
        <v/>
      </c>
    </row>
    <row r="303" spans="1:27" x14ac:dyDescent="0.2">
      <c r="A303" t="s">
        <v>0</v>
      </c>
      <c r="B303" t="s">
        <v>554</v>
      </c>
      <c r="C303" t="s">
        <v>9</v>
      </c>
      <c r="D303" t="s">
        <v>54</v>
      </c>
      <c r="E303" t="s">
        <v>4</v>
      </c>
      <c r="F303" s="1">
        <v>1</v>
      </c>
      <c r="G303" s="1">
        <v>50182</v>
      </c>
      <c r="H303" t="s">
        <v>5</v>
      </c>
      <c r="I303" s="1">
        <v>55200.200000000004</v>
      </c>
      <c r="J303" t="s">
        <v>55</v>
      </c>
      <c r="K303" s="6" t="str">
        <f t="shared" si="163"/>
        <v>Giò tai lưỡi xào gói 250g</v>
      </c>
      <c r="L303" s="7" t="str">
        <f>VLOOKUP(K303,'[1]Mã Misa'!$B$2:$D$74,2,0)</f>
        <v>Giò Tai Lưỡi Xào 250g</v>
      </c>
      <c r="M303" s="7" t="str">
        <f>VLOOKUP(L303,'[1]Mã Misa'!$C$2:$D$74,2,0)</f>
        <v>GTLX250G</v>
      </c>
      <c r="N303" s="1">
        <v>50182</v>
      </c>
      <c r="O303" t="s">
        <v>555</v>
      </c>
      <c r="P303" s="6" t="str">
        <f t="shared" si="164"/>
        <v>0170072</v>
      </c>
      <c r="Q303" s="23" t="str">
        <f t="shared" ref="Q303" si="207">RIGHT(P303,7)</f>
        <v>0170072</v>
      </c>
      <c r="R303" s="2">
        <v>44568</v>
      </c>
      <c r="S303" t="s">
        <v>556</v>
      </c>
      <c r="T303" s="7" t="str">
        <f t="shared" si="165"/>
        <v>WM VCC HNI</v>
      </c>
      <c r="U303" t="s">
        <v>5160</v>
      </c>
      <c r="W303" t="e">
        <f>VLOOKUP(U303,[2]Sheet1!$B$4:$C$893,2,0)</f>
        <v>#N/A</v>
      </c>
      <c r="Y303" t="str">
        <f t="shared" si="166"/>
        <v>WINCOMHANOI</v>
      </c>
      <c r="AA303" s="18" t="str">
        <f t="shared" si="161"/>
        <v/>
      </c>
    </row>
    <row r="304" spans="1:27" x14ac:dyDescent="0.2">
      <c r="A304" t="s">
        <v>0</v>
      </c>
      <c r="B304" t="s">
        <v>554</v>
      </c>
      <c r="C304" t="s">
        <v>41</v>
      </c>
      <c r="D304" t="s">
        <v>10</v>
      </c>
      <c r="E304" t="s">
        <v>4</v>
      </c>
      <c r="F304" s="1">
        <v>1</v>
      </c>
      <c r="G304" s="1">
        <v>46000</v>
      </c>
      <c r="H304" t="s">
        <v>5</v>
      </c>
      <c r="I304" s="1">
        <v>50600.000000000007</v>
      </c>
      <c r="J304" t="s">
        <v>11</v>
      </c>
      <c r="K304" s="6" t="str">
        <f t="shared" si="163"/>
        <v>Mộc nấm hương gói 250g</v>
      </c>
      <c r="L304" s="7" t="str">
        <f>VLOOKUP(K304,'[1]Mã Misa'!$B$2:$D$74,2,0)</f>
        <v>Mộc Nấm Hương 250g</v>
      </c>
      <c r="M304" s="7" t="str">
        <f>VLOOKUP(L304,'[1]Mã Misa'!$C$2:$D$74,2,0)</f>
        <v>MNH250</v>
      </c>
      <c r="N304" s="1">
        <v>46000</v>
      </c>
      <c r="O304" t="s">
        <v>555</v>
      </c>
      <c r="P304" s="6" t="str">
        <f t="shared" si="164"/>
        <v>0170072</v>
      </c>
      <c r="Q304" s="23" t="str">
        <f t="shared" ref="Q304" si="208">RIGHT(P304,7)</f>
        <v>0170072</v>
      </c>
      <c r="R304" s="2">
        <v>44568</v>
      </c>
      <c r="S304" t="s">
        <v>556</v>
      </c>
      <c r="T304" s="7" t="str">
        <f t="shared" si="165"/>
        <v>WM VCC HNI</v>
      </c>
      <c r="U304" t="s">
        <v>5160</v>
      </c>
      <c r="W304" t="e">
        <f>VLOOKUP(U304,[2]Sheet1!$B$4:$C$893,2,0)</f>
        <v>#N/A</v>
      </c>
      <c r="Y304" t="str">
        <f t="shared" si="166"/>
        <v>WINCOMHANOI</v>
      </c>
      <c r="AA304" s="18" t="str">
        <f t="shared" si="161"/>
        <v/>
      </c>
    </row>
    <row r="305" spans="1:27" x14ac:dyDescent="0.2">
      <c r="A305" t="s">
        <v>0</v>
      </c>
      <c r="B305" t="s">
        <v>554</v>
      </c>
      <c r="C305" t="s">
        <v>42</v>
      </c>
      <c r="D305" t="s">
        <v>27</v>
      </c>
      <c r="E305" t="s">
        <v>4</v>
      </c>
      <c r="F305" s="1">
        <v>1</v>
      </c>
      <c r="G305" s="1">
        <v>61050</v>
      </c>
      <c r="H305" t="s">
        <v>5</v>
      </c>
      <c r="I305" s="1">
        <v>67155</v>
      </c>
      <c r="J305" t="s">
        <v>28</v>
      </c>
      <c r="K305" s="6" t="str">
        <f t="shared" si="163"/>
        <v>_Giò sụn gà 250g</v>
      </c>
      <c r="L305" s="7" t="str">
        <f>VLOOKUP(K305,'[1]Mã Misa'!$B$2:$D$74,2,0)</f>
        <v>Giò sụn gà 250g</v>
      </c>
      <c r="M305" s="7" t="str">
        <f>VLOOKUP(L305,'[1]Mã Misa'!$C$2:$D$74,2,0)</f>
        <v>GSG250</v>
      </c>
      <c r="N305" s="1">
        <v>61050</v>
      </c>
      <c r="O305" t="s">
        <v>555</v>
      </c>
      <c r="P305" s="6" t="str">
        <f t="shared" si="164"/>
        <v>0170072</v>
      </c>
      <c r="Q305" s="23" t="str">
        <f t="shared" ref="Q305" si="209">RIGHT(P305,7)</f>
        <v>0170072</v>
      </c>
      <c r="R305" s="2">
        <v>44568</v>
      </c>
      <c r="S305" t="s">
        <v>556</v>
      </c>
      <c r="T305" s="7" t="str">
        <f t="shared" si="165"/>
        <v>WM VCC HNI</v>
      </c>
      <c r="U305" t="s">
        <v>5160</v>
      </c>
      <c r="W305" t="e">
        <f>VLOOKUP(U305,[2]Sheet1!$B$4:$C$893,2,0)</f>
        <v>#N/A</v>
      </c>
      <c r="Y305" t="str">
        <f t="shared" si="166"/>
        <v>WINCOMHANOI</v>
      </c>
      <c r="AA305" s="18" t="str">
        <f t="shared" si="161"/>
        <v/>
      </c>
    </row>
    <row r="306" spans="1:27" x14ac:dyDescent="0.2">
      <c r="A306" t="s">
        <v>0</v>
      </c>
      <c r="B306" t="s">
        <v>554</v>
      </c>
      <c r="C306" t="s">
        <v>43</v>
      </c>
      <c r="D306" t="s">
        <v>3</v>
      </c>
      <c r="E306" t="s">
        <v>4</v>
      </c>
      <c r="F306" s="1">
        <v>1</v>
      </c>
      <c r="G306" s="1">
        <v>70950</v>
      </c>
      <c r="H306" t="s">
        <v>5</v>
      </c>
      <c r="I306" s="1">
        <v>78045</v>
      </c>
      <c r="J306" t="s">
        <v>6</v>
      </c>
      <c r="K306" s="6" t="str">
        <f t="shared" si="163"/>
        <v>_Chả nướng 300g</v>
      </c>
      <c r="L306" s="7" t="str">
        <f>VLOOKUP(K306,'[1]Mã Misa'!$B$2:$D$74,2,0)</f>
        <v>Chả nướng 300g</v>
      </c>
      <c r="M306" s="7" t="str">
        <f>VLOOKUP(L306,'[1]Mã Misa'!$C$2:$D$74,2,0)</f>
        <v>CN300</v>
      </c>
      <c r="N306" s="1">
        <v>70950</v>
      </c>
      <c r="O306" t="s">
        <v>555</v>
      </c>
      <c r="P306" s="6" t="str">
        <f t="shared" si="164"/>
        <v>0170072</v>
      </c>
      <c r="Q306" s="23" t="str">
        <f t="shared" ref="Q306" si="210">RIGHT(P306,7)</f>
        <v>0170072</v>
      </c>
      <c r="R306" s="2">
        <v>44568</v>
      </c>
      <c r="S306" t="s">
        <v>556</v>
      </c>
      <c r="T306" s="7" t="str">
        <f t="shared" si="165"/>
        <v>WM VCC HNI</v>
      </c>
      <c r="U306" t="s">
        <v>5160</v>
      </c>
      <c r="W306" t="e">
        <f>VLOOKUP(U306,[2]Sheet1!$B$4:$C$893,2,0)</f>
        <v>#N/A</v>
      </c>
      <c r="Y306" t="str">
        <f t="shared" si="166"/>
        <v>WINCOMHANOI</v>
      </c>
      <c r="AA306" s="18" t="str">
        <f t="shared" si="161"/>
        <v/>
      </c>
    </row>
    <row r="307" spans="1:27" x14ac:dyDescent="0.2">
      <c r="A307" t="s">
        <v>0</v>
      </c>
      <c r="B307" t="s">
        <v>557</v>
      </c>
      <c r="C307" t="s">
        <v>2</v>
      </c>
      <c r="D307" t="s">
        <v>23</v>
      </c>
      <c r="E307" t="s">
        <v>4</v>
      </c>
      <c r="F307" s="1">
        <v>1</v>
      </c>
      <c r="G307" s="1">
        <v>59400</v>
      </c>
      <c r="H307" t="s">
        <v>5</v>
      </c>
      <c r="I307" s="1">
        <v>65340.000000000007</v>
      </c>
      <c r="J307" t="s">
        <v>24</v>
      </c>
      <c r="K307" s="6" t="str">
        <f t="shared" si="163"/>
        <v>_Giò lụa 250g</v>
      </c>
      <c r="L307" s="7" t="str">
        <f>VLOOKUP(K307,'[1]Mã Misa'!$B$2:$D$74,2,0)</f>
        <v>Giò lụa 250g</v>
      </c>
      <c r="M307" s="7" t="str">
        <f>VLOOKUP(L307,'[1]Mã Misa'!$C$2:$D$74,2,0)</f>
        <v>GL250</v>
      </c>
      <c r="N307" s="1">
        <v>59400</v>
      </c>
      <c r="O307" t="s">
        <v>558</v>
      </c>
      <c r="P307" s="6" t="str">
        <f t="shared" si="164"/>
        <v>0003692</v>
      </c>
      <c r="Q307" s="23" t="str">
        <f t="shared" ref="Q307" si="211">RIGHT(P307,7)</f>
        <v>0003692</v>
      </c>
      <c r="R307" s="2">
        <v>44568</v>
      </c>
      <c r="S307" t="s">
        <v>559</v>
      </c>
      <c r="T307" s="7" t="str">
        <f t="shared" si="165"/>
        <v>WM+ HDG 90</v>
      </c>
      <c r="U307" t="s">
        <v>5161</v>
      </c>
      <c r="W307" t="e">
        <f>VLOOKUP(U307,[2]Sheet1!$B$4:$C$893,2,0)</f>
        <v>#N/A</v>
      </c>
      <c r="Y307" t="str">
        <f t="shared" si="166"/>
        <v>WINCOMHAIDUONG</v>
      </c>
      <c r="AA307" s="18" t="str">
        <f t="shared" si="161"/>
        <v/>
      </c>
    </row>
    <row r="308" spans="1:27" x14ac:dyDescent="0.2">
      <c r="A308" t="s">
        <v>0</v>
      </c>
      <c r="B308" t="s">
        <v>557</v>
      </c>
      <c r="C308" t="s">
        <v>9</v>
      </c>
      <c r="D308" t="s">
        <v>27</v>
      </c>
      <c r="E308" t="s">
        <v>4</v>
      </c>
      <c r="F308" s="1">
        <v>1</v>
      </c>
      <c r="G308" s="1">
        <v>61050</v>
      </c>
      <c r="H308" t="s">
        <v>5</v>
      </c>
      <c r="I308" s="1">
        <v>67155</v>
      </c>
      <c r="J308" t="s">
        <v>28</v>
      </c>
      <c r="K308" s="6" t="str">
        <f t="shared" si="163"/>
        <v>_Giò sụn gà 250g</v>
      </c>
      <c r="L308" s="7" t="str">
        <f>VLOOKUP(K308,'[1]Mã Misa'!$B$2:$D$74,2,0)</f>
        <v>Giò sụn gà 250g</v>
      </c>
      <c r="M308" s="7" t="str">
        <f>VLOOKUP(L308,'[1]Mã Misa'!$C$2:$D$74,2,0)</f>
        <v>GSG250</v>
      </c>
      <c r="N308" s="1">
        <v>61050</v>
      </c>
      <c r="O308" t="s">
        <v>558</v>
      </c>
      <c r="P308" s="6" t="str">
        <f t="shared" si="164"/>
        <v>0003692</v>
      </c>
      <c r="Q308" s="23" t="str">
        <f t="shared" ref="Q308" si="212">RIGHT(P308,7)</f>
        <v>0003692</v>
      </c>
      <c r="R308" s="2">
        <v>44568</v>
      </c>
      <c r="S308" t="s">
        <v>559</v>
      </c>
      <c r="T308" s="7" t="str">
        <f t="shared" si="165"/>
        <v>WM+ HDG 90</v>
      </c>
      <c r="U308" t="s">
        <v>5161</v>
      </c>
      <c r="W308" t="e">
        <f>VLOOKUP(U308,[2]Sheet1!$B$4:$C$893,2,0)</f>
        <v>#N/A</v>
      </c>
      <c r="Y308" t="str">
        <f t="shared" si="166"/>
        <v>WINCOMHAIDUONG</v>
      </c>
      <c r="AA308" s="18" t="str">
        <f t="shared" si="161"/>
        <v/>
      </c>
    </row>
    <row r="309" spans="1:27" x14ac:dyDescent="0.2">
      <c r="A309" t="s">
        <v>0</v>
      </c>
      <c r="B309" t="s">
        <v>560</v>
      </c>
      <c r="C309" t="s">
        <v>2</v>
      </c>
      <c r="D309" t="s">
        <v>54</v>
      </c>
      <c r="E309" t="s">
        <v>4</v>
      </c>
      <c r="F309" s="1">
        <v>1</v>
      </c>
      <c r="G309" s="1">
        <v>50182</v>
      </c>
      <c r="H309" t="s">
        <v>5</v>
      </c>
      <c r="I309" s="1">
        <v>55200.200000000004</v>
      </c>
      <c r="J309" t="s">
        <v>55</v>
      </c>
      <c r="K309" s="6" t="str">
        <f t="shared" si="163"/>
        <v>Giò tai lưỡi xào gói 250g</v>
      </c>
      <c r="L309" s="7" t="str">
        <f>VLOOKUP(K309,'[1]Mã Misa'!$B$2:$D$74,2,0)</f>
        <v>Giò Tai Lưỡi Xào 250g</v>
      </c>
      <c r="M309" s="7" t="str">
        <f>VLOOKUP(L309,'[1]Mã Misa'!$C$2:$D$74,2,0)</f>
        <v>GTLX250G</v>
      </c>
      <c r="N309" s="1">
        <v>50182</v>
      </c>
      <c r="O309" t="s">
        <v>561</v>
      </c>
      <c r="P309" s="6" t="str">
        <f t="shared" si="164"/>
        <v>0002273</v>
      </c>
      <c r="Q309" s="23" t="str">
        <f t="shared" ref="Q309" si="213">RIGHT(P309,7)</f>
        <v>0002273</v>
      </c>
      <c r="R309" s="2">
        <v>44568</v>
      </c>
      <c r="S309" t="s">
        <v>562</v>
      </c>
      <c r="T309" s="7" t="str">
        <f t="shared" si="165"/>
        <v>WM+ TTH 50</v>
      </c>
      <c r="U309" t="s">
        <v>5162</v>
      </c>
      <c r="W309" t="e">
        <f>VLOOKUP(U309,[2]Sheet1!$B$4:$C$893,2,0)</f>
        <v>#N/A</v>
      </c>
      <c r="Y309" t="str">
        <f t="shared" si="166"/>
        <v>WINCOMHUE</v>
      </c>
      <c r="AA309" s="18" t="str">
        <f t="shared" si="161"/>
        <v/>
      </c>
    </row>
    <row r="310" spans="1:27" x14ac:dyDescent="0.2">
      <c r="A310" t="s">
        <v>0</v>
      </c>
      <c r="B310" t="s">
        <v>563</v>
      </c>
      <c r="C310" t="s">
        <v>2</v>
      </c>
      <c r="D310" t="s">
        <v>57</v>
      </c>
      <c r="E310" t="s">
        <v>4</v>
      </c>
      <c r="F310" s="1">
        <v>6</v>
      </c>
      <c r="G310" s="1">
        <v>445500</v>
      </c>
      <c r="H310" t="s">
        <v>5</v>
      </c>
      <c r="I310" s="1">
        <v>490050.00000000006</v>
      </c>
      <c r="J310" t="s">
        <v>58</v>
      </c>
      <c r="K310" s="6" t="str">
        <f t="shared" si="163"/>
        <v>_Chả cốm 300g</v>
      </c>
      <c r="L310" s="7" t="str">
        <f>VLOOKUP(K310,'[1]Mã Misa'!$B$2:$D$74,2,0)</f>
        <v>Chả cốm 300g</v>
      </c>
      <c r="M310" s="7" t="str">
        <f>VLOOKUP(L310,'[1]Mã Misa'!$C$2:$D$74,2,0)</f>
        <v>CC300</v>
      </c>
      <c r="N310" s="1">
        <v>74250</v>
      </c>
      <c r="O310" t="s">
        <v>564</v>
      </c>
      <c r="P310" s="6" t="str">
        <f t="shared" si="164"/>
        <v>0170088</v>
      </c>
      <c r="Q310" s="23" t="str">
        <f t="shared" ref="Q310" si="214">RIGHT(P310,7)</f>
        <v>0170088</v>
      </c>
      <c r="R310" s="2">
        <v>44568</v>
      </c>
      <c r="S310" t="s">
        <v>565</v>
      </c>
      <c r="T310" s="7" t="str">
        <f t="shared" si="165"/>
        <v>WM+ HNI N2</v>
      </c>
      <c r="U310" t="s">
        <v>5163</v>
      </c>
      <c r="W310" t="e">
        <f>VLOOKUP(U310,[2]Sheet1!$B$4:$C$893,2,0)</f>
        <v>#N/A</v>
      </c>
      <c r="Y310" t="str">
        <f t="shared" si="166"/>
        <v>WINCOMHANOI</v>
      </c>
      <c r="AA310" s="18" t="str">
        <f t="shared" si="161"/>
        <v/>
      </c>
    </row>
    <row r="311" spans="1:27" x14ac:dyDescent="0.2">
      <c r="A311" t="s">
        <v>0</v>
      </c>
      <c r="B311" t="s">
        <v>563</v>
      </c>
      <c r="C311" t="s">
        <v>9</v>
      </c>
      <c r="D311" t="s">
        <v>10</v>
      </c>
      <c r="E311" t="s">
        <v>4</v>
      </c>
      <c r="F311" s="1">
        <v>6</v>
      </c>
      <c r="G311" s="1">
        <v>276000</v>
      </c>
      <c r="H311" t="s">
        <v>5</v>
      </c>
      <c r="I311" s="1">
        <v>303600</v>
      </c>
      <c r="J311" t="s">
        <v>11</v>
      </c>
      <c r="K311" s="6" t="str">
        <f t="shared" si="163"/>
        <v>Mộc nấm hương gói 250g</v>
      </c>
      <c r="L311" s="7" t="str">
        <f>VLOOKUP(K311,'[1]Mã Misa'!$B$2:$D$74,2,0)</f>
        <v>Mộc Nấm Hương 250g</v>
      </c>
      <c r="M311" s="7" t="str">
        <f>VLOOKUP(L311,'[1]Mã Misa'!$C$2:$D$74,2,0)</f>
        <v>MNH250</v>
      </c>
      <c r="N311" s="1">
        <v>46000</v>
      </c>
      <c r="O311" t="s">
        <v>564</v>
      </c>
      <c r="P311" s="6" t="str">
        <f t="shared" si="164"/>
        <v>0170088</v>
      </c>
      <c r="Q311" s="23" t="str">
        <f t="shared" ref="Q311" si="215">RIGHT(P311,7)</f>
        <v>0170088</v>
      </c>
      <c r="R311" s="2">
        <v>44568</v>
      </c>
      <c r="S311" t="s">
        <v>565</v>
      </c>
      <c r="T311" s="7" t="str">
        <f t="shared" si="165"/>
        <v>WM+ HNI N2</v>
      </c>
      <c r="U311" t="s">
        <v>5163</v>
      </c>
      <c r="W311" t="e">
        <f>VLOOKUP(U311,[2]Sheet1!$B$4:$C$893,2,0)</f>
        <v>#N/A</v>
      </c>
      <c r="Y311" t="str">
        <f t="shared" si="166"/>
        <v>WINCOMHANOI</v>
      </c>
      <c r="AA311" s="18" t="str">
        <f t="shared" si="161"/>
        <v/>
      </c>
    </row>
    <row r="312" spans="1:27" x14ac:dyDescent="0.2">
      <c r="A312" t="s">
        <v>0</v>
      </c>
      <c r="B312" t="s">
        <v>563</v>
      </c>
      <c r="C312" t="s">
        <v>41</v>
      </c>
      <c r="D312" t="s">
        <v>54</v>
      </c>
      <c r="E312" t="s">
        <v>4</v>
      </c>
      <c r="F312" s="1">
        <v>6</v>
      </c>
      <c r="G312" s="1">
        <v>301092</v>
      </c>
      <c r="H312" t="s">
        <v>5</v>
      </c>
      <c r="I312" s="1">
        <v>331201.2</v>
      </c>
      <c r="J312" t="s">
        <v>55</v>
      </c>
      <c r="K312" s="6" t="str">
        <f t="shared" si="163"/>
        <v>Giò tai lưỡi xào gói 250g</v>
      </c>
      <c r="L312" s="7" t="str">
        <f>VLOOKUP(K312,'[1]Mã Misa'!$B$2:$D$74,2,0)</f>
        <v>Giò Tai Lưỡi Xào 250g</v>
      </c>
      <c r="M312" s="7" t="str">
        <f>VLOOKUP(L312,'[1]Mã Misa'!$C$2:$D$74,2,0)</f>
        <v>GTLX250G</v>
      </c>
      <c r="N312" s="1">
        <v>50182</v>
      </c>
      <c r="O312" t="s">
        <v>564</v>
      </c>
      <c r="P312" s="6" t="str">
        <f t="shared" si="164"/>
        <v>0170088</v>
      </c>
      <c r="Q312" s="23" t="str">
        <f t="shared" ref="Q312" si="216">RIGHT(P312,7)</f>
        <v>0170088</v>
      </c>
      <c r="R312" s="2">
        <v>44568</v>
      </c>
      <c r="S312" t="s">
        <v>565</v>
      </c>
      <c r="T312" s="7" t="str">
        <f t="shared" si="165"/>
        <v>WM+ HNI N2</v>
      </c>
      <c r="U312" t="s">
        <v>5163</v>
      </c>
      <c r="W312" t="e">
        <f>VLOOKUP(U312,[2]Sheet1!$B$4:$C$893,2,0)</f>
        <v>#N/A</v>
      </c>
      <c r="Y312" t="str">
        <f t="shared" si="166"/>
        <v>WINCOMHANOI</v>
      </c>
      <c r="AA312" s="18" t="str">
        <f t="shared" si="161"/>
        <v/>
      </c>
    </row>
    <row r="313" spans="1:27" x14ac:dyDescent="0.2">
      <c r="A313" t="s">
        <v>0</v>
      </c>
      <c r="B313" t="s">
        <v>566</v>
      </c>
      <c r="C313" t="s">
        <v>2</v>
      </c>
      <c r="D313" t="s">
        <v>54</v>
      </c>
      <c r="E313" t="s">
        <v>4</v>
      </c>
      <c r="F313" s="1">
        <v>2</v>
      </c>
      <c r="G313" s="1">
        <v>100364</v>
      </c>
      <c r="H313" t="s">
        <v>5</v>
      </c>
      <c r="I313" s="1">
        <v>110400.40000000001</v>
      </c>
      <c r="J313" t="s">
        <v>55</v>
      </c>
      <c r="K313" s="6" t="str">
        <f t="shared" si="163"/>
        <v>Giò tai lưỡi xào gói 250g</v>
      </c>
      <c r="L313" s="7" t="str">
        <f>VLOOKUP(K313,'[1]Mã Misa'!$B$2:$D$74,2,0)</f>
        <v>Giò Tai Lưỡi Xào 250g</v>
      </c>
      <c r="M313" s="7" t="str">
        <f>VLOOKUP(L313,'[1]Mã Misa'!$C$2:$D$74,2,0)</f>
        <v>GTLX250G</v>
      </c>
      <c r="N313" s="1">
        <v>50182</v>
      </c>
      <c r="O313" t="s">
        <v>567</v>
      </c>
      <c r="P313" s="6" t="str">
        <f t="shared" si="164"/>
        <v>0004189</v>
      </c>
      <c r="Q313" s="23" t="str">
        <f t="shared" ref="Q313" si="217">RIGHT(P313,7)</f>
        <v>0004189</v>
      </c>
      <c r="R313" s="2">
        <v>44568</v>
      </c>
      <c r="S313" t="s">
        <v>568</v>
      </c>
      <c r="T313" s="7" t="str">
        <f t="shared" si="165"/>
        <v>WM+ BNH 10</v>
      </c>
      <c r="U313" t="s">
        <v>5164</v>
      </c>
      <c r="W313" t="e">
        <f>VLOOKUP(U313,[2]Sheet1!$B$4:$C$893,2,0)</f>
        <v>#N/A</v>
      </c>
      <c r="Y313" t="str">
        <f t="shared" si="166"/>
        <v>WINCOMBACNINH</v>
      </c>
      <c r="AA313" s="18" t="str">
        <f t="shared" si="161"/>
        <v/>
      </c>
    </row>
    <row r="314" spans="1:27" x14ac:dyDescent="0.2">
      <c r="A314" t="s">
        <v>0</v>
      </c>
      <c r="B314" t="s">
        <v>569</v>
      </c>
      <c r="C314" t="s">
        <v>2</v>
      </c>
      <c r="D314" t="s">
        <v>50</v>
      </c>
      <c r="E314" t="s">
        <v>4</v>
      </c>
      <c r="F314" s="1">
        <v>1</v>
      </c>
      <c r="G314" s="1">
        <v>111058</v>
      </c>
      <c r="H314" t="s">
        <v>5</v>
      </c>
      <c r="I314" s="1">
        <v>122163.8</v>
      </c>
      <c r="J314" t="s">
        <v>51</v>
      </c>
      <c r="K314" s="6" t="str">
        <f t="shared" si="163"/>
        <v>Gà muối gói 500g</v>
      </c>
      <c r="L314" s="7" t="str">
        <f>VLOOKUP(K314,'[1]Mã Misa'!$B$2:$D$74,2,0)</f>
        <v>Gà muối 500g</v>
      </c>
      <c r="M314" s="7" t="str">
        <f>VLOOKUP(L314,'[1]Mã Misa'!$C$2:$D$74,2,0)</f>
        <v>GM500</v>
      </c>
      <c r="N314" s="1">
        <v>111058</v>
      </c>
      <c r="O314" t="s">
        <v>570</v>
      </c>
      <c r="P314" s="6" t="str">
        <f t="shared" si="164"/>
        <v>0170098</v>
      </c>
      <c r="Q314" s="23" t="str">
        <f t="shared" ref="Q314" si="218">RIGHT(P314,7)</f>
        <v>0170098</v>
      </c>
      <c r="R314" s="2">
        <v>44568</v>
      </c>
      <c r="S314" t="s">
        <v>571</v>
      </c>
      <c r="T314" s="7" t="str">
        <f t="shared" si="165"/>
        <v>WM+ HNI 38</v>
      </c>
      <c r="U314" t="s">
        <v>5165</v>
      </c>
      <c r="W314" t="e">
        <f>VLOOKUP(U314,[2]Sheet1!$B$4:$C$893,2,0)</f>
        <v>#N/A</v>
      </c>
      <c r="Y314" t="str">
        <f t="shared" si="166"/>
        <v>WINCOMHANOI</v>
      </c>
      <c r="AA314" s="18" t="str">
        <f t="shared" si="161"/>
        <v/>
      </c>
    </row>
    <row r="315" spans="1:27" x14ac:dyDescent="0.2">
      <c r="A315" t="s">
        <v>0</v>
      </c>
      <c r="B315" t="s">
        <v>572</v>
      </c>
      <c r="C315" t="s">
        <v>2</v>
      </c>
      <c r="D315" t="s">
        <v>103</v>
      </c>
      <c r="E315" t="s">
        <v>4</v>
      </c>
      <c r="F315" s="1">
        <v>1</v>
      </c>
      <c r="G315" s="1">
        <v>55595</v>
      </c>
      <c r="H315" t="s">
        <v>5</v>
      </c>
      <c r="I315" s="1">
        <v>61154.500000000007</v>
      </c>
      <c r="J315" t="s">
        <v>104</v>
      </c>
      <c r="K315" s="6" t="str">
        <f t="shared" si="163"/>
        <v>Tai heo muối gói 200g</v>
      </c>
      <c r="L315" s="7" t="str">
        <f>VLOOKUP(K315,'[1]Mã Misa'!$B$2:$D$74,2,0)</f>
        <v>Tai heo muối 200g</v>
      </c>
      <c r="M315" s="7" t="str">
        <f>VLOOKUP(L315,'[1]Mã Misa'!$C$2:$D$74,2,0)</f>
        <v>TH200</v>
      </c>
      <c r="N315" s="1">
        <v>55595</v>
      </c>
      <c r="O315" t="s">
        <v>573</v>
      </c>
      <c r="P315" s="6" t="str">
        <f t="shared" si="164"/>
        <v>0050408</v>
      </c>
      <c r="Q315" s="23" t="str">
        <f t="shared" ref="Q315" si="219">RIGHT(P315,7)</f>
        <v>0050408</v>
      </c>
      <c r="R315" s="2">
        <v>44568</v>
      </c>
      <c r="S315" t="s">
        <v>574</v>
      </c>
      <c r="T315" s="7" t="str">
        <f t="shared" si="165"/>
        <v>WM+ HCM 10</v>
      </c>
      <c r="U315" t="s">
        <v>5166</v>
      </c>
      <c r="W315" t="e">
        <f>VLOOKUP(U315,[2]Sheet1!$B$4:$C$893,2,0)</f>
        <v>#N/A</v>
      </c>
      <c r="Y315" t="str">
        <f t="shared" si="166"/>
        <v>WINCOMHOCHIMINH</v>
      </c>
      <c r="AA315" s="18" t="str">
        <f t="shared" si="161"/>
        <v/>
      </c>
    </row>
    <row r="316" spans="1:27" x14ac:dyDescent="0.2">
      <c r="A316" t="s">
        <v>0</v>
      </c>
      <c r="B316" t="s">
        <v>572</v>
      </c>
      <c r="C316" t="s">
        <v>9</v>
      </c>
      <c r="D316" t="s">
        <v>23</v>
      </c>
      <c r="E316" t="s">
        <v>4</v>
      </c>
      <c r="F316" s="1">
        <v>1</v>
      </c>
      <c r="G316" s="1">
        <v>59400</v>
      </c>
      <c r="H316" t="s">
        <v>5</v>
      </c>
      <c r="I316" s="1">
        <v>65340.000000000007</v>
      </c>
      <c r="J316" t="s">
        <v>24</v>
      </c>
      <c r="K316" s="6" t="str">
        <f t="shared" si="163"/>
        <v>_Giò lụa 250g</v>
      </c>
      <c r="L316" s="7" t="str">
        <f>VLOOKUP(K316,'[1]Mã Misa'!$B$2:$D$74,2,0)</f>
        <v>Giò lụa 250g</v>
      </c>
      <c r="M316" s="7" t="str">
        <f>VLOOKUP(L316,'[1]Mã Misa'!$C$2:$D$74,2,0)</f>
        <v>GL250</v>
      </c>
      <c r="N316" s="1">
        <v>59400</v>
      </c>
      <c r="O316" t="s">
        <v>573</v>
      </c>
      <c r="P316" s="6" t="str">
        <f t="shared" si="164"/>
        <v>0050408</v>
      </c>
      <c r="Q316" s="23" t="str">
        <f t="shared" ref="Q316" si="220">RIGHT(P316,7)</f>
        <v>0050408</v>
      </c>
      <c r="R316" s="2">
        <v>44568</v>
      </c>
      <c r="S316" t="s">
        <v>574</v>
      </c>
      <c r="T316" s="7" t="str">
        <f t="shared" si="165"/>
        <v>WM+ HCM 10</v>
      </c>
      <c r="U316" t="s">
        <v>5166</v>
      </c>
      <c r="W316" t="e">
        <f>VLOOKUP(U316,[2]Sheet1!$B$4:$C$893,2,0)</f>
        <v>#N/A</v>
      </c>
      <c r="Y316" t="str">
        <f t="shared" si="166"/>
        <v>WINCOMHOCHIMINH</v>
      </c>
      <c r="AA316" s="18" t="str">
        <f t="shared" si="161"/>
        <v/>
      </c>
    </row>
    <row r="317" spans="1:27" x14ac:dyDescent="0.2">
      <c r="A317" t="s">
        <v>0</v>
      </c>
      <c r="B317" t="s">
        <v>572</v>
      </c>
      <c r="C317" t="s">
        <v>41</v>
      </c>
      <c r="D317" t="s">
        <v>27</v>
      </c>
      <c r="E317" t="s">
        <v>4</v>
      </c>
      <c r="F317" s="1">
        <v>1</v>
      </c>
      <c r="G317" s="1">
        <v>61050</v>
      </c>
      <c r="H317" t="s">
        <v>5</v>
      </c>
      <c r="I317" s="1">
        <v>67155</v>
      </c>
      <c r="J317" t="s">
        <v>28</v>
      </c>
      <c r="K317" s="6" t="str">
        <f t="shared" si="163"/>
        <v>_Giò sụn gà 250g</v>
      </c>
      <c r="L317" s="7" t="str">
        <f>VLOOKUP(K317,'[1]Mã Misa'!$B$2:$D$74,2,0)</f>
        <v>Giò sụn gà 250g</v>
      </c>
      <c r="M317" s="7" t="str">
        <f>VLOOKUP(L317,'[1]Mã Misa'!$C$2:$D$74,2,0)</f>
        <v>GSG250</v>
      </c>
      <c r="N317" s="1">
        <v>61050</v>
      </c>
      <c r="O317" t="s">
        <v>573</v>
      </c>
      <c r="P317" s="6" t="str">
        <f t="shared" si="164"/>
        <v>0050408</v>
      </c>
      <c r="Q317" s="23" t="str">
        <f t="shared" ref="Q317" si="221">RIGHT(P317,7)</f>
        <v>0050408</v>
      </c>
      <c r="R317" s="2">
        <v>44568</v>
      </c>
      <c r="S317" t="s">
        <v>574</v>
      </c>
      <c r="T317" s="7" t="str">
        <f t="shared" si="165"/>
        <v>WM+ HCM 10</v>
      </c>
      <c r="U317" t="s">
        <v>5166</v>
      </c>
      <c r="W317" t="e">
        <f>VLOOKUP(U317,[2]Sheet1!$B$4:$C$893,2,0)</f>
        <v>#N/A</v>
      </c>
      <c r="Y317" t="str">
        <f t="shared" si="166"/>
        <v>WINCOMHOCHIMINH</v>
      </c>
      <c r="AA317" s="18" t="str">
        <f t="shared" si="161"/>
        <v/>
      </c>
    </row>
    <row r="318" spans="1:27" x14ac:dyDescent="0.2">
      <c r="A318" t="s">
        <v>0</v>
      </c>
      <c r="B318" t="s">
        <v>572</v>
      </c>
      <c r="C318" t="s">
        <v>42</v>
      </c>
      <c r="D318" t="s">
        <v>3</v>
      </c>
      <c r="E318" t="s">
        <v>4</v>
      </c>
      <c r="F318" s="1">
        <v>1</v>
      </c>
      <c r="G318" s="1">
        <v>70950</v>
      </c>
      <c r="H318" t="s">
        <v>5</v>
      </c>
      <c r="I318" s="1">
        <v>78045</v>
      </c>
      <c r="J318" t="s">
        <v>6</v>
      </c>
      <c r="K318" s="6" t="str">
        <f t="shared" si="163"/>
        <v>_Chả nướng 300g</v>
      </c>
      <c r="L318" s="7" t="str">
        <f>VLOOKUP(K318,'[1]Mã Misa'!$B$2:$D$74,2,0)</f>
        <v>Chả nướng 300g</v>
      </c>
      <c r="M318" s="7" t="str">
        <f>VLOOKUP(L318,'[1]Mã Misa'!$C$2:$D$74,2,0)</f>
        <v>CN300</v>
      </c>
      <c r="N318" s="1">
        <v>70950</v>
      </c>
      <c r="O318" t="s">
        <v>573</v>
      </c>
      <c r="P318" s="6" t="str">
        <f t="shared" si="164"/>
        <v>0050408</v>
      </c>
      <c r="Q318" s="23" t="str">
        <f t="shared" ref="Q318" si="222">RIGHT(P318,7)</f>
        <v>0050408</v>
      </c>
      <c r="R318" s="2">
        <v>44568</v>
      </c>
      <c r="S318" t="s">
        <v>574</v>
      </c>
      <c r="T318" s="7" t="str">
        <f t="shared" si="165"/>
        <v>WM+ HCM 10</v>
      </c>
      <c r="U318" t="s">
        <v>5166</v>
      </c>
      <c r="W318" t="e">
        <f>VLOOKUP(U318,[2]Sheet1!$B$4:$C$893,2,0)</f>
        <v>#N/A</v>
      </c>
      <c r="Y318" t="str">
        <f t="shared" si="166"/>
        <v>WINCOMHOCHIMINH</v>
      </c>
      <c r="AA318" s="18" t="str">
        <f t="shared" si="161"/>
        <v/>
      </c>
    </row>
    <row r="319" spans="1:27" x14ac:dyDescent="0.2">
      <c r="A319" t="s">
        <v>0</v>
      </c>
      <c r="B319" t="s">
        <v>572</v>
      </c>
      <c r="C319" t="s">
        <v>43</v>
      </c>
      <c r="D319" t="s">
        <v>44</v>
      </c>
      <c r="E319" t="s">
        <v>4</v>
      </c>
      <c r="F319" s="1">
        <v>3</v>
      </c>
      <c r="G319" s="1">
        <v>272250</v>
      </c>
      <c r="H319" t="s">
        <v>5</v>
      </c>
      <c r="I319" s="1">
        <v>299475</v>
      </c>
      <c r="J319" t="s">
        <v>45</v>
      </c>
      <c r="K319" s="6" t="str">
        <f t="shared" si="163"/>
        <v>_Chân gà sốt cay 400g</v>
      </c>
      <c r="L319" s="7" t="str">
        <f>VLOOKUP(K319,'[1]Mã Misa'!$B$2:$D$74,2,0)</f>
        <v>Chân gà sốt cay 400g</v>
      </c>
      <c r="M319" s="7" t="str">
        <f>VLOOKUP(L319,'[1]Mã Misa'!$C$2:$D$74,2,0)</f>
        <v>CGSC400</v>
      </c>
      <c r="N319" s="1">
        <v>90750</v>
      </c>
      <c r="O319" t="s">
        <v>573</v>
      </c>
      <c r="P319" s="6" t="str">
        <f t="shared" si="164"/>
        <v>0050408</v>
      </c>
      <c r="Q319" s="23" t="str">
        <f t="shared" ref="Q319" si="223">RIGHT(P319,7)</f>
        <v>0050408</v>
      </c>
      <c r="R319" s="2">
        <v>44568</v>
      </c>
      <c r="S319" t="s">
        <v>574</v>
      </c>
      <c r="T319" s="7" t="str">
        <f t="shared" si="165"/>
        <v>WM+ HCM 10</v>
      </c>
      <c r="U319" t="s">
        <v>5166</v>
      </c>
      <c r="W319" t="e">
        <f>VLOOKUP(U319,[2]Sheet1!$B$4:$C$893,2,0)</f>
        <v>#N/A</v>
      </c>
      <c r="Y319" t="str">
        <f t="shared" si="166"/>
        <v>WINCOMHOCHIMINH</v>
      </c>
      <c r="AA319" s="18" t="str">
        <f t="shared" si="161"/>
        <v/>
      </c>
    </row>
    <row r="320" spans="1:27" x14ac:dyDescent="0.2">
      <c r="A320" t="s">
        <v>0</v>
      </c>
      <c r="B320" t="s">
        <v>572</v>
      </c>
      <c r="C320" t="s">
        <v>46</v>
      </c>
      <c r="D320" t="s">
        <v>10</v>
      </c>
      <c r="E320" t="s">
        <v>4</v>
      </c>
      <c r="F320" s="1">
        <v>4</v>
      </c>
      <c r="G320" s="1">
        <v>184000</v>
      </c>
      <c r="H320" t="s">
        <v>5</v>
      </c>
      <c r="I320" s="1">
        <v>202400.00000000003</v>
      </c>
      <c r="J320" t="s">
        <v>11</v>
      </c>
      <c r="K320" s="6" t="str">
        <f t="shared" si="163"/>
        <v>Mộc nấm hương gói 250g</v>
      </c>
      <c r="L320" s="7" t="str">
        <f>VLOOKUP(K320,'[1]Mã Misa'!$B$2:$D$74,2,0)</f>
        <v>Mộc Nấm Hương 250g</v>
      </c>
      <c r="M320" s="7" t="str">
        <f>VLOOKUP(L320,'[1]Mã Misa'!$C$2:$D$74,2,0)</f>
        <v>MNH250</v>
      </c>
      <c r="N320" s="1">
        <v>46000</v>
      </c>
      <c r="O320" t="s">
        <v>573</v>
      </c>
      <c r="P320" s="6" t="str">
        <f t="shared" si="164"/>
        <v>0050408</v>
      </c>
      <c r="Q320" s="23" t="str">
        <f t="shared" ref="Q320" si="224">RIGHT(P320,7)</f>
        <v>0050408</v>
      </c>
      <c r="R320" s="2">
        <v>44568</v>
      </c>
      <c r="S320" t="s">
        <v>574</v>
      </c>
      <c r="T320" s="7" t="str">
        <f t="shared" si="165"/>
        <v>WM+ HCM 10</v>
      </c>
      <c r="U320" t="s">
        <v>5166</v>
      </c>
      <c r="W320" t="e">
        <f>VLOOKUP(U320,[2]Sheet1!$B$4:$C$893,2,0)</f>
        <v>#N/A</v>
      </c>
      <c r="Y320" t="str">
        <f t="shared" si="166"/>
        <v>WINCOMHOCHIMINH</v>
      </c>
      <c r="AA320" s="18" t="str">
        <f t="shared" si="161"/>
        <v/>
      </c>
    </row>
    <row r="321" spans="1:27" x14ac:dyDescent="0.2">
      <c r="A321" t="s">
        <v>0</v>
      </c>
      <c r="B321" t="s">
        <v>575</v>
      </c>
      <c r="C321" t="s">
        <v>2</v>
      </c>
      <c r="D321" t="s">
        <v>15</v>
      </c>
      <c r="E321" t="s">
        <v>4</v>
      </c>
      <c r="F321" s="1">
        <v>3</v>
      </c>
      <c r="G321" s="1">
        <v>252960</v>
      </c>
      <c r="H321" t="s">
        <v>5</v>
      </c>
      <c r="I321" s="1">
        <v>278256</v>
      </c>
      <c r="J321" t="s">
        <v>16</v>
      </c>
      <c r="K321" s="6" t="str">
        <f t="shared" si="163"/>
        <v>_Đùi gà sốt cay 500g</v>
      </c>
      <c r="L321" s="7" t="str">
        <f>VLOOKUP(K321,'[1]Mã Misa'!$B$2:$D$74,2,0)</f>
        <v>Đùi gà sốt cay 500g</v>
      </c>
      <c r="M321" s="7" t="str">
        <f>VLOOKUP(L321,'[1]Mã Misa'!$C$2:$D$74,2,0)</f>
        <v>DGSC500</v>
      </c>
      <c r="N321" s="1">
        <v>84320</v>
      </c>
      <c r="O321" t="s">
        <v>576</v>
      </c>
      <c r="P321" s="6" t="str">
        <f t="shared" si="164"/>
        <v>0000948</v>
      </c>
      <c r="Q321" s="23" t="str">
        <f t="shared" ref="Q321" si="225">RIGHT(P321,7)</f>
        <v>0000948</v>
      </c>
      <c r="R321" s="2">
        <v>44579</v>
      </c>
      <c r="S321" t="s">
        <v>577</v>
      </c>
      <c r="T321" s="7" t="str">
        <f t="shared" si="165"/>
        <v>WM VCP HBH</v>
      </c>
      <c r="U321" t="s">
        <v>5167</v>
      </c>
      <c r="W321" t="e">
        <f>VLOOKUP(U321,[2]Sheet1!$B$4:$C$893,2,0)</f>
        <v>#N/A</v>
      </c>
      <c r="Y321" t="str">
        <f t="shared" si="166"/>
        <v>WINCOMHOABINH</v>
      </c>
      <c r="AA321" s="18" t="str">
        <f t="shared" si="161"/>
        <v/>
      </c>
    </row>
    <row r="322" spans="1:27" x14ac:dyDescent="0.2">
      <c r="A322" t="s">
        <v>0</v>
      </c>
      <c r="B322" t="s">
        <v>575</v>
      </c>
      <c r="C322" t="s">
        <v>9</v>
      </c>
      <c r="D322" t="s">
        <v>57</v>
      </c>
      <c r="E322" t="s">
        <v>4</v>
      </c>
      <c r="F322" s="1">
        <v>1</v>
      </c>
      <c r="G322" s="1">
        <v>74250</v>
      </c>
      <c r="H322" t="s">
        <v>5</v>
      </c>
      <c r="I322" s="1">
        <v>81675</v>
      </c>
      <c r="J322" t="s">
        <v>58</v>
      </c>
      <c r="K322" s="6" t="str">
        <f t="shared" si="163"/>
        <v>_Chả cốm 300g</v>
      </c>
      <c r="L322" s="7" t="str">
        <f>VLOOKUP(K322,'[1]Mã Misa'!$B$2:$D$74,2,0)</f>
        <v>Chả cốm 300g</v>
      </c>
      <c r="M322" s="7" t="str">
        <f>VLOOKUP(L322,'[1]Mã Misa'!$C$2:$D$74,2,0)</f>
        <v>CC300</v>
      </c>
      <c r="N322" s="1">
        <v>74250</v>
      </c>
      <c r="O322" t="s">
        <v>576</v>
      </c>
      <c r="P322" s="6" t="str">
        <f t="shared" si="164"/>
        <v>0000948</v>
      </c>
      <c r="Q322" s="23" t="str">
        <f t="shared" ref="Q322" si="226">RIGHT(P322,7)</f>
        <v>0000948</v>
      </c>
      <c r="R322" s="2">
        <v>44579</v>
      </c>
      <c r="S322" t="s">
        <v>577</v>
      </c>
      <c r="T322" s="7" t="str">
        <f t="shared" si="165"/>
        <v>WM VCP HBH</v>
      </c>
      <c r="U322" t="s">
        <v>5167</v>
      </c>
      <c r="W322" t="e">
        <f>VLOOKUP(U322,[2]Sheet1!$B$4:$C$893,2,0)</f>
        <v>#N/A</v>
      </c>
      <c r="Y322" t="str">
        <f t="shared" si="166"/>
        <v>WINCOMHOABINH</v>
      </c>
      <c r="AA322" s="18" t="str">
        <f t="shared" ref="AA322:AA385" si="227">LEFT(AB322,7)</f>
        <v/>
      </c>
    </row>
    <row r="323" spans="1:27" x14ac:dyDescent="0.2">
      <c r="A323" t="s">
        <v>0</v>
      </c>
      <c r="B323" t="s">
        <v>575</v>
      </c>
      <c r="C323" t="s">
        <v>41</v>
      </c>
      <c r="D323" t="s">
        <v>50</v>
      </c>
      <c r="E323" t="s">
        <v>4</v>
      </c>
      <c r="F323" s="1">
        <v>2</v>
      </c>
      <c r="G323" s="1">
        <v>222116</v>
      </c>
      <c r="H323" t="s">
        <v>5</v>
      </c>
      <c r="I323" s="1">
        <v>244327.6</v>
      </c>
      <c r="J323" t="s">
        <v>51</v>
      </c>
      <c r="K323" s="6" t="str">
        <f t="shared" si="163"/>
        <v>Gà muối gói 500g</v>
      </c>
      <c r="L323" s="7" t="str">
        <f>VLOOKUP(K323,'[1]Mã Misa'!$B$2:$D$74,2,0)</f>
        <v>Gà muối 500g</v>
      </c>
      <c r="M323" s="7" t="str">
        <f>VLOOKUP(L323,'[1]Mã Misa'!$C$2:$D$74,2,0)</f>
        <v>GM500</v>
      </c>
      <c r="N323" s="1">
        <v>111058</v>
      </c>
      <c r="O323" t="s">
        <v>576</v>
      </c>
      <c r="P323" s="6" t="str">
        <f t="shared" si="164"/>
        <v>0000948</v>
      </c>
      <c r="Q323" s="23" t="str">
        <f t="shared" ref="Q323" si="228">RIGHT(P323,7)</f>
        <v>0000948</v>
      </c>
      <c r="R323" s="2">
        <v>44579</v>
      </c>
      <c r="S323" t="s">
        <v>577</v>
      </c>
      <c r="T323" s="7" t="str">
        <f t="shared" si="165"/>
        <v>WM VCP HBH</v>
      </c>
      <c r="U323" t="s">
        <v>5167</v>
      </c>
      <c r="W323" t="e">
        <f>VLOOKUP(U323,[2]Sheet1!$B$4:$C$893,2,0)</f>
        <v>#N/A</v>
      </c>
      <c r="Y323" t="str">
        <f t="shared" si="166"/>
        <v>WINCOMHOABINH</v>
      </c>
      <c r="AA323" s="18" t="str">
        <f t="shared" si="227"/>
        <v/>
      </c>
    </row>
    <row r="324" spans="1:27" x14ac:dyDescent="0.2">
      <c r="A324" t="s">
        <v>0</v>
      </c>
      <c r="B324" t="s">
        <v>578</v>
      </c>
      <c r="C324" t="s">
        <v>2</v>
      </c>
      <c r="D324" t="s">
        <v>23</v>
      </c>
      <c r="E324" t="s">
        <v>4</v>
      </c>
      <c r="F324" s="1">
        <v>3</v>
      </c>
      <c r="G324" s="1">
        <v>178200</v>
      </c>
      <c r="H324" t="s">
        <v>5</v>
      </c>
      <c r="I324" s="1">
        <v>196020.00000000003</v>
      </c>
      <c r="J324" t="s">
        <v>24</v>
      </c>
      <c r="K324" s="6" t="str">
        <f t="shared" ref="K324:K387" si="229">MID(J324,10,26)</f>
        <v>_Giò lụa 250g</v>
      </c>
      <c r="L324" s="7" t="str">
        <f>VLOOKUP(K324,'[1]Mã Misa'!$B$2:$D$74,2,0)</f>
        <v>Giò lụa 250g</v>
      </c>
      <c r="M324" s="7" t="str">
        <f>VLOOKUP(L324,'[1]Mã Misa'!$C$2:$D$74,2,0)</f>
        <v>GL250</v>
      </c>
      <c r="N324" s="1">
        <v>59400</v>
      </c>
      <c r="O324" t="s">
        <v>579</v>
      </c>
      <c r="P324" s="6" t="str">
        <f t="shared" ref="P324:Q387" si="230">RIGHT(O324,7)</f>
        <v>0170114</v>
      </c>
      <c r="Q324" s="23" t="str">
        <f t="shared" si="230"/>
        <v>0170114</v>
      </c>
      <c r="R324" s="2">
        <v>44568</v>
      </c>
      <c r="S324" t="s">
        <v>580</v>
      </c>
      <c r="T324" s="7" t="str">
        <f t="shared" ref="T324:T387" si="231">LEFT(U324,10)</f>
        <v>WM+ HNI Nộ</v>
      </c>
      <c r="U324" t="s">
        <v>5168</v>
      </c>
      <c r="W324" t="e">
        <f>VLOOKUP(U324,[2]Sheet1!$B$4:$C$893,2,0)</f>
        <v>#N/A</v>
      </c>
      <c r="Y324" t="str">
        <f t="shared" ref="Y324:Y387" si="232">IF(ISNUMBER(SEARCH($V$3,T324)),"WINCOMHANOI",IF(ISNUMBER(SEARCH($V$4,T324)),"WINCOMHOCHIMINH",IF(ISNUMBER(SEARCH($V$5,T324)),"WINCOMDANANG",IF(ISNUMBER(SEARCH($V$6,T324)),"WINCOMHAIDUONG",IF(ISNUMBER(SEARCH($V$7,T324)),"WINCOMQUANGNINH",IF(ISNUMBER(SEARCH($V$8,T324)),"WINCOMHAIPHONG",IF(ISNUMBER(SEARCH($V$9,T324)),"WINCOMBACGIANG",IF(ISNUMBER(SEARCH($V$10,T324)),"WINCOMBACNINH",IF(ISNUMBER(SEARCH($V$11,T324)),"WINCOMPHUTHO",IF(ISNUMBER(SEARCH($V$12,T324)),"WINCOMHATINH",IF(ISNUMBER(SEARCH($V$13,T324)),"WINCOMTHAINGUYEN",IF(ISNUMBER(SEARCH($V$14,T324)),"WINCOMKHANHHOA",IF(ISNUMBER(SEARCH($V$15,T324)),"WINCOMHUNGYEN",IF(ISNUMBER(SEARCH($V$16,T324)),"WINCOMNGHEAN",IF(ISNUMBER(SEARCH($V$17,T324)),"WINCOMLAOCAI",IF(ISNUMBER(SEARCH($V$18,T324)),"WINCOMVUNGTAU",IF(ISNUMBER(SEARCH($V$19,T324)),"WINCOMBINHDUONG",IF(ISNUMBER(SEARCH($V$20,T324)),"WINCOMKIENGIANG",IF(ISNUMBER(SEARCH($V$21,T324)),"WINCOMHANAM",IF(ISNUMBER(SEARCH($V$22,T324)),"WINCOMNAMDINH",IF(ISNUMBER(SEARCH($V$23,T324)),"WINCOMLANGSON",IF(ISNUMBER(SEARCH($V$24,T324)),"WINCOMTHANHHOA",IF(ISNUMBER(SEARCH($V$25,T324)),"WINCOMYENBAI",IF(ISNUMBER(SEARCH($V$26,T324)),"WINCOMTUYENQUANG",IF(ISNUMBER(SEARCH($V$27,T324)),"WINCOMHUE",IF(ISNUMBER(SEARCH($V$28,T324)),"WINCOMQUANGNAM",IF(ISNUMBER(SEARCH($V$29,T324)),"WINCOMVINHPHUC",IF(ISNUMBER(SEARCH($V$30,T324)),"WINCOMHAGIANG",IF(ISNUMBER(SEARCH($V$31,T324)),"WINCOMNINHBINH",IF(ISNUMBER(SEARCH($V$32,T324)),"WINCOMTRAVINH",IF(ISNUMBER(SEARCH($V$33,T324)),"WINCOMCANTHO",IF(ISNUMBER(SEARCH($V$34,T324)),"WINCOMBENTRE",IF(ISNUMBER(SEARCH($V$35,T324)),"WINCOMCAMAU",IF(ISNUMBER(SEARCH($V$36,T324)),"WINCOMANGIANG",IF(ISNUMBER(SEARCH($V$37,T324)),"WINCOMNINHTHUAN",IF(ISNUMBER(SEARCH($V$38,T324)),"WINCOMTHAIBINH",IF(ISNUMBER(SEARCH($V$39,T324)),"WINCOMGIALAI",IF(ISNUMBER(SEARCH($V$40,T324)),"WINCOMHOABINH",IF(ISNUMBER(SEARCH($V$41,T324)),"WINCOMQUANGNGAI",IF(ISNUMBER(SEARCH($V$42,T324)),"WINCOMBINHTHUAN",IF(ISNUMBER(SEARCH($V$43,T324)),"WINCOMDAKLAK",IF(ISNUMBER(SEARCH($V$44,T324)),"WINCOMSOCTRANG",IF(ISNUMBER(SEARCH($V$45,T324)),"WINCOMSONLA",IF(ISNUMBER(SEARCH($V$46,T324)),"WINCOMKONTUM",IF(ISNUMBER(SEARCH($V$47,T324)),"WINCOMPHUYEN",IF(ISNUMBER(SEARCH($V$48,T324)),"WINCOMQUANGTRI",IF(ISNUMBER(SEARCH($V$49,T324)),"WINCOMBINHDINH",IF(ISNUMBER(SEARCH($V$50,T324)),"WINCOMCAOBANG",IF(ISNUMBER(SEARCH($V$51,T324)),"WINCOMQUANGBINH",IF(ISNUMBER(SEARCH($V$52,T324)),"WINCOMLAMDONG",IF(ISNUMBER(SEARCH($V$53,T324)),"WINCOMVINHLONG",IF(ISNUMBER(SEARCH($V$54,T324)),"WINCOMDONGTHAP",IF(ISNUMBER(SEARCH($V$55,T324)),"WINCOMTIENGIANG",IF(ISNUMBER(SEARCH($V$56,T324)),"WINCOMQUANGNINH",IF(ISNUMBER(SEARCH($V$57,T324)),"WINCOMDONGNAI",IF(ISNUMBER(SEARCH($V$58,T324)),"WINCOMHAUGIANG",0))))))))))))))))))))))))))))))))))))))))))))))))))))))))</f>
        <v>WINCOMHANOI</v>
      </c>
      <c r="AA324" s="18" t="str">
        <f t="shared" si="227"/>
        <v/>
      </c>
    </row>
    <row r="325" spans="1:27" x14ac:dyDescent="0.2">
      <c r="A325" t="s">
        <v>0</v>
      </c>
      <c r="B325" t="s">
        <v>578</v>
      </c>
      <c r="C325" t="s">
        <v>9</v>
      </c>
      <c r="D325" t="s">
        <v>15</v>
      </c>
      <c r="E325" t="s">
        <v>4</v>
      </c>
      <c r="F325" s="1">
        <v>4</v>
      </c>
      <c r="G325" s="1">
        <v>337280</v>
      </c>
      <c r="H325" t="s">
        <v>5</v>
      </c>
      <c r="I325" s="1">
        <v>371008.00000000006</v>
      </c>
      <c r="J325" t="s">
        <v>16</v>
      </c>
      <c r="K325" s="6" t="str">
        <f t="shared" si="229"/>
        <v>_Đùi gà sốt cay 500g</v>
      </c>
      <c r="L325" s="7" t="str">
        <f>VLOOKUP(K325,'[1]Mã Misa'!$B$2:$D$74,2,0)</f>
        <v>Đùi gà sốt cay 500g</v>
      </c>
      <c r="M325" s="7" t="str">
        <f>VLOOKUP(L325,'[1]Mã Misa'!$C$2:$D$74,2,0)</f>
        <v>DGSC500</v>
      </c>
      <c r="N325" s="1">
        <v>84320</v>
      </c>
      <c r="O325" t="s">
        <v>579</v>
      </c>
      <c r="P325" s="6" t="str">
        <f t="shared" si="230"/>
        <v>0170114</v>
      </c>
      <c r="Q325" s="23" t="str">
        <f t="shared" si="230"/>
        <v>0170114</v>
      </c>
      <c r="R325" s="2">
        <v>44568</v>
      </c>
      <c r="S325" t="s">
        <v>580</v>
      </c>
      <c r="T325" s="7" t="str">
        <f t="shared" si="231"/>
        <v>WM+ HNI Nộ</v>
      </c>
      <c r="U325" t="s">
        <v>5168</v>
      </c>
      <c r="W325" t="e">
        <f>VLOOKUP(U325,[2]Sheet1!$B$4:$C$893,2,0)</f>
        <v>#N/A</v>
      </c>
      <c r="Y325" t="str">
        <f t="shared" si="232"/>
        <v>WINCOMHANOI</v>
      </c>
      <c r="AA325" s="18" t="str">
        <f t="shared" si="227"/>
        <v/>
      </c>
    </row>
    <row r="326" spans="1:27" x14ac:dyDescent="0.2">
      <c r="A326" t="s">
        <v>0</v>
      </c>
      <c r="B326" t="s">
        <v>578</v>
      </c>
      <c r="C326" t="s">
        <v>41</v>
      </c>
      <c r="D326" t="s">
        <v>44</v>
      </c>
      <c r="E326" t="s">
        <v>4</v>
      </c>
      <c r="F326" s="1">
        <v>5</v>
      </c>
      <c r="G326" s="1">
        <v>363000</v>
      </c>
      <c r="H326" t="s">
        <v>5</v>
      </c>
      <c r="I326" s="1">
        <v>399300.00000000006</v>
      </c>
      <c r="J326" t="s">
        <v>45</v>
      </c>
      <c r="K326" s="6" t="str">
        <f t="shared" si="229"/>
        <v>_Chân gà sốt cay 400g</v>
      </c>
      <c r="L326" s="7" t="str">
        <f>VLOOKUP(K326,'[1]Mã Misa'!$B$2:$D$74,2,0)</f>
        <v>Chân gà sốt cay 400g</v>
      </c>
      <c r="M326" s="7" t="str">
        <f>VLOOKUP(L326,'[1]Mã Misa'!$C$2:$D$74,2,0)</f>
        <v>CGSC400</v>
      </c>
      <c r="N326" s="1">
        <v>72600</v>
      </c>
      <c r="O326" t="s">
        <v>579</v>
      </c>
      <c r="P326" s="6" t="str">
        <f t="shared" si="230"/>
        <v>0170114</v>
      </c>
      <c r="Q326" s="23" t="str">
        <f t="shared" si="230"/>
        <v>0170114</v>
      </c>
      <c r="R326" s="2">
        <v>44568</v>
      </c>
      <c r="S326" t="s">
        <v>580</v>
      </c>
      <c r="T326" s="7" t="str">
        <f t="shared" si="231"/>
        <v>WM+ HNI Nộ</v>
      </c>
      <c r="U326" t="s">
        <v>5168</v>
      </c>
      <c r="W326" t="e">
        <f>VLOOKUP(U326,[2]Sheet1!$B$4:$C$893,2,0)</f>
        <v>#N/A</v>
      </c>
      <c r="Y326" t="str">
        <f t="shared" si="232"/>
        <v>WINCOMHANOI</v>
      </c>
      <c r="AA326" s="18" t="str">
        <f t="shared" si="227"/>
        <v/>
      </c>
    </row>
    <row r="327" spans="1:27" x14ac:dyDescent="0.2">
      <c r="A327" t="s">
        <v>0</v>
      </c>
      <c r="B327" t="s">
        <v>581</v>
      </c>
      <c r="C327" t="s">
        <v>2</v>
      </c>
      <c r="D327" t="s">
        <v>50</v>
      </c>
      <c r="E327" t="s">
        <v>4</v>
      </c>
      <c r="F327" s="1">
        <v>1</v>
      </c>
      <c r="G327" s="1">
        <v>111058</v>
      </c>
      <c r="H327" t="s">
        <v>5</v>
      </c>
      <c r="I327" s="1">
        <v>122163.8</v>
      </c>
      <c r="J327" t="s">
        <v>51</v>
      </c>
      <c r="K327" s="6" t="str">
        <f t="shared" si="229"/>
        <v>Gà muối gói 500g</v>
      </c>
      <c r="L327" s="7" t="str">
        <f>VLOOKUP(K327,'[1]Mã Misa'!$B$2:$D$74,2,0)</f>
        <v>Gà muối 500g</v>
      </c>
      <c r="M327" s="7" t="str">
        <f>VLOOKUP(L327,'[1]Mã Misa'!$C$2:$D$74,2,0)</f>
        <v>GM500</v>
      </c>
      <c r="N327" s="1">
        <v>111058</v>
      </c>
      <c r="O327" t="s">
        <v>582</v>
      </c>
      <c r="P327" s="6" t="str">
        <f t="shared" si="230"/>
        <v>0001812</v>
      </c>
      <c r="Q327" s="23" t="str">
        <f t="shared" si="230"/>
        <v>0001812</v>
      </c>
      <c r="R327" s="2">
        <v>44568</v>
      </c>
      <c r="S327" t="s">
        <v>583</v>
      </c>
      <c r="T327" s="7" t="str">
        <f t="shared" si="231"/>
        <v>WM+ TBH 23</v>
      </c>
      <c r="U327" t="s">
        <v>5169</v>
      </c>
      <c r="W327" t="e">
        <f>VLOOKUP(U327,[2]Sheet1!$B$4:$C$893,2,0)</f>
        <v>#N/A</v>
      </c>
      <c r="Y327" t="str">
        <f t="shared" si="232"/>
        <v>WINCOMTHAIBINH</v>
      </c>
      <c r="AA327" s="18" t="str">
        <f t="shared" si="227"/>
        <v/>
      </c>
    </row>
    <row r="328" spans="1:27" x14ac:dyDescent="0.2">
      <c r="A328" t="s">
        <v>0</v>
      </c>
      <c r="B328" t="s">
        <v>584</v>
      </c>
      <c r="C328" t="s">
        <v>2</v>
      </c>
      <c r="D328" t="s">
        <v>15</v>
      </c>
      <c r="E328" t="s">
        <v>4</v>
      </c>
      <c r="F328" s="1">
        <v>1</v>
      </c>
      <c r="G328" s="1">
        <v>84320</v>
      </c>
      <c r="H328" t="s">
        <v>5</v>
      </c>
      <c r="I328" s="1">
        <v>92752.000000000015</v>
      </c>
      <c r="J328" t="s">
        <v>16</v>
      </c>
      <c r="K328" s="6" t="str">
        <f t="shared" si="229"/>
        <v>_Đùi gà sốt cay 500g</v>
      </c>
      <c r="L328" s="7" t="str">
        <f>VLOOKUP(K328,'[1]Mã Misa'!$B$2:$D$74,2,0)</f>
        <v>Đùi gà sốt cay 500g</v>
      </c>
      <c r="M328" s="7" t="str">
        <f>VLOOKUP(L328,'[1]Mã Misa'!$C$2:$D$74,2,0)</f>
        <v>DGSC500</v>
      </c>
      <c r="N328" s="1">
        <v>84320</v>
      </c>
      <c r="O328" t="s">
        <v>585</v>
      </c>
      <c r="P328" s="6" t="str">
        <f t="shared" si="230"/>
        <v>0170125</v>
      </c>
      <c r="Q328" s="23" t="str">
        <f t="shared" si="230"/>
        <v>0170125</v>
      </c>
      <c r="R328" s="2">
        <v>44568</v>
      </c>
      <c r="S328" t="s">
        <v>586</v>
      </c>
      <c r="T328" s="7" t="str">
        <f t="shared" si="231"/>
        <v>WM VCC HNI</v>
      </c>
      <c r="U328" t="s">
        <v>5170</v>
      </c>
      <c r="W328" t="e">
        <f>VLOOKUP(U328,[2]Sheet1!$B$4:$C$893,2,0)</f>
        <v>#N/A</v>
      </c>
      <c r="Y328" t="str">
        <f t="shared" si="232"/>
        <v>WINCOMHANOI</v>
      </c>
      <c r="AA328" s="18" t="str">
        <f t="shared" si="227"/>
        <v/>
      </c>
    </row>
    <row r="329" spans="1:27" x14ac:dyDescent="0.2">
      <c r="A329" t="s">
        <v>0</v>
      </c>
      <c r="B329" t="s">
        <v>584</v>
      </c>
      <c r="C329" t="s">
        <v>9</v>
      </c>
      <c r="D329" t="s">
        <v>44</v>
      </c>
      <c r="E329" t="s">
        <v>4</v>
      </c>
      <c r="F329" s="1">
        <v>2</v>
      </c>
      <c r="G329" s="1">
        <v>145200</v>
      </c>
      <c r="H329" t="s">
        <v>5</v>
      </c>
      <c r="I329" s="1">
        <v>159720</v>
      </c>
      <c r="J329" t="s">
        <v>45</v>
      </c>
      <c r="K329" s="6" t="str">
        <f t="shared" si="229"/>
        <v>_Chân gà sốt cay 400g</v>
      </c>
      <c r="L329" s="7" t="str">
        <f>VLOOKUP(K329,'[1]Mã Misa'!$B$2:$D$74,2,0)</f>
        <v>Chân gà sốt cay 400g</v>
      </c>
      <c r="M329" s="7" t="str">
        <f>VLOOKUP(L329,'[1]Mã Misa'!$C$2:$D$74,2,0)</f>
        <v>CGSC400</v>
      </c>
      <c r="N329" s="1">
        <v>72600</v>
      </c>
      <c r="O329" t="s">
        <v>585</v>
      </c>
      <c r="P329" s="6" t="str">
        <f t="shared" si="230"/>
        <v>0170125</v>
      </c>
      <c r="Q329" s="23" t="str">
        <f t="shared" si="230"/>
        <v>0170125</v>
      </c>
      <c r="R329" s="2">
        <v>44568</v>
      </c>
      <c r="S329" t="s">
        <v>586</v>
      </c>
      <c r="T329" s="7" t="str">
        <f t="shared" si="231"/>
        <v>WM VCC HNI</v>
      </c>
      <c r="U329" t="s">
        <v>5170</v>
      </c>
      <c r="W329" t="e">
        <f>VLOOKUP(U329,[2]Sheet1!$B$4:$C$893,2,0)</f>
        <v>#N/A</v>
      </c>
      <c r="Y329" t="str">
        <f t="shared" si="232"/>
        <v>WINCOMHANOI</v>
      </c>
      <c r="AA329" s="18" t="str">
        <f t="shared" si="227"/>
        <v/>
      </c>
    </row>
    <row r="330" spans="1:27" x14ac:dyDescent="0.2">
      <c r="A330" t="s">
        <v>0</v>
      </c>
      <c r="B330" t="s">
        <v>584</v>
      </c>
      <c r="C330" t="s">
        <v>41</v>
      </c>
      <c r="D330" t="s">
        <v>27</v>
      </c>
      <c r="E330" t="s">
        <v>4</v>
      </c>
      <c r="F330" s="1">
        <v>2</v>
      </c>
      <c r="G330" s="1">
        <v>122100</v>
      </c>
      <c r="H330" t="s">
        <v>5</v>
      </c>
      <c r="I330" s="1">
        <v>134310</v>
      </c>
      <c r="J330" t="s">
        <v>28</v>
      </c>
      <c r="K330" s="6" t="str">
        <f t="shared" si="229"/>
        <v>_Giò sụn gà 250g</v>
      </c>
      <c r="L330" s="7" t="str">
        <f>VLOOKUP(K330,'[1]Mã Misa'!$B$2:$D$74,2,0)</f>
        <v>Giò sụn gà 250g</v>
      </c>
      <c r="M330" s="7" t="str">
        <f>VLOOKUP(L330,'[1]Mã Misa'!$C$2:$D$74,2,0)</f>
        <v>GSG250</v>
      </c>
      <c r="N330" s="1">
        <v>61050</v>
      </c>
      <c r="O330" t="s">
        <v>585</v>
      </c>
      <c r="P330" s="6" t="str">
        <f t="shared" si="230"/>
        <v>0170125</v>
      </c>
      <c r="Q330" s="23" t="str">
        <f t="shared" si="230"/>
        <v>0170125</v>
      </c>
      <c r="R330" s="2">
        <v>44568</v>
      </c>
      <c r="S330" t="s">
        <v>586</v>
      </c>
      <c r="T330" s="7" t="str">
        <f t="shared" si="231"/>
        <v>WM VCC HNI</v>
      </c>
      <c r="U330" t="s">
        <v>5170</v>
      </c>
      <c r="W330" t="e">
        <f>VLOOKUP(U330,[2]Sheet1!$B$4:$C$893,2,0)</f>
        <v>#N/A</v>
      </c>
      <c r="Y330" t="str">
        <f t="shared" si="232"/>
        <v>WINCOMHANOI</v>
      </c>
      <c r="AA330" s="18" t="str">
        <f t="shared" si="227"/>
        <v/>
      </c>
    </row>
    <row r="331" spans="1:27" x14ac:dyDescent="0.2">
      <c r="A331" t="s">
        <v>0</v>
      </c>
      <c r="B331" t="s">
        <v>584</v>
      </c>
      <c r="C331" t="s">
        <v>42</v>
      </c>
      <c r="D331" t="s">
        <v>3</v>
      </c>
      <c r="E331" t="s">
        <v>4</v>
      </c>
      <c r="F331" s="1">
        <v>4</v>
      </c>
      <c r="G331" s="1">
        <v>283800</v>
      </c>
      <c r="H331" t="s">
        <v>5</v>
      </c>
      <c r="I331" s="1">
        <v>312180</v>
      </c>
      <c r="J331" t="s">
        <v>6</v>
      </c>
      <c r="K331" s="6" t="str">
        <f t="shared" si="229"/>
        <v>_Chả nướng 300g</v>
      </c>
      <c r="L331" s="7" t="str">
        <f>VLOOKUP(K331,'[1]Mã Misa'!$B$2:$D$74,2,0)</f>
        <v>Chả nướng 300g</v>
      </c>
      <c r="M331" s="7" t="str">
        <f>VLOOKUP(L331,'[1]Mã Misa'!$C$2:$D$74,2,0)</f>
        <v>CN300</v>
      </c>
      <c r="N331" s="1">
        <v>70950</v>
      </c>
      <c r="O331" t="s">
        <v>585</v>
      </c>
      <c r="P331" s="6" t="str">
        <f t="shared" si="230"/>
        <v>0170125</v>
      </c>
      <c r="Q331" s="23" t="str">
        <f t="shared" si="230"/>
        <v>0170125</v>
      </c>
      <c r="R331" s="2">
        <v>44568</v>
      </c>
      <c r="S331" t="s">
        <v>586</v>
      </c>
      <c r="T331" s="7" t="str">
        <f t="shared" si="231"/>
        <v>WM VCC HNI</v>
      </c>
      <c r="U331" t="s">
        <v>5170</v>
      </c>
      <c r="W331" t="e">
        <f>VLOOKUP(U331,[2]Sheet1!$B$4:$C$893,2,0)</f>
        <v>#N/A</v>
      </c>
      <c r="Y331" t="str">
        <f t="shared" si="232"/>
        <v>WINCOMHANOI</v>
      </c>
      <c r="AA331" s="18" t="str">
        <f t="shared" si="227"/>
        <v/>
      </c>
    </row>
    <row r="332" spans="1:27" x14ac:dyDescent="0.2">
      <c r="A332" t="s">
        <v>0</v>
      </c>
      <c r="B332" t="s">
        <v>584</v>
      </c>
      <c r="C332" t="s">
        <v>43</v>
      </c>
      <c r="D332" t="s">
        <v>136</v>
      </c>
      <c r="E332" t="s">
        <v>4</v>
      </c>
      <c r="F332" s="1">
        <v>4</v>
      </c>
      <c r="G332" s="1">
        <v>319644</v>
      </c>
      <c r="H332" t="s">
        <v>5</v>
      </c>
      <c r="I332" s="1">
        <v>351608.4</v>
      </c>
      <c r="J332" t="s">
        <v>137</v>
      </c>
      <c r="K332" s="6" t="str">
        <f t="shared" si="229"/>
        <v xml:space="preserve"> Giò lụa 500g</v>
      </c>
      <c r="L332" s="7" t="str">
        <f>VLOOKUP(K332,'[1]Mã Misa'!$B$2:$D$74,2,0)</f>
        <v>Giò lụa 500g</v>
      </c>
      <c r="M332" s="7" t="str">
        <f>VLOOKUP(L332,'[1]Mã Misa'!$C$2:$D$74,2,0)</f>
        <v>GL500</v>
      </c>
      <c r="N332" s="1">
        <v>79911</v>
      </c>
      <c r="O332" t="s">
        <v>585</v>
      </c>
      <c r="P332" s="6" t="str">
        <f t="shared" si="230"/>
        <v>0170125</v>
      </c>
      <c r="Q332" s="23" t="str">
        <f t="shared" si="230"/>
        <v>0170125</v>
      </c>
      <c r="R332" s="2">
        <v>44568</v>
      </c>
      <c r="S332" t="s">
        <v>586</v>
      </c>
      <c r="T332" s="7" t="str">
        <f t="shared" si="231"/>
        <v>WM VCC HNI</v>
      </c>
      <c r="U332" t="s">
        <v>5170</v>
      </c>
      <c r="W332" t="e">
        <f>VLOOKUP(U332,[2]Sheet1!$B$4:$C$893,2,0)</f>
        <v>#N/A</v>
      </c>
      <c r="Y332" t="str">
        <f t="shared" si="232"/>
        <v>WINCOMHANOI</v>
      </c>
      <c r="AA332" s="18" t="str">
        <f t="shared" si="227"/>
        <v/>
      </c>
    </row>
    <row r="333" spans="1:27" x14ac:dyDescent="0.2">
      <c r="A333" t="s">
        <v>0</v>
      </c>
      <c r="B333" t="s">
        <v>584</v>
      </c>
      <c r="C333" t="s">
        <v>46</v>
      </c>
      <c r="D333" t="s">
        <v>134</v>
      </c>
      <c r="E333" t="s">
        <v>4</v>
      </c>
      <c r="F333" s="1">
        <v>3</v>
      </c>
      <c r="G333" s="1">
        <v>260073</v>
      </c>
      <c r="H333" t="s">
        <v>5</v>
      </c>
      <c r="I333" s="1">
        <v>286080.30000000005</v>
      </c>
      <c r="J333" t="s">
        <v>135</v>
      </c>
      <c r="K333" s="6" t="str">
        <f t="shared" si="229"/>
        <v>Giò tai nấm hương 500g</v>
      </c>
      <c r="L333" s="7" t="str">
        <f>VLOOKUP(K333,'[1]Mã Misa'!$B$2:$D$74,2,0)</f>
        <v>Giò tai nấm hương 500g</v>
      </c>
      <c r="M333" s="7" t="str">
        <f>VLOOKUP(L333,'[1]Mã Misa'!$C$2:$D$74,2,0)</f>
        <v>GTNH500</v>
      </c>
      <c r="N333" s="1">
        <v>86691</v>
      </c>
      <c r="O333" t="s">
        <v>585</v>
      </c>
      <c r="P333" s="6" t="str">
        <f t="shared" si="230"/>
        <v>0170125</v>
      </c>
      <c r="Q333" s="23" t="str">
        <f t="shared" si="230"/>
        <v>0170125</v>
      </c>
      <c r="R333" s="2">
        <v>44568</v>
      </c>
      <c r="S333" t="s">
        <v>586</v>
      </c>
      <c r="T333" s="7" t="str">
        <f t="shared" si="231"/>
        <v>WM VCC HNI</v>
      </c>
      <c r="U333" t="s">
        <v>5170</v>
      </c>
      <c r="W333" t="e">
        <f>VLOOKUP(U333,[2]Sheet1!$B$4:$C$893,2,0)</f>
        <v>#N/A</v>
      </c>
      <c r="Y333" t="str">
        <f t="shared" si="232"/>
        <v>WINCOMHANOI</v>
      </c>
      <c r="AA333" s="18" t="str">
        <f t="shared" si="227"/>
        <v/>
      </c>
    </row>
    <row r="334" spans="1:27" x14ac:dyDescent="0.2">
      <c r="A334" t="s">
        <v>0</v>
      </c>
      <c r="B334" t="s">
        <v>587</v>
      </c>
      <c r="C334" t="s">
        <v>2</v>
      </c>
      <c r="D334" t="s">
        <v>44</v>
      </c>
      <c r="E334" t="s">
        <v>4</v>
      </c>
      <c r="F334" s="1">
        <v>5</v>
      </c>
      <c r="G334" s="1">
        <v>363000</v>
      </c>
      <c r="H334" t="s">
        <v>5</v>
      </c>
      <c r="I334" s="1">
        <v>399300.00000000006</v>
      </c>
      <c r="J334" t="s">
        <v>45</v>
      </c>
      <c r="K334" s="6" t="str">
        <f t="shared" si="229"/>
        <v>_Chân gà sốt cay 400g</v>
      </c>
      <c r="L334" s="7" t="str">
        <f>VLOOKUP(K334,'[1]Mã Misa'!$B$2:$D$74,2,0)</f>
        <v>Chân gà sốt cay 400g</v>
      </c>
      <c r="M334" s="7" t="str">
        <f>VLOOKUP(L334,'[1]Mã Misa'!$C$2:$D$74,2,0)</f>
        <v>CGSC400</v>
      </c>
      <c r="N334" s="1">
        <v>72600</v>
      </c>
      <c r="O334" t="s">
        <v>588</v>
      </c>
      <c r="P334" s="6" t="str">
        <f t="shared" si="230"/>
        <v>0001838</v>
      </c>
      <c r="Q334" s="23" t="str">
        <f t="shared" si="230"/>
        <v>0001838</v>
      </c>
      <c r="R334" s="2">
        <v>44568</v>
      </c>
      <c r="S334" t="s">
        <v>589</v>
      </c>
      <c r="T334" s="7" t="str">
        <f t="shared" si="231"/>
        <v>WM+ TNN 57</v>
      </c>
      <c r="U334" t="s">
        <v>5171</v>
      </c>
      <c r="W334" t="e">
        <f>VLOOKUP(U334,[2]Sheet1!$B$4:$C$893,2,0)</f>
        <v>#N/A</v>
      </c>
      <c r="Y334" t="str">
        <f t="shared" si="232"/>
        <v>WINCOMTHAINGUYEN</v>
      </c>
      <c r="AA334" s="18" t="str">
        <f t="shared" si="227"/>
        <v/>
      </c>
    </row>
    <row r="335" spans="1:27" x14ac:dyDescent="0.2">
      <c r="A335" t="s">
        <v>0</v>
      </c>
      <c r="B335" t="s">
        <v>587</v>
      </c>
      <c r="C335" t="s">
        <v>9</v>
      </c>
      <c r="D335" t="s">
        <v>15</v>
      </c>
      <c r="E335" t="s">
        <v>4</v>
      </c>
      <c r="F335" s="1">
        <v>4</v>
      </c>
      <c r="G335" s="1">
        <v>337280</v>
      </c>
      <c r="H335" t="s">
        <v>5</v>
      </c>
      <c r="I335" s="1">
        <v>371008.00000000006</v>
      </c>
      <c r="J335" t="s">
        <v>16</v>
      </c>
      <c r="K335" s="6" t="str">
        <f t="shared" si="229"/>
        <v>_Đùi gà sốt cay 500g</v>
      </c>
      <c r="L335" s="7" t="str">
        <f>VLOOKUP(K335,'[1]Mã Misa'!$B$2:$D$74,2,0)</f>
        <v>Đùi gà sốt cay 500g</v>
      </c>
      <c r="M335" s="7" t="str">
        <f>VLOOKUP(L335,'[1]Mã Misa'!$C$2:$D$74,2,0)</f>
        <v>DGSC500</v>
      </c>
      <c r="N335" s="1">
        <v>84320</v>
      </c>
      <c r="O335" t="s">
        <v>588</v>
      </c>
      <c r="P335" s="6" t="str">
        <f t="shared" si="230"/>
        <v>0001838</v>
      </c>
      <c r="Q335" s="23" t="str">
        <f t="shared" si="230"/>
        <v>0001838</v>
      </c>
      <c r="R335" s="2">
        <v>44568</v>
      </c>
      <c r="S335" t="s">
        <v>589</v>
      </c>
      <c r="T335" s="7" t="str">
        <f t="shared" si="231"/>
        <v>WM+ TNN 57</v>
      </c>
      <c r="U335" t="s">
        <v>5171</v>
      </c>
      <c r="W335" t="e">
        <f>VLOOKUP(U335,[2]Sheet1!$B$4:$C$893,2,0)</f>
        <v>#N/A</v>
      </c>
      <c r="Y335" t="str">
        <f t="shared" si="232"/>
        <v>WINCOMTHAINGUYEN</v>
      </c>
      <c r="AA335" s="18" t="str">
        <f t="shared" si="227"/>
        <v/>
      </c>
    </row>
    <row r="336" spans="1:27" x14ac:dyDescent="0.2">
      <c r="A336" t="s">
        <v>0</v>
      </c>
      <c r="B336" t="s">
        <v>587</v>
      </c>
      <c r="C336" t="s">
        <v>41</v>
      </c>
      <c r="D336" t="s">
        <v>3</v>
      </c>
      <c r="E336" t="s">
        <v>4</v>
      </c>
      <c r="F336" s="1">
        <v>3</v>
      </c>
      <c r="G336" s="1">
        <v>212850</v>
      </c>
      <c r="H336" t="s">
        <v>5</v>
      </c>
      <c r="I336" s="1">
        <v>234135.00000000003</v>
      </c>
      <c r="J336" t="s">
        <v>6</v>
      </c>
      <c r="K336" s="6" t="str">
        <f t="shared" si="229"/>
        <v>_Chả nướng 300g</v>
      </c>
      <c r="L336" s="7" t="str">
        <f>VLOOKUP(K336,'[1]Mã Misa'!$B$2:$D$74,2,0)</f>
        <v>Chả nướng 300g</v>
      </c>
      <c r="M336" s="7" t="str">
        <f>VLOOKUP(L336,'[1]Mã Misa'!$C$2:$D$74,2,0)</f>
        <v>CN300</v>
      </c>
      <c r="N336" s="1">
        <v>70950</v>
      </c>
      <c r="O336" t="s">
        <v>588</v>
      </c>
      <c r="P336" s="6" t="str">
        <f t="shared" si="230"/>
        <v>0001838</v>
      </c>
      <c r="Q336" s="23" t="str">
        <f t="shared" si="230"/>
        <v>0001838</v>
      </c>
      <c r="R336" s="2">
        <v>44568</v>
      </c>
      <c r="S336" t="s">
        <v>589</v>
      </c>
      <c r="T336" s="7" t="str">
        <f t="shared" si="231"/>
        <v>WM+ TNN 57</v>
      </c>
      <c r="U336" t="s">
        <v>5171</v>
      </c>
      <c r="W336" t="e">
        <f>VLOOKUP(U336,[2]Sheet1!$B$4:$C$893,2,0)</f>
        <v>#N/A</v>
      </c>
      <c r="Y336" t="str">
        <f t="shared" si="232"/>
        <v>WINCOMTHAINGUYEN</v>
      </c>
      <c r="AA336" s="18" t="str">
        <f t="shared" si="227"/>
        <v/>
      </c>
    </row>
    <row r="337" spans="1:27" x14ac:dyDescent="0.2">
      <c r="A337" t="s">
        <v>0</v>
      </c>
      <c r="B337" t="s">
        <v>587</v>
      </c>
      <c r="C337" t="s">
        <v>42</v>
      </c>
      <c r="D337" t="s">
        <v>57</v>
      </c>
      <c r="E337" t="s">
        <v>4</v>
      </c>
      <c r="F337" s="1">
        <v>1</v>
      </c>
      <c r="G337" s="1">
        <v>74250</v>
      </c>
      <c r="H337" t="s">
        <v>5</v>
      </c>
      <c r="I337" s="1">
        <v>81675</v>
      </c>
      <c r="J337" t="s">
        <v>58</v>
      </c>
      <c r="K337" s="6" t="str">
        <f t="shared" si="229"/>
        <v>_Chả cốm 300g</v>
      </c>
      <c r="L337" s="7" t="str">
        <f>VLOOKUP(K337,'[1]Mã Misa'!$B$2:$D$74,2,0)</f>
        <v>Chả cốm 300g</v>
      </c>
      <c r="M337" s="7" t="str">
        <f>VLOOKUP(L337,'[1]Mã Misa'!$C$2:$D$74,2,0)</f>
        <v>CC300</v>
      </c>
      <c r="N337" s="1">
        <v>74250</v>
      </c>
      <c r="O337" t="s">
        <v>588</v>
      </c>
      <c r="P337" s="6" t="str">
        <f t="shared" si="230"/>
        <v>0001838</v>
      </c>
      <c r="Q337" s="23" t="str">
        <f t="shared" si="230"/>
        <v>0001838</v>
      </c>
      <c r="R337" s="2">
        <v>44568</v>
      </c>
      <c r="S337" t="s">
        <v>589</v>
      </c>
      <c r="T337" s="7" t="str">
        <f t="shared" si="231"/>
        <v>WM+ TNN 57</v>
      </c>
      <c r="U337" t="s">
        <v>5171</v>
      </c>
      <c r="W337" t="e">
        <f>VLOOKUP(U337,[2]Sheet1!$B$4:$C$893,2,0)</f>
        <v>#N/A</v>
      </c>
      <c r="Y337" t="str">
        <f t="shared" si="232"/>
        <v>WINCOMTHAINGUYEN</v>
      </c>
      <c r="AA337" s="18" t="str">
        <f t="shared" si="227"/>
        <v/>
      </c>
    </row>
    <row r="338" spans="1:27" x14ac:dyDescent="0.2">
      <c r="A338" t="s">
        <v>0</v>
      </c>
      <c r="B338" t="s">
        <v>587</v>
      </c>
      <c r="C338" t="s">
        <v>43</v>
      </c>
      <c r="D338" t="s">
        <v>10</v>
      </c>
      <c r="E338" t="s">
        <v>4</v>
      </c>
      <c r="F338" s="1">
        <v>7</v>
      </c>
      <c r="G338" s="1">
        <v>322000</v>
      </c>
      <c r="H338" t="s">
        <v>5</v>
      </c>
      <c r="I338" s="1">
        <v>354200</v>
      </c>
      <c r="J338" t="s">
        <v>11</v>
      </c>
      <c r="K338" s="6" t="str">
        <f t="shared" si="229"/>
        <v>Mộc nấm hương gói 250g</v>
      </c>
      <c r="L338" s="7" t="str">
        <f>VLOOKUP(K338,'[1]Mã Misa'!$B$2:$D$74,2,0)</f>
        <v>Mộc Nấm Hương 250g</v>
      </c>
      <c r="M338" s="7" t="str">
        <f>VLOOKUP(L338,'[1]Mã Misa'!$C$2:$D$74,2,0)</f>
        <v>MNH250</v>
      </c>
      <c r="N338" s="1">
        <v>46000</v>
      </c>
      <c r="O338" t="s">
        <v>588</v>
      </c>
      <c r="P338" s="6" t="str">
        <f t="shared" si="230"/>
        <v>0001838</v>
      </c>
      <c r="Q338" s="23" t="str">
        <f t="shared" si="230"/>
        <v>0001838</v>
      </c>
      <c r="R338" s="2">
        <v>44568</v>
      </c>
      <c r="S338" t="s">
        <v>589</v>
      </c>
      <c r="T338" s="7" t="str">
        <f t="shared" si="231"/>
        <v>WM+ TNN 57</v>
      </c>
      <c r="U338" t="s">
        <v>5171</v>
      </c>
      <c r="W338" t="e">
        <f>VLOOKUP(U338,[2]Sheet1!$B$4:$C$893,2,0)</f>
        <v>#N/A</v>
      </c>
      <c r="Y338" t="str">
        <f t="shared" si="232"/>
        <v>WINCOMTHAINGUYEN</v>
      </c>
      <c r="AA338" s="18" t="str">
        <f t="shared" si="227"/>
        <v/>
      </c>
    </row>
    <row r="339" spans="1:27" x14ac:dyDescent="0.2">
      <c r="A339" t="s">
        <v>0</v>
      </c>
      <c r="B339" t="s">
        <v>590</v>
      </c>
      <c r="C339" t="s">
        <v>2</v>
      </c>
      <c r="D339" t="s">
        <v>54</v>
      </c>
      <c r="E339" t="s">
        <v>4</v>
      </c>
      <c r="F339" s="1">
        <v>1</v>
      </c>
      <c r="G339" s="1">
        <v>50182</v>
      </c>
      <c r="H339" t="s">
        <v>5</v>
      </c>
      <c r="I339" s="1">
        <v>55200.200000000004</v>
      </c>
      <c r="J339" t="s">
        <v>55</v>
      </c>
      <c r="K339" s="6" t="str">
        <f t="shared" si="229"/>
        <v>Giò tai lưỡi xào gói 250g</v>
      </c>
      <c r="L339" s="7" t="str">
        <f>VLOOKUP(K339,'[1]Mã Misa'!$B$2:$D$74,2,0)</f>
        <v>Giò Tai Lưỡi Xào 250g</v>
      </c>
      <c r="M339" s="7" t="str">
        <f>VLOOKUP(L339,'[1]Mã Misa'!$C$2:$D$74,2,0)</f>
        <v>GTLX250G</v>
      </c>
      <c r="N339" s="1">
        <v>50182</v>
      </c>
      <c r="O339" t="s">
        <v>591</v>
      </c>
      <c r="P339" s="6" t="str">
        <f t="shared" si="230"/>
        <v>0002372</v>
      </c>
      <c r="Q339" s="23" t="str">
        <f t="shared" si="230"/>
        <v>0002372</v>
      </c>
      <c r="R339" s="2">
        <v>44568</v>
      </c>
      <c r="S339" t="s">
        <v>592</v>
      </c>
      <c r="T339" s="7" t="str">
        <f t="shared" si="231"/>
        <v>WM+ HYN Li</v>
      </c>
      <c r="U339" t="s">
        <v>5172</v>
      </c>
      <c r="W339" t="e">
        <f>VLOOKUP(U339,[2]Sheet1!$B$4:$C$893,2,0)</f>
        <v>#N/A</v>
      </c>
      <c r="Y339" t="str">
        <f t="shared" si="232"/>
        <v>WINCOMHUNGYEN</v>
      </c>
      <c r="AA339" s="18" t="str">
        <f t="shared" si="227"/>
        <v/>
      </c>
    </row>
    <row r="340" spans="1:27" x14ac:dyDescent="0.2">
      <c r="A340" t="s">
        <v>0</v>
      </c>
      <c r="B340" t="s">
        <v>593</v>
      </c>
      <c r="C340" t="s">
        <v>2</v>
      </c>
      <c r="D340" t="s">
        <v>15</v>
      </c>
      <c r="E340" t="s">
        <v>4</v>
      </c>
      <c r="F340" s="1">
        <v>3</v>
      </c>
      <c r="G340" s="1">
        <v>252960</v>
      </c>
      <c r="H340" t="s">
        <v>5</v>
      </c>
      <c r="I340" s="1">
        <v>278256</v>
      </c>
      <c r="J340" t="s">
        <v>16</v>
      </c>
      <c r="K340" s="6" t="str">
        <f t="shared" si="229"/>
        <v>_Đùi gà sốt cay 500g</v>
      </c>
      <c r="L340" s="7" t="str">
        <f>VLOOKUP(K340,'[1]Mã Misa'!$B$2:$D$74,2,0)</f>
        <v>Đùi gà sốt cay 500g</v>
      </c>
      <c r="M340" s="7" t="str">
        <f>VLOOKUP(L340,'[1]Mã Misa'!$C$2:$D$74,2,0)</f>
        <v>DGSC500</v>
      </c>
      <c r="N340" s="1">
        <v>84320</v>
      </c>
      <c r="O340" t="s">
        <v>594</v>
      </c>
      <c r="P340" s="6" t="str">
        <f t="shared" si="230"/>
        <v>0170162</v>
      </c>
      <c r="Q340" s="23" t="str">
        <f t="shared" si="230"/>
        <v>0170162</v>
      </c>
      <c r="R340" s="2">
        <v>44568</v>
      </c>
      <c r="S340" t="s">
        <v>595</v>
      </c>
      <c r="T340" s="7" t="str">
        <f t="shared" si="231"/>
        <v>WM+ HNI 38</v>
      </c>
      <c r="U340" t="s">
        <v>5173</v>
      </c>
      <c r="W340" t="e">
        <f>VLOOKUP(U340,[2]Sheet1!$B$4:$C$893,2,0)</f>
        <v>#N/A</v>
      </c>
      <c r="Y340" t="str">
        <f t="shared" si="232"/>
        <v>WINCOMHANOI</v>
      </c>
      <c r="AA340" s="18" t="str">
        <f t="shared" si="227"/>
        <v/>
      </c>
    </row>
    <row r="341" spans="1:27" x14ac:dyDescent="0.2">
      <c r="A341" t="s">
        <v>0</v>
      </c>
      <c r="B341" t="s">
        <v>593</v>
      </c>
      <c r="C341" t="s">
        <v>9</v>
      </c>
      <c r="D341" t="s">
        <v>44</v>
      </c>
      <c r="E341" t="s">
        <v>4</v>
      </c>
      <c r="F341" s="1">
        <v>2</v>
      </c>
      <c r="G341" s="1">
        <v>145200</v>
      </c>
      <c r="H341" t="s">
        <v>5</v>
      </c>
      <c r="I341" s="1">
        <v>159720</v>
      </c>
      <c r="J341" t="s">
        <v>45</v>
      </c>
      <c r="K341" s="6" t="str">
        <f t="shared" si="229"/>
        <v>_Chân gà sốt cay 400g</v>
      </c>
      <c r="L341" s="7" t="str">
        <f>VLOOKUP(K341,'[1]Mã Misa'!$B$2:$D$74,2,0)</f>
        <v>Chân gà sốt cay 400g</v>
      </c>
      <c r="M341" s="7" t="str">
        <f>VLOOKUP(L341,'[1]Mã Misa'!$C$2:$D$74,2,0)</f>
        <v>CGSC400</v>
      </c>
      <c r="N341" s="1">
        <v>72600</v>
      </c>
      <c r="O341" t="s">
        <v>594</v>
      </c>
      <c r="P341" s="6" t="str">
        <f t="shared" si="230"/>
        <v>0170162</v>
      </c>
      <c r="Q341" s="23" t="str">
        <f t="shared" si="230"/>
        <v>0170162</v>
      </c>
      <c r="R341" s="2">
        <v>44568</v>
      </c>
      <c r="S341" t="s">
        <v>595</v>
      </c>
      <c r="T341" s="7" t="str">
        <f t="shared" si="231"/>
        <v>WM+ HNI 38</v>
      </c>
      <c r="U341" t="s">
        <v>5173</v>
      </c>
      <c r="W341" t="e">
        <f>VLOOKUP(U341,[2]Sheet1!$B$4:$C$893,2,0)</f>
        <v>#N/A</v>
      </c>
      <c r="Y341" t="str">
        <f t="shared" si="232"/>
        <v>WINCOMHANOI</v>
      </c>
      <c r="AA341" s="18" t="str">
        <f t="shared" si="227"/>
        <v/>
      </c>
    </row>
    <row r="342" spans="1:27" x14ac:dyDescent="0.2">
      <c r="A342" t="s">
        <v>0</v>
      </c>
      <c r="B342" t="s">
        <v>596</v>
      </c>
      <c r="C342" t="s">
        <v>2</v>
      </c>
      <c r="D342" t="s">
        <v>27</v>
      </c>
      <c r="E342" t="s">
        <v>4</v>
      </c>
      <c r="F342" s="1">
        <v>2</v>
      </c>
      <c r="G342" s="1">
        <v>122100</v>
      </c>
      <c r="H342" t="s">
        <v>5</v>
      </c>
      <c r="I342" s="1">
        <v>134310</v>
      </c>
      <c r="J342" t="s">
        <v>28</v>
      </c>
      <c r="K342" s="6" t="str">
        <f t="shared" si="229"/>
        <v>_Giò sụn gà 250g</v>
      </c>
      <c r="L342" s="7" t="str">
        <f>VLOOKUP(K342,'[1]Mã Misa'!$B$2:$D$74,2,0)</f>
        <v>Giò sụn gà 250g</v>
      </c>
      <c r="M342" s="7" t="str">
        <f>VLOOKUP(L342,'[1]Mã Misa'!$C$2:$D$74,2,0)</f>
        <v>GSG250</v>
      </c>
      <c r="N342" s="1">
        <v>61050</v>
      </c>
      <c r="O342" t="s">
        <v>597</v>
      </c>
      <c r="P342" s="6" t="str">
        <f t="shared" si="230"/>
        <v>0006259</v>
      </c>
      <c r="Q342" s="23" t="str">
        <f t="shared" si="230"/>
        <v>0006259</v>
      </c>
      <c r="R342" s="2">
        <v>44568</v>
      </c>
      <c r="S342" t="s">
        <v>598</v>
      </c>
      <c r="T342" s="7" t="str">
        <f t="shared" si="231"/>
        <v>WM+ THA Lô</v>
      </c>
      <c r="U342" t="s">
        <v>5174</v>
      </c>
      <c r="W342" t="e">
        <f>VLOOKUP(U342,[2]Sheet1!$B$4:$C$893,2,0)</f>
        <v>#N/A</v>
      </c>
      <c r="Y342" t="str">
        <f t="shared" si="232"/>
        <v>WINCOMTHANHHOA</v>
      </c>
      <c r="AA342" s="18" t="str">
        <f t="shared" si="227"/>
        <v/>
      </c>
    </row>
    <row r="343" spans="1:27" x14ac:dyDescent="0.2">
      <c r="A343" t="s">
        <v>0</v>
      </c>
      <c r="B343" t="s">
        <v>596</v>
      </c>
      <c r="C343" t="s">
        <v>9</v>
      </c>
      <c r="D343" t="s">
        <v>57</v>
      </c>
      <c r="E343" t="s">
        <v>4</v>
      </c>
      <c r="F343" s="1">
        <v>3</v>
      </c>
      <c r="G343" s="1">
        <v>222750</v>
      </c>
      <c r="H343" t="s">
        <v>5</v>
      </c>
      <c r="I343" s="1">
        <v>245025.00000000003</v>
      </c>
      <c r="J343" t="s">
        <v>58</v>
      </c>
      <c r="K343" s="6" t="str">
        <f t="shared" si="229"/>
        <v>_Chả cốm 300g</v>
      </c>
      <c r="L343" s="7" t="str">
        <f>VLOOKUP(K343,'[1]Mã Misa'!$B$2:$D$74,2,0)</f>
        <v>Chả cốm 300g</v>
      </c>
      <c r="M343" s="7" t="str">
        <f>VLOOKUP(L343,'[1]Mã Misa'!$C$2:$D$74,2,0)</f>
        <v>CC300</v>
      </c>
      <c r="N343" s="1">
        <v>74250</v>
      </c>
      <c r="O343" t="s">
        <v>597</v>
      </c>
      <c r="P343" s="6" t="str">
        <f t="shared" si="230"/>
        <v>0006259</v>
      </c>
      <c r="Q343" s="23" t="str">
        <f t="shared" si="230"/>
        <v>0006259</v>
      </c>
      <c r="R343" s="2">
        <v>44568</v>
      </c>
      <c r="S343" t="s">
        <v>598</v>
      </c>
      <c r="T343" s="7" t="str">
        <f t="shared" si="231"/>
        <v>WM+ THA Lô</v>
      </c>
      <c r="U343" t="s">
        <v>5174</v>
      </c>
      <c r="W343" t="e">
        <f>VLOOKUP(U343,[2]Sheet1!$B$4:$C$893,2,0)</f>
        <v>#N/A</v>
      </c>
      <c r="Y343" t="str">
        <f t="shared" si="232"/>
        <v>WINCOMTHANHHOA</v>
      </c>
      <c r="AA343" s="18" t="str">
        <f t="shared" si="227"/>
        <v/>
      </c>
    </row>
    <row r="344" spans="1:27" x14ac:dyDescent="0.2">
      <c r="A344" t="s">
        <v>0</v>
      </c>
      <c r="B344" t="s">
        <v>596</v>
      </c>
      <c r="C344" t="s">
        <v>41</v>
      </c>
      <c r="D344" t="s">
        <v>15</v>
      </c>
      <c r="E344" t="s">
        <v>4</v>
      </c>
      <c r="F344" s="1">
        <v>1</v>
      </c>
      <c r="G344" s="1">
        <v>84320</v>
      </c>
      <c r="H344" t="s">
        <v>5</v>
      </c>
      <c r="I344" s="1">
        <v>92752.000000000015</v>
      </c>
      <c r="J344" t="s">
        <v>16</v>
      </c>
      <c r="K344" s="6" t="str">
        <f t="shared" si="229"/>
        <v>_Đùi gà sốt cay 500g</v>
      </c>
      <c r="L344" s="7" t="str">
        <f>VLOOKUP(K344,'[1]Mã Misa'!$B$2:$D$74,2,0)</f>
        <v>Đùi gà sốt cay 500g</v>
      </c>
      <c r="M344" s="7" t="str">
        <f>VLOOKUP(L344,'[1]Mã Misa'!$C$2:$D$74,2,0)</f>
        <v>DGSC500</v>
      </c>
      <c r="N344" s="1">
        <v>84320</v>
      </c>
      <c r="O344" t="s">
        <v>597</v>
      </c>
      <c r="P344" s="6" t="str">
        <f t="shared" si="230"/>
        <v>0006259</v>
      </c>
      <c r="Q344" s="23" t="str">
        <f t="shared" si="230"/>
        <v>0006259</v>
      </c>
      <c r="R344" s="2">
        <v>44568</v>
      </c>
      <c r="S344" t="s">
        <v>598</v>
      </c>
      <c r="T344" s="7" t="str">
        <f t="shared" si="231"/>
        <v>WM+ THA Lô</v>
      </c>
      <c r="U344" t="s">
        <v>5174</v>
      </c>
      <c r="W344" t="e">
        <f>VLOOKUP(U344,[2]Sheet1!$B$4:$C$893,2,0)</f>
        <v>#N/A</v>
      </c>
      <c r="Y344" t="str">
        <f t="shared" si="232"/>
        <v>WINCOMTHANHHOA</v>
      </c>
      <c r="AA344" s="18" t="str">
        <f t="shared" si="227"/>
        <v/>
      </c>
    </row>
    <row r="345" spans="1:27" x14ac:dyDescent="0.2">
      <c r="A345" t="s">
        <v>0</v>
      </c>
      <c r="B345" t="s">
        <v>596</v>
      </c>
      <c r="C345" t="s">
        <v>42</v>
      </c>
      <c r="D345" t="s">
        <v>50</v>
      </c>
      <c r="E345" t="s">
        <v>4</v>
      </c>
      <c r="F345" s="1">
        <v>1</v>
      </c>
      <c r="G345" s="1">
        <v>111058</v>
      </c>
      <c r="H345" t="s">
        <v>5</v>
      </c>
      <c r="I345" s="1">
        <v>122163.8</v>
      </c>
      <c r="J345" t="s">
        <v>51</v>
      </c>
      <c r="K345" s="6" t="str">
        <f t="shared" si="229"/>
        <v>Gà muối gói 500g</v>
      </c>
      <c r="L345" s="7" t="str">
        <f>VLOOKUP(K345,'[1]Mã Misa'!$B$2:$D$74,2,0)</f>
        <v>Gà muối 500g</v>
      </c>
      <c r="M345" s="7" t="str">
        <f>VLOOKUP(L345,'[1]Mã Misa'!$C$2:$D$74,2,0)</f>
        <v>GM500</v>
      </c>
      <c r="N345" s="1">
        <v>111058</v>
      </c>
      <c r="O345" t="s">
        <v>597</v>
      </c>
      <c r="P345" s="6" t="str">
        <f t="shared" si="230"/>
        <v>0006259</v>
      </c>
      <c r="Q345" s="23" t="str">
        <f t="shared" si="230"/>
        <v>0006259</v>
      </c>
      <c r="R345" s="2">
        <v>44568</v>
      </c>
      <c r="S345" t="s">
        <v>598</v>
      </c>
      <c r="T345" s="7" t="str">
        <f t="shared" si="231"/>
        <v>WM+ THA Lô</v>
      </c>
      <c r="U345" t="s">
        <v>5174</v>
      </c>
      <c r="W345" t="e">
        <f>VLOOKUP(U345,[2]Sheet1!$B$4:$C$893,2,0)</f>
        <v>#N/A</v>
      </c>
      <c r="Y345" t="str">
        <f t="shared" si="232"/>
        <v>WINCOMTHANHHOA</v>
      </c>
      <c r="AA345" s="18" t="str">
        <f t="shared" si="227"/>
        <v/>
      </c>
    </row>
    <row r="346" spans="1:27" x14ac:dyDescent="0.2">
      <c r="A346" t="s">
        <v>0</v>
      </c>
      <c r="B346" t="s">
        <v>599</v>
      </c>
      <c r="C346" t="s">
        <v>2</v>
      </c>
      <c r="D346" t="s">
        <v>15</v>
      </c>
      <c r="E346" t="s">
        <v>4</v>
      </c>
      <c r="F346" s="1">
        <v>6</v>
      </c>
      <c r="G346" s="1">
        <v>505920</v>
      </c>
      <c r="H346" t="s">
        <v>5</v>
      </c>
      <c r="I346" s="1">
        <v>556512</v>
      </c>
      <c r="J346" t="s">
        <v>16</v>
      </c>
      <c r="K346" s="6" t="str">
        <f t="shared" si="229"/>
        <v>_Đùi gà sốt cay 500g</v>
      </c>
      <c r="L346" s="7" t="str">
        <f>VLOOKUP(K346,'[1]Mã Misa'!$B$2:$D$74,2,0)</f>
        <v>Đùi gà sốt cay 500g</v>
      </c>
      <c r="M346" s="7" t="str">
        <f>VLOOKUP(L346,'[1]Mã Misa'!$C$2:$D$74,2,0)</f>
        <v>DGSC500</v>
      </c>
      <c r="N346" s="1">
        <v>84320</v>
      </c>
      <c r="O346" t="s">
        <v>600</v>
      </c>
      <c r="P346" s="6" t="str">
        <f t="shared" si="230"/>
        <v>0170170</v>
      </c>
      <c r="Q346" s="23" t="str">
        <f t="shared" si="230"/>
        <v>0170170</v>
      </c>
      <c r="R346" s="2">
        <v>44568</v>
      </c>
      <c r="S346" t="s">
        <v>601</v>
      </c>
      <c r="T346" s="7" t="str">
        <f t="shared" si="231"/>
        <v>WM+ HNI Th</v>
      </c>
      <c r="U346" t="s">
        <v>5175</v>
      </c>
      <c r="W346" t="e">
        <f>VLOOKUP(U346,[2]Sheet1!$B$4:$C$893,2,0)</f>
        <v>#N/A</v>
      </c>
      <c r="Y346" t="str">
        <f t="shared" si="232"/>
        <v>WINCOMHANOI</v>
      </c>
      <c r="AA346" s="18" t="str">
        <f t="shared" si="227"/>
        <v/>
      </c>
    </row>
    <row r="347" spans="1:27" x14ac:dyDescent="0.2">
      <c r="A347" t="s">
        <v>0</v>
      </c>
      <c r="B347" t="s">
        <v>599</v>
      </c>
      <c r="C347" t="s">
        <v>9</v>
      </c>
      <c r="D347" t="s">
        <v>44</v>
      </c>
      <c r="E347" t="s">
        <v>4</v>
      </c>
      <c r="F347" s="1">
        <v>7</v>
      </c>
      <c r="G347" s="1">
        <v>508200</v>
      </c>
      <c r="H347" t="s">
        <v>5</v>
      </c>
      <c r="I347" s="1">
        <v>559020</v>
      </c>
      <c r="J347" t="s">
        <v>45</v>
      </c>
      <c r="K347" s="6" t="str">
        <f t="shared" si="229"/>
        <v>_Chân gà sốt cay 400g</v>
      </c>
      <c r="L347" s="7" t="str">
        <f>VLOOKUP(K347,'[1]Mã Misa'!$B$2:$D$74,2,0)</f>
        <v>Chân gà sốt cay 400g</v>
      </c>
      <c r="M347" s="7" t="str">
        <f>VLOOKUP(L347,'[1]Mã Misa'!$C$2:$D$74,2,0)</f>
        <v>CGSC400</v>
      </c>
      <c r="N347" s="1">
        <v>72600</v>
      </c>
      <c r="O347" t="s">
        <v>600</v>
      </c>
      <c r="P347" s="6" t="str">
        <f t="shared" si="230"/>
        <v>0170170</v>
      </c>
      <c r="Q347" s="23" t="str">
        <f t="shared" si="230"/>
        <v>0170170</v>
      </c>
      <c r="R347" s="2">
        <v>44568</v>
      </c>
      <c r="S347" t="s">
        <v>601</v>
      </c>
      <c r="T347" s="7" t="str">
        <f t="shared" si="231"/>
        <v>WM+ HNI Th</v>
      </c>
      <c r="U347" t="s">
        <v>5175</v>
      </c>
      <c r="W347" t="e">
        <f>VLOOKUP(U347,[2]Sheet1!$B$4:$C$893,2,0)</f>
        <v>#N/A</v>
      </c>
      <c r="Y347" t="str">
        <f t="shared" si="232"/>
        <v>WINCOMHANOI</v>
      </c>
      <c r="AA347" s="18" t="str">
        <f t="shared" si="227"/>
        <v/>
      </c>
    </row>
    <row r="348" spans="1:27" x14ac:dyDescent="0.2">
      <c r="A348" t="s">
        <v>0</v>
      </c>
      <c r="B348" t="s">
        <v>602</v>
      </c>
      <c r="C348" t="s">
        <v>2</v>
      </c>
      <c r="D348" t="s">
        <v>50</v>
      </c>
      <c r="E348" t="s">
        <v>4</v>
      </c>
      <c r="F348" s="1">
        <v>1</v>
      </c>
      <c r="G348" s="1">
        <v>111058</v>
      </c>
      <c r="H348" t="s">
        <v>5</v>
      </c>
      <c r="I348" s="1">
        <v>122163.8</v>
      </c>
      <c r="J348" t="s">
        <v>51</v>
      </c>
      <c r="K348" s="6" t="str">
        <f t="shared" si="229"/>
        <v>Gà muối gói 500g</v>
      </c>
      <c r="L348" s="7" t="str">
        <f>VLOOKUP(K348,'[1]Mã Misa'!$B$2:$D$74,2,0)</f>
        <v>Gà muối 500g</v>
      </c>
      <c r="M348" s="7" t="str">
        <f>VLOOKUP(L348,'[1]Mã Misa'!$C$2:$D$74,2,0)</f>
        <v>GM500</v>
      </c>
      <c r="N348" s="1">
        <v>111058</v>
      </c>
      <c r="O348" t="s">
        <v>603</v>
      </c>
      <c r="P348" s="6" t="str">
        <f t="shared" si="230"/>
        <v>0170173</v>
      </c>
      <c r="Q348" s="23" t="str">
        <f t="shared" si="230"/>
        <v>0170173</v>
      </c>
      <c r="R348" s="2">
        <v>44568</v>
      </c>
      <c r="S348" t="s">
        <v>604</v>
      </c>
      <c r="T348" s="7" t="str">
        <f t="shared" si="231"/>
        <v>WM+ HNI 10</v>
      </c>
      <c r="U348" t="s">
        <v>5176</v>
      </c>
      <c r="W348" t="e">
        <f>VLOOKUP(U348,[2]Sheet1!$B$4:$C$893,2,0)</f>
        <v>#N/A</v>
      </c>
      <c r="Y348" t="str">
        <f t="shared" si="232"/>
        <v>WINCOMHANOI</v>
      </c>
      <c r="AA348" s="18" t="str">
        <f t="shared" si="227"/>
        <v/>
      </c>
    </row>
    <row r="349" spans="1:27" x14ac:dyDescent="0.2">
      <c r="A349" t="s">
        <v>0</v>
      </c>
      <c r="B349" t="s">
        <v>605</v>
      </c>
      <c r="C349" t="s">
        <v>2</v>
      </c>
      <c r="D349" t="s">
        <v>103</v>
      </c>
      <c r="E349" t="s">
        <v>4</v>
      </c>
      <c r="F349" s="1">
        <v>13</v>
      </c>
      <c r="G349" s="1">
        <v>722735</v>
      </c>
      <c r="H349" t="s">
        <v>5</v>
      </c>
      <c r="I349" s="1">
        <v>795008.50000000012</v>
      </c>
      <c r="J349" t="s">
        <v>104</v>
      </c>
      <c r="K349" s="6" t="str">
        <f t="shared" si="229"/>
        <v>Tai heo muối gói 200g</v>
      </c>
      <c r="L349" s="7" t="str">
        <f>VLOOKUP(K349,'[1]Mã Misa'!$B$2:$D$74,2,0)</f>
        <v>Tai heo muối 200g</v>
      </c>
      <c r="M349" s="7" t="str">
        <f>VLOOKUP(L349,'[1]Mã Misa'!$C$2:$D$74,2,0)</f>
        <v>TH200</v>
      </c>
      <c r="N349" s="1">
        <v>55595</v>
      </c>
      <c r="O349" t="s">
        <v>606</v>
      </c>
      <c r="P349" s="6" t="str">
        <f t="shared" si="230"/>
        <v>0050428</v>
      </c>
      <c r="Q349" s="23" t="str">
        <f t="shared" si="230"/>
        <v>0050428</v>
      </c>
      <c r="R349" s="2">
        <v>44568</v>
      </c>
      <c r="S349" t="s">
        <v>607</v>
      </c>
      <c r="T349" s="7" t="str">
        <f t="shared" si="231"/>
        <v>WM+ HCM 23</v>
      </c>
      <c r="U349" t="s">
        <v>5177</v>
      </c>
      <c r="W349" t="e">
        <f>VLOOKUP(U349,[2]Sheet1!$B$4:$C$893,2,0)</f>
        <v>#N/A</v>
      </c>
      <c r="Y349" t="str">
        <f t="shared" si="232"/>
        <v>WINCOMHOCHIMINH</v>
      </c>
      <c r="AA349" s="18" t="str">
        <f t="shared" si="227"/>
        <v/>
      </c>
    </row>
    <row r="350" spans="1:27" x14ac:dyDescent="0.2">
      <c r="A350" t="s">
        <v>0</v>
      </c>
      <c r="B350" t="s">
        <v>605</v>
      </c>
      <c r="C350" t="s">
        <v>9</v>
      </c>
      <c r="D350" t="s">
        <v>50</v>
      </c>
      <c r="E350" t="s">
        <v>4</v>
      </c>
      <c r="F350" s="1">
        <v>1</v>
      </c>
      <c r="G350" s="1">
        <v>111058</v>
      </c>
      <c r="H350" t="s">
        <v>5</v>
      </c>
      <c r="I350" s="1">
        <v>122163.8</v>
      </c>
      <c r="J350" t="s">
        <v>51</v>
      </c>
      <c r="K350" s="6" t="str">
        <f t="shared" si="229"/>
        <v>Gà muối gói 500g</v>
      </c>
      <c r="L350" s="7" t="str">
        <f>VLOOKUP(K350,'[1]Mã Misa'!$B$2:$D$74,2,0)</f>
        <v>Gà muối 500g</v>
      </c>
      <c r="M350" s="7" t="str">
        <f>VLOOKUP(L350,'[1]Mã Misa'!$C$2:$D$74,2,0)</f>
        <v>GM500</v>
      </c>
      <c r="N350" s="1">
        <v>111058</v>
      </c>
      <c r="O350" t="s">
        <v>606</v>
      </c>
      <c r="P350" s="6" t="str">
        <f t="shared" si="230"/>
        <v>0050428</v>
      </c>
      <c r="Q350" s="23" t="str">
        <f t="shared" si="230"/>
        <v>0050428</v>
      </c>
      <c r="R350" s="2">
        <v>44568</v>
      </c>
      <c r="S350" t="s">
        <v>607</v>
      </c>
      <c r="T350" s="7" t="str">
        <f t="shared" si="231"/>
        <v>WM+ HCM 23</v>
      </c>
      <c r="U350" t="s">
        <v>5177</v>
      </c>
      <c r="W350" t="e">
        <f>VLOOKUP(U350,[2]Sheet1!$B$4:$C$893,2,0)</f>
        <v>#N/A</v>
      </c>
      <c r="Y350" t="str">
        <f t="shared" si="232"/>
        <v>WINCOMHOCHIMINH</v>
      </c>
      <c r="AA350" s="18" t="str">
        <f t="shared" si="227"/>
        <v/>
      </c>
    </row>
    <row r="351" spans="1:27" x14ac:dyDescent="0.2">
      <c r="A351" t="s">
        <v>0</v>
      </c>
      <c r="B351" t="s">
        <v>608</v>
      </c>
      <c r="C351" t="s">
        <v>2</v>
      </c>
      <c r="D351" t="s">
        <v>23</v>
      </c>
      <c r="E351" t="s">
        <v>4</v>
      </c>
      <c r="F351" s="1">
        <v>2</v>
      </c>
      <c r="G351" s="1">
        <v>118800</v>
      </c>
      <c r="H351" t="s">
        <v>5</v>
      </c>
      <c r="I351" s="1">
        <v>130680.00000000001</v>
      </c>
      <c r="J351" t="s">
        <v>24</v>
      </c>
      <c r="K351" s="6" t="str">
        <f t="shared" si="229"/>
        <v>_Giò lụa 250g</v>
      </c>
      <c r="L351" s="7" t="str">
        <f>VLOOKUP(K351,'[1]Mã Misa'!$B$2:$D$74,2,0)</f>
        <v>Giò lụa 250g</v>
      </c>
      <c r="M351" s="7" t="str">
        <f>VLOOKUP(L351,'[1]Mã Misa'!$C$2:$D$74,2,0)</f>
        <v>GL250</v>
      </c>
      <c r="N351" s="1">
        <v>59400</v>
      </c>
      <c r="O351" t="s">
        <v>609</v>
      </c>
      <c r="P351" s="6" t="str">
        <f t="shared" si="230"/>
        <v>0000756</v>
      </c>
      <c r="Q351" s="23" t="str">
        <f t="shared" si="230"/>
        <v>0000756</v>
      </c>
      <c r="R351" s="2">
        <v>44568</v>
      </c>
      <c r="S351" t="s">
        <v>610</v>
      </c>
      <c r="T351" s="7" t="str">
        <f t="shared" si="231"/>
        <v>WM+ VPC 84</v>
      </c>
      <c r="U351" t="s">
        <v>5178</v>
      </c>
      <c r="W351" t="e">
        <f>VLOOKUP(U351,[2]Sheet1!$B$4:$C$893,2,0)</f>
        <v>#N/A</v>
      </c>
      <c r="Y351" t="str">
        <f t="shared" si="232"/>
        <v>WINCOMVINHPHUC</v>
      </c>
      <c r="AA351" s="18" t="str">
        <f t="shared" si="227"/>
        <v/>
      </c>
    </row>
    <row r="352" spans="1:27" x14ac:dyDescent="0.2">
      <c r="A352" t="s">
        <v>0</v>
      </c>
      <c r="B352" t="s">
        <v>611</v>
      </c>
      <c r="C352" t="s">
        <v>2</v>
      </c>
      <c r="D352" t="s">
        <v>10</v>
      </c>
      <c r="E352" t="s">
        <v>4</v>
      </c>
      <c r="F352" s="1">
        <v>1</v>
      </c>
      <c r="G352" s="1">
        <v>46000</v>
      </c>
      <c r="H352" t="s">
        <v>5</v>
      </c>
      <c r="I352" s="1">
        <v>50600.000000000007</v>
      </c>
      <c r="J352" t="s">
        <v>11</v>
      </c>
      <c r="K352" s="6" t="str">
        <f t="shared" si="229"/>
        <v>Mộc nấm hương gói 250g</v>
      </c>
      <c r="L352" s="7" t="str">
        <f>VLOOKUP(K352,'[1]Mã Misa'!$B$2:$D$74,2,0)</f>
        <v>Mộc Nấm Hương 250g</v>
      </c>
      <c r="M352" s="7" t="str">
        <f>VLOOKUP(L352,'[1]Mã Misa'!$C$2:$D$74,2,0)</f>
        <v>MNH250</v>
      </c>
      <c r="N352" s="1">
        <v>46000</v>
      </c>
      <c r="O352" t="s">
        <v>612</v>
      </c>
      <c r="P352" s="6" t="str">
        <f t="shared" si="230"/>
        <v>0014167</v>
      </c>
      <c r="Q352" s="23" t="str">
        <f t="shared" si="230"/>
        <v>0014167</v>
      </c>
      <c r="R352" s="2">
        <v>44568</v>
      </c>
      <c r="S352" t="s">
        <v>613</v>
      </c>
      <c r="T352" s="7" t="str">
        <f t="shared" si="231"/>
        <v>WM+ QNH 62</v>
      </c>
      <c r="U352" t="s">
        <v>5179</v>
      </c>
      <c r="W352" t="e">
        <f>VLOOKUP(U352,[2]Sheet1!$B$4:$C$893,2,0)</f>
        <v>#N/A</v>
      </c>
      <c r="Y352" t="str">
        <f t="shared" si="232"/>
        <v>WINCOMQUANGNINH</v>
      </c>
      <c r="AA352" s="18" t="str">
        <f t="shared" si="227"/>
        <v/>
      </c>
    </row>
    <row r="353" spans="1:27" x14ac:dyDescent="0.2">
      <c r="A353" t="s">
        <v>0</v>
      </c>
      <c r="B353" t="s">
        <v>611</v>
      </c>
      <c r="C353" t="s">
        <v>9</v>
      </c>
      <c r="D353" t="s">
        <v>50</v>
      </c>
      <c r="E353" t="s">
        <v>4</v>
      </c>
      <c r="F353" s="1">
        <v>2</v>
      </c>
      <c r="G353" s="1">
        <v>222116</v>
      </c>
      <c r="H353" t="s">
        <v>5</v>
      </c>
      <c r="I353" s="1">
        <v>244327.6</v>
      </c>
      <c r="J353" t="s">
        <v>51</v>
      </c>
      <c r="K353" s="6" t="str">
        <f t="shared" si="229"/>
        <v>Gà muối gói 500g</v>
      </c>
      <c r="L353" s="7" t="str">
        <f>VLOOKUP(K353,'[1]Mã Misa'!$B$2:$D$74,2,0)</f>
        <v>Gà muối 500g</v>
      </c>
      <c r="M353" s="7" t="str">
        <f>VLOOKUP(L353,'[1]Mã Misa'!$C$2:$D$74,2,0)</f>
        <v>GM500</v>
      </c>
      <c r="N353" s="1">
        <v>111058</v>
      </c>
      <c r="O353" t="s">
        <v>612</v>
      </c>
      <c r="P353" s="6" t="str">
        <f t="shared" si="230"/>
        <v>0014167</v>
      </c>
      <c r="Q353" s="23" t="str">
        <f t="shared" si="230"/>
        <v>0014167</v>
      </c>
      <c r="R353" s="2">
        <v>44568</v>
      </c>
      <c r="S353" t="s">
        <v>613</v>
      </c>
      <c r="T353" s="7" t="str">
        <f t="shared" si="231"/>
        <v>WM+ QNH 62</v>
      </c>
      <c r="U353" t="s">
        <v>5179</v>
      </c>
      <c r="W353" t="e">
        <f>VLOOKUP(U353,[2]Sheet1!$B$4:$C$893,2,0)</f>
        <v>#N/A</v>
      </c>
      <c r="Y353" t="str">
        <f t="shared" si="232"/>
        <v>WINCOMQUANGNINH</v>
      </c>
      <c r="AA353" s="18" t="str">
        <f t="shared" si="227"/>
        <v/>
      </c>
    </row>
    <row r="354" spans="1:27" x14ac:dyDescent="0.2">
      <c r="A354" t="s">
        <v>0</v>
      </c>
      <c r="B354" t="s">
        <v>614</v>
      </c>
      <c r="C354" t="s">
        <v>2</v>
      </c>
      <c r="D354" t="s">
        <v>3</v>
      </c>
      <c r="E354" t="s">
        <v>4</v>
      </c>
      <c r="F354" s="1">
        <v>11</v>
      </c>
      <c r="G354" s="1">
        <v>780450</v>
      </c>
      <c r="H354" t="s">
        <v>5</v>
      </c>
      <c r="I354" s="1">
        <v>858495.00000000012</v>
      </c>
      <c r="J354" t="s">
        <v>6</v>
      </c>
      <c r="K354" s="6" t="str">
        <f t="shared" si="229"/>
        <v>_Chả nướng 300g</v>
      </c>
      <c r="L354" s="7" t="str">
        <f>VLOOKUP(K354,'[1]Mã Misa'!$B$2:$D$74,2,0)</f>
        <v>Chả nướng 300g</v>
      </c>
      <c r="M354" s="7" t="str">
        <f>VLOOKUP(L354,'[1]Mã Misa'!$C$2:$D$74,2,0)</f>
        <v>CN300</v>
      </c>
      <c r="N354" s="1">
        <v>70950</v>
      </c>
      <c r="O354" t="s">
        <v>615</v>
      </c>
      <c r="P354" s="6" t="str">
        <f t="shared" si="230"/>
        <v>0012886</v>
      </c>
      <c r="Q354" s="23" t="str">
        <f t="shared" si="230"/>
        <v>0012886</v>
      </c>
      <c r="R354" s="2">
        <v>44568</v>
      </c>
      <c r="S354" t="s">
        <v>616</v>
      </c>
      <c r="T354" s="7" t="str">
        <f t="shared" si="231"/>
        <v>WM+ HPG 15</v>
      </c>
      <c r="U354" t="s">
        <v>5180</v>
      </c>
      <c r="W354" t="e">
        <f>VLOOKUP(U354,[2]Sheet1!$B$4:$C$893,2,0)</f>
        <v>#N/A</v>
      </c>
      <c r="Y354" t="str">
        <f t="shared" si="232"/>
        <v>WINCOMHAIPHONG</v>
      </c>
      <c r="AA354" s="18" t="str">
        <f t="shared" si="227"/>
        <v/>
      </c>
    </row>
    <row r="355" spans="1:27" x14ac:dyDescent="0.2">
      <c r="A355" t="s">
        <v>0</v>
      </c>
      <c r="B355" t="s">
        <v>617</v>
      </c>
      <c r="C355" t="s">
        <v>2</v>
      </c>
      <c r="D355" t="s">
        <v>10</v>
      </c>
      <c r="E355" t="s">
        <v>4</v>
      </c>
      <c r="F355" s="1">
        <v>3</v>
      </c>
      <c r="G355" s="1">
        <v>138000</v>
      </c>
      <c r="H355" t="s">
        <v>5</v>
      </c>
      <c r="I355" s="1">
        <v>151800</v>
      </c>
      <c r="J355" t="s">
        <v>11</v>
      </c>
      <c r="K355" s="6" t="str">
        <f t="shared" si="229"/>
        <v>Mộc nấm hương gói 250g</v>
      </c>
      <c r="L355" s="7" t="str">
        <f>VLOOKUP(K355,'[1]Mã Misa'!$B$2:$D$74,2,0)</f>
        <v>Mộc Nấm Hương 250g</v>
      </c>
      <c r="M355" s="7" t="str">
        <f>VLOOKUP(L355,'[1]Mã Misa'!$C$2:$D$74,2,0)</f>
        <v>MNH250</v>
      </c>
      <c r="N355" s="1">
        <v>46000</v>
      </c>
      <c r="O355" t="s">
        <v>618</v>
      </c>
      <c r="P355" s="6" t="str">
        <f t="shared" si="230"/>
        <v>0003650</v>
      </c>
      <c r="Q355" s="23" t="str">
        <f t="shared" si="230"/>
        <v>0003650</v>
      </c>
      <c r="R355" s="2">
        <v>44568</v>
      </c>
      <c r="S355" t="s">
        <v>619</v>
      </c>
      <c r="T355" s="7" t="str">
        <f t="shared" si="231"/>
        <v>WM+ VTU 13</v>
      </c>
      <c r="U355" t="s">
        <v>5181</v>
      </c>
      <c r="W355" t="e">
        <f>VLOOKUP(U355,[2]Sheet1!$B$4:$C$893,2,0)</f>
        <v>#N/A</v>
      </c>
      <c r="Y355" t="str">
        <f t="shared" si="232"/>
        <v>WINCOMVUNGTAU</v>
      </c>
      <c r="AA355" s="18" t="str">
        <f t="shared" si="227"/>
        <v/>
      </c>
    </row>
    <row r="356" spans="1:27" x14ac:dyDescent="0.2">
      <c r="A356" t="s">
        <v>0</v>
      </c>
      <c r="B356" t="s">
        <v>620</v>
      </c>
      <c r="C356" t="s">
        <v>2</v>
      </c>
      <c r="D356" t="s">
        <v>536</v>
      </c>
      <c r="E356" t="s">
        <v>95</v>
      </c>
      <c r="F356" s="1">
        <v>3</v>
      </c>
      <c r="G356" s="1">
        <v>531564</v>
      </c>
      <c r="H356" t="s">
        <v>96</v>
      </c>
      <c r="I356" s="1">
        <v>531564</v>
      </c>
      <c r="J356" t="s">
        <v>537</v>
      </c>
      <c r="K356" s="6" t="str">
        <f t="shared" si="229"/>
        <v xml:space="preserve"> Mực lá câu làm sạch 450g</v>
      </c>
      <c r="L356" s="7" t="str">
        <f>VLOOKUP(K356,'[1]Mã Misa'!$B$2:$D$74,2,0)</f>
        <v>Mực lá câu làm sạch 450g</v>
      </c>
      <c r="M356" s="7" t="str">
        <f>VLOOKUP(L356,'[1]Mã Misa'!$C$2:$D$74,2,0)</f>
        <v>ML450</v>
      </c>
      <c r="N356" s="1">
        <v>177188</v>
      </c>
      <c r="O356" t="s">
        <v>621</v>
      </c>
      <c r="P356" s="6" t="str">
        <f t="shared" si="230"/>
        <v>0170207</v>
      </c>
      <c r="Q356" s="23" t="str">
        <f t="shared" si="230"/>
        <v>0170207</v>
      </c>
      <c r="R356" s="2">
        <v>44568</v>
      </c>
      <c r="S356" t="s">
        <v>622</v>
      </c>
      <c r="T356" s="7" t="str">
        <f t="shared" si="231"/>
        <v>WM+ HNI R3</v>
      </c>
      <c r="U356" t="s">
        <v>5182</v>
      </c>
      <c r="W356" t="e">
        <f>VLOOKUP(U356,[2]Sheet1!$B$4:$C$893,2,0)</f>
        <v>#N/A</v>
      </c>
      <c r="Y356" t="str">
        <f t="shared" si="232"/>
        <v>WINCOMHANOI</v>
      </c>
      <c r="AA356" s="18" t="str">
        <f t="shared" si="227"/>
        <v/>
      </c>
    </row>
    <row r="357" spans="1:27" x14ac:dyDescent="0.2">
      <c r="A357" t="s">
        <v>0</v>
      </c>
      <c r="B357" t="s">
        <v>620</v>
      </c>
      <c r="C357" t="s">
        <v>9</v>
      </c>
      <c r="D357" t="s">
        <v>94</v>
      </c>
      <c r="E357" t="s">
        <v>95</v>
      </c>
      <c r="F357" s="1">
        <v>3</v>
      </c>
      <c r="G357" s="1">
        <v>595350</v>
      </c>
      <c r="H357" t="s">
        <v>96</v>
      </c>
      <c r="I357" s="1">
        <v>595350</v>
      </c>
      <c r="J357" t="s">
        <v>97</v>
      </c>
      <c r="K357" s="6" t="str">
        <f t="shared" si="229"/>
        <v xml:space="preserve"> Tôm mũ ni nguyên con 450g</v>
      </c>
      <c r="L357" s="7" t="str">
        <f>VLOOKUP(K357,'[1]Mã Misa'!$B$2:$D$74,2,0)</f>
        <v>Tôm mũ ni nguyên con 450g</v>
      </c>
      <c r="M357" s="7" t="str">
        <f>VLOOKUP(L357,'[1]Mã Misa'!$C$2:$D$74,2,0)</f>
        <v>TNC450</v>
      </c>
      <c r="N357" s="1">
        <v>198450</v>
      </c>
      <c r="O357" t="s">
        <v>621</v>
      </c>
      <c r="P357" s="6" t="str">
        <f t="shared" si="230"/>
        <v>0170207</v>
      </c>
      <c r="Q357" s="23" t="str">
        <f t="shared" si="230"/>
        <v>0170207</v>
      </c>
      <c r="R357" s="2">
        <v>44568</v>
      </c>
      <c r="S357" t="s">
        <v>622</v>
      </c>
      <c r="T357" s="7" t="str">
        <f t="shared" si="231"/>
        <v>WM+ HNI R3</v>
      </c>
      <c r="U357" t="s">
        <v>5182</v>
      </c>
      <c r="W357" t="e">
        <f>VLOOKUP(U357,[2]Sheet1!$B$4:$C$893,2,0)</f>
        <v>#N/A</v>
      </c>
      <c r="Y357" t="str">
        <f t="shared" si="232"/>
        <v>WINCOMHANOI</v>
      </c>
      <c r="AA357" s="18" t="str">
        <f t="shared" si="227"/>
        <v/>
      </c>
    </row>
    <row r="358" spans="1:27" x14ac:dyDescent="0.2">
      <c r="A358" t="s">
        <v>0</v>
      </c>
      <c r="B358" t="s">
        <v>623</v>
      </c>
      <c r="C358" t="s">
        <v>2</v>
      </c>
      <c r="D358" t="s">
        <v>54</v>
      </c>
      <c r="E358" t="s">
        <v>4</v>
      </c>
      <c r="F358" s="1">
        <v>2</v>
      </c>
      <c r="G358" s="1">
        <v>100364</v>
      </c>
      <c r="H358" t="s">
        <v>5</v>
      </c>
      <c r="I358" s="1">
        <v>110400.40000000001</v>
      </c>
      <c r="J358" t="s">
        <v>55</v>
      </c>
      <c r="K358" s="6" t="str">
        <f t="shared" si="229"/>
        <v>Giò tai lưỡi xào gói 250g</v>
      </c>
      <c r="L358" s="7" t="str">
        <f>VLOOKUP(K358,'[1]Mã Misa'!$B$2:$D$74,2,0)</f>
        <v>Giò Tai Lưỡi Xào 250g</v>
      </c>
      <c r="M358" s="7" t="str">
        <f>VLOOKUP(L358,'[1]Mã Misa'!$C$2:$D$74,2,0)</f>
        <v>GTLX250G</v>
      </c>
      <c r="N358" s="1">
        <v>50182</v>
      </c>
      <c r="O358" t="s">
        <v>624</v>
      </c>
      <c r="P358" s="6" t="str">
        <f t="shared" si="230"/>
        <v>0170208</v>
      </c>
      <c r="Q358" s="23" t="str">
        <f t="shared" si="230"/>
        <v>0170208</v>
      </c>
      <c r="R358" s="2">
        <v>44568</v>
      </c>
      <c r="S358" t="s">
        <v>288</v>
      </c>
      <c r="T358" s="7" t="str">
        <f t="shared" si="231"/>
        <v>WM+ HNI 34</v>
      </c>
      <c r="U358" t="s">
        <v>5078</v>
      </c>
      <c r="W358" t="e">
        <f>VLOOKUP(U358,[2]Sheet1!$B$4:$C$893,2,0)</f>
        <v>#N/A</v>
      </c>
      <c r="Y358" t="str">
        <f t="shared" si="232"/>
        <v>WINCOMHANOI</v>
      </c>
      <c r="AA358" s="18" t="str">
        <f t="shared" si="227"/>
        <v/>
      </c>
    </row>
    <row r="359" spans="1:27" x14ac:dyDescent="0.2">
      <c r="A359" t="s">
        <v>0</v>
      </c>
      <c r="B359" t="s">
        <v>625</v>
      </c>
      <c r="C359" t="s">
        <v>2</v>
      </c>
      <c r="D359" t="s">
        <v>54</v>
      </c>
      <c r="E359" t="s">
        <v>4</v>
      </c>
      <c r="F359" s="1">
        <v>4</v>
      </c>
      <c r="G359" s="1">
        <v>200728</v>
      </c>
      <c r="H359" t="s">
        <v>5</v>
      </c>
      <c r="I359" s="1">
        <v>220800.80000000002</v>
      </c>
      <c r="J359" t="s">
        <v>55</v>
      </c>
      <c r="K359" s="6" t="str">
        <f t="shared" si="229"/>
        <v>Giò tai lưỡi xào gói 250g</v>
      </c>
      <c r="L359" s="7" t="str">
        <f>VLOOKUP(K359,'[1]Mã Misa'!$B$2:$D$74,2,0)</f>
        <v>Giò Tai Lưỡi Xào 250g</v>
      </c>
      <c r="M359" s="7" t="str">
        <f>VLOOKUP(L359,'[1]Mã Misa'!$C$2:$D$74,2,0)</f>
        <v>GTLX250G</v>
      </c>
      <c r="N359" s="1">
        <v>50182</v>
      </c>
      <c r="O359" t="s">
        <v>626</v>
      </c>
      <c r="P359" s="6" t="str">
        <f t="shared" si="230"/>
        <v>0012887</v>
      </c>
      <c r="Q359" s="23" t="str">
        <f t="shared" si="230"/>
        <v>0012887</v>
      </c>
      <c r="R359" s="2">
        <v>44568</v>
      </c>
      <c r="S359" t="s">
        <v>616</v>
      </c>
      <c r="T359" s="7" t="str">
        <f t="shared" si="231"/>
        <v>WM+ HPG 15</v>
      </c>
      <c r="U359" t="s">
        <v>5180</v>
      </c>
      <c r="W359" t="e">
        <f>VLOOKUP(U359,[2]Sheet1!$B$4:$C$893,2,0)</f>
        <v>#N/A</v>
      </c>
      <c r="Y359" t="str">
        <f t="shared" si="232"/>
        <v>WINCOMHAIPHONG</v>
      </c>
      <c r="AA359" s="18" t="str">
        <f t="shared" si="227"/>
        <v/>
      </c>
    </row>
    <row r="360" spans="1:27" x14ac:dyDescent="0.2">
      <c r="A360" t="s">
        <v>0</v>
      </c>
      <c r="B360" t="s">
        <v>625</v>
      </c>
      <c r="C360" t="s">
        <v>9</v>
      </c>
      <c r="D360" t="s">
        <v>27</v>
      </c>
      <c r="E360" t="s">
        <v>4</v>
      </c>
      <c r="F360" s="1">
        <v>5</v>
      </c>
      <c r="G360" s="1">
        <v>305250</v>
      </c>
      <c r="H360" t="s">
        <v>5</v>
      </c>
      <c r="I360" s="1">
        <v>335775</v>
      </c>
      <c r="J360" t="s">
        <v>28</v>
      </c>
      <c r="K360" s="6" t="str">
        <f t="shared" si="229"/>
        <v>_Giò sụn gà 250g</v>
      </c>
      <c r="L360" s="7" t="str">
        <f>VLOOKUP(K360,'[1]Mã Misa'!$B$2:$D$74,2,0)</f>
        <v>Giò sụn gà 250g</v>
      </c>
      <c r="M360" s="7" t="str">
        <f>VLOOKUP(L360,'[1]Mã Misa'!$C$2:$D$74,2,0)</f>
        <v>GSG250</v>
      </c>
      <c r="N360" s="1">
        <v>61050</v>
      </c>
      <c r="O360" t="s">
        <v>626</v>
      </c>
      <c r="P360" s="6" t="str">
        <f t="shared" si="230"/>
        <v>0012887</v>
      </c>
      <c r="Q360" s="23" t="str">
        <f t="shared" si="230"/>
        <v>0012887</v>
      </c>
      <c r="R360" s="2">
        <v>44568</v>
      </c>
      <c r="S360" t="s">
        <v>616</v>
      </c>
      <c r="T360" s="7" t="str">
        <f t="shared" si="231"/>
        <v>WM+ HPG 15</v>
      </c>
      <c r="U360" t="s">
        <v>5180</v>
      </c>
      <c r="W360" t="e">
        <f>VLOOKUP(U360,[2]Sheet1!$B$4:$C$893,2,0)</f>
        <v>#N/A</v>
      </c>
      <c r="Y360" t="str">
        <f t="shared" si="232"/>
        <v>WINCOMHAIPHONG</v>
      </c>
      <c r="AA360" s="18" t="str">
        <f t="shared" si="227"/>
        <v/>
      </c>
    </row>
    <row r="361" spans="1:27" x14ac:dyDescent="0.2">
      <c r="A361" t="s">
        <v>0</v>
      </c>
      <c r="B361" t="s">
        <v>625</v>
      </c>
      <c r="C361" t="s">
        <v>41</v>
      </c>
      <c r="D361" t="s">
        <v>23</v>
      </c>
      <c r="E361" t="s">
        <v>4</v>
      </c>
      <c r="F361" s="1">
        <v>10</v>
      </c>
      <c r="G361" s="1">
        <v>594000</v>
      </c>
      <c r="H361" t="s">
        <v>5</v>
      </c>
      <c r="I361" s="1">
        <v>653400</v>
      </c>
      <c r="J361" t="s">
        <v>24</v>
      </c>
      <c r="K361" s="6" t="str">
        <f t="shared" si="229"/>
        <v>_Giò lụa 250g</v>
      </c>
      <c r="L361" s="7" t="str">
        <f>VLOOKUP(K361,'[1]Mã Misa'!$B$2:$D$74,2,0)</f>
        <v>Giò lụa 250g</v>
      </c>
      <c r="M361" s="7" t="str">
        <f>VLOOKUP(L361,'[1]Mã Misa'!$C$2:$D$74,2,0)</f>
        <v>GL250</v>
      </c>
      <c r="N361" s="1">
        <v>59400</v>
      </c>
      <c r="O361" t="s">
        <v>626</v>
      </c>
      <c r="P361" s="6" t="str">
        <f t="shared" si="230"/>
        <v>0012887</v>
      </c>
      <c r="Q361" s="23" t="str">
        <f t="shared" si="230"/>
        <v>0012887</v>
      </c>
      <c r="R361" s="2">
        <v>44568</v>
      </c>
      <c r="S361" t="s">
        <v>616</v>
      </c>
      <c r="T361" s="7" t="str">
        <f t="shared" si="231"/>
        <v>WM+ HPG 15</v>
      </c>
      <c r="U361" t="s">
        <v>5180</v>
      </c>
      <c r="W361" t="e">
        <f>VLOOKUP(U361,[2]Sheet1!$B$4:$C$893,2,0)</f>
        <v>#N/A</v>
      </c>
      <c r="Y361" t="str">
        <f t="shared" si="232"/>
        <v>WINCOMHAIPHONG</v>
      </c>
      <c r="AA361" s="18" t="str">
        <f t="shared" si="227"/>
        <v/>
      </c>
    </row>
    <row r="362" spans="1:27" x14ac:dyDescent="0.2">
      <c r="A362" t="s">
        <v>0</v>
      </c>
      <c r="B362" t="s">
        <v>627</v>
      </c>
      <c r="C362" t="s">
        <v>2</v>
      </c>
      <c r="D362" t="s">
        <v>50</v>
      </c>
      <c r="E362" t="s">
        <v>4</v>
      </c>
      <c r="F362" s="1">
        <v>1</v>
      </c>
      <c r="G362" s="1">
        <v>111058</v>
      </c>
      <c r="H362" t="s">
        <v>5</v>
      </c>
      <c r="I362" s="1">
        <v>122163.8</v>
      </c>
      <c r="J362" t="s">
        <v>51</v>
      </c>
      <c r="K362" s="6" t="str">
        <f t="shared" si="229"/>
        <v>Gà muối gói 500g</v>
      </c>
      <c r="L362" s="7" t="str">
        <f>VLOOKUP(K362,'[1]Mã Misa'!$B$2:$D$74,2,0)</f>
        <v>Gà muối 500g</v>
      </c>
      <c r="M362" s="7" t="str">
        <f>VLOOKUP(L362,'[1]Mã Misa'!$C$2:$D$74,2,0)</f>
        <v>GM500</v>
      </c>
      <c r="N362" s="1">
        <v>111058</v>
      </c>
      <c r="O362" t="s">
        <v>628</v>
      </c>
      <c r="P362" s="6" t="str">
        <f t="shared" si="230"/>
        <v>0170212</v>
      </c>
      <c r="Q362" s="23" t="str">
        <f t="shared" si="230"/>
        <v>0170212</v>
      </c>
      <c r="R362" s="2">
        <v>44568</v>
      </c>
      <c r="S362" t="s">
        <v>629</v>
      </c>
      <c r="T362" s="7" t="str">
        <f t="shared" si="231"/>
        <v>WM+ HNI 17</v>
      </c>
      <c r="U362" t="s">
        <v>5183</v>
      </c>
      <c r="W362" t="e">
        <f>VLOOKUP(U362,[2]Sheet1!$B$4:$C$893,2,0)</f>
        <v>#N/A</v>
      </c>
      <c r="Y362" t="str">
        <f t="shared" si="232"/>
        <v>WINCOMHANOI</v>
      </c>
      <c r="AA362" s="18" t="str">
        <f t="shared" si="227"/>
        <v/>
      </c>
    </row>
    <row r="363" spans="1:27" x14ac:dyDescent="0.2">
      <c r="A363" t="s">
        <v>0</v>
      </c>
      <c r="B363" t="s">
        <v>630</v>
      </c>
      <c r="C363" t="s">
        <v>2</v>
      </c>
      <c r="D363" t="s">
        <v>10</v>
      </c>
      <c r="E363" t="s">
        <v>4</v>
      </c>
      <c r="F363" s="1">
        <v>5</v>
      </c>
      <c r="G363" s="1">
        <v>230000</v>
      </c>
      <c r="H363" t="s">
        <v>5</v>
      </c>
      <c r="I363" s="1">
        <v>253000.00000000003</v>
      </c>
      <c r="J363" t="s">
        <v>11</v>
      </c>
      <c r="K363" s="6" t="str">
        <f t="shared" si="229"/>
        <v>Mộc nấm hương gói 250g</v>
      </c>
      <c r="L363" s="7" t="str">
        <f>VLOOKUP(K363,'[1]Mã Misa'!$B$2:$D$74,2,0)</f>
        <v>Mộc Nấm Hương 250g</v>
      </c>
      <c r="M363" s="7" t="str">
        <f>VLOOKUP(L363,'[1]Mã Misa'!$C$2:$D$74,2,0)</f>
        <v>MNH250</v>
      </c>
      <c r="N363" s="1">
        <v>46000</v>
      </c>
      <c r="O363" t="s">
        <v>631</v>
      </c>
      <c r="P363" s="6" t="str">
        <f t="shared" si="230"/>
        <v>0050430</v>
      </c>
      <c r="Q363" s="23" t="str">
        <f t="shared" si="230"/>
        <v>0050430</v>
      </c>
      <c r="R363" s="2">
        <v>44568</v>
      </c>
      <c r="S363" t="s">
        <v>632</v>
      </c>
      <c r="T363" s="7" t="str">
        <f t="shared" si="231"/>
        <v>WM+ HCM Tâ</v>
      </c>
      <c r="U363" t="s">
        <v>5184</v>
      </c>
      <c r="W363" t="e">
        <f>VLOOKUP(U363,[2]Sheet1!$B$4:$C$893,2,0)</f>
        <v>#N/A</v>
      </c>
      <c r="Y363" t="str">
        <f t="shared" si="232"/>
        <v>WINCOMHOCHIMINH</v>
      </c>
      <c r="AA363" s="18" t="str">
        <f t="shared" si="227"/>
        <v/>
      </c>
    </row>
    <row r="364" spans="1:27" x14ac:dyDescent="0.2">
      <c r="A364" t="s">
        <v>0</v>
      </c>
      <c r="B364" t="s">
        <v>633</v>
      </c>
      <c r="C364" t="s">
        <v>2</v>
      </c>
      <c r="D364" t="s">
        <v>103</v>
      </c>
      <c r="E364" t="s">
        <v>4</v>
      </c>
      <c r="F364" s="1">
        <v>7</v>
      </c>
      <c r="G364" s="1">
        <v>389165</v>
      </c>
      <c r="H364" t="s">
        <v>5</v>
      </c>
      <c r="I364" s="1">
        <v>428081.50000000006</v>
      </c>
      <c r="J364" t="s">
        <v>104</v>
      </c>
      <c r="K364" s="6" t="str">
        <f t="shared" si="229"/>
        <v>Tai heo muối gói 200g</v>
      </c>
      <c r="L364" s="7" t="str">
        <f>VLOOKUP(K364,'[1]Mã Misa'!$B$2:$D$74,2,0)</f>
        <v>Tai heo muối 200g</v>
      </c>
      <c r="M364" s="7" t="str">
        <f>VLOOKUP(L364,'[1]Mã Misa'!$C$2:$D$74,2,0)</f>
        <v>TH200</v>
      </c>
      <c r="N364" s="1">
        <v>55595</v>
      </c>
      <c r="O364" t="s">
        <v>634</v>
      </c>
      <c r="P364" s="6" t="str">
        <f t="shared" si="230"/>
        <v>0050431</v>
      </c>
      <c r="Q364" s="23" t="str">
        <f t="shared" si="230"/>
        <v>0050431</v>
      </c>
      <c r="R364" s="2">
        <v>44568</v>
      </c>
      <c r="S364" t="s">
        <v>635</v>
      </c>
      <c r="T364" s="7" t="str">
        <f t="shared" si="231"/>
        <v>WM+ HCM 60</v>
      </c>
      <c r="U364" t="s">
        <v>5185</v>
      </c>
      <c r="W364" t="e">
        <f>VLOOKUP(U364,[2]Sheet1!$B$4:$C$893,2,0)</f>
        <v>#N/A</v>
      </c>
      <c r="Y364" t="str">
        <f t="shared" si="232"/>
        <v>WINCOMHOCHIMINH</v>
      </c>
      <c r="AA364" s="18" t="str">
        <f t="shared" si="227"/>
        <v/>
      </c>
    </row>
    <row r="365" spans="1:27" x14ac:dyDescent="0.2">
      <c r="A365" t="s">
        <v>0</v>
      </c>
      <c r="B365" t="s">
        <v>636</v>
      </c>
      <c r="C365" t="s">
        <v>2</v>
      </c>
      <c r="D365" t="s">
        <v>54</v>
      </c>
      <c r="E365" t="s">
        <v>4</v>
      </c>
      <c r="F365" s="1">
        <v>1</v>
      </c>
      <c r="G365" s="1">
        <v>50182</v>
      </c>
      <c r="H365" t="s">
        <v>5</v>
      </c>
      <c r="I365" s="1">
        <v>55200.200000000004</v>
      </c>
      <c r="J365" t="s">
        <v>55</v>
      </c>
      <c r="K365" s="6" t="str">
        <f t="shared" si="229"/>
        <v>Giò tai lưỡi xào gói 250g</v>
      </c>
      <c r="L365" s="7" t="str">
        <f>VLOOKUP(K365,'[1]Mã Misa'!$B$2:$D$74,2,0)</f>
        <v>Giò Tai Lưỡi Xào 250g</v>
      </c>
      <c r="M365" s="7" t="str">
        <f>VLOOKUP(L365,'[1]Mã Misa'!$C$2:$D$74,2,0)</f>
        <v>GTLX250G</v>
      </c>
      <c r="N365" s="1">
        <v>50182</v>
      </c>
      <c r="O365" t="s">
        <v>637</v>
      </c>
      <c r="P365" s="6" t="str">
        <f t="shared" si="230"/>
        <v>0170226</v>
      </c>
      <c r="Q365" s="23" t="str">
        <f t="shared" si="230"/>
        <v>0170226</v>
      </c>
      <c r="R365" s="2">
        <v>44568</v>
      </c>
      <c r="S365" t="s">
        <v>638</v>
      </c>
      <c r="T365" s="7" t="str">
        <f t="shared" si="231"/>
        <v>WM+ HNI 72</v>
      </c>
      <c r="U365" t="s">
        <v>5186</v>
      </c>
      <c r="W365" t="e">
        <f>VLOOKUP(U365,[2]Sheet1!$B$4:$C$893,2,0)</f>
        <v>#N/A</v>
      </c>
      <c r="Y365" t="str">
        <f t="shared" si="232"/>
        <v>WINCOMHANOI</v>
      </c>
      <c r="AA365" s="18" t="str">
        <f t="shared" si="227"/>
        <v/>
      </c>
    </row>
    <row r="366" spans="1:27" x14ac:dyDescent="0.2">
      <c r="A366" t="s">
        <v>0</v>
      </c>
      <c r="B366" t="s">
        <v>639</v>
      </c>
      <c r="C366" t="s">
        <v>2</v>
      </c>
      <c r="D366" t="s">
        <v>47</v>
      </c>
      <c r="E366" t="s">
        <v>4</v>
      </c>
      <c r="F366" s="1">
        <v>3</v>
      </c>
      <c r="G366" s="1">
        <v>220293</v>
      </c>
      <c r="H366" t="s">
        <v>5</v>
      </c>
      <c r="I366" s="1">
        <v>242322.30000000002</v>
      </c>
      <c r="J366" t="s">
        <v>48</v>
      </c>
      <c r="K366" s="6" t="str">
        <f t="shared" si="229"/>
        <v>Chân giò heo muối gói 300g</v>
      </c>
      <c r="L366" s="7" t="str">
        <f>VLOOKUP(K366,'[1]Mã Misa'!$B$2:$D$74,2,0)</f>
        <v>Chân giò heo muối 300g</v>
      </c>
      <c r="M366" s="7" t="str">
        <f>VLOOKUP(L366,'[1]Mã Misa'!$C$2:$D$74,2,0)</f>
        <v>CGM300</v>
      </c>
      <c r="N366" s="1">
        <v>73431</v>
      </c>
      <c r="O366" t="s">
        <v>640</v>
      </c>
      <c r="P366" s="6" t="str">
        <f t="shared" si="230"/>
        <v>0170230</v>
      </c>
      <c r="Q366" s="23" t="str">
        <f t="shared" si="230"/>
        <v>0170230</v>
      </c>
      <c r="R366" s="2">
        <v>44568</v>
      </c>
      <c r="S366" t="s">
        <v>641</v>
      </c>
      <c r="T366" s="7" t="str">
        <f t="shared" si="231"/>
        <v>WM+ HNI 35</v>
      </c>
      <c r="U366" t="s">
        <v>5187</v>
      </c>
      <c r="W366" t="e">
        <f>VLOOKUP(U366,[2]Sheet1!$B$4:$C$893,2,0)</f>
        <v>#N/A</v>
      </c>
      <c r="Y366" t="str">
        <f t="shared" si="232"/>
        <v>WINCOMHANOI</v>
      </c>
      <c r="AA366" s="18" t="str">
        <f t="shared" si="227"/>
        <v/>
      </c>
    </row>
    <row r="367" spans="1:27" x14ac:dyDescent="0.2">
      <c r="A367" t="s">
        <v>0</v>
      </c>
      <c r="B367" t="s">
        <v>642</v>
      </c>
      <c r="C367" t="s">
        <v>2</v>
      </c>
      <c r="D367" t="s">
        <v>10</v>
      </c>
      <c r="E367" t="s">
        <v>4</v>
      </c>
      <c r="F367" s="1">
        <v>2</v>
      </c>
      <c r="G367" s="1">
        <v>92000</v>
      </c>
      <c r="H367" t="s">
        <v>5</v>
      </c>
      <c r="I367" s="1">
        <v>101200.00000000001</v>
      </c>
      <c r="J367" t="s">
        <v>11</v>
      </c>
      <c r="K367" s="6" t="str">
        <f t="shared" si="229"/>
        <v>Mộc nấm hương gói 250g</v>
      </c>
      <c r="L367" s="7" t="str">
        <f>VLOOKUP(K367,'[1]Mã Misa'!$B$2:$D$74,2,0)</f>
        <v>Mộc Nấm Hương 250g</v>
      </c>
      <c r="M367" s="7" t="str">
        <f>VLOOKUP(L367,'[1]Mã Misa'!$C$2:$D$74,2,0)</f>
        <v>MNH250</v>
      </c>
      <c r="N367" s="1">
        <v>46000</v>
      </c>
      <c r="O367" t="s">
        <v>643</v>
      </c>
      <c r="P367" s="6" t="str">
        <f t="shared" si="230"/>
        <v>0007637</v>
      </c>
      <c r="Q367" s="23" t="str">
        <f t="shared" si="230"/>
        <v>0007637</v>
      </c>
      <c r="R367" s="2">
        <v>44568</v>
      </c>
      <c r="S367" t="s">
        <v>644</v>
      </c>
      <c r="T367" s="7" t="str">
        <f t="shared" si="231"/>
        <v>WM+ CTO 51</v>
      </c>
      <c r="U367" t="s">
        <v>5188</v>
      </c>
      <c r="W367" t="e">
        <f>VLOOKUP(U367,[2]Sheet1!$B$4:$C$893,2,0)</f>
        <v>#N/A</v>
      </c>
      <c r="Y367" t="str">
        <f t="shared" si="232"/>
        <v>WINCOMCANTHO</v>
      </c>
      <c r="AA367" s="18" t="str">
        <f t="shared" si="227"/>
        <v/>
      </c>
    </row>
    <row r="368" spans="1:27" x14ac:dyDescent="0.2">
      <c r="A368" t="s">
        <v>0</v>
      </c>
      <c r="B368" t="s">
        <v>645</v>
      </c>
      <c r="C368" t="s">
        <v>2</v>
      </c>
      <c r="D368" t="s">
        <v>47</v>
      </c>
      <c r="E368" t="s">
        <v>4</v>
      </c>
      <c r="F368" s="1">
        <v>1</v>
      </c>
      <c r="G368" s="1">
        <v>73431</v>
      </c>
      <c r="H368" t="s">
        <v>5</v>
      </c>
      <c r="I368" s="1">
        <v>80774.100000000006</v>
      </c>
      <c r="J368" t="s">
        <v>48</v>
      </c>
      <c r="K368" s="6" t="str">
        <f t="shared" si="229"/>
        <v>Chân giò heo muối gói 300g</v>
      </c>
      <c r="L368" s="7" t="str">
        <f>VLOOKUP(K368,'[1]Mã Misa'!$B$2:$D$74,2,0)</f>
        <v>Chân giò heo muối 300g</v>
      </c>
      <c r="M368" s="7" t="str">
        <f>VLOOKUP(L368,'[1]Mã Misa'!$C$2:$D$74,2,0)</f>
        <v>CGM300</v>
      </c>
      <c r="N368" s="1">
        <v>73431</v>
      </c>
      <c r="O368" t="s">
        <v>646</v>
      </c>
      <c r="P368" s="6" t="str">
        <f t="shared" si="230"/>
        <v>0170235</v>
      </c>
      <c r="Q368" s="23" t="str">
        <f t="shared" si="230"/>
        <v>0170235</v>
      </c>
      <c r="R368" s="2">
        <v>44568</v>
      </c>
      <c r="S368" t="s">
        <v>647</v>
      </c>
      <c r="T368" s="7" t="str">
        <f t="shared" si="231"/>
        <v>WM+ HNI CT</v>
      </c>
      <c r="U368" t="s">
        <v>5189</v>
      </c>
      <c r="W368" t="e">
        <f>VLOOKUP(U368,[2]Sheet1!$B$4:$C$893,2,0)</f>
        <v>#N/A</v>
      </c>
      <c r="Y368" t="str">
        <f t="shared" si="232"/>
        <v>WINCOMHANOI</v>
      </c>
      <c r="AA368" s="18" t="str">
        <f t="shared" si="227"/>
        <v/>
      </c>
    </row>
    <row r="369" spans="1:27" x14ac:dyDescent="0.2">
      <c r="A369" t="s">
        <v>0</v>
      </c>
      <c r="B369" t="s">
        <v>645</v>
      </c>
      <c r="C369" t="s">
        <v>9</v>
      </c>
      <c r="D369" t="s">
        <v>50</v>
      </c>
      <c r="E369" t="s">
        <v>4</v>
      </c>
      <c r="F369" s="1">
        <v>1</v>
      </c>
      <c r="G369" s="1">
        <v>111058</v>
      </c>
      <c r="H369" t="s">
        <v>5</v>
      </c>
      <c r="I369" s="1">
        <v>122163.8</v>
      </c>
      <c r="J369" t="s">
        <v>51</v>
      </c>
      <c r="K369" s="6" t="str">
        <f t="shared" si="229"/>
        <v>Gà muối gói 500g</v>
      </c>
      <c r="L369" s="7" t="str">
        <f>VLOOKUP(K369,'[1]Mã Misa'!$B$2:$D$74,2,0)</f>
        <v>Gà muối 500g</v>
      </c>
      <c r="M369" s="7" t="str">
        <f>VLOOKUP(L369,'[1]Mã Misa'!$C$2:$D$74,2,0)</f>
        <v>GM500</v>
      </c>
      <c r="N369" s="1">
        <v>111058</v>
      </c>
      <c r="O369" t="s">
        <v>646</v>
      </c>
      <c r="P369" s="6" t="str">
        <f t="shared" si="230"/>
        <v>0170235</v>
      </c>
      <c r="Q369" s="23" t="str">
        <f t="shared" si="230"/>
        <v>0170235</v>
      </c>
      <c r="R369" s="2">
        <v>44568</v>
      </c>
      <c r="S369" t="s">
        <v>647</v>
      </c>
      <c r="T369" s="7" t="str">
        <f t="shared" si="231"/>
        <v>WM+ HNI CT</v>
      </c>
      <c r="U369" t="s">
        <v>5189</v>
      </c>
      <c r="W369" t="e">
        <f>VLOOKUP(U369,[2]Sheet1!$B$4:$C$893,2,0)</f>
        <v>#N/A</v>
      </c>
      <c r="Y369" t="str">
        <f t="shared" si="232"/>
        <v>WINCOMHANOI</v>
      </c>
      <c r="AA369" s="18" t="str">
        <f t="shared" si="227"/>
        <v/>
      </c>
    </row>
    <row r="370" spans="1:27" x14ac:dyDescent="0.2">
      <c r="A370" t="s">
        <v>0</v>
      </c>
      <c r="B370" t="s">
        <v>648</v>
      </c>
      <c r="C370" t="s">
        <v>2</v>
      </c>
      <c r="D370" t="s">
        <v>10</v>
      </c>
      <c r="E370" t="s">
        <v>4</v>
      </c>
      <c r="F370" s="1">
        <v>1</v>
      </c>
      <c r="G370" s="1">
        <v>46000</v>
      </c>
      <c r="H370" t="s">
        <v>5</v>
      </c>
      <c r="I370" s="1">
        <v>50600.000000000007</v>
      </c>
      <c r="J370" t="s">
        <v>11</v>
      </c>
      <c r="K370" s="6" t="str">
        <f t="shared" si="229"/>
        <v>Mộc nấm hương gói 250g</v>
      </c>
      <c r="L370" s="7" t="str">
        <f>VLOOKUP(K370,'[1]Mã Misa'!$B$2:$D$74,2,0)</f>
        <v>Mộc Nấm Hương 250g</v>
      </c>
      <c r="M370" s="7" t="str">
        <f>VLOOKUP(L370,'[1]Mã Misa'!$C$2:$D$74,2,0)</f>
        <v>MNH250</v>
      </c>
      <c r="N370" s="1">
        <v>46000</v>
      </c>
      <c r="O370" t="s">
        <v>199</v>
      </c>
      <c r="P370" s="6" t="str">
        <f t="shared" si="230"/>
        <v>0002381</v>
      </c>
      <c r="Q370" s="23" t="str">
        <f>IF(VLOOKUP(P370,$AA$1:$AC$39,1,0)&lt;&gt;0,(P370&amp;"A"),0)</f>
        <v>0002381A</v>
      </c>
      <c r="R370" s="2">
        <v>44568</v>
      </c>
      <c r="S370" t="s">
        <v>649</v>
      </c>
      <c r="T370" s="7" t="str">
        <f t="shared" si="231"/>
        <v>WM+ BTN 27</v>
      </c>
      <c r="U370" t="s">
        <v>5190</v>
      </c>
      <c r="W370" t="e">
        <f>VLOOKUP(U370,[2]Sheet1!$B$4:$C$893,2,0)</f>
        <v>#N/A</v>
      </c>
      <c r="Y370" t="str">
        <f t="shared" si="232"/>
        <v>WINCOMBINHTHUAN</v>
      </c>
      <c r="AA370" s="18" t="str">
        <f t="shared" si="227"/>
        <v/>
      </c>
    </row>
    <row r="371" spans="1:27" x14ac:dyDescent="0.2">
      <c r="A371" t="s">
        <v>0</v>
      </c>
      <c r="B371" t="s">
        <v>650</v>
      </c>
      <c r="C371" t="s">
        <v>2</v>
      </c>
      <c r="D371" t="s">
        <v>54</v>
      </c>
      <c r="E371" t="s">
        <v>4</v>
      </c>
      <c r="F371" s="1">
        <v>2</v>
      </c>
      <c r="G371" s="1">
        <v>100364</v>
      </c>
      <c r="H371" t="s">
        <v>5</v>
      </c>
      <c r="I371" s="1">
        <v>110400.40000000001</v>
      </c>
      <c r="J371" t="s">
        <v>55</v>
      </c>
      <c r="K371" s="6" t="str">
        <f t="shared" si="229"/>
        <v>Giò tai lưỡi xào gói 250g</v>
      </c>
      <c r="L371" s="7" t="str">
        <f>VLOOKUP(K371,'[1]Mã Misa'!$B$2:$D$74,2,0)</f>
        <v>Giò Tai Lưỡi Xào 250g</v>
      </c>
      <c r="M371" s="7" t="str">
        <f>VLOOKUP(L371,'[1]Mã Misa'!$C$2:$D$74,2,0)</f>
        <v>GTLX250G</v>
      </c>
      <c r="N371" s="1">
        <v>50182</v>
      </c>
      <c r="O371" t="s">
        <v>651</v>
      </c>
      <c r="P371" s="6" t="str">
        <f t="shared" si="230"/>
        <v>0050434</v>
      </c>
      <c r="Q371" s="23" t="str">
        <f t="shared" ref="Q371" si="233">RIGHT(P371,7)</f>
        <v>0050434</v>
      </c>
      <c r="R371" s="2">
        <v>44568</v>
      </c>
      <c r="S371" t="s">
        <v>83</v>
      </c>
      <c r="T371" s="7" t="str">
        <f t="shared" si="231"/>
        <v>WM+ HCM 1.</v>
      </c>
      <c r="U371" t="s">
        <v>5015</v>
      </c>
      <c r="W371" t="e">
        <f>VLOOKUP(U371,[2]Sheet1!$B$4:$C$893,2,0)</f>
        <v>#N/A</v>
      </c>
      <c r="Y371" t="str">
        <f t="shared" si="232"/>
        <v>WINCOMHOCHIMINH</v>
      </c>
      <c r="AA371" s="18" t="str">
        <f t="shared" si="227"/>
        <v/>
      </c>
    </row>
    <row r="372" spans="1:27" x14ac:dyDescent="0.2">
      <c r="A372" t="s">
        <v>0</v>
      </c>
      <c r="B372" t="s">
        <v>650</v>
      </c>
      <c r="C372" t="s">
        <v>9</v>
      </c>
      <c r="D372" t="s">
        <v>47</v>
      </c>
      <c r="E372" t="s">
        <v>4</v>
      </c>
      <c r="F372" s="1">
        <v>3</v>
      </c>
      <c r="G372" s="1">
        <v>220293</v>
      </c>
      <c r="H372" t="s">
        <v>5</v>
      </c>
      <c r="I372" s="1">
        <v>242322.30000000002</v>
      </c>
      <c r="J372" t="s">
        <v>48</v>
      </c>
      <c r="K372" s="6" t="str">
        <f t="shared" si="229"/>
        <v>Chân giò heo muối gói 300g</v>
      </c>
      <c r="L372" s="7" t="str">
        <f>VLOOKUP(K372,'[1]Mã Misa'!$B$2:$D$74,2,0)</f>
        <v>Chân giò heo muối 300g</v>
      </c>
      <c r="M372" s="7" t="str">
        <f>VLOOKUP(L372,'[1]Mã Misa'!$C$2:$D$74,2,0)</f>
        <v>CGM300</v>
      </c>
      <c r="N372" s="1">
        <v>73431</v>
      </c>
      <c r="O372" t="s">
        <v>651</v>
      </c>
      <c r="P372" s="6" t="str">
        <f t="shared" si="230"/>
        <v>0050434</v>
      </c>
      <c r="Q372" s="23" t="str">
        <f t="shared" ref="Q372" si="234">RIGHT(P372,7)</f>
        <v>0050434</v>
      </c>
      <c r="R372" s="2">
        <v>44568</v>
      </c>
      <c r="S372" t="s">
        <v>83</v>
      </c>
      <c r="T372" s="7" t="str">
        <f t="shared" si="231"/>
        <v>WM+ HCM 1.</v>
      </c>
      <c r="U372" t="s">
        <v>5015</v>
      </c>
      <c r="W372" t="e">
        <f>VLOOKUP(U372,[2]Sheet1!$B$4:$C$893,2,0)</f>
        <v>#N/A</v>
      </c>
      <c r="Y372" t="str">
        <f t="shared" si="232"/>
        <v>WINCOMHOCHIMINH</v>
      </c>
      <c r="AA372" s="18" t="str">
        <f t="shared" si="227"/>
        <v/>
      </c>
    </row>
    <row r="373" spans="1:27" x14ac:dyDescent="0.2">
      <c r="A373" t="s">
        <v>0</v>
      </c>
      <c r="B373" t="s">
        <v>650</v>
      </c>
      <c r="C373" t="s">
        <v>41</v>
      </c>
      <c r="D373" t="s">
        <v>57</v>
      </c>
      <c r="E373" t="s">
        <v>4</v>
      </c>
      <c r="F373" s="1">
        <v>2</v>
      </c>
      <c r="G373" s="1">
        <v>148500</v>
      </c>
      <c r="H373" t="s">
        <v>5</v>
      </c>
      <c r="I373" s="1">
        <v>163350</v>
      </c>
      <c r="J373" t="s">
        <v>58</v>
      </c>
      <c r="K373" s="6" t="str">
        <f t="shared" si="229"/>
        <v>_Chả cốm 300g</v>
      </c>
      <c r="L373" s="7" t="str">
        <f>VLOOKUP(K373,'[1]Mã Misa'!$B$2:$D$74,2,0)</f>
        <v>Chả cốm 300g</v>
      </c>
      <c r="M373" s="7" t="str">
        <f>VLOOKUP(L373,'[1]Mã Misa'!$C$2:$D$74,2,0)</f>
        <v>CC300</v>
      </c>
      <c r="N373" s="1">
        <v>74250</v>
      </c>
      <c r="O373" t="s">
        <v>651</v>
      </c>
      <c r="P373" s="6" t="str">
        <f t="shared" si="230"/>
        <v>0050434</v>
      </c>
      <c r="Q373" s="23" t="str">
        <f t="shared" ref="Q373" si="235">RIGHT(P373,7)</f>
        <v>0050434</v>
      </c>
      <c r="R373" s="2">
        <v>44568</v>
      </c>
      <c r="S373" t="s">
        <v>83</v>
      </c>
      <c r="T373" s="7" t="str">
        <f t="shared" si="231"/>
        <v>WM+ HCM 1.</v>
      </c>
      <c r="U373" t="s">
        <v>5015</v>
      </c>
      <c r="W373" t="e">
        <f>VLOOKUP(U373,[2]Sheet1!$B$4:$C$893,2,0)</f>
        <v>#N/A</v>
      </c>
      <c r="Y373" t="str">
        <f t="shared" si="232"/>
        <v>WINCOMHOCHIMINH</v>
      </c>
      <c r="AA373" s="18" t="str">
        <f t="shared" si="227"/>
        <v/>
      </c>
    </row>
    <row r="374" spans="1:27" x14ac:dyDescent="0.2">
      <c r="A374" t="s">
        <v>0</v>
      </c>
      <c r="B374" t="s">
        <v>652</v>
      </c>
      <c r="C374" t="s">
        <v>2</v>
      </c>
      <c r="D374" t="s">
        <v>15</v>
      </c>
      <c r="E374" t="s">
        <v>4</v>
      </c>
      <c r="F374" s="1">
        <v>1</v>
      </c>
      <c r="G374" s="1">
        <v>84320</v>
      </c>
      <c r="H374" t="s">
        <v>5</v>
      </c>
      <c r="I374" s="1">
        <v>92752.000000000015</v>
      </c>
      <c r="J374" t="s">
        <v>16</v>
      </c>
      <c r="K374" s="6" t="str">
        <f t="shared" si="229"/>
        <v>_Đùi gà sốt cay 500g</v>
      </c>
      <c r="L374" s="7" t="str">
        <f>VLOOKUP(K374,'[1]Mã Misa'!$B$2:$D$74,2,0)</f>
        <v>Đùi gà sốt cay 500g</v>
      </c>
      <c r="M374" s="7" t="str">
        <f>VLOOKUP(L374,'[1]Mã Misa'!$C$2:$D$74,2,0)</f>
        <v>DGSC500</v>
      </c>
      <c r="N374" s="1">
        <v>84320</v>
      </c>
      <c r="O374" t="s">
        <v>653</v>
      </c>
      <c r="P374" s="6" t="str">
        <f t="shared" si="230"/>
        <v>0170243</v>
      </c>
      <c r="Q374" s="23" t="str">
        <f t="shared" ref="Q374" si="236">RIGHT(P374,7)</f>
        <v>0170243</v>
      </c>
      <c r="R374" s="2">
        <v>44568</v>
      </c>
      <c r="S374" t="s">
        <v>654</v>
      </c>
      <c r="T374" s="7" t="str">
        <f t="shared" si="231"/>
        <v>WM+ HNI 14</v>
      </c>
      <c r="U374" t="s">
        <v>5191</v>
      </c>
      <c r="W374" t="e">
        <f>VLOOKUP(U374,[2]Sheet1!$B$4:$C$893,2,0)</f>
        <v>#N/A</v>
      </c>
      <c r="Y374" t="str">
        <f t="shared" si="232"/>
        <v>WINCOMHANOI</v>
      </c>
      <c r="AA374" s="18" t="str">
        <f t="shared" si="227"/>
        <v/>
      </c>
    </row>
    <row r="375" spans="1:27" x14ac:dyDescent="0.2">
      <c r="A375" t="s">
        <v>0</v>
      </c>
      <c r="B375" t="s">
        <v>655</v>
      </c>
      <c r="C375" t="s">
        <v>2</v>
      </c>
      <c r="D375" t="s">
        <v>47</v>
      </c>
      <c r="E375" t="s">
        <v>4</v>
      </c>
      <c r="F375" s="1">
        <v>2</v>
      </c>
      <c r="G375" s="1">
        <v>146862</v>
      </c>
      <c r="H375" t="s">
        <v>5</v>
      </c>
      <c r="I375" s="1">
        <v>161548.20000000001</v>
      </c>
      <c r="J375" t="s">
        <v>48</v>
      </c>
      <c r="K375" s="6" t="str">
        <f t="shared" si="229"/>
        <v>Chân giò heo muối gói 300g</v>
      </c>
      <c r="L375" s="7" t="str">
        <f>VLOOKUP(K375,'[1]Mã Misa'!$B$2:$D$74,2,0)</f>
        <v>Chân giò heo muối 300g</v>
      </c>
      <c r="M375" s="7" t="str">
        <f>VLOOKUP(L375,'[1]Mã Misa'!$C$2:$D$74,2,0)</f>
        <v>CGM300</v>
      </c>
      <c r="N375" s="1">
        <v>73431</v>
      </c>
      <c r="O375" t="s">
        <v>656</v>
      </c>
      <c r="P375" s="6" t="str">
        <f t="shared" si="230"/>
        <v>0170244</v>
      </c>
      <c r="Q375" s="23" t="str">
        <f t="shared" ref="Q375" si="237">RIGHT(P375,7)</f>
        <v>0170244</v>
      </c>
      <c r="R375" s="2">
        <v>44568</v>
      </c>
      <c r="S375" t="s">
        <v>654</v>
      </c>
      <c r="T375" s="7" t="str">
        <f t="shared" si="231"/>
        <v>WM+ HNI 14</v>
      </c>
      <c r="U375" t="s">
        <v>5191</v>
      </c>
      <c r="W375" t="e">
        <f>VLOOKUP(U375,[2]Sheet1!$B$4:$C$893,2,0)</f>
        <v>#N/A</v>
      </c>
      <c r="Y375" t="str">
        <f t="shared" si="232"/>
        <v>WINCOMHANOI</v>
      </c>
      <c r="AA375" s="18" t="str">
        <f t="shared" si="227"/>
        <v/>
      </c>
    </row>
    <row r="376" spans="1:27" x14ac:dyDescent="0.2">
      <c r="A376" t="s">
        <v>0</v>
      </c>
      <c r="B376" t="s">
        <v>657</v>
      </c>
      <c r="C376" t="s">
        <v>2</v>
      </c>
      <c r="D376" t="s">
        <v>15</v>
      </c>
      <c r="E376" t="s">
        <v>4</v>
      </c>
      <c r="F376" s="1">
        <v>3</v>
      </c>
      <c r="G376" s="1">
        <v>252960</v>
      </c>
      <c r="H376" t="s">
        <v>5</v>
      </c>
      <c r="I376" s="1">
        <v>278256</v>
      </c>
      <c r="J376" t="s">
        <v>16</v>
      </c>
      <c r="K376" s="6" t="str">
        <f t="shared" si="229"/>
        <v>_Đùi gà sốt cay 500g</v>
      </c>
      <c r="L376" s="7" t="str">
        <f>VLOOKUP(K376,'[1]Mã Misa'!$B$2:$D$74,2,0)</f>
        <v>Đùi gà sốt cay 500g</v>
      </c>
      <c r="M376" s="7" t="str">
        <f>VLOOKUP(L376,'[1]Mã Misa'!$C$2:$D$74,2,0)</f>
        <v>DGSC500</v>
      </c>
      <c r="N376" s="1">
        <v>84320</v>
      </c>
      <c r="O376" t="s">
        <v>658</v>
      </c>
      <c r="P376" s="6" t="str">
        <f t="shared" si="230"/>
        <v>0170245</v>
      </c>
      <c r="Q376" s="23" t="str">
        <f t="shared" ref="Q376" si="238">RIGHT(P376,7)</f>
        <v>0170245</v>
      </c>
      <c r="R376" s="2">
        <v>44568</v>
      </c>
      <c r="S376" t="s">
        <v>659</v>
      </c>
      <c r="T376" s="7" t="str">
        <f t="shared" si="231"/>
        <v>WM+ HNI 96</v>
      </c>
      <c r="U376" t="s">
        <v>5192</v>
      </c>
      <c r="W376" t="e">
        <f>VLOOKUP(U376,[2]Sheet1!$B$4:$C$893,2,0)</f>
        <v>#N/A</v>
      </c>
      <c r="Y376" t="str">
        <f t="shared" si="232"/>
        <v>WINCOMHANOI</v>
      </c>
      <c r="AA376" s="18" t="str">
        <f t="shared" si="227"/>
        <v/>
      </c>
    </row>
    <row r="377" spans="1:27" x14ac:dyDescent="0.2">
      <c r="A377" t="s">
        <v>0</v>
      </c>
      <c r="B377" t="s">
        <v>657</v>
      </c>
      <c r="C377" t="s">
        <v>9</v>
      </c>
      <c r="D377" t="s">
        <v>44</v>
      </c>
      <c r="E377" t="s">
        <v>4</v>
      </c>
      <c r="F377" s="1">
        <v>2</v>
      </c>
      <c r="G377" s="1">
        <v>145200</v>
      </c>
      <c r="H377" t="s">
        <v>5</v>
      </c>
      <c r="I377" s="1">
        <v>159720</v>
      </c>
      <c r="J377" t="s">
        <v>45</v>
      </c>
      <c r="K377" s="6" t="str">
        <f t="shared" si="229"/>
        <v>_Chân gà sốt cay 400g</v>
      </c>
      <c r="L377" s="7" t="str">
        <f>VLOOKUP(K377,'[1]Mã Misa'!$B$2:$D$74,2,0)</f>
        <v>Chân gà sốt cay 400g</v>
      </c>
      <c r="M377" s="7" t="str">
        <f>VLOOKUP(L377,'[1]Mã Misa'!$C$2:$D$74,2,0)</f>
        <v>CGSC400</v>
      </c>
      <c r="N377" s="1">
        <v>72600</v>
      </c>
      <c r="O377" t="s">
        <v>658</v>
      </c>
      <c r="P377" s="6" t="str">
        <f t="shared" si="230"/>
        <v>0170245</v>
      </c>
      <c r="Q377" s="23" t="str">
        <f t="shared" ref="Q377" si="239">RIGHT(P377,7)</f>
        <v>0170245</v>
      </c>
      <c r="R377" s="2">
        <v>44568</v>
      </c>
      <c r="S377" t="s">
        <v>659</v>
      </c>
      <c r="T377" s="7" t="str">
        <f t="shared" si="231"/>
        <v>WM+ HNI 96</v>
      </c>
      <c r="U377" t="s">
        <v>5192</v>
      </c>
      <c r="W377" t="e">
        <f>VLOOKUP(U377,[2]Sheet1!$B$4:$C$893,2,0)</f>
        <v>#N/A</v>
      </c>
      <c r="Y377" t="str">
        <f t="shared" si="232"/>
        <v>WINCOMHANOI</v>
      </c>
      <c r="AA377" s="18" t="str">
        <f t="shared" si="227"/>
        <v/>
      </c>
    </row>
    <row r="378" spans="1:27" x14ac:dyDescent="0.2">
      <c r="A378" t="s">
        <v>0</v>
      </c>
      <c r="B378" t="s">
        <v>660</v>
      </c>
      <c r="C378" t="s">
        <v>2</v>
      </c>
      <c r="D378" t="s">
        <v>47</v>
      </c>
      <c r="E378" t="s">
        <v>4</v>
      </c>
      <c r="F378" s="1">
        <v>1</v>
      </c>
      <c r="G378" s="1">
        <v>73431</v>
      </c>
      <c r="H378" t="s">
        <v>5</v>
      </c>
      <c r="I378" s="1">
        <v>80774.100000000006</v>
      </c>
      <c r="J378" t="s">
        <v>48</v>
      </c>
      <c r="K378" s="6" t="str">
        <f t="shared" si="229"/>
        <v>Chân giò heo muối gói 300g</v>
      </c>
      <c r="L378" s="7" t="str">
        <f>VLOOKUP(K378,'[1]Mã Misa'!$B$2:$D$74,2,0)</f>
        <v>Chân giò heo muối 300g</v>
      </c>
      <c r="M378" s="7" t="str">
        <f>VLOOKUP(L378,'[1]Mã Misa'!$C$2:$D$74,2,0)</f>
        <v>CGM300</v>
      </c>
      <c r="N378" s="1">
        <v>73431</v>
      </c>
      <c r="O378" t="s">
        <v>661</v>
      </c>
      <c r="P378" s="6" t="str">
        <f t="shared" si="230"/>
        <v>0170247</v>
      </c>
      <c r="Q378" s="23" t="str">
        <f t="shared" ref="Q378" si="240">RIGHT(P378,7)</f>
        <v>0170247</v>
      </c>
      <c r="R378" s="2">
        <v>44568</v>
      </c>
      <c r="S378" t="s">
        <v>662</v>
      </c>
      <c r="T378" s="7" t="str">
        <f t="shared" si="231"/>
        <v>WM+ HNI 23</v>
      </c>
      <c r="U378" t="s">
        <v>5193</v>
      </c>
      <c r="W378" t="e">
        <f>VLOOKUP(U378,[2]Sheet1!$B$4:$C$893,2,0)</f>
        <v>#N/A</v>
      </c>
      <c r="Y378" t="str">
        <f t="shared" si="232"/>
        <v>WINCOMHANOI</v>
      </c>
      <c r="AA378" s="18" t="str">
        <f t="shared" si="227"/>
        <v/>
      </c>
    </row>
    <row r="379" spans="1:27" x14ac:dyDescent="0.2">
      <c r="A379" t="s">
        <v>0</v>
      </c>
      <c r="B379" t="s">
        <v>663</v>
      </c>
      <c r="C379" t="s">
        <v>2</v>
      </c>
      <c r="D379" t="s">
        <v>15</v>
      </c>
      <c r="E379" t="s">
        <v>4</v>
      </c>
      <c r="F379" s="1">
        <v>4</v>
      </c>
      <c r="G379" s="1">
        <v>337280</v>
      </c>
      <c r="H379" t="s">
        <v>5</v>
      </c>
      <c r="I379" s="1">
        <v>371008.00000000006</v>
      </c>
      <c r="J379" t="s">
        <v>16</v>
      </c>
      <c r="K379" s="6" t="str">
        <f t="shared" si="229"/>
        <v>_Đùi gà sốt cay 500g</v>
      </c>
      <c r="L379" s="7" t="str">
        <f>VLOOKUP(K379,'[1]Mã Misa'!$B$2:$D$74,2,0)</f>
        <v>Đùi gà sốt cay 500g</v>
      </c>
      <c r="M379" s="7" t="str">
        <f>VLOOKUP(L379,'[1]Mã Misa'!$C$2:$D$74,2,0)</f>
        <v>DGSC500</v>
      </c>
      <c r="N379" s="1">
        <v>84320</v>
      </c>
      <c r="O379" t="s">
        <v>664</v>
      </c>
      <c r="P379" s="6" t="str">
        <f t="shared" si="230"/>
        <v>0170252</v>
      </c>
      <c r="Q379" s="23" t="str">
        <f t="shared" ref="Q379" si="241">RIGHT(P379,7)</f>
        <v>0170252</v>
      </c>
      <c r="R379" s="2">
        <v>44568</v>
      </c>
      <c r="S379" t="s">
        <v>665</v>
      </c>
      <c r="T379" s="7" t="str">
        <f t="shared" si="231"/>
        <v>WM+ HNI Th</v>
      </c>
      <c r="U379" t="s">
        <v>5194</v>
      </c>
      <c r="W379" t="e">
        <f>VLOOKUP(U379,[2]Sheet1!$B$4:$C$893,2,0)</f>
        <v>#N/A</v>
      </c>
      <c r="Y379" t="str">
        <f t="shared" si="232"/>
        <v>WINCOMHANOI</v>
      </c>
      <c r="AA379" s="18" t="str">
        <f t="shared" si="227"/>
        <v/>
      </c>
    </row>
    <row r="380" spans="1:27" x14ac:dyDescent="0.2">
      <c r="A380" t="s">
        <v>0</v>
      </c>
      <c r="B380" t="s">
        <v>663</v>
      </c>
      <c r="C380" t="s">
        <v>9</v>
      </c>
      <c r="D380" t="s">
        <v>44</v>
      </c>
      <c r="E380" t="s">
        <v>4</v>
      </c>
      <c r="F380" s="1">
        <v>3</v>
      </c>
      <c r="G380" s="1">
        <v>217800</v>
      </c>
      <c r="H380" t="s">
        <v>5</v>
      </c>
      <c r="I380" s="1">
        <v>239580.00000000003</v>
      </c>
      <c r="J380" t="s">
        <v>45</v>
      </c>
      <c r="K380" s="6" t="str">
        <f t="shared" si="229"/>
        <v>_Chân gà sốt cay 400g</v>
      </c>
      <c r="L380" s="7" t="str">
        <f>VLOOKUP(K380,'[1]Mã Misa'!$B$2:$D$74,2,0)</f>
        <v>Chân gà sốt cay 400g</v>
      </c>
      <c r="M380" s="7" t="str">
        <f>VLOOKUP(L380,'[1]Mã Misa'!$C$2:$D$74,2,0)</f>
        <v>CGSC400</v>
      </c>
      <c r="N380" s="1">
        <v>72600</v>
      </c>
      <c r="O380" t="s">
        <v>664</v>
      </c>
      <c r="P380" s="6" t="str">
        <f t="shared" si="230"/>
        <v>0170252</v>
      </c>
      <c r="Q380" s="23" t="str">
        <f t="shared" ref="Q380" si="242">RIGHT(P380,7)</f>
        <v>0170252</v>
      </c>
      <c r="R380" s="2">
        <v>44568</v>
      </c>
      <c r="S380" t="s">
        <v>665</v>
      </c>
      <c r="T380" s="7" t="str">
        <f t="shared" si="231"/>
        <v>WM+ HNI Th</v>
      </c>
      <c r="U380" t="s">
        <v>5194</v>
      </c>
      <c r="W380" t="e">
        <f>VLOOKUP(U380,[2]Sheet1!$B$4:$C$893,2,0)</f>
        <v>#N/A</v>
      </c>
      <c r="Y380" t="str">
        <f t="shared" si="232"/>
        <v>WINCOMHANOI</v>
      </c>
      <c r="AA380" s="18" t="str">
        <f t="shared" si="227"/>
        <v/>
      </c>
    </row>
    <row r="381" spans="1:27" x14ac:dyDescent="0.2">
      <c r="A381" t="s">
        <v>0</v>
      </c>
      <c r="B381" t="s">
        <v>666</v>
      </c>
      <c r="C381" t="s">
        <v>2</v>
      </c>
      <c r="D381" t="s">
        <v>50</v>
      </c>
      <c r="E381" t="s">
        <v>4</v>
      </c>
      <c r="F381" s="1">
        <v>1</v>
      </c>
      <c r="G381" s="1">
        <v>111058</v>
      </c>
      <c r="H381" t="s">
        <v>5</v>
      </c>
      <c r="I381" s="1">
        <v>122163.8</v>
      </c>
      <c r="J381" t="s">
        <v>51</v>
      </c>
      <c r="K381" s="6" t="str">
        <f t="shared" si="229"/>
        <v>Gà muối gói 500g</v>
      </c>
      <c r="L381" s="7" t="str">
        <f>VLOOKUP(K381,'[1]Mã Misa'!$B$2:$D$74,2,0)</f>
        <v>Gà muối 500g</v>
      </c>
      <c r="M381" s="7" t="str">
        <f>VLOOKUP(L381,'[1]Mã Misa'!$C$2:$D$74,2,0)</f>
        <v>GM500</v>
      </c>
      <c r="N381" s="1">
        <v>111058</v>
      </c>
      <c r="O381" t="s">
        <v>667</v>
      </c>
      <c r="P381" s="6" t="str">
        <f t="shared" si="230"/>
        <v>0014172</v>
      </c>
      <c r="Q381" s="23" t="str">
        <f t="shared" ref="Q381" si="243">RIGHT(P381,7)</f>
        <v>0014172</v>
      </c>
      <c r="R381" s="2">
        <v>44568</v>
      </c>
      <c r="S381" t="s">
        <v>668</v>
      </c>
      <c r="T381" s="7" t="str">
        <f t="shared" si="231"/>
        <v>WM+ QNH 86</v>
      </c>
      <c r="U381" t="s">
        <v>5195</v>
      </c>
      <c r="W381" t="e">
        <f>VLOOKUP(U381,[2]Sheet1!$B$4:$C$893,2,0)</f>
        <v>#N/A</v>
      </c>
      <c r="Y381" t="str">
        <f t="shared" si="232"/>
        <v>WINCOMQUANGNINH</v>
      </c>
      <c r="AA381" s="18" t="str">
        <f t="shared" si="227"/>
        <v/>
      </c>
    </row>
    <row r="382" spans="1:27" x14ac:dyDescent="0.2">
      <c r="A382" t="s">
        <v>0</v>
      </c>
      <c r="B382" t="s">
        <v>669</v>
      </c>
      <c r="C382" t="s">
        <v>2</v>
      </c>
      <c r="D382" t="s">
        <v>44</v>
      </c>
      <c r="E382" t="s">
        <v>4</v>
      </c>
      <c r="F382" s="1">
        <v>5</v>
      </c>
      <c r="G382" s="1">
        <v>363000</v>
      </c>
      <c r="H382" t="s">
        <v>5</v>
      </c>
      <c r="I382" s="1">
        <v>399300.00000000006</v>
      </c>
      <c r="J382" t="s">
        <v>45</v>
      </c>
      <c r="K382" s="6" t="str">
        <f t="shared" si="229"/>
        <v>_Chân gà sốt cay 400g</v>
      </c>
      <c r="L382" s="7" t="str">
        <f>VLOOKUP(K382,'[1]Mã Misa'!$B$2:$D$74,2,0)</f>
        <v>Chân gà sốt cay 400g</v>
      </c>
      <c r="M382" s="7" t="str">
        <f>VLOOKUP(L382,'[1]Mã Misa'!$C$2:$D$74,2,0)</f>
        <v>CGSC400</v>
      </c>
      <c r="N382" s="1">
        <v>72600</v>
      </c>
      <c r="O382" t="s">
        <v>670</v>
      </c>
      <c r="P382" s="6" t="str">
        <f t="shared" si="230"/>
        <v>0170254</v>
      </c>
      <c r="Q382" s="23" t="str">
        <f t="shared" ref="Q382" si="244">RIGHT(P382,7)</f>
        <v>0170254</v>
      </c>
      <c r="R382" s="2">
        <v>44568</v>
      </c>
      <c r="S382" t="s">
        <v>671</v>
      </c>
      <c r="T382" s="7" t="str">
        <f t="shared" si="231"/>
        <v>WM+ HNI Đư</v>
      </c>
      <c r="U382" t="s">
        <v>5196</v>
      </c>
      <c r="W382" t="e">
        <f>VLOOKUP(U382,[2]Sheet1!$B$4:$C$893,2,0)</f>
        <v>#N/A</v>
      </c>
      <c r="Y382" t="str">
        <f t="shared" si="232"/>
        <v>WINCOMHANOI</v>
      </c>
      <c r="AA382" s="18" t="str">
        <f t="shared" si="227"/>
        <v/>
      </c>
    </row>
    <row r="383" spans="1:27" x14ac:dyDescent="0.2">
      <c r="A383" t="s">
        <v>0</v>
      </c>
      <c r="B383" t="s">
        <v>672</v>
      </c>
      <c r="C383" t="s">
        <v>2</v>
      </c>
      <c r="D383" t="s">
        <v>50</v>
      </c>
      <c r="E383" t="s">
        <v>4</v>
      </c>
      <c r="F383" s="1">
        <v>2</v>
      </c>
      <c r="G383" s="1">
        <v>222116</v>
      </c>
      <c r="H383" t="s">
        <v>5</v>
      </c>
      <c r="I383" s="1">
        <v>244327.6</v>
      </c>
      <c r="J383" t="s">
        <v>51</v>
      </c>
      <c r="K383" s="6" t="str">
        <f t="shared" si="229"/>
        <v>Gà muối gói 500g</v>
      </c>
      <c r="L383" s="7" t="str">
        <f>VLOOKUP(K383,'[1]Mã Misa'!$B$2:$D$74,2,0)</f>
        <v>Gà muối 500g</v>
      </c>
      <c r="M383" s="7" t="str">
        <f>VLOOKUP(L383,'[1]Mã Misa'!$C$2:$D$74,2,0)</f>
        <v>GM500</v>
      </c>
      <c r="N383" s="1">
        <v>111058</v>
      </c>
      <c r="O383" t="s">
        <v>673</v>
      </c>
      <c r="P383" s="6" t="str">
        <f t="shared" si="230"/>
        <v>0000598</v>
      </c>
      <c r="Q383" s="23" t="str">
        <f t="shared" ref="Q383" si="245">RIGHT(P383,7)</f>
        <v>0000598</v>
      </c>
      <c r="R383" s="2">
        <v>44568</v>
      </c>
      <c r="S383" t="s">
        <v>674</v>
      </c>
      <c r="T383" s="7" t="str">
        <f t="shared" si="231"/>
        <v>WM+ LDG 09</v>
      </c>
      <c r="U383" t="s">
        <v>5197</v>
      </c>
      <c r="W383" t="e">
        <f>VLOOKUP(U383,[2]Sheet1!$B$4:$C$893,2,0)</f>
        <v>#N/A</v>
      </c>
      <c r="Y383" t="str">
        <f t="shared" si="232"/>
        <v>WINCOMLAMDONG</v>
      </c>
      <c r="AA383" s="18" t="str">
        <f t="shared" si="227"/>
        <v/>
      </c>
    </row>
    <row r="384" spans="1:27" x14ac:dyDescent="0.2">
      <c r="A384" t="s">
        <v>0</v>
      </c>
      <c r="B384" t="s">
        <v>675</v>
      </c>
      <c r="C384" t="s">
        <v>2</v>
      </c>
      <c r="D384" t="s">
        <v>27</v>
      </c>
      <c r="E384" t="s">
        <v>4</v>
      </c>
      <c r="F384" s="1">
        <v>3</v>
      </c>
      <c r="G384" s="1">
        <v>183150</v>
      </c>
      <c r="H384" t="s">
        <v>5</v>
      </c>
      <c r="I384" s="1">
        <v>201465.00000000003</v>
      </c>
      <c r="J384" t="s">
        <v>28</v>
      </c>
      <c r="K384" s="6" t="str">
        <f t="shared" si="229"/>
        <v>_Giò sụn gà 250g</v>
      </c>
      <c r="L384" s="7" t="str">
        <f>VLOOKUP(K384,'[1]Mã Misa'!$B$2:$D$74,2,0)</f>
        <v>Giò sụn gà 250g</v>
      </c>
      <c r="M384" s="7" t="str">
        <f>VLOOKUP(L384,'[1]Mã Misa'!$C$2:$D$74,2,0)</f>
        <v>GSG250</v>
      </c>
      <c r="N384" s="1">
        <v>61050</v>
      </c>
      <c r="O384" t="s">
        <v>676</v>
      </c>
      <c r="P384" s="6" t="str">
        <f t="shared" si="230"/>
        <v>0012889</v>
      </c>
      <c r="Q384" s="23" t="str">
        <f t="shared" ref="Q384" si="246">RIGHT(P384,7)</f>
        <v>0012889</v>
      </c>
      <c r="R384" s="2">
        <v>44568</v>
      </c>
      <c r="S384" t="s">
        <v>677</v>
      </c>
      <c r="T384" s="7" t="str">
        <f t="shared" si="231"/>
        <v>WM+ HPG 24</v>
      </c>
      <c r="U384" t="s">
        <v>5198</v>
      </c>
      <c r="W384" t="e">
        <f>VLOOKUP(U384,[2]Sheet1!$B$4:$C$893,2,0)</f>
        <v>#N/A</v>
      </c>
      <c r="Y384" t="str">
        <f t="shared" si="232"/>
        <v>WINCOMHAIPHONG</v>
      </c>
      <c r="AA384" s="18" t="str">
        <f t="shared" si="227"/>
        <v/>
      </c>
    </row>
    <row r="385" spans="1:27" x14ac:dyDescent="0.2">
      <c r="A385" t="s">
        <v>0</v>
      </c>
      <c r="B385" t="s">
        <v>678</v>
      </c>
      <c r="C385" t="s">
        <v>2</v>
      </c>
      <c r="D385" t="s">
        <v>47</v>
      </c>
      <c r="E385" t="s">
        <v>4</v>
      </c>
      <c r="F385" s="1">
        <v>1</v>
      </c>
      <c r="G385" s="1">
        <v>73431</v>
      </c>
      <c r="H385" t="s">
        <v>5</v>
      </c>
      <c r="I385" s="1">
        <v>80774.100000000006</v>
      </c>
      <c r="J385" t="s">
        <v>48</v>
      </c>
      <c r="K385" s="6" t="str">
        <f t="shared" si="229"/>
        <v>Chân giò heo muối gói 300g</v>
      </c>
      <c r="L385" s="7" t="str">
        <f>VLOOKUP(K385,'[1]Mã Misa'!$B$2:$D$74,2,0)</f>
        <v>Chân giò heo muối 300g</v>
      </c>
      <c r="M385" s="7" t="str">
        <f>VLOOKUP(L385,'[1]Mã Misa'!$C$2:$D$74,2,0)</f>
        <v>CGM300</v>
      </c>
      <c r="N385" s="1">
        <v>73431</v>
      </c>
      <c r="O385" t="s">
        <v>679</v>
      </c>
      <c r="P385" s="6" t="str">
        <f t="shared" si="230"/>
        <v>0170258</v>
      </c>
      <c r="Q385" s="23" t="str">
        <f t="shared" ref="Q385" si="247">RIGHT(P385,7)</f>
        <v>0170258</v>
      </c>
      <c r="R385" s="2">
        <v>44568</v>
      </c>
      <c r="S385" t="s">
        <v>680</v>
      </c>
      <c r="T385" s="7" t="str">
        <f t="shared" si="231"/>
        <v>WM+ HNI CT</v>
      </c>
      <c r="U385" t="s">
        <v>5199</v>
      </c>
      <c r="W385" t="e">
        <f>VLOOKUP(U385,[2]Sheet1!$B$4:$C$893,2,0)</f>
        <v>#N/A</v>
      </c>
      <c r="Y385" t="str">
        <f t="shared" si="232"/>
        <v>WINCOMHANOI</v>
      </c>
      <c r="AA385" s="18" t="str">
        <f t="shared" si="227"/>
        <v/>
      </c>
    </row>
    <row r="386" spans="1:27" x14ac:dyDescent="0.2">
      <c r="A386" t="s">
        <v>0</v>
      </c>
      <c r="B386" t="s">
        <v>681</v>
      </c>
      <c r="C386" t="s">
        <v>2</v>
      </c>
      <c r="D386" t="s">
        <v>50</v>
      </c>
      <c r="E386" t="s">
        <v>4</v>
      </c>
      <c r="F386" s="1">
        <v>1</v>
      </c>
      <c r="G386" s="1">
        <v>111058</v>
      </c>
      <c r="H386" t="s">
        <v>5</v>
      </c>
      <c r="I386" s="1">
        <v>122163.8</v>
      </c>
      <c r="J386" t="s">
        <v>51</v>
      </c>
      <c r="K386" s="6" t="str">
        <f t="shared" si="229"/>
        <v>Gà muối gói 500g</v>
      </c>
      <c r="L386" s="7" t="str">
        <f>VLOOKUP(K386,'[1]Mã Misa'!$B$2:$D$74,2,0)</f>
        <v>Gà muối 500g</v>
      </c>
      <c r="M386" s="7" t="str">
        <f>VLOOKUP(L386,'[1]Mã Misa'!$C$2:$D$74,2,0)</f>
        <v>GM500</v>
      </c>
      <c r="N386" s="1">
        <v>111058</v>
      </c>
      <c r="O386" t="s">
        <v>682</v>
      </c>
      <c r="P386" s="6" t="str">
        <f t="shared" si="230"/>
        <v>0050439</v>
      </c>
      <c r="Q386" s="23" t="str">
        <f t="shared" ref="Q386" si="248">RIGHT(P386,7)</f>
        <v>0050439</v>
      </c>
      <c r="R386" s="2">
        <v>44568</v>
      </c>
      <c r="S386" t="s">
        <v>683</v>
      </c>
      <c r="T386" s="7" t="str">
        <f t="shared" si="231"/>
        <v>WM+ HCM 35</v>
      </c>
      <c r="U386" t="s">
        <v>5200</v>
      </c>
      <c r="W386" t="e">
        <f>VLOOKUP(U386,[2]Sheet1!$B$4:$C$893,2,0)</f>
        <v>#N/A</v>
      </c>
      <c r="Y386" t="str">
        <f t="shared" si="232"/>
        <v>WINCOMHOCHIMINH</v>
      </c>
      <c r="AA386" s="18" t="str">
        <f t="shared" ref="AA386:AA449" si="249">LEFT(AB386,7)</f>
        <v/>
      </c>
    </row>
    <row r="387" spans="1:27" x14ac:dyDescent="0.2">
      <c r="A387" t="s">
        <v>0</v>
      </c>
      <c r="B387" t="s">
        <v>681</v>
      </c>
      <c r="C387" t="s">
        <v>9</v>
      </c>
      <c r="D387" t="s">
        <v>15</v>
      </c>
      <c r="E387" t="s">
        <v>4</v>
      </c>
      <c r="F387" s="1">
        <v>2</v>
      </c>
      <c r="G387" s="1">
        <v>210800</v>
      </c>
      <c r="H387" t="s">
        <v>5</v>
      </c>
      <c r="I387" s="1">
        <v>231880.00000000003</v>
      </c>
      <c r="J387" t="s">
        <v>16</v>
      </c>
      <c r="K387" s="6" t="str">
        <f t="shared" si="229"/>
        <v>_Đùi gà sốt cay 500g</v>
      </c>
      <c r="L387" s="7" t="str">
        <f>VLOOKUP(K387,'[1]Mã Misa'!$B$2:$D$74,2,0)</f>
        <v>Đùi gà sốt cay 500g</v>
      </c>
      <c r="M387" s="7" t="str">
        <f>VLOOKUP(L387,'[1]Mã Misa'!$C$2:$D$74,2,0)</f>
        <v>DGSC500</v>
      </c>
      <c r="N387" s="1">
        <v>105400</v>
      </c>
      <c r="O387" t="s">
        <v>682</v>
      </c>
      <c r="P387" s="6" t="str">
        <f t="shared" si="230"/>
        <v>0050439</v>
      </c>
      <c r="Q387" s="23" t="str">
        <f t="shared" ref="Q387" si="250">RIGHT(P387,7)</f>
        <v>0050439</v>
      </c>
      <c r="R387" s="2">
        <v>44568</v>
      </c>
      <c r="S387" t="s">
        <v>683</v>
      </c>
      <c r="T387" s="7" t="str">
        <f t="shared" si="231"/>
        <v>WM+ HCM 35</v>
      </c>
      <c r="U387" t="s">
        <v>5200</v>
      </c>
      <c r="W387" t="e">
        <f>VLOOKUP(U387,[2]Sheet1!$B$4:$C$893,2,0)</f>
        <v>#N/A</v>
      </c>
      <c r="Y387" t="str">
        <f t="shared" si="232"/>
        <v>WINCOMHOCHIMINH</v>
      </c>
      <c r="AA387" s="18" t="str">
        <f t="shared" si="249"/>
        <v/>
      </c>
    </row>
    <row r="388" spans="1:27" x14ac:dyDescent="0.2">
      <c r="A388" t="s">
        <v>0</v>
      </c>
      <c r="B388" t="s">
        <v>681</v>
      </c>
      <c r="C388" t="s">
        <v>41</v>
      </c>
      <c r="D388" t="s">
        <v>23</v>
      </c>
      <c r="E388" t="s">
        <v>4</v>
      </c>
      <c r="F388" s="1">
        <v>1</v>
      </c>
      <c r="G388" s="1">
        <v>59400</v>
      </c>
      <c r="H388" t="s">
        <v>5</v>
      </c>
      <c r="I388" s="1">
        <v>65340.000000000007</v>
      </c>
      <c r="J388" t="s">
        <v>24</v>
      </c>
      <c r="K388" s="6" t="str">
        <f t="shared" ref="K388:K451" si="251">MID(J388,10,26)</f>
        <v>_Giò lụa 250g</v>
      </c>
      <c r="L388" s="7" t="str">
        <f>VLOOKUP(K388,'[1]Mã Misa'!$B$2:$D$74,2,0)</f>
        <v>Giò lụa 250g</v>
      </c>
      <c r="M388" s="7" t="str">
        <f>VLOOKUP(L388,'[1]Mã Misa'!$C$2:$D$74,2,0)</f>
        <v>GL250</v>
      </c>
      <c r="N388" s="1">
        <v>59400</v>
      </c>
      <c r="O388" t="s">
        <v>682</v>
      </c>
      <c r="P388" s="6" t="str">
        <f t="shared" ref="P388:Q451" si="252">RIGHT(O388,7)</f>
        <v>0050439</v>
      </c>
      <c r="Q388" s="23" t="str">
        <f t="shared" si="252"/>
        <v>0050439</v>
      </c>
      <c r="R388" s="2">
        <v>44568</v>
      </c>
      <c r="S388" t="s">
        <v>683</v>
      </c>
      <c r="T388" s="7" t="str">
        <f t="shared" ref="T388:T451" si="253">LEFT(U388,10)</f>
        <v>WM+ HCM 35</v>
      </c>
      <c r="U388" t="s">
        <v>5200</v>
      </c>
      <c r="W388" t="e">
        <f>VLOOKUP(U388,[2]Sheet1!$B$4:$C$893,2,0)</f>
        <v>#N/A</v>
      </c>
      <c r="Y388" t="str">
        <f t="shared" ref="Y388:Y451" si="254">IF(ISNUMBER(SEARCH($V$3,T388)),"WINCOMHANOI",IF(ISNUMBER(SEARCH($V$4,T388)),"WINCOMHOCHIMINH",IF(ISNUMBER(SEARCH($V$5,T388)),"WINCOMDANANG",IF(ISNUMBER(SEARCH($V$6,T388)),"WINCOMHAIDUONG",IF(ISNUMBER(SEARCH($V$7,T388)),"WINCOMQUANGNINH",IF(ISNUMBER(SEARCH($V$8,T388)),"WINCOMHAIPHONG",IF(ISNUMBER(SEARCH($V$9,T388)),"WINCOMBACGIANG",IF(ISNUMBER(SEARCH($V$10,T388)),"WINCOMBACNINH",IF(ISNUMBER(SEARCH($V$11,T388)),"WINCOMPHUTHO",IF(ISNUMBER(SEARCH($V$12,T388)),"WINCOMHATINH",IF(ISNUMBER(SEARCH($V$13,T388)),"WINCOMTHAINGUYEN",IF(ISNUMBER(SEARCH($V$14,T388)),"WINCOMKHANHHOA",IF(ISNUMBER(SEARCH($V$15,T388)),"WINCOMHUNGYEN",IF(ISNUMBER(SEARCH($V$16,T388)),"WINCOMNGHEAN",IF(ISNUMBER(SEARCH($V$17,T388)),"WINCOMLAOCAI",IF(ISNUMBER(SEARCH($V$18,T388)),"WINCOMVUNGTAU",IF(ISNUMBER(SEARCH($V$19,T388)),"WINCOMBINHDUONG",IF(ISNUMBER(SEARCH($V$20,T388)),"WINCOMKIENGIANG",IF(ISNUMBER(SEARCH($V$21,T388)),"WINCOMHANAM",IF(ISNUMBER(SEARCH($V$22,T388)),"WINCOMNAMDINH",IF(ISNUMBER(SEARCH($V$23,T388)),"WINCOMLANGSON",IF(ISNUMBER(SEARCH($V$24,T388)),"WINCOMTHANHHOA",IF(ISNUMBER(SEARCH($V$25,T388)),"WINCOMYENBAI",IF(ISNUMBER(SEARCH($V$26,T388)),"WINCOMTUYENQUANG",IF(ISNUMBER(SEARCH($V$27,T388)),"WINCOMHUE",IF(ISNUMBER(SEARCH($V$28,T388)),"WINCOMQUANGNAM",IF(ISNUMBER(SEARCH($V$29,T388)),"WINCOMVINHPHUC",IF(ISNUMBER(SEARCH($V$30,T388)),"WINCOMHAGIANG",IF(ISNUMBER(SEARCH($V$31,T388)),"WINCOMNINHBINH",IF(ISNUMBER(SEARCH($V$32,T388)),"WINCOMTRAVINH",IF(ISNUMBER(SEARCH($V$33,T388)),"WINCOMCANTHO",IF(ISNUMBER(SEARCH($V$34,T388)),"WINCOMBENTRE",IF(ISNUMBER(SEARCH($V$35,T388)),"WINCOMCAMAU",IF(ISNUMBER(SEARCH($V$36,T388)),"WINCOMANGIANG",IF(ISNUMBER(SEARCH($V$37,T388)),"WINCOMNINHTHUAN",IF(ISNUMBER(SEARCH($V$38,T388)),"WINCOMTHAIBINH",IF(ISNUMBER(SEARCH($V$39,T388)),"WINCOMGIALAI",IF(ISNUMBER(SEARCH($V$40,T388)),"WINCOMHOABINH",IF(ISNUMBER(SEARCH($V$41,T388)),"WINCOMQUANGNGAI",IF(ISNUMBER(SEARCH($V$42,T388)),"WINCOMBINHTHUAN",IF(ISNUMBER(SEARCH($V$43,T388)),"WINCOMDAKLAK",IF(ISNUMBER(SEARCH($V$44,T388)),"WINCOMSOCTRANG",IF(ISNUMBER(SEARCH($V$45,T388)),"WINCOMSONLA",IF(ISNUMBER(SEARCH($V$46,T388)),"WINCOMKONTUM",IF(ISNUMBER(SEARCH($V$47,T388)),"WINCOMPHUYEN",IF(ISNUMBER(SEARCH($V$48,T388)),"WINCOMQUANGTRI",IF(ISNUMBER(SEARCH($V$49,T388)),"WINCOMBINHDINH",IF(ISNUMBER(SEARCH($V$50,T388)),"WINCOMCAOBANG",IF(ISNUMBER(SEARCH($V$51,T388)),"WINCOMQUANGBINH",IF(ISNUMBER(SEARCH($V$52,T388)),"WINCOMLAMDONG",IF(ISNUMBER(SEARCH($V$53,T388)),"WINCOMVINHLONG",IF(ISNUMBER(SEARCH($V$54,T388)),"WINCOMDONGTHAP",IF(ISNUMBER(SEARCH($V$55,T388)),"WINCOMTIENGIANG",IF(ISNUMBER(SEARCH($V$56,T388)),"WINCOMQUANGNINH",IF(ISNUMBER(SEARCH($V$57,T388)),"WINCOMDONGNAI",IF(ISNUMBER(SEARCH($V$58,T388)),"WINCOMHAUGIANG",0))))))))))))))))))))))))))))))))))))))))))))))))))))))))</f>
        <v>WINCOMHOCHIMINH</v>
      </c>
      <c r="AA388" s="18" t="str">
        <f t="shared" si="249"/>
        <v/>
      </c>
    </row>
    <row r="389" spans="1:27" x14ac:dyDescent="0.2">
      <c r="A389" t="s">
        <v>0</v>
      </c>
      <c r="B389" t="s">
        <v>681</v>
      </c>
      <c r="C389" t="s">
        <v>42</v>
      </c>
      <c r="D389" t="s">
        <v>3</v>
      </c>
      <c r="E389" t="s">
        <v>4</v>
      </c>
      <c r="F389" s="1">
        <v>4</v>
      </c>
      <c r="G389" s="1">
        <v>283800</v>
      </c>
      <c r="H389" t="s">
        <v>5</v>
      </c>
      <c r="I389" s="1">
        <v>312180</v>
      </c>
      <c r="J389" t="s">
        <v>6</v>
      </c>
      <c r="K389" s="6" t="str">
        <f t="shared" si="251"/>
        <v>_Chả nướng 300g</v>
      </c>
      <c r="L389" s="7" t="str">
        <f>VLOOKUP(K389,'[1]Mã Misa'!$B$2:$D$74,2,0)</f>
        <v>Chả nướng 300g</v>
      </c>
      <c r="M389" s="7" t="str">
        <f>VLOOKUP(L389,'[1]Mã Misa'!$C$2:$D$74,2,0)</f>
        <v>CN300</v>
      </c>
      <c r="N389" s="1">
        <v>70950</v>
      </c>
      <c r="O389" t="s">
        <v>682</v>
      </c>
      <c r="P389" s="6" t="str">
        <f t="shared" si="252"/>
        <v>0050439</v>
      </c>
      <c r="Q389" s="23" t="str">
        <f t="shared" si="252"/>
        <v>0050439</v>
      </c>
      <c r="R389" s="2">
        <v>44568</v>
      </c>
      <c r="S389" t="s">
        <v>683</v>
      </c>
      <c r="T389" s="7" t="str">
        <f t="shared" si="253"/>
        <v>WM+ HCM 35</v>
      </c>
      <c r="U389" t="s">
        <v>5200</v>
      </c>
      <c r="W389" t="e">
        <f>VLOOKUP(U389,[2]Sheet1!$B$4:$C$893,2,0)</f>
        <v>#N/A</v>
      </c>
      <c r="Y389" t="str">
        <f t="shared" si="254"/>
        <v>WINCOMHOCHIMINH</v>
      </c>
      <c r="AA389" s="18" t="str">
        <f t="shared" si="249"/>
        <v/>
      </c>
    </row>
    <row r="390" spans="1:27" x14ac:dyDescent="0.2">
      <c r="A390" t="s">
        <v>0</v>
      </c>
      <c r="B390" t="s">
        <v>684</v>
      </c>
      <c r="C390" t="s">
        <v>2</v>
      </c>
      <c r="D390" t="s">
        <v>54</v>
      </c>
      <c r="E390" t="s">
        <v>4</v>
      </c>
      <c r="F390" s="1">
        <v>3</v>
      </c>
      <c r="G390" s="1">
        <v>150546</v>
      </c>
      <c r="H390" t="s">
        <v>5</v>
      </c>
      <c r="I390" s="1">
        <v>165600.6</v>
      </c>
      <c r="J390" t="s">
        <v>55</v>
      </c>
      <c r="K390" s="6" t="str">
        <f t="shared" si="251"/>
        <v>Giò tai lưỡi xào gói 250g</v>
      </c>
      <c r="L390" s="7" t="str">
        <f>VLOOKUP(K390,'[1]Mã Misa'!$B$2:$D$74,2,0)</f>
        <v>Giò Tai Lưỡi Xào 250g</v>
      </c>
      <c r="M390" s="7" t="str">
        <f>VLOOKUP(L390,'[1]Mã Misa'!$C$2:$D$74,2,0)</f>
        <v>GTLX250G</v>
      </c>
      <c r="N390" s="1">
        <v>50182</v>
      </c>
      <c r="O390" t="s">
        <v>685</v>
      </c>
      <c r="P390" s="6" t="str">
        <f t="shared" si="252"/>
        <v>0170261</v>
      </c>
      <c r="Q390" s="23" t="str">
        <f t="shared" si="252"/>
        <v>0170261</v>
      </c>
      <c r="R390" s="2">
        <v>44568</v>
      </c>
      <c r="S390" t="s">
        <v>686</v>
      </c>
      <c r="T390" s="7" t="str">
        <f t="shared" si="253"/>
        <v>WM+ HNI 35</v>
      </c>
      <c r="U390" t="s">
        <v>5201</v>
      </c>
      <c r="W390" t="e">
        <f>VLOOKUP(U390,[2]Sheet1!$B$4:$C$893,2,0)</f>
        <v>#N/A</v>
      </c>
      <c r="Y390" t="str">
        <f t="shared" si="254"/>
        <v>WINCOMHANOI</v>
      </c>
      <c r="AA390" s="18" t="str">
        <f t="shared" si="249"/>
        <v/>
      </c>
    </row>
    <row r="391" spans="1:27" x14ac:dyDescent="0.2">
      <c r="A391" t="s">
        <v>0</v>
      </c>
      <c r="B391" t="s">
        <v>687</v>
      </c>
      <c r="C391" t="s">
        <v>2</v>
      </c>
      <c r="D391" t="s">
        <v>54</v>
      </c>
      <c r="E391" t="s">
        <v>4</v>
      </c>
      <c r="F391" s="1">
        <v>4</v>
      </c>
      <c r="G391" s="1">
        <v>200728</v>
      </c>
      <c r="H391" t="s">
        <v>5</v>
      </c>
      <c r="I391" s="1">
        <v>220800.80000000002</v>
      </c>
      <c r="J391" t="s">
        <v>55</v>
      </c>
      <c r="K391" s="6" t="str">
        <f t="shared" si="251"/>
        <v>Giò tai lưỡi xào gói 250g</v>
      </c>
      <c r="L391" s="7" t="str">
        <f>VLOOKUP(K391,'[1]Mã Misa'!$B$2:$D$74,2,0)</f>
        <v>Giò Tai Lưỡi Xào 250g</v>
      </c>
      <c r="M391" s="7" t="str">
        <f>VLOOKUP(L391,'[1]Mã Misa'!$C$2:$D$74,2,0)</f>
        <v>GTLX250G</v>
      </c>
      <c r="N391" s="1">
        <v>50182</v>
      </c>
      <c r="O391" t="s">
        <v>688</v>
      </c>
      <c r="P391" s="6" t="str">
        <f t="shared" si="252"/>
        <v>0000509</v>
      </c>
      <c r="Q391" s="23" t="str">
        <f t="shared" si="252"/>
        <v>0000509</v>
      </c>
      <c r="R391" s="2">
        <v>44568</v>
      </c>
      <c r="S391" t="s">
        <v>689</v>
      </c>
      <c r="T391" s="7" t="str">
        <f t="shared" si="253"/>
        <v>WM+ HGG 15</v>
      </c>
      <c r="U391" t="s">
        <v>5202</v>
      </c>
      <c r="W391" t="e">
        <f>VLOOKUP(U391,[2]Sheet1!$B$4:$C$893,2,0)</f>
        <v>#N/A</v>
      </c>
      <c r="Y391" t="str">
        <f t="shared" si="254"/>
        <v>WINCOMHAGIANG</v>
      </c>
      <c r="AA391" s="18" t="str">
        <f t="shared" si="249"/>
        <v/>
      </c>
    </row>
    <row r="392" spans="1:27" x14ac:dyDescent="0.2">
      <c r="A392" t="s">
        <v>0</v>
      </c>
      <c r="B392" t="s">
        <v>690</v>
      </c>
      <c r="C392" t="s">
        <v>2</v>
      </c>
      <c r="D392" t="s">
        <v>103</v>
      </c>
      <c r="E392" t="s">
        <v>4</v>
      </c>
      <c r="F392" s="1">
        <v>2</v>
      </c>
      <c r="G392" s="1">
        <v>111190</v>
      </c>
      <c r="H392" t="s">
        <v>5</v>
      </c>
      <c r="I392" s="1">
        <v>122309.00000000001</v>
      </c>
      <c r="J392" t="s">
        <v>104</v>
      </c>
      <c r="K392" s="6" t="str">
        <f t="shared" si="251"/>
        <v>Tai heo muối gói 200g</v>
      </c>
      <c r="L392" s="7" t="str">
        <f>VLOOKUP(K392,'[1]Mã Misa'!$B$2:$D$74,2,0)</f>
        <v>Tai heo muối 200g</v>
      </c>
      <c r="M392" s="7" t="str">
        <f>VLOOKUP(L392,'[1]Mã Misa'!$C$2:$D$74,2,0)</f>
        <v>TH200</v>
      </c>
      <c r="N392" s="1">
        <v>55595</v>
      </c>
      <c r="O392" t="s">
        <v>471</v>
      </c>
      <c r="P392" s="6" t="str">
        <f t="shared" si="252"/>
        <v>0003686</v>
      </c>
      <c r="Q392" s="23" t="str">
        <f>IF(VLOOKUP(P392,$AA$1:$AC$39,1,0)&lt;&gt;0,(P392&amp;"A"),0)</f>
        <v>0003686A</v>
      </c>
      <c r="R392" s="2">
        <v>44568</v>
      </c>
      <c r="S392" t="s">
        <v>691</v>
      </c>
      <c r="T392" s="7" t="str">
        <f t="shared" si="253"/>
        <v>WM+ AGG 26</v>
      </c>
      <c r="U392" t="s">
        <v>5203</v>
      </c>
      <c r="W392" t="e">
        <f>VLOOKUP(U392,[2]Sheet1!$B$4:$C$893,2,0)</f>
        <v>#N/A</v>
      </c>
      <c r="Y392" t="str">
        <f t="shared" si="254"/>
        <v>WINCOMANGIANG</v>
      </c>
      <c r="AA392" s="18" t="str">
        <f t="shared" si="249"/>
        <v/>
      </c>
    </row>
    <row r="393" spans="1:27" x14ac:dyDescent="0.2">
      <c r="A393" t="s">
        <v>0</v>
      </c>
      <c r="B393" t="s">
        <v>690</v>
      </c>
      <c r="C393" t="s">
        <v>9</v>
      </c>
      <c r="D393" t="s">
        <v>54</v>
      </c>
      <c r="E393" t="s">
        <v>4</v>
      </c>
      <c r="F393" s="1">
        <v>4</v>
      </c>
      <c r="G393" s="1">
        <v>200728</v>
      </c>
      <c r="H393" t="s">
        <v>5</v>
      </c>
      <c r="I393" s="1">
        <v>220800.80000000002</v>
      </c>
      <c r="J393" t="s">
        <v>55</v>
      </c>
      <c r="K393" s="6" t="str">
        <f t="shared" si="251"/>
        <v>Giò tai lưỡi xào gói 250g</v>
      </c>
      <c r="L393" s="7" t="str">
        <f>VLOOKUP(K393,'[1]Mã Misa'!$B$2:$D$74,2,0)</f>
        <v>Giò Tai Lưỡi Xào 250g</v>
      </c>
      <c r="M393" s="7" t="str">
        <f>VLOOKUP(L393,'[1]Mã Misa'!$C$2:$D$74,2,0)</f>
        <v>GTLX250G</v>
      </c>
      <c r="N393" s="1">
        <v>50182</v>
      </c>
      <c r="O393" t="s">
        <v>471</v>
      </c>
      <c r="P393" s="6" t="str">
        <f t="shared" si="252"/>
        <v>0003686</v>
      </c>
      <c r="Q393" s="23" t="str">
        <f>IF(VLOOKUP(P393,$AA$1:$AC$39,1,0)&lt;&gt;0,(P393&amp;"A"),0)</f>
        <v>0003686A</v>
      </c>
      <c r="R393" s="2">
        <v>44568</v>
      </c>
      <c r="S393" t="s">
        <v>691</v>
      </c>
      <c r="T393" s="7" t="str">
        <f t="shared" si="253"/>
        <v>WM+ AGG 26</v>
      </c>
      <c r="U393" t="s">
        <v>5203</v>
      </c>
      <c r="W393" t="e">
        <f>VLOOKUP(U393,[2]Sheet1!$B$4:$C$893,2,0)</f>
        <v>#N/A</v>
      </c>
      <c r="Y393" t="str">
        <f t="shared" si="254"/>
        <v>WINCOMANGIANG</v>
      </c>
      <c r="AA393" s="18" t="str">
        <f t="shared" si="249"/>
        <v/>
      </c>
    </row>
    <row r="394" spans="1:27" x14ac:dyDescent="0.2">
      <c r="A394" t="s">
        <v>0</v>
      </c>
      <c r="B394" t="s">
        <v>690</v>
      </c>
      <c r="C394" t="s">
        <v>41</v>
      </c>
      <c r="D394" t="s">
        <v>50</v>
      </c>
      <c r="E394" t="s">
        <v>4</v>
      </c>
      <c r="F394" s="1">
        <v>2</v>
      </c>
      <c r="G394" s="1">
        <v>222116</v>
      </c>
      <c r="H394" t="s">
        <v>5</v>
      </c>
      <c r="I394" s="1">
        <v>244327.6</v>
      </c>
      <c r="J394" t="s">
        <v>51</v>
      </c>
      <c r="K394" s="6" t="str">
        <f t="shared" si="251"/>
        <v>Gà muối gói 500g</v>
      </c>
      <c r="L394" s="7" t="str">
        <f>VLOOKUP(K394,'[1]Mã Misa'!$B$2:$D$74,2,0)</f>
        <v>Gà muối 500g</v>
      </c>
      <c r="M394" s="7" t="str">
        <f>VLOOKUP(L394,'[1]Mã Misa'!$C$2:$D$74,2,0)</f>
        <v>GM500</v>
      </c>
      <c r="N394" s="1">
        <v>111058</v>
      </c>
      <c r="O394" t="s">
        <v>471</v>
      </c>
      <c r="P394" s="6" t="str">
        <f t="shared" si="252"/>
        <v>0003686</v>
      </c>
      <c r="Q394" s="23" t="str">
        <f>IF(VLOOKUP(P394,$AA$1:$AC$39,1,0)&lt;&gt;0,(P394&amp;"A"),0)</f>
        <v>0003686A</v>
      </c>
      <c r="R394" s="2">
        <v>44568</v>
      </c>
      <c r="S394" t="s">
        <v>691</v>
      </c>
      <c r="T394" s="7" t="str">
        <f t="shared" si="253"/>
        <v>WM+ AGG 26</v>
      </c>
      <c r="U394" t="s">
        <v>5203</v>
      </c>
      <c r="W394" t="e">
        <f>VLOOKUP(U394,[2]Sheet1!$B$4:$C$893,2,0)</f>
        <v>#N/A</v>
      </c>
      <c r="Y394" t="str">
        <f t="shared" si="254"/>
        <v>WINCOMANGIANG</v>
      </c>
      <c r="AA394" s="18" t="str">
        <f t="shared" si="249"/>
        <v/>
      </c>
    </row>
    <row r="395" spans="1:27" x14ac:dyDescent="0.2">
      <c r="A395" t="s">
        <v>0</v>
      </c>
      <c r="B395" t="s">
        <v>692</v>
      </c>
      <c r="C395" t="s">
        <v>2</v>
      </c>
      <c r="D395" t="s">
        <v>54</v>
      </c>
      <c r="E395" t="s">
        <v>4</v>
      </c>
      <c r="F395" s="1">
        <v>3</v>
      </c>
      <c r="G395" s="1">
        <v>150546</v>
      </c>
      <c r="H395" t="s">
        <v>5</v>
      </c>
      <c r="I395" s="1">
        <v>165600.6</v>
      </c>
      <c r="J395" t="s">
        <v>55</v>
      </c>
      <c r="K395" s="6" t="str">
        <f t="shared" si="251"/>
        <v>Giò tai lưỡi xào gói 250g</v>
      </c>
      <c r="L395" s="7" t="str">
        <f>VLOOKUP(K395,'[1]Mã Misa'!$B$2:$D$74,2,0)</f>
        <v>Giò Tai Lưỡi Xào 250g</v>
      </c>
      <c r="M395" s="7" t="str">
        <f>VLOOKUP(L395,'[1]Mã Misa'!$C$2:$D$74,2,0)</f>
        <v>GTLX250G</v>
      </c>
      <c r="N395" s="1">
        <v>50182</v>
      </c>
      <c r="O395" t="s">
        <v>693</v>
      </c>
      <c r="P395" s="6" t="str">
        <f t="shared" si="252"/>
        <v>0170279</v>
      </c>
      <c r="Q395" s="23" t="str">
        <f t="shared" ref="Q395" si="255">RIGHT(P395,7)</f>
        <v>0170279</v>
      </c>
      <c r="R395" s="2">
        <v>44568</v>
      </c>
      <c r="S395" t="s">
        <v>694</v>
      </c>
      <c r="T395" s="7" t="str">
        <f t="shared" si="253"/>
        <v>WM+ HNI 13</v>
      </c>
      <c r="U395" t="s">
        <v>5204</v>
      </c>
      <c r="W395" t="e">
        <f>VLOOKUP(U395,[2]Sheet1!$B$4:$C$893,2,0)</f>
        <v>#N/A</v>
      </c>
      <c r="Y395" t="str">
        <f t="shared" si="254"/>
        <v>WINCOMHANOI</v>
      </c>
      <c r="AA395" s="18" t="str">
        <f t="shared" si="249"/>
        <v/>
      </c>
    </row>
    <row r="396" spans="1:27" x14ac:dyDescent="0.2">
      <c r="A396" t="s">
        <v>0</v>
      </c>
      <c r="B396" t="s">
        <v>695</v>
      </c>
      <c r="C396" t="s">
        <v>2</v>
      </c>
      <c r="D396" t="s">
        <v>50</v>
      </c>
      <c r="E396" t="s">
        <v>4</v>
      </c>
      <c r="F396" s="1">
        <v>2</v>
      </c>
      <c r="G396" s="1">
        <v>222116</v>
      </c>
      <c r="H396" t="s">
        <v>5</v>
      </c>
      <c r="I396" s="1">
        <v>244327.6</v>
      </c>
      <c r="J396" t="s">
        <v>51</v>
      </c>
      <c r="K396" s="6" t="str">
        <f t="shared" si="251"/>
        <v>Gà muối gói 500g</v>
      </c>
      <c r="L396" s="7" t="str">
        <f>VLOOKUP(K396,'[1]Mã Misa'!$B$2:$D$74,2,0)</f>
        <v>Gà muối 500g</v>
      </c>
      <c r="M396" s="7" t="str">
        <f>VLOOKUP(L396,'[1]Mã Misa'!$C$2:$D$74,2,0)</f>
        <v>GM500</v>
      </c>
      <c r="N396" s="1">
        <v>111058</v>
      </c>
      <c r="O396" t="s">
        <v>696</v>
      </c>
      <c r="P396" s="6" t="str">
        <f t="shared" si="252"/>
        <v>0022279</v>
      </c>
      <c r="Q396" s="23" t="str">
        <f t="shared" ref="Q396" si="256">RIGHT(P396,7)</f>
        <v>0022279</v>
      </c>
      <c r="R396" s="2">
        <v>44568</v>
      </c>
      <c r="S396" t="s">
        <v>697</v>
      </c>
      <c r="T396" s="7" t="str">
        <f t="shared" si="253"/>
        <v>WM+ DNG 28</v>
      </c>
      <c r="U396" t="s">
        <v>5205</v>
      </c>
      <c r="W396" t="e">
        <f>VLOOKUP(U396,[2]Sheet1!$B$4:$C$893,2,0)</f>
        <v>#N/A</v>
      </c>
      <c r="Y396" t="str">
        <f t="shared" si="254"/>
        <v>WINCOMDANANG</v>
      </c>
      <c r="AA396" s="18" t="str">
        <f t="shared" si="249"/>
        <v/>
      </c>
    </row>
    <row r="397" spans="1:27" x14ac:dyDescent="0.2">
      <c r="A397" t="s">
        <v>0</v>
      </c>
      <c r="B397" t="s">
        <v>698</v>
      </c>
      <c r="C397" t="s">
        <v>2</v>
      </c>
      <c r="D397" t="s">
        <v>47</v>
      </c>
      <c r="E397" t="s">
        <v>4</v>
      </c>
      <c r="F397" s="1">
        <v>2</v>
      </c>
      <c r="G397" s="1">
        <v>146862</v>
      </c>
      <c r="H397" t="s">
        <v>5</v>
      </c>
      <c r="I397" s="1">
        <v>161548.20000000001</v>
      </c>
      <c r="J397" t="s">
        <v>48</v>
      </c>
      <c r="K397" s="6" t="str">
        <f t="shared" si="251"/>
        <v>Chân giò heo muối gói 300g</v>
      </c>
      <c r="L397" s="7" t="str">
        <f>VLOOKUP(K397,'[1]Mã Misa'!$B$2:$D$74,2,0)</f>
        <v>Chân giò heo muối 300g</v>
      </c>
      <c r="M397" s="7" t="str">
        <f>VLOOKUP(L397,'[1]Mã Misa'!$C$2:$D$74,2,0)</f>
        <v>CGM300</v>
      </c>
      <c r="N397" s="1">
        <v>73431</v>
      </c>
      <c r="O397" t="s">
        <v>699</v>
      </c>
      <c r="P397" s="6" t="str">
        <f t="shared" si="252"/>
        <v>0022280</v>
      </c>
      <c r="Q397" s="23" t="str">
        <f t="shared" ref="Q397" si="257">RIGHT(P397,7)</f>
        <v>0022280</v>
      </c>
      <c r="R397" s="2">
        <v>44568</v>
      </c>
      <c r="S397" t="s">
        <v>697</v>
      </c>
      <c r="T397" s="7" t="str">
        <f t="shared" si="253"/>
        <v>WM+ DNG 28</v>
      </c>
      <c r="U397" t="s">
        <v>5205</v>
      </c>
      <c r="W397" t="e">
        <f>VLOOKUP(U397,[2]Sheet1!$B$4:$C$893,2,0)</f>
        <v>#N/A</v>
      </c>
      <c r="Y397" t="str">
        <f t="shared" si="254"/>
        <v>WINCOMDANANG</v>
      </c>
      <c r="AA397" s="18" t="str">
        <f t="shared" si="249"/>
        <v/>
      </c>
    </row>
    <row r="398" spans="1:27" x14ac:dyDescent="0.2">
      <c r="A398" t="s">
        <v>0</v>
      </c>
      <c r="B398" t="s">
        <v>700</v>
      </c>
      <c r="C398" t="s">
        <v>2</v>
      </c>
      <c r="D398" t="s">
        <v>3</v>
      </c>
      <c r="E398" t="s">
        <v>4</v>
      </c>
      <c r="F398" s="1">
        <v>1</v>
      </c>
      <c r="G398" s="1">
        <v>70950</v>
      </c>
      <c r="H398" t="s">
        <v>5</v>
      </c>
      <c r="I398" s="1">
        <v>78045</v>
      </c>
      <c r="J398" t="s">
        <v>6</v>
      </c>
      <c r="K398" s="6" t="str">
        <f t="shared" si="251"/>
        <v>_Chả nướng 300g</v>
      </c>
      <c r="L398" s="7" t="str">
        <f>VLOOKUP(K398,'[1]Mã Misa'!$B$2:$D$74,2,0)</f>
        <v>Chả nướng 300g</v>
      </c>
      <c r="M398" s="7" t="str">
        <f>VLOOKUP(L398,'[1]Mã Misa'!$C$2:$D$74,2,0)</f>
        <v>CN300</v>
      </c>
      <c r="N398" s="1">
        <v>70950</v>
      </c>
      <c r="O398" t="s">
        <v>701</v>
      </c>
      <c r="P398" s="6" t="str">
        <f t="shared" si="252"/>
        <v>0050440</v>
      </c>
      <c r="Q398" s="23" t="str">
        <f t="shared" ref="Q398" si="258">RIGHT(P398,7)</f>
        <v>0050440</v>
      </c>
      <c r="R398" s="2">
        <v>44568</v>
      </c>
      <c r="S398" t="s">
        <v>702</v>
      </c>
      <c r="T398" s="7" t="str">
        <f t="shared" si="253"/>
        <v>WM+ HCM 48</v>
      </c>
      <c r="U398" t="s">
        <v>5206</v>
      </c>
      <c r="W398" t="e">
        <f>VLOOKUP(U398,[2]Sheet1!$B$4:$C$893,2,0)</f>
        <v>#N/A</v>
      </c>
      <c r="Y398" t="str">
        <f t="shared" si="254"/>
        <v>WINCOMHOCHIMINH</v>
      </c>
      <c r="AA398" s="18" t="str">
        <f t="shared" si="249"/>
        <v/>
      </c>
    </row>
    <row r="399" spans="1:27" x14ac:dyDescent="0.2">
      <c r="A399" t="s">
        <v>0</v>
      </c>
      <c r="B399" t="s">
        <v>703</v>
      </c>
      <c r="C399" t="s">
        <v>2</v>
      </c>
      <c r="D399" t="s">
        <v>50</v>
      </c>
      <c r="E399" t="s">
        <v>4</v>
      </c>
      <c r="F399" s="1">
        <v>1</v>
      </c>
      <c r="G399" s="1">
        <v>111058</v>
      </c>
      <c r="H399" t="s">
        <v>5</v>
      </c>
      <c r="I399" s="1">
        <v>122163.8</v>
      </c>
      <c r="J399" t="s">
        <v>51</v>
      </c>
      <c r="K399" s="6" t="str">
        <f t="shared" si="251"/>
        <v>Gà muối gói 500g</v>
      </c>
      <c r="L399" s="7" t="str">
        <f>VLOOKUP(K399,'[1]Mã Misa'!$B$2:$D$74,2,0)</f>
        <v>Gà muối 500g</v>
      </c>
      <c r="M399" s="7" t="str">
        <f>VLOOKUP(L399,'[1]Mã Misa'!$C$2:$D$74,2,0)</f>
        <v>GM500</v>
      </c>
      <c r="N399" s="1">
        <v>111058</v>
      </c>
      <c r="O399" t="s">
        <v>704</v>
      </c>
      <c r="P399" s="6" t="str">
        <f t="shared" si="252"/>
        <v>0002778</v>
      </c>
      <c r="Q399" s="23" t="str">
        <f t="shared" ref="Q399" si="259">RIGHT(P399,7)</f>
        <v>0002778</v>
      </c>
      <c r="R399" s="2">
        <v>44568</v>
      </c>
      <c r="S399" t="s">
        <v>705</v>
      </c>
      <c r="T399" s="7" t="str">
        <f t="shared" si="253"/>
        <v>WM+ BGG 2A</v>
      </c>
      <c r="U399" t="s">
        <v>5207</v>
      </c>
      <c r="W399" t="e">
        <f>VLOOKUP(U399,[2]Sheet1!$B$4:$C$893,2,0)</f>
        <v>#N/A</v>
      </c>
      <c r="Y399" t="str">
        <f t="shared" si="254"/>
        <v>WINCOMBACGIANG</v>
      </c>
      <c r="AA399" s="18" t="str">
        <f t="shared" si="249"/>
        <v/>
      </c>
    </row>
    <row r="400" spans="1:27" x14ac:dyDescent="0.2">
      <c r="A400" t="s">
        <v>0</v>
      </c>
      <c r="B400" t="s">
        <v>706</v>
      </c>
      <c r="C400" t="s">
        <v>2</v>
      </c>
      <c r="D400" t="s">
        <v>47</v>
      </c>
      <c r="E400" t="s">
        <v>4</v>
      </c>
      <c r="F400" s="1">
        <v>2</v>
      </c>
      <c r="G400" s="1">
        <v>146862</v>
      </c>
      <c r="H400" t="s">
        <v>5</v>
      </c>
      <c r="I400" s="1">
        <v>161548.20000000001</v>
      </c>
      <c r="J400" t="s">
        <v>48</v>
      </c>
      <c r="K400" s="6" t="str">
        <f t="shared" si="251"/>
        <v>Chân giò heo muối gói 300g</v>
      </c>
      <c r="L400" s="7" t="str">
        <f>VLOOKUP(K400,'[1]Mã Misa'!$B$2:$D$74,2,0)</f>
        <v>Chân giò heo muối 300g</v>
      </c>
      <c r="M400" s="7" t="str">
        <f>VLOOKUP(L400,'[1]Mã Misa'!$C$2:$D$74,2,0)</f>
        <v>CGM300</v>
      </c>
      <c r="N400" s="1">
        <v>73431</v>
      </c>
      <c r="O400" t="s">
        <v>707</v>
      </c>
      <c r="P400" s="6" t="str">
        <f t="shared" si="252"/>
        <v>0001929</v>
      </c>
      <c r="Q400" s="23" t="str">
        <f t="shared" ref="Q400" si="260">RIGHT(P400,7)</f>
        <v>0001929</v>
      </c>
      <c r="R400" s="2">
        <v>44568</v>
      </c>
      <c r="S400" t="s">
        <v>708</v>
      </c>
      <c r="T400" s="7" t="str">
        <f t="shared" si="253"/>
        <v>WM+ NBH 73</v>
      </c>
      <c r="U400" t="s">
        <v>5208</v>
      </c>
      <c r="W400" t="e">
        <f>VLOOKUP(U400,[2]Sheet1!$B$4:$C$893,2,0)</f>
        <v>#N/A</v>
      </c>
      <c r="Y400" t="str">
        <f t="shared" si="254"/>
        <v>WINCOMNINHBINH</v>
      </c>
      <c r="AA400" s="18" t="str">
        <f t="shared" si="249"/>
        <v/>
      </c>
    </row>
    <row r="401" spans="1:27" x14ac:dyDescent="0.2">
      <c r="A401" t="s">
        <v>0</v>
      </c>
      <c r="B401" t="s">
        <v>709</v>
      </c>
      <c r="C401" t="s">
        <v>2</v>
      </c>
      <c r="D401" t="s">
        <v>50</v>
      </c>
      <c r="E401" t="s">
        <v>4</v>
      </c>
      <c r="F401" s="1">
        <v>1</v>
      </c>
      <c r="G401" s="1">
        <v>111058</v>
      </c>
      <c r="H401" t="s">
        <v>5</v>
      </c>
      <c r="I401" s="1">
        <v>122163.8</v>
      </c>
      <c r="J401" t="s">
        <v>51</v>
      </c>
      <c r="K401" s="6" t="str">
        <f t="shared" si="251"/>
        <v>Gà muối gói 500g</v>
      </c>
      <c r="L401" s="7" t="str">
        <f>VLOOKUP(K401,'[1]Mã Misa'!$B$2:$D$74,2,0)</f>
        <v>Gà muối 500g</v>
      </c>
      <c r="M401" s="7" t="str">
        <f>VLOOKUP(L401,'[1]Mã Misa'!$C$2:$D$74,2,0)</f>
        <v>GM500</v>
      </c>
      <c r="N401" s="1">
        <v>111058</v>
      </c>
      <c r="O401" t="s">
        <v>710</v>
      </c>
      <c r="P401" s="6" t="str">
        <f t="shared" si="252"/>
        <v>0022283</v>
      </c>
      <c r="Q401" s="23" t="str">
        <f t="shared" ref="Q401" si="261">RIGHT(P401,7)</f>
        <v>0022283</v>
      </c>
      <c r="R401" s="2">
        <v>44568</v>
      </c>
      <c r="S401" t="s">
        <v>711</v>
      </c>
      <c r="T401" s="7" t="str">
        <f t="shared" si="253"/>
        <v>WM+ DNG 55</v>
      </c>
      <c r="U401" t="s">
        <v>5209</v>
      </c>
      <c r="W401" t="e">
        <f>VLOOKUP(U401,[2]Sheet1!$B$4:$C$893,2,0)</f>
        <v>#N/A</v>
      </c>
      <c r="Y401" t="str">
        <f t="shared" si="254"/>
        <v>WINCOMDANANG</v>
      </c>
      <c r="AA401" s="18" t="str">
        <f t="shared" si="249"/>
        <v/>
      </c>
    </row>
    <row r="402" spans="1:27" x14ac:dyDescent="0.2">
      <c r="A402" t="s">
        <v>0</v>
      </c>
      <c r="B402" t="s">
        <v>712</v>
      </c>
      <c r="C402" t="s">
        <v>2</v>
      </c>
      <c r="D402" t="s">
        <v>44</v>
      </c>
      <c r="E402" t="s">
        <v>4</v>
      </c>
      <c r="F402" s="1">
        <v>1</v>
      </c>
      <c r="G402" s="1">
        <v>72600</v>
      </c>
      <c r="H402" t="s">
        <v>5</v>
      </c>
      <c r="I402" s="1">
        <v>79860</v>
      </c>
      <c r="J402" t="s">
        <v>45</v>
      </c>
      <c r="K402" s="6" t="str">
        <f t="shared" si="251"/>
        <v>_Chân gà sốt cay 400g</v>
      </c>
      <c r="L402" s="7" t="str">
        <f>VLOOKUP(K402,'[1]Mã Misa'!$B$2:$D$74,2,0)</f>
        <v>Chân gà sốt cay 400g</v>
      </c>
      <c r="M402" s="7" t="str">
        <f>VLOOKUP(L402,'[1]Mã Misa'!$C$2:$D$74,2,0)</f>
        <v>CGSC400</v>
      </c>
      <c r="N402" s="1">
        <v>72600</v>
      </c>
      <c r="O402" t="s">
        <v>713</v>
      </c>
      <c r="P402" s="6" t="str">
        <f t="shared" si="252"/>
        <v>0170291</v>
      </c>
      <c r="Q402" s="23" t="str">
        <f t="shared" ref="Q402" si="262">RIGHT(P402,7)</f>
        <v>0170291</v>
      </c>
      <c r="R402" s="2">
        <v>44568</v>
      </c>
      <c r="S402" t="s">
        <v>714</v>
      </c>
      <c r="T402" s="7" t="str">
        <f t="shared" si="253"/>
        <v>WM+ HNI 81</v>
      </c>
      <c r="U402" t="s">
        <v>5210</v>
      </c>
      <c r="W402" t="e">
        <f>VLOOKUP(U402,[2]Sheet1!$B$4:$C$893,2,0)</f>
        <v>#N/A</v>
      </c>
      <c r="Y402" t="str">
        <f t="shared" si="254"/>
        <v>WINCOMHANOI</v>
      </c>
      <c r="AA402" s="18" t="str">
        <f t="shared" si="249"/>
        <v/>
      </c>
    </row>
    <row r="403" spans="1:27" x14ac:dyDescent="0.2">
      <c r="A403" t="s">
        <v>0</v>
      </c>
      <c r="B403" t="s">
        <v>712</v>
      </c>
      <c r="C403" t="s">
        <v>9</v>
      </c>
      <c r="D403" t="s">
        <v>54</v>
      </c>
      <c r="E403" t="s">
        <v>4</v>
      </c>
      <c r="F403" s="1">
        <v>2</v>
      </c>
      <c r="G403" s="1">
        <v>100364</v>
      </c>
      <c r="H403" t="s">
        <v>5</v>
      </c>
      <c r="I403" s="1">
        <v>110400.40000000001</v>
      </c>
      <c r="J403" t="s">
        <v>55</v>
      </c>
      <c r="K403" s="6" t="str">
        <f t="shared" si="251"/>
        <v>Giò tai lưỡi xào gói 250g</v>
      </c>
      <c r="L403" s="7" t="str">
        <f>VLOOKUP(K403,'[1]Mã Misa'!$B$2:$D$74,2,0)</f>
        <v>Giò Tai Lưỡi Xào 250g</v>
      </c>
      <c r="M403" s="7" t="str">
        <f>VLOOKUP(L403,'[1]Mã Misa'!$C$2:$D$74,2,0)</f>
        <v>GTLX250G</v>
      </c>
      <c r="N403" s="1">
        <v>50182</v>
      </c>
      <c r="O403" t="s">
        <v>713</v>
      </c>
      <c r="P403" s="6" t="str">
        <f t="shared" si="252"/>
        <v>0170291</v>
      </c>
      <c r="Q403" s="23" t="str">
        <f t="shared" ref="Q403" si="263">RIGHT(P403,7)</f>
        <v>0170291</v>
      </c>
      <c r="R403" s="2">
        <v>44568</v>
      </c>
      <c r="S403" t="s">
        <v>714</v>
      </c>
      <c r="T403" s="7" t="str">
        <f t="shared" si="253"/>
        <v>WM+ HNI 81</v>
      </c>
      <c r="U403" t="s">
        <v>5210</v>
      </c>
      <c r="W403" t="e">
        <f>VLOOKUP(U403,[2]Sheet1!$B$4:$C$893,2,0)</f>
        <v>#N/A</v>
      </c>
      <c r="Y403" t="str">
        <f t="shared" si="254"/>
        <v>WINCOMHANOI</v>
      </c>
      <c r="AA403" s="18" t="str">
        <f t="shared" si="249"/>
        <v/>
      </c>
    </row>
    <row r="404" spans="1:27" x14ac:dyDescent="0.2">
      <c r="A404" t="s">
        <v>0</v>
      </c>
      <c r="B404" t="s">
        <v>715</v>
      </c>
      <c r="C404" t="s">
        <v>2</v>
      </c>
      <c r="D404" t="s">
        <v>23</v>
      </c>
      <c r="E404" t="s">
        <v>4</v>
      </c>
      <c r="F404" s="1">
        <v>1</v>
      </c>
      <c r="G404" s="1">
        <v>59400</v>
      </c>
      <c r="H404" t="s">
        <v>5</v>
      </c>
      <c r="I404" s="1">
        <v>65340.000000000007</v>
      </c>
      <c r="J404" t="s">
        <v>24</v>
      </c>
      <c r="K404" s="6" t="str">
        <f t="shared" si="251"/>
        <v>_Giò lụa 250g</v>
      </c>
      <c r="L404" s="7" t="str">
        <f>VLOOKUP(K404,'[1]Mã Misa'!$B$2:$D$74,2,0)</f>
        <v>Giò lụa 250g</v>
      </c>
      <c r="M404" s="7" t="str">
        <f>VLOOKUP(L404,'[1]Mã Misa'!$C$2:$D$74,2,0)</f>
        <v>GL250</v>
      </c>
      <c r="N404" s="1">
        <v>59400</v>
      </c>
      <c r="O404" t="s">
        <v>716</v>
      </c>
      <c r="P404" s="6" t="str">
        <f t="shared" si="252"/>
        <v>0050441</v>
      </c>
      <c r="Q404" s="23" t="str">
        <f t="shared" ref="Q404" si="264">RIGHT(P404,7)</f>
        <v>0050441</v>
      </c>
      <c r="R404" s="2">
        <v>44568</v>
      </c>
      <c r="S404" t="s">
        <v>717</v>
      </c>
      <c r="T404" s="7" t="str">
        <f t="shared" si="253"/>
        <v>WM+ HCM 60</v>
      </c>
      <c r="U404" t="s">
        <v>5211</v>
      </c>
      <c r="W404" t="e">
        <f>VLOOKUP(U404,[2]Sheet1!$B$4:$C$893,2,0)</f>
        <v>#N/A</v>
      </c>
      <c r="Y404" t="str">
        <f t="shared" si="254"/>
        <v>WINCOMHOCHIMINH</v>
      </c>
      <c r="AA404" s="18" t="str">
        <f t="shared" si="249"/>
        <v/>
      </c>
    </row>
    <row r="405" spans="1:27" x14ac:dyDescent="0.2">
      <c r="A405" t="s">
        <v>0</v>
      </c>
      <c r="B405" t="s">
        <v>715</v>
      </c>
      <c r="C405" t="s">
        <v>9</v>
      </c>
      <c r="D405" t="s">
        <v>27</v>
      </c>
      <c r="E405" t="s">
        <v>4</v>
      </c>
      <c r="F405" s="1">
        <v>2</v>
      </c>
      <c r="G405" s="1">
        <v>122100</v>
      </c>
      <c r="H405" t="s">
        <v>5</v>
      </c>
      <c r="I405" s="1">
        <v>134310</v>
      </c>
      <c r="J405" t="s">
        <v>28</v>
      </c>
      <c r="K405" s="6" t="str">
        <f t="shared" si="251"/>
        <v>_Giò sụn gà 250g</v>
      </c>
      <c r="L405" s="7" t="str">
        <f>VLOOKUP(K405,'[1]Mã Misa'!$B$2:$D$74,2,0)</f>
        <v>Giò sụn gà 250g</v>
      </c>
      <c r="M405" s="7" t="str">
        <f>VLOOKUP(L405,'[1]Mã Misa'!$C$2:$D$74,2,0)</f>
        <v>GSG250</v>
      </c>
      <c r="N405" s="1">
        <v>61050</v>
      </c>
      <c r="O405" t="s">
        <v>716</v>
      </c>
      <c r="P405" s="6" t="str">
        <f t="shared" si="252"/>
        <v>0050441</v>
      </c>
      <c r="Q405" s="23" t="str">
        <f t="shared" ref="Q405" si="265">RIGHT(P405,7)</f>
        <v>0050441</v>
      </c>
      <c r="R405" s="2">
        <v>44568</v>
      </c>
      <c r="S405" t="s">
        <v>717</v>
      </c>
      <c r="T405" s="7" t="str">
        <f t="shared" si="253"/>
        <v>WM+ HCM 60</v>
      </c>
      <c r="U405" t="s">
        <v>5211</v>
      </c>
      <c r="W405" t="e">
        <f>VLOOKUP(U405,[2]Sheet1!$B$4:$C$893,2,0)</f>
        <v>#N/A</v>
      </c>
      <c r="Y405" t="str">
        <f t="shared" si="254"/>
        <v>WINCOMHOCHIMINH</v>
      </c>
      <c r="AA405" s="18" t="str">
        <f t="shared" si="249"/>
        <v/>
      </c>
    </row>
    <row r="406" spans="1:27" x14ac:dyDescent="0.2">
      <c r="A406" t="s">
        <v>0</v>
      </c>
      <c r="B406" t="s">
        <v>715</v>
      </c>
      <c r="C406" t="s">
        <v>41</v>
      </c>
      <c r="D406" t="s">
        <v>103</v>
      </c>
      <c r="E406" t="s">
        <v>4</v>
      </c>
      <c r="F406" s="1">
        <v>1</v>
      </c>
      <c r="G406" s="1">
        <v>55595</v>
      </c>
      <c r="H406" t="s">
        <v>5</v>
      </c>
      <c r="I406" s="1">
        <v>61154.500000000007</v>
      </c>
      <c r="J406" t="s">
        <v>104</v>
      </c>
      <c r="K406" s="6" t="str">
        <f t="shared" si="251"/>
        <v>Tai heo muối gói 200g</v>
      </c>
      <c r="L406" s="7" t="str">
        <f>VLOOKUP(K406,'[1]Mã Misa'!$B$2:$D$74,2,0)</f>
        <v>Tai heo muối 200g</v>
      </c>
      <c r="M406" s="7" t="str">
        <f>VLOOKUP(L406,'[1]Mã Misa'!$C$2:$D$74,2,0)</f>
        <v>TH200</v>
      </c>
      <c r="N406" s="1">
        <v>55595</v>
      </c>
      <c r="O406" t="s">
        <v>716</v>
      </c>
      <c r="P406" s="6" t="str">
        <f t="shared" si="252"/>
        <v>0050441</v>
      </c>
      <c r="Q406" s="23" t="str">
        <f t="shared" ref="Q406" si="266">RIGHT(P406,7)</f>
        <v>0050441</v>
      </c>
      <c r="R406" s="2">
        <v>44568</v>
      </c>
      <c r="S406" t="s">
        <v>717</v>
      </c>
      <c r="T406" s="7" t="str">
        <f t="shared" si="253"/>
        <v>WM+ HCM 60</v>
      </c>
      <c r="U406" t="s">
        <v>5211</v>
      </c>
      <c r="W406" t="e">
        <f>VLOOKUP(U406,[2]Sheet1!$B$4:$C$893,2,0)</f>
        <v>#N/A</v>
      </c>
      <c r="Y406" t="str">
        <f t="shared" si="254"/>
        <v>WINCOMHOCHIMINH</v>
      </c>
      <c r="AA406" s="18" t="str">
        <f t="shared" si="249"/>
        <v/>
      </c>
    </row>
    <row r="407" spans="1:27" x14ac:dyDescent="0.2">
      <c r="A407" t="s">
        <v>0</v>
      </c>
      <c r="B407" t="s">
        <v>715</v>
      </c>
      <c r="C407" t="s">
        <v>42</v>
      </c>
      <c r="D407" t="s">
        <v>50</v>
      </c>
      <c r="E407" t="s">
        <v>4</v>
      </c>
      <c r="F407" s="1">
        <v>1</v>
      </c>
      <c r="G407" s="1">
        <v>111058</v>
      </c>
      <c r="H407" t="s">
        <v>5</v>
      </c>
      <c r="I407" s="1">
        <v>122163.8</v>
      </c>
      <c r="J407" t="s">
        <v>51</v>
      </c>
      <c r="K407" s="6" t="str">
        <f t="shared" si="251"/>
        <v>Gà muối gói 500g</v>
      </c>
      <c r="L407" s="7" t="str">
        <f>VLOOKUP(K407,'[1]Mã Misa'!$B$2:$D$74,2,0)</f>
        <v>Gà muối 500g</v>
      </c>
      <c r="M407" s="7" t="str">
        <f>VLOOKUP(L407,'[1]Mã Misa'!$C$2:$D$74,2,0)</f>
        <v>GM500</v>
      </c>
      <c r="N407" s="1">
        <v>111058</v>
      </c>
      <c r="O407" t="s">
        <v>716</v>
      </c>
      <c r="P407" s="6" t="str">
        <f t="shared" si="252"/>
        <v>0050441</v>
      </c>
      <c r="Q407" s="23" t="str">
        <f t="shared" ref="Q407" si="267">RIGHT(P407,7)</f>
        <v>0050441</v>
      </c>
      <c r="R407" s="2">
        <v>44568</v>
      </c>
      <c r="S407" t="s">
        <v>717</v>
      </c>
      <c r="T407" s="7" t="str">
        <f t="shared" si="253"/>
        <v>WM+ HCM 60</v>
      </c>
      <c r="U407" t="s">
        <v>5211</v>
      </c>
      <c r="W407" t="e">
        <f>VLOOKUP(U407,[2]Sheet1!$B$4:$C$893,2,0)</f>
        <v>#N/A</v>
      </c>
      <c r="Y407" t="str">
        <f t="shared" si="254"/>
        <v>WINCOMHOCHIMINH</v>
      </c>
      <c r="AA407" s="18" t="str">
        <f t="shared" si="249"/>
        <v/>
      </c>
    </row>
    <row r="408" spans="1:27" x14ac:dyDescent="0.2">
      <c r="A408" t="s">
        <v>0</v>
      </c>
      <c r="B408" t="s">
        <v>718</v>
      </c>
      <c r="C408" t="s">
        <v>2</v>
      </c>
      <c r="D408" t="s">
        <v>3</v>
      </c>
      <c r="E408" t="s">
        <v>4</v>
      </c>
      <c r="F408" s="1">
        <v>3</v>
      </c>
      <c r="G408" s="1">
        <v>212850</v>
      </c>
      <c r="H408" t="s">
        <v>5</v>
      </c>
      <c r="I408" s="1">
        <v>234135.00000000003</v>
      </c>
      <c r="J408" t="s">
        <v>6</v>
      </c>
      <c r="K408" s="6" t="str">
        <f t="shared" si="251"/>
        <v>_Chả nướng 300g</v>
      </c>
      <c r="L408" s="7" t="str">
        <f>VLOOKUP(K408,'[1]Mã Misa'!$B$2:$D$74,2,0)</f>
        <v>Chả nướng 300g</v>
      </c>
      <c r="M408" s="7" t="str">
        <f>VLOOKUP(L408,'[1]Mã Misa'!$C$2:$D$74,2,0)</f>
        <v>CN300</v>
      </c>
      <c r="N408" s="1">
        <v>70950</v>
      </c>
      <c r="O408" t="s">
        <v>719</v>
      </c>
      <c r="P408" s="6" t="str">
        <f t="shared" si="252"/>
        <v>0050442</v>
      </c>
      <c r="Q408" s="23" t="str">
        <f t="shared" ref="Q408" si="268">RIGHT(P408,7)</f>
        <v>0050442</v>
      </c>
      <c r="R408" s="2">
        <v>44568</v>
      </c>
      <c r="S408" t="s">
        <v>720</v>
      </c>
      <c r="T408" s="7" t="str">
        <f t="shared" si="253"/>
        <v>WM+ HCM Ja</v>
      </c>
      <c r="U408" t="s">
        <v>5212</v>
      </c>
      <c r="W408" t="e">
        <f>VLOOKUP(U408,[2]Sheet1!$B$4:$C$893,2,0)</f>
        <v>#N/A</v>
      </c>
      <c r="Y408" t="str">
        <f t="shared" si="254"/>
        <v>WINCOMHOCHIMINH</v>
      </c>
      <c r="AA408" s="18" t="str">
        <f t="shared" si="249"/>
        <v/>
      </c>
    </row>
    <row r="409" spans="1:27" x14ac:dyDescent="0.2">
      <c r="A409" t="s">
        <v>0</v>
      </c>
      <c r="B409" t="s">
        <v>718</v>
      </c>
      <c r="C409" t="s">
        <v>9</v>
      </c>
      <c r="D409" t="s">
        <v>47</v>
      </c>
      <c r="E409" t="s">
        <v>4</v>
      </c>
      <c r="F409" s="1">
        <v>3</v>
      </c>
      <c r="G409" s="1">
        <v>220293</v>
      </c>
      <c r="H409" t="s">
        <v>5</v>
      </c>
      <c r="I409" s="1">
        <v>242322.30000000002</v>
      </c>
      <c r="J409" t="s">
        <v>48</v>
      </c>
      <c r="K409" s="6" t="str">
        <f t="shared" si="251"/>
        <v>Chân giò heo muối gói 300g</v>
      </c>
      <c r="L409" s="7" t="str">
        <f>VLOOKUP(K409,'[1]Mã Misa'!$B$2:$D$74,2,0)</f>
        <v>Chân giò heo muối 300g</v>
      </c>
      <c r="M409" s="7" t="str">
        <f>VLOOKUP(L409,'[1]Mã Misa'!$C$2:$D$74,2,0)</f>
        <v>CGM300</v>
      </c>
      <c r="N409" s="1">
        <v>73431</v>
      </c>
      <c r="O409" t="s">
        <v>719</v>
      </c>
      <c r="P409" s="6" t="str">
        <f t="shared" si="252"/>
        <v>0050442</v>
      </c>
      <c r="Q409" s="23" t="str">
        <f t="shared" ref="Q409" si="269">RIGHT(P409,7)</f>
        <v>0050442</v>
      </c>
      <c r="R409" s="2">
        <v>44568</v>
      </c>
      <c r="S409" t="s">
        <v>720</v>
      </c>
      <c r="T409" s="7" t="str">
        <f t="shared" si="253"/>
        <v>WM+ HCM Ja</v>
      </c>
      <c r="U409" t="s">
        <v>5212</v>
      </c>
      <c r="W409" t="e">
        <f>VLOOKUP(U409,[2]Sheet1!$B$4:$C$893,2,0)</f>
        <v>#N/A</v>
      </c>
      <c r="Y409" t="str">
        <f t="shared" si="254"/>
        <v>WINCOMHOCHIMINH</v>
      </c>
      <c r="AA409" s="18" t="str">
        <f t="shared" si="249"/>
        <v/>
      </c>
    </row>
    <row r="410" spans="1:27" x14ac:dyDescent="0.2">
      <c r="A410" t="s">
        <v>0</v>
      </c>
      <c r="B410" t="s">
        <v>718</v>
      </c>
      <c r="C410" t="s">
        <v>41</v>
      </c>
      <c r="D410" t="s">
        <v>50</v>
      </c>
      <c r="E410" t="s">
        <v>4</v>
      </c>
      <c r="F410" s="1">
        <v>1</v>
      </c>
      <c r="G410" s="1">
        <v>111058</v>
      </c>
      <c r="H410" t="s">
        <v>5</v>
      </c>
      <c r="I410" s="1">
        <v>122163.8</v>
      </c>
      <c r="J410" t="s">
        <v>51</v>
      </c>
      <c r="K410" s="6" t="str">
        <f t="shared" si="251"/>
        <v>Gà muối gói 500g</v>
      </c>
      <c r="L410" s="7" t="str">
        <f>VLOOKUP(K410,'[1]Mã Misa'!$B$2:$D$74,2,0)</f>
        <v>Gà muối 500g</v>
      </c>
      <c r="M410" s="7" t="str">
        <f>VLOOKUP(L410,'[1]Mã Misa'!$C$2:$D$74,2,0)</f>
        <v>GM500</v>
      </c>
      <c r="N410" s="1">
        <v>111058</v>
      </c>
      <c r="O410" t="s">
        <v>719</v>
      </c>
      <c r="P410" s="6" t="str">
        <f t="shared" si="252"/>
        <v>0050442</v>
      </c>
      <c r="Q410" s="23" t="str">
        <f t="shared" ref="Q410" si="270">RIGHT(P410,7)</f>
        <v>0050442</v>
      </c>
      <c r="R410" s="2">
        <v>44568</v>
      </c>
      <c r="S410" t="s">
        <v>720</v>
      </c>
      <c r="T410" s="7" t="str">
        <f t="shared" si="253"/>
        <v>WM+ HCM Ja</v>
      </c>
      <c r="U410" t="s">
        <v>5212</v>
      </c>
      <c r="W410" t="e">
        <f>VLOOKUP(U410,[2]Sheet1!$B$4:$C$893,2,0)</f>
        <v>#N/A</v>
      </c>
      <c r="Y410" t="str">
        <f t="shared" si="254"/>
        <v>WINCOMHOCHIMINH</v>
      </c>
      <c r="AA410" s="18" t="str">
        <f t="shared" si="249"/>
        <v/>
      </c>
    </row>
    <row r="411" spans="1:27" x14ac:dyDescent="0.2">
      <c r="A411" t="s">
        <v>0</v>
      </c>
      <c r="B411" t="s">
        <v>718</v>
      </c>
      <c r="C411" t="s">
        <v>42</v>
      </c>
      <c r="D411" t="s">
        <v>10</v>
      </c>
      <c r="E411" t="s">
        <v>4</v>
      </c>
      <c r="F411" s="1">
        <v>1</v>
      </c>
      <c r="G411" s="1">
        <v>46000</v>
      </c>
      <c r="H411" t="s">
        <v>5</v>
      </c>
      <c r="I411" s="1">
        <v>50600.000000000007</v>
      </c>
      <c r="J411" t="s">
        <v>11</v>
      </c>
      <c r="K411" s="6" t="str">
        <f t="shared" si="251"/>
        <v>Mộc nấm hương gói 250g</v>
      </c>
      <c r="L411" s="7" t="str">
        <f>VLOOKUP(K411,'[1]Mã Misa'!$B$2:$D$74,2,0)</f>
        <v>Mộc Nấm Hương 250g</v>
      </c>
      <c r="M411" s="7" t="str">
        <f>VLOOKUP(L411,'[1]Mã Misa'!$C$2:$D$74,2,0)</f>
        <v>MNH250</v>
      </c>
      <c r="N411" s="1">
        <v>46000</v>
      </c>
      <c r="O411" t="s">
        <v>719</v>
      </c>
      <c r="P411" s="6" t="str">
        <f t="shared" si="252"/>
        <v>0050442</v>
      </c>
      <c r="Q411" s="23" t="str">
        <f t="shared" ref="Q411" si="271">RIGHT(P411,7)</f>
        <v>0050442</v>
      </c>
      <c r="R411" s="2">
        <v>44568</v>
      </c>
      <c r="S411" t="s">
        <v>720</v>
      </c>
      <c r="T411" s="7" t="str">
        <f t="shared" si="253"/>
        <v>WM+ HCM Ja</v>
      </c>
      <c r="U411" t="s">
        <v>5212</v>
      </c>
      <c r="W411" t="e">
        <f>VLOOKUP(U411,[2]Sheet1!$B$4:$C$893,2,0)</f>
        <v>#N/A</v>
      </c>
      <c r="Y411" t="str">
        <f t="shared" si="254"/>
        <v>WINCOMHOCHIMINH</v>
      </c>
      <c r="AA411" s="18" t="str">
        <f t="shared" si="249"/>
        <v/>
      </c>
    </row>
    <row r="412" spans="1:27" x14ac:dyDescent="0.2">
      <c r="A412" t="s">
        <v>0</v>
      </c>
      <c r="B412" t="s">
        <v>721</v>
      </c>
      <c r="C412" t="s">
        <v>2</v>
      </c>
      <c r="D412" t="s">
        <v>57</v>
      </c>
      <c r="E412" t="s">
        <v>4</v>
      </c>
      <c r="F412" s="1">
        <v>5</v>
      </c>
      <c r="G412" s="1">
        <v>371250</v>
      </c>
      <c r="H412" t="s">
        <v>5</v>
      </c>
      <c r="I412" s="1">
        <v>408375.00000000006</v>
      </c>
      <c r="J412" t="s">
        <v>58</v>
      </c>
      <c r="K412" s="6" t="str">
        <f t="shared" si="251"/>
        <v>_Chả cốm 300g</v>
      </c>
      <c r="L412" s="7" t="str">
        <f>VLOOKUP(K412,'[1]Mã Misa'!$B$2:$D$74,2,0)</f>
        <v>Chả cốm 300g</v>
      </c>
      <c r="M412" s="7" t="str">
        <f>VLOOKUP(L412,'[1]Mã Misa'!$C$2:$D$74,2,0)</f>
        <v>CC300</v>
      </c>
      <c r="N412" s="1">
        <v>74250</v>
      </c>
      <c r="O412" t="s">
        <v>722</v>
      </c>
      <c r="P412" s="6" t="str">
        <f t="shared" si="252"/>
        <v>0012894</v>
      </c>
      <c r="Q412" s="23" t="str">
        <f t="shared" ref="Q412" si="272">RIGHT(P412,7)</f>
        <v>0012894</v>
      </c>
      <c r="R412" s="2">
        <v>44568</v>
      </c>
      <c r="S412" t="s">
        <v>723</v>
      </c>
      <c r="T412" s="7" t="str">
        <f t="shared" si="253"/>
        <v>WM+ HPG 18</v>
      </c>
      <c r="U412" t="s">
        <v>5213</v>
      </c>
      <c r="W412" t="e">
        <f>VLOOKUP(U412,[2]Sheet1!$B$4:$C$893,2,0)</f>
        <v>#N/A</v>
      </c>
      <c r="Y412" t="str">
        <f t="shared" si="254"/>
        <v>WINCOMHAIPHONG</v>
      </c>
      <c r="AA412" s="18" t="str">
        <f t="shared" si="249"/>
        <v/>
      </c>
    </row>
    <row r="413" spans="1:27" x14ac:dyDescent="0.2">
      <c r="A413" t="s">
        <v>0</v>
      </c>
      <c r="B413" t="s">
        <v>724</v>
      </c>
      <c r="C413" t="s">
        <v>2</v>
      </c>
      <c r="D413" t="s">
        <v>10</v>
      </c>
      <c r="E413" t="s">
        <v>4</v>
      </c>
      <c r="F413" s="1">
        <v>3</v>
      </c>
      <c r="G413" s="1">
        <v>138000</v>
      </c>
      <c r="H413" t="s">
        <v>5</v>
      </c>
      <c r="I413" s="1">
        <v>151800</v>
      </c>
      <c r="J413" t="s">
        <v>11</v>
      </c>
      <c r="K413" s="6" t="str">
        <f t="shared" si="251"/>
        <v>Mộc nấm hương gói 250g</v>
      </c>
      <c r="L413" s="7" t="str">
        <f>VLOOKUP(K413,'[1]Mã Misa'!$B$2:$D$74,2,0)</f>
        <v>Mộc Nấm Hương 250g</v>
      </c>
      <c r="M413" s="7" t="str">
        <f>VLOOKUP(L413,'[1]Mã Misa'!$C$2:$D$74,2,0)</f>
        <v>MNH250</v>
      </c>
      <c r="N413" s="1">
        <v>46000</v>
      </c>
      <c r="O413" t="s">
        <v>725</v>
      </c>
      <c r="P413" s="6" t="str">
        <f t="shared" si="252"/>
        <v>0170308</v>
      </c>
      <c r="Q413" s="23" t="str">
        <f t="shared" ref="Q413" si="273">RIGHT(P413,7)</f>
        <v>0170308</v>
      </c>
      <c r="R413" s="2">
        <v>44568</v>
      </c>
      <c r="S413" t="s">
        <v>726</v>
      </c>
      <c r="T413" s="7" t="str">
        <f t="shared" si="253"/>
        <v>WM+ HNI 02</v>
      </c>
      <c r="U413" t="s">
        <v>5214</v>
      </c>
      <c r="W413" t="e">
        <f>VLOOKUP(U413,[2]Sheet1!$B$4:$C$893,2,0)</f>
        <v>#N/A</v>
      </c>
      <c r="Y413" t="str">
        <f t="shared" si="254"/>
        <v>WINCOMHANOI</v>
      </c>
      <c r="AA413" s="18" t="str">
        <f t="shared" si="249"/>
        <v/>
      </c>
    </row>
    <row r="414" spans="1:27" x14ac:dyDescent="0.2">
      <c r="A414" t="s">
        <v>0</v>
      </c>
      <c r="B414" t="s">
        <v>727</v>
      </c>
      <c r="C414" t="s">
        <v>2</v>
      </c>
      <c r="D414" t="s">
        <v>15</v>
      </c>
      <c r="E414" t="s">
        <v>4</v>
      </c>
      <c r="F414" s="1">
        <v>2</v>
      </c>
      <c r="G414" s="1">
        <v>168640</v>
      </c>
      <c r="H414" t="s">
        <v>5</v>
      </c>
      <c r="I414" s="1">
        <v>185504.00000000003</v>
      </c>
      <c r="J414" t="s">
        <v>16</v>
      </c>
      <c r="K414" s="6" t="str">
        <f t="shared" si="251"/>
        <v>_Đùi gà sốt cay 500g</v>
      </c>
      <c r="L414" s="7" t="str">
        <f>VLOOKUP(K414,'[1]Mã Misa'!$B$2:$D$74,2,0)</f>
        <v>Đùi gà sốt cay 500g</v>
      </c>
      <c r="M414" s="7" t="str">
        <f>VLOOKUP(L414,'[1]Mã Misa'!$C$2:$D$74,2,0)</f>
        <v>DGSC500</v>
      </c>
      <c r="N414" s="1">
        <v>84320</v>
      </c>
      <c r="O414" t="s">
        <v>728</v>
      </c>
      <c r="P414" s="6" t="str">
        <f t="shared" si="252"/>
        <v>0003700</v>
      </c>
      <c r="Q414" s="23" t="str">
        <f t="shared" ref="Q414" si="274">RIGHT(P414,7)</f>
        <v>0003700</v>
      </c>
      <c r="R414" s="2">
        <v>44568</v>
      </c>
      <c r="S414" t="s">
        <v>729</v>
      </c>
      <c r="T414" s="7" t="str">
        <f t="shared" si="253"/>
        <v>WM+ HDG 22</v>
      </c>
      <c r="U414" t="s">
        <v>5215</v>
      </c>
      <c r="W414" t="e">
        <f>VLOOKUP(U414,[2]Sheet1!$B$4:$C$893,2,0)</f>
        <v>#N/A</v>
      </c>
      <c r="Y414" t="str">
        <f t="shared" si="254"/>
        <v>WINCOMHAIDUONG</v>
      </c>
      <c r="AA414" s="18" t="str">
        <f t="shared" si="249"/>
        <v/>
      </c>
    </row>
    <row r="415" spans="1:27" x14ac:dyDescent="0.2">
      <c r="A415" t="s">
        <v>0</v>
      </c>
      <c r="B415" t="s">
        <v>727</v>
      </c>
      <c r="C415" t="s">
        <v>9</v>
      </c>
      <c r="D415" t="s">
        <v>44</v>
      </c>
      <c r="E415" t="s">
        <v>4</v>
      </c>
      <c r="F415" s="1">
        <v>2</v>
      </c>
      <c r="G415" s="1">
        <v>145200</v>
      </c>
      <c r="H415" t="s">
        <v>5</v>
      </c>
      <c r="I415" s="1">
        <v>159720</v>
      </c>
      <c r="J415" t="s">
        <v>45</v>
      </c>
      <c r="K415" s="6" t="str">
        <f t="shared" si="251"/>
        <v>_Chân gà sốt cay 400g</v>
      </c>
      <c r="L415" s="7" t="str">
        <f>VLOOKUP(K415,'[1]Mã Misa'!$B$2:$D$74,2,0)</f>
        <v>Chân gà sốt cay 400g</v>
      </c>
      <c r="M415" s="7" t="str">
        <f>VLOOKUP(L415,'[1]Mã Misa'!$C$2:$D$74,2,0)</f>
        <v>CGSC400</v>
      </c>
      <c r="N415" s="1">
        <v>72600</v>
      </c>
      <c r="O415" t="s">
        <v>728</v>
      </c>
      <c r="P415" s="6" t="str">
        <f t="shared" si="252"/>
        <v>0003700</v>
      </c>
      <c r="Q415" s="23" t="str">
        <f t="shared" ref="Q415" si="275">RIGHT(P415,7)</f>
        <v>0003700</v>
      </c>
      <c r="R415" s="2">
        <v>44568</v>
      </c>
      <c r="S415" t="s">
        <v>729</v>
      </c>
      <c r="T415" s="7" t="str">
        <f t="shared" si="253"/>
        <v>WM+ HDG 22</v>
      </c>
      <c r="U415" t="s">
        <v>5215</v>
      </c>
      <c r="W415" t="e">
        <f>VLOOKUP(U415,[2]Sheet1!$B$4:$C$893,2,0)</f>
        <v>#N/A</v>
      </c>
      <c r="Y415" t="str">
        <f t="shared" si="254"/>
        <v>WINCOMHAIDUONG</v>
      </c>
      <c r="AA415" s="18" t="str">
        <f t="shared" si="249"/>
        <v/>
      </c>
    </row>
    <row r="416" spans="1:27" x14ac:dyDescent="0.2">
      <c r="A416" t="s">
        <v>0</v>
      </c>
      <c r="B416" t="s">
        <v>727</v>
      </c>
      <c r="C416" t="s">
        <v>41</v>
      </c>
      <c r="D416" t="s">
        <v>3</v>
      </c>
      <c r="E416" t="s">
        <v>4</v>
      </c>
      <c r="F416" s="1">
        <v>6</v>
      </c>
      <c r="G416" s="1">
        <v>425700</v>
      </c>
      <c r="H416" t="s">
        <v>5</v>
      </c>
      <c r="I416" s="1">
        <v>468270.00000000006</v>
      </c>
      <c r="J416" t="s">
        <v>6</v>
      </c>
      <c r="K416" s="6" t="str">
        <f t="shared" si="251"/>
        <v>_Chả nướng 300g</v>
      </c>
      <c r="L416" s="7" t="str">
        <f>VLOOKUP(K416,'[1]Mã Misa'!$B$2:$D$74,2,0)</f>
        <v>Chả nướng 300g</v>
      </c>
      <c r="M416" s="7" t="str">
        <f>VLOOKUP(L416,'[1]Mã Misa'!$C$2:$D$74,2,0)</f>
        <v>CN300</v>
      </c>
      <c r="N416" s="1">
        <v>70950</v>
      </c>
      <c r="O416" t="s">
        <v>728</v>
      </c>
      <c r="P416" s="6" t="str">
        <f t="shared" si="252"/>
        <v>0003700</v>
      </c>
      <c r="Q416" s="23" t="str">
        <f t="shared" ref="Q416" si="276">RIGHT(P416,7)</f>
        <v>0003700</v>
      </c>
      <c r="R416" s="2">
        <v>44568</v>
      </c>
      <c r="S416" t="s">
        <v>729</v>
      </c>
      <c r="T416" s="7" t="str">
        <f t="shared" si="253"/>
        <v>WM+ HDG 22</v>
      </c>
      <c r="U416" t="s">
        <v>5215</v>
      </c>
      <c r="W416" t="e">
        <f>VLOOKUP(U416,[2]Sheet1!$B$4:$C$893,2,0)</f>
        <v>#N/A</v>
      </c>
      <c r="Y416" t="str">
        <f t="shared" si="254"/>
        <v>WINCOMHAIDUONG</v>
      </c>
      <c r="AA416" s="18" t="str">
        <f t="shared" si="249"/>
        <v/>
      </c>
    </row>
    <row r="417" spans="1:27" x14ac:dyDescent="0.2">
      <c r="A417" t="s">
        <v>0</v>
      </c>
      <c r="B417" t="s">
        <v>730</v>
      </c>
      <c r="C417" t="s">
        <v>2</v>
      </c>
      <c r="D417" t="s">
        <v>15</v>
      </c>
      <c r="E417" t="s">
        <v>4</v>
      </c>
      <c r="F417" s="1">
        <v>5</v>
      </c>
      <c r="G417" s="1">
        <v>421600</v>
      </c>
      <c r="H417" t="s">
        <v>5</v>
      </c>
      <c r="I417" s="1">
        <v>463760.00000000006</v>
      </c>
      <c r="J417" t="s">
        <v>16</v>
      </c>
      <c r="K417" s="6" t="str">
        <f t="shared" si="251"/>
        <v>_Đùi gà sốt cay 500g</v>
      </c>
      <c r="L417" s="7" t="str">
        <f>VLOOKUP(K417,'[1]Mã Misa'!$B$2:$D$74,2,0)</f>
        <v>Đùi gà sốt cay 500g</v>
      </c>
      <c r="M417" s="7" t="str">
        <f>VLOOKUP(L417,'[1]Mã Misa'!$C$2:$D$74,2,0)</f>
        <v>DGSC500</v>
      </c>
      <c r="N417" s="1">
        <v>84320</v>
      </c>
      <c r="O417" t="s">
        <v>731</v>
      </c>
      <c r="P417" s="6" t="str">
        <f t="shared" si="252"/>
        <v>0001424</v>
      </c>
      <c r="Q417" s="23" t="str">
        <f t="shared" ref="Q417" si="277">RIGHT(P417,7)</f>
        <v>0001424</v>
      </c>
      <c r="R417" s="2">
        <v>44568</v>
      </c>
      <c r="S417" t="s">
        <v>732</v>
      </c>
      <c r="T417" s="7" t="str">
        <f t="shared" si="253"/>
        <v>WM VCP TQG</v>
      </c>
      <c r="U417" t="s">
        <v>5216</v>
      </c>
      <c r="W417" t="e">
        <f>VLOOKUP(U417,[2]Sheet1!$B$4:$C$893,2,0)</f>
        <v>#N/A</v>
      </c>
      <c r="Y417" t="str">
        <f t="shared" si="254"/>
        <v>WINCOMTUYENQUANG</v>
      </c>
      <c r="AA417" s="18" t="str">
        <f t="shared" si="249"/>
        <v/>
      </c>
    </row>
    <row r="418" spans="1:27" x14ac:dyDescent="0.2">
      <c r="A418" t="s">
        <v>0</v>
      </c>
      <c r="B418" t="s">
        <v>730</v>
      </c>
      <c r="C418" t="s">
        <v>9</v>
      </c>
      <c r="D418" t="s">
        <v>3</v>
      </c>
      <c r="E418" t="s">
        <v>4</v>
      </c>
      <c r="F418" s="1">
        <v>5</v>
      </c>
      <c r="G418" s="1">
        <v>354750</v>
      </c>
      <c r="H418" t="s">
        <v>5</v>
      </c>
      <c r="I418" s="1">
        <v>390225.00000000006</v>
      </c>
      <c r="J418" t="s">
        <v>6</v>
      </c>
      <c r="K418" s="6" t="str">
        <f t="shared" si="251"/>
        <v>_Chả nướng 300g</v>
      </c>
      <c r="L418" s="7" t="str">
        <f>VLOOKUP(K418,'[1]Mã Misa'!$B$2:$D$74,2,0)</f>
        <v>Chả nướng 300g</v>
      </c>
      <c r="M418" s="7" t="str">
        <f>VLOOKUP(L418,'[1]Mã Misa'!$C$2:$D$74,2,0)</f>
        <v>CN300</v>
      </c>
      <c r="N418" s="1">
        <v>70950</v>
      </c>
      <c r="O418" t="s">
        <v>731</v>
      </c>
      <c r="P418" s="6" t="str">
        <f t="shared" si="252"/>
        <v>0001424</v>
      </c>
      <c r="Q418" s="23" t="str">
        <f t="shared" ref="Q418" si="278">RIGHT(P418,7)</f>
        <v>0001424</v>
      </c>
      <c r="R418" s="2">
        <v>44568</v>
      </c>
      <c r="S418" t="s">
        <v>732</v>
      </c>
      <c r="T418" s="7" t="str">
        <f t="shared" si="253"/>
        <v>WM VCP TQG</v>
      </c>
      <c r="U418" t="s">
        <v>5216</v>
      </c>
      <c r="W418" t="e">
        <f>VLOOKUP(U418,[2]Sheet1!$B$4:$C$893,2,0)</f>
        <v>#N/A</v>
      </c>
      <c r="Y418" t="str">
        <f t="shared" si="254"/>
        <v>WINCOMTUYENQUANG</v>
      </c>
      <c r="AA418" s="18" t="str">
        <f t="shared" si="249"/>
        <v/>
      </c>
    </row>
    <row r="419" spans="1:27" x14ac:dyDescent="0.2">
      <c r="A419" t="s">
        <v>0</v>
      </c>
      <c r="B419" t="s">
        <v>733</v>
      </c>
      <c r="C419" t="s">
        <v>2</v>
      </c>
      <c r="D419" t="s">
        <v>10</v>
      </c>
      <c r="E419" t="s">
        <v>4</v>
      </c>
      <c r="F419" s="1">
        <v>4</v>
      </c>
      <c r="G419" s="1">
        <v>184000</v>
      </c>
      <c r="H419" t="s">
        <v>5</v>
      </c>
      <c r="I419" s="1">
        <v>202400.00000000003</v>
      </c>
      <c r="J419" t="s">
        <v>11</v>
      </c>
      <c r="K419" s="6" t="str">
        <f t="shared" si="251"/>
        <v>Mộc nấm hương gói 250g</v>
      </c>
      <c r="L419" s="7" t="str">
        <f>VLOOKUP(K419,'[1]Mã Misa'!$B$2:$D$74,2,0)</f>
        <v>Mộc Nấm Hương 250g</v>
      </c>
      <c r="M419" s="7" t="str">
        <f>VLOOKUP(L419,'[1]Mã Misa'!$C$2:$D$74,2,0)</f>
        <v>MNH250</v>
      </c>
      <c r="N419" s="1">
        <v>46000</v>
      </c>
      <c r="O419" t="s">
        <v>734</v>
      </c>
      <c r="P419" s="6" t="str">
        <f t="shared" si="252"/>
        <v>0050449</v>
      </c>
      <c r="Q419" s="23" t="str">
        <f t="shared" ref="Q419" si="279">RIGHT(P419,7)</f>
        <v>0050449</v>
      </c>
      <c r="R419" s="2">
        <v>44568</v>
      </c>
      <c r="S419" t="s">
        <v>735</v>
      </c>
      <c r="T419" s="7" t="str">
        <f t="shared" si="253"/>
        <v>WM+ HCM 11</v>
      </c>
      <c r="U419" t="s">
        <v>5217</v>
      </c>
      <c r="W419" t="e">
        <f>VLOOKUP(U419,[2]Sheet1!$B$4:$C$893,2,0)</f>
        <v>#N/A</v>
      </c>
      <c r="Y419" t="str">
        <f t="shared" si="254"/>
        <v>WINCOMHOCHIMINH</v>
      </c>
      <c r="AA419" s="18" t="str">
        <f t="shared" si="249"/>
        <v/>
      </c>
    </row>
    <row r="420" spans="1:27" x14ac:dyDescent="0.2">
      <c r="A420" t="s">
        <v>0</v>
      </c>
      <c r="B420" t="s">
        <v>736</v>
      </c>
      <c r="C420" t="s">
        <v>2</v>
      </c>
      <c r="D420" t="s">
        <v>50</v>
      </c>
      <c r="E420" t="s">
        <v>4</v>
      </c>
      <c r="F420" s="1">
        <v>2</v>
      </c>
      <c r="G420" s="1">
        <v>222116</v>
      </c>
      <c r="H420" t="s">
        <v>5</v>
      </c>
      <c r="I420" s="1">
        <v>244327.6</v>
      </c>
      <c r="J420" t="s">
        <v>51</v>
      </c>
      <c r="K420" s="6" t="str">
        <f t="shared" si="251"/>
        <v>Gà muối gói 500g</v>
      </c>
      <c r="L420" s="7" t="str">
        <f>VLOOKUP(K420,'[1]Mã Misa'!$B$2:$D$74,2,0)</f>
        <v>Gà muối 500g</v>
      </c>
      <c r="M420" s="7" t="str">
        <f>VLOOKUP(L420,'[1]Mã Misa'!$C$2:$D$74,2,0)</f>
        <v>GM500</v>
      </c>
      <c r="N420" s="1">
        <v>111058</v>
      </c>
      <c r="O420" t="s">
        <v>737</v>
      </c>
      <c r="P420" s="6" t="str">
        <f t="shared" si="252"/>
        <v>0003042</v>
      </c>
      <c r="Q420" s="23" t="str">
        <f t="shared" ref="Q420" si="280">RIGHT(P420,7)</f>
        <v>0003042</v>
      </c>
      <c r="R420" s="2">
        <v>44568</v>
      </c>
      <c r="S420" t="s">
        <v>738</v>
      </c>
      <c r="T420" s="7" t="str">
        <f t="shared" si="253"/>
        <v>WM+ PTO Kh</v>
      </c>
      <c r="U420" t="s">
        <v>5218</v>
      </c>
      <c r="W420" t="e">
        <f>VLOOKUP(U420,[2]Sheet1!$B$4:$C$893,2,0)</f>
        <v>#N/A</v>
      </c>
      <c r="Y420" t="str">
        <f t="shared" si="254"/>
        <v>WINCOMPHUTHO</v>
      </c>
      <c r="AA420" s="18" t="str">
        <f t="shared" si="249"/>
        <v/>
      </c>
    </row>
    <row r="421" spans="1:27" x14ac:dyDescent="0.2">
      <c r="A421" t="s">
        <v>0</v>
      </c>
      <c r="B421" t="s">
        <v>736</v>
      </c>
      <c r="C421" t="s">
        <v>9</v>
      </c>
      <c r="D421" t="s">
        <v>3</v>
      </c>
      <c r="E421" t="s">
        <v>4</v>
      </c>
      <c r="F421" s="1">
        <v>7</v>
      </c>
      <c r="G421" s="1">
        <v>496650</v>
      </c>
      <c r="H421" t="s">
        <v>5</v>
      </c>
      <c r="I421" s="1">
        <v>546315</v>
      </c>
      <c r="J421" t="s">
        <v>6</v>
      </c>
      <c r="K421" s="6" t="str">
        <f t="shared" si="251"/>
        <v>_Chả nướng 300g</v>
      </c>
      <c r="L421" s="7" t="str">
        <f>VLOOKUP(K421,'[1]Mã Misa'!$B$2:$D$74,2,0)</f>
        <v>Chả nướng 300g</v>
      </c>
      <c r="M421" s="7" t="str">
        <f>VLOOKUP(L421,'[1]Mã Misa'!$C$2:$D$74,2,0)</f>
        <v>CN300</v>
      </c>
      <c r="N421" s="1">
        <v>70950</v>
      </c>
      <c r="O421" t="s">
        <v>737</v>
      </c>
      <c r="P421" s="6" t="str">
        <f t="shared" si="252"/>
        <v>0003042</v>
      </c>
      <c r="Q421" s="23" t="str">
        <f t="shared" ref="Q421" si="281">RIGHT(P421,7)</f>
        <v>0003042</v>
      </c>
      <c r="R421" s="2">
        <v>44568</v>
      </c>
      <c r="S421" t="s">
        <v>738</v>
      </c>
      <c r="T421" s="7" t="str">
        <f t="shared" si="253"/>
        <v>WM+ PTO Kh</v>
      </c>
      <c r="U421" t="s">
        <v>5218</v>
      </c>
      <c r="W421" t="e">
        <f>VLOOKUP(U421,[2]Sheet1!$B$4:$C$893,2,0)</f>
        <v>#N/A</v>
      </c>
      <c r="Y421" t="str">
        <f t="shared" si="254"/>
        <v>WINCOMPHUTHO</v>
      </c>
      <c r="AA421" s="18" t="str">
        <f t="shared" si="249"/>
        <v/>
      </c>
    </row>
    <row r="422" spans="1:27" x14ac:dyDescent="0.2">
      <c r="A422" t="s">
        <v>0</v>
      </c>
      <c r="B422" t="s">
        <v>739</v>
      </c>
      <c r="C422" t="s">
        <v>2</v>
      </c>
      <c r="D422" t="s">
        <v>54</v>
      </c>
      <c r="E422" t="s">
        <v>4</v>
      </c>
      <c r="F422" s="1">
        <v>2</v>
      </c>
      <c r="G422" s="1">
        <v>100364</v>
      </c>
      <c r="H422" t="s">
        <v>5</v>
      </c>
      <c r="I422" s="1">
        <v>110400.40000000001</v>
      </c>
      <c r="J422" t="s">
        <v>55</v>
      </c>
      <c r="K422" s="6" t="str">
        <f t="shared" si="251"/>
        <v>Giò tai lưỡi xào gói 250g</v>
      </c>
      <c r="L422" s="7" t="str">
        <f>VLOOKUP(K422,'[1]Mã Misa'!$B$2:$D$74,2,0)</f>
        <v>Giò Tai Lưỡi Xào 250g</v>
      </c>
      <c r="M422" s="7" t="str">
        <f>VLOOKUP(L422,'[1]Mã Misa'!$C$2:$D$74,2,0)</f>
        <v>GTLX250G</v>
      </c>
      <c r="N422" s="1">
        <v>50182</v>
      </c>
      <c r="O422" t="s">
        <v>740</v>
      </c>
      <c r="P422" s="6" t="str">
        <f t="shared" si="252"/>
        <v>0000510</v>
      </c>
      <c r="Q422" s="23" t="str">
        <f t="shared" ref="Q422" si="282">RIGHT(P422,7)</f>
        <v>0000510</v>
      </c>
      <c r="R422" s="2">
        <v>44568</v>
      </c>
      <c r="S422" t="s">
        <v>741</v>
      </c>
      <c r="T422" s="7" t="str">
        <f t="shared" si="253"/>
        <v>WM+ HGG 11</v>
      </c>
      <c r="U422" t="s">
        <v>5219</v>
      </c>
      <c r="W422" t="e">
        <f>VLOOKUP(U422,[2]Sheet1!$B$4:$C$893,2,0)</f>
        <v>#N/A</v>
      </c>
      <c r="Y422" t="str">
        <f t="shared" si="254"/>
        <v>WINCOMHAGIANG</v>
      </c>
      <c r="AA422" s="18" t="str">
        <f t="shared" si="249"/>
        <v/>
      </c>
    </row>
    <row r="423" spans="1:27" x14ac:dyDescent="0.2">
      <c r="A423" t="s">
        <v>0</v>
      </c>
      <c r="B423" t="s">
        <v>742</v>
      </c>
      <c r="C423" t="s">
        <v>2</v>
      </c>
      <c r="D423" t="s">
        <v>54</v>
      </c>
      <c r="E423" t="s">
        <v>4</v>
      </c>
      <c r="F423" s="1">
        <v>5</v>
      </c>
      <c r="G423" s="1">
        <v>250910</v>
      </c>
      <c r="H423" t="s">
        <v>5</v>
      </c>
      <c r="I423" s="1">
        <v>276001</v>
      </c>
      <c r="J423" t="s">
        <v>55</v>
      </c>
      <c r="K423" s="6" t="str">
        <f t="shared" si="251"/>
        <v>Giò tai lưỡi xào gói 250g</v>
      </c>
      <c r="L423" s="7" t="str">
        <f>VLOOKUP(K423,'[1]Mã Misa'!$B$2:$D$74,2,0)</f>
        <v>Giò Tai Lưỡi Xào 250g</v>
      </c>
      <c r="M423" s="7" t="str">
        <f>VLOOKUP(L423,'[1]Mã Misa'!$C$2:$D$74,2,0)</f>
        <v>GTLX250G</v>
      </c>
      <c r="N423" s="1">
        <v>50182</v>
      </c>
      <c r="O423" t="s">
        <v>743</v>
      </c>
      <c r="P423" s="6" t="str">
        <f t="shared" si="252"/>
        <v>0000758</v>
      </c>
      <c r="Q423" s="23" t="str">
        <f t="shared" ref="Q423" si="283">RIGHT(P423,7)</f>
        <v>0000758</v>
      </c>
      <c r="R423" s="2">
        <v>44568</v>
      </c>
      <c r="S423" t="s">
        <v>744</v>
      </c>
      <c r="T423" s="7" t="str">
        <f t="shared" si="253"/>
        <v>WM+ VPC 82</v>
      </c>
      <c r="U423" t="s">
        <v>5220</v>
      </c>
      <c r="W423" t="e">
        <f>VLOOKUP(U423,[2]Sheet1!$B$4:$C$893,2,0)</f>
        <v>#N/A</v>
      </c>
      <c r="Y423" t="str">
        <f t="shared" si="254"/>
        <v>WINCOMVINHPHUC</v>
      </c>
      <c r="AA423" s="18" t="str">
        <f t="shared" si="249"/>
        <v/>
      </c>
    </row>
    <row r="424" spans="1:27" x14ac:dyDescent="0.2">
      <c r="A424" t="s">
        <v>0</v>
      </c>
      <c r="B424" t="s">
        <v>745</v>
      </c>
      <c r="C424" t="s">
        <v>2</v>
      </c>
      <c r="D424" t="s">
        <v>103</v>
      </c>
      <c r="E424" t="s">
        <v>4</v>
      </c>
      <c r="F424" s="1">
        <v>1</v>
      </c>
      <c r="G424" s="1">
        <v>55595</v>
      </c>
      <c r="H424" t="s">
        <v>5</v>
      </c>
      <c r="I424" s="1">
        <v>61154.500000000007</v>
      </c>
      <c r="J424" t="s">
        <v>104</v>
      </c>
      <c r="K424" s="6" t="str">
        <f t="shared" si="251"/>
        <v>Tai heo muối gói 200g</v>
      </c>
      <c r="L424" s="7" t="str">
        <f>VLOOKUP(K424,'[1]Mã Misa'!$B$2:$D$74,2,0)</f>
        <v>Tai heo muối 200g</v>
      </c>
      <c r="M424" s="7" t="str">
        <f>VLOOKUP(L424,'[1]Mã Misa'!$C$2:$D$74,2,0)</f>
        <v>TH200</v>
      </c>
      <c r="N424" s="1">
        <v>55595</v>
      </c>
      <c r="O424" t="s">
        <v>746</v>
      </c>
      <c r="P424" s="6" t="str">
        <f t="shared" si="252"/>
        <v>0170320</v>
      </c>
      <c r="Q424" s="23" t="str">
        <f t="shared" ref="Q424" si="284">RIGHT(P424,7)</f>
        <v>0170320</v>
      </c>
      <c r="R424" s="2">
        <v>44568</v>
      </c>
      <c r="S424" t="s">
        <v>747</v>
      </c>
      <c r="T424" s="7" t="str">
        <f t="shared" si="253"/>
        <v>WM+ HNI Tổ</v>
      </c>
      <c r="U424" t="s">
        <v>5221</v>
      </c>
      <c r="W424" t="e">
        <f>VLOOKUP(U424,[2]Sheet1!$B$4:$C$893,2,0)</f>
        <v>#N/A</v>
      </c>
      <c r="Y424" t="str">
        <f t="shared" si="254"/>
        <v>WINCOMHANOI</v>
      </c>
      <c r="AA424" s="18" t="str">
        <f t="shared" si="249"/>
        <v/>
      </c>
    </row>
    <row r="425" spans="1:27" x14ac:dyDescent="0.2">
      <c r="A425" t="s">
        <v>0</v>
      </c>
      <c r="B425" t="s">
        <v>748</v>
      </c>
      <c r="C425" t="s">
        <v>2</v>
      </c>
      <c r="D425" t="s">
        <v>103</v>
      </c>
      <c r="E425" t="s">
        <v>4</v>
      </c>
      <c r="F425" s="1">
        <v>1</v>
      </c>
      <c r="G425" s="1">
        <v>55595</v>
      </c>
      <c r="H425" t="s">
        <v>5</v>
      </c>
      <c r="I425" s="1">
        <v>61154.500000000007</v>
      </c>
      <c r="J425" t="s">
        <v>104</v>
      </c>
      <c r="K425" s="6" t="str">
        <f t="shared" si="251"/>
        <v>Tai heo muối gói 200g</v>
      </c>
      <c r="L425" s="7" t="str">
        <f>VLOOKUP(K425,'[1]Mã Misa'!$B$2:$D$74,2,0)</f>
        <v>Tai heo muối 200g</v>
      </c>
      <c r="M425" s="7" t="str">
        <f>VLOOKUP(L425,'[1]Mã Misa'!$C$2:$D$74,2,0)</f>
        <v>TH200</v>
      </c>
      <c r="N425" s="1">
        <v>55595</v>
      </c>
      <c r="O425" t="s">
        <v>749</v>
      </c>
      <c r="P425" s="6" t="str">
        <f t="shared" si="252"/>
        <v>0014184</v>
      </c>
      <c r="Q425" s="23" t="str">
        <f t="shared" ref="Q425" si="285">RIGHT(P425,7)</f>
        <v>0014184</v>
      </c>
      <c r="R425" s="2">
        <v>44568</v>
      </c>
      <c r="S425" t="s">
        <v>750</v>
      </c>
      <c r="T425" s="7" t="str">
        <f t="shared" si="253"/>
        <v>WM VCP QNH</v>
      </c>
      <c r="U425" t="s">
        <v>5222</v>
      </c>
      <c r="W425" t="e">
        <f>VLOOKUP(U425,[2]Sheet1!$B$4:$C$893,2,0)</f>
        <v>#N/A</v>
      </c>
      <c r="Y425" t="str">
        <f t="shared" si="254"/>
        <v>WINCOMQUANGNINH</v>
      </c>
      <c r="AA425" s="18" t="str">
        <f t="shared" si="249"/>
        <v/>
      </c>
    </row>
    <row r="426" spans="1:27" x14ac:dyDescent="0.2">
      <c r="A426" t="s">
        <v>0</v>
      </c>
      <c r="B426" t="s">
        <v>748</v>
      </c>
      <c r="C426" t="s">
        <v>9</v>
      </c>
      <c r="D426" t="s">
        <v>23</v>
      </c>
      <c r="E426" t="s">
        <v>4</v>
      </c>
      <c r="F426" s="1">
        <v>1</v>
      </c>
      <c r="G426" s="1">
        <v>59400</v>
      </c>
      <c r="H426" t="s">
        <v>5</v>
      </c>
      <c r="I426" s="1">
        <v>65340.000000000007</v>
      </c>
      <c r="J426" t="s">
        <v>24</v>
      </c>
      <c r="K426" s="6" t="str">
        <f t="shared" si="251"/>
        <v>_Giò lụa 250g</v>
      </c>
      <c r="L426" s="7" t="str">
        <f>VLOOKUP(K426,'[1]Mã Misa'!$B$2:$D$74,2,0)</f>
        <v>Giò lụa 250g</v>
      </c>
      <c r="M426" s="7" t="str">
        <f>VLOOKUP(L426,'[1]Mã Misa'!$C$2:$D$74,2,0)</f>
        <v>GL250</v>
      </c>
      <c r="N426" s="1">
        <v>59400</v>
      </c>
      <c r="O426" t="s">
        <v>749</v>
      </c>
      <c r="P426" s="6" t="str">
        <f t="shared" si="252"/>
        <v>0014184</v>
      </c>
      <c r="Q426" s="23" t="str">
        <f t="shared" ref="Q426" si="286">RIGHT(P426,7)</f>
        <v>0014184</v>
      </c>
      <c r="R426" s="2">
        <v>44568</v>
      </c>
      <c r="S426" t="s">
        <v>750</v>
      </c>
      <c r="T426" s="7" t="str">
        <f t="shared" si="253"/>
        <v>WM VCP QNH</v>
      </c>
      <c r="U426" t="s">
        <v>5222</v>
      </c>
      <c r="W426" t="e">
        <f>VLOOKUP(U426,[2]Sheet1!$B$4:$C$893,2,0)</f>
        <v>#N/A</v>
      </c>
      <c r="Y426" t="str">
        <f t="shared" si="254"/>
        <v>WINCOMQUANGNINH</v>
      </c>
      <c r="AA426" s="18" t="str">
        <f t="shared" si="249"/>
        <v/>
      </c>
    </row>
    <row r="427" spans="1:27" x14ac:dyDescent="0.2">
      <c r="A427" t="s">
        <v>0</v>
      </c>
      <c r="B427" t="s">
        <v>748</v>
      </c>
      <c r="C427" t="s">
        <v>41</v>
      </c>
      <c r="D427" t="s">
        <v>27</v>
      </c>
      <c r="E427" t="s">
        <v>4</v>
      </c>
      <c r="F427" s="1">
        <v>3</v>
      </c>
      <c r="G427" s="1">
        <v>183150</v>
      </c>
      <c r="H427" t="s">
        <v>5</v>
      </c>
      <c r="I427" s="1">
        <v>201465.00000000003</v>
      </c>
      <c r="J427" t="s">
        <v>28</v>
      </c>
      <c r="K427" s="6" t="str">
        <f t="shared" si="251"/>
        <v>_Giò sụn gà 250g</v>
      </c>
      <c r="L427" s="7" t="str">
        <f>VLOOKUP(K427,'[1]Mã Misa'!$B$2:$D$74,2,0)</f>
        <v>Giò sụn gà 250g</v>
      </c>
      <c r="M427" s="7" t="str">
        <f>VLOOKUP(L427,'[1]Mã Misa'!$C$2:$D$74,2,0)</f>
        <v>GSG250</v>
      </c>
      <c r="N427" s="1">
        <v>61050</v>
      </c>
      <c r="O427" t="s">
        <v>749</v>
      </c>
      <c r="P427" s="6" t="str">
        <f t="shared" si="252"/>
        <v>0014184</v>
      </c>
      <c r="Q427" s="23" t="str">
        <f t="shared" ref="Q427" si="287">RIGHT(P427,7)</f>
        <v>0014184</v>
      </c>
      <c r="R427" s="2">
        <v>44568</v>
      </c>
      <c r="S427" t="s">
        <v>750</v>
      </c>
      <c r="T427" s="7" t="str">
        <f t="shared" si="253"/>
        <v>WM VCP QNH</v>
      </c>
      <c r="U427" t="s">
        <v>5222</v>
      </c>
      <c r="W427" t="e">
        <f>VLOOKUP(U427,[2]Sheet1!$B$4:$C$893,2,0)</f>
        <v>#N/A</v>
      </c>
      <c r="Y427" t="str">
        <f t="shared" si="254"/>
        <v>WINCOMQUANGNINH</v>
      </c>
      <c r="AA427" s="18" t="str">
        <f t="shared" si="249"/>
        <v/>
      </c>
    </row>
    <row r="428" spans="1:27" x14ac:dyDescent="0.2">
      <c r="A428" t="s">
        <v>0</v>
      </c>
      <c r="B428" t="s">
        <v>748</v>
      </c>
      <c r="C428" t="s">
        <v>42</v>
      </c>
      <c r="D428" t="s">
        <v>3</v>
      </c>
      <c r="E428" t="s">
        <v>4</v>
      </c>
      <c r="F428" s="1">
        <v>1</v>
      </c>
      <c r="G428" s="1">
        <v>70950</v>
      </c>
      <c r="H428" t="s">
        <v>5</v>
      </c>
      <c r="I428" s="1">
        <v>78045</v>
      </c>
      <c r="J428" t="s">
        <v>6</v>
      </c>
      <c r="K428" s="6" t="str">
        <f t="shared" si="251"/>
        <v>_Chả nướng 300g</v>
      </c>
      <c r="L428" s="7" t="str">
        <f>VLOOKUP(K428,'[1]Mã Misa'!$B$2:$D$74,2,0)</f>
        <v>Chả nướng 300g</v>
      </c>
      <c r="M428" s="7" t="str">
        <f>VLOOKUP(L428,'[1]Mã Misa'!$C$2:$D$74,2,0)</f>
        <v>CN300</v>
      </c>
      <c r="N428" s="1">
        <v>70950</v>
      </c>
      <c r="O428" t="s">
        <v>749</v>
      </c>
      <c r="P428" s="6" t="str">
        <f t="shared" si="252"/>
        <v>0014184</v>
      </c>
      <c r="Q428" s="23" t="str">
        <f t="shared" ref="Q428" si="288">RIGHT(P428,7)</f>
        <v>0014184</v>
      </c>
      <c r="R428" s="2">
        <v>44568</v>
      </c>
      <c r="S428" t="s">
        <v>750</v>
      </c>
      <c r="T428" s="7" t="str">
        <f t="shared" si="253"/>
        <v>WM VCP QNH</v>
      </c>
      <c r="U428" t="s">
        <v>5222</v>
      </c>
      <c r="W428" t="e">
        <f>VLOOKUP(U428,[2]Sheet1!$B$4:$C$893,2,0)</f>
        <v>#N/A</v>
      </c>
      <c r="Y428" t="str">
        <f t="shared" si="254"/>
        <v>WINCOMQUANGNINH</v>
      </c>
      <c r="AA428" s="18" t="str">
        <f t="shared" si="249"/>
        <v/>
      </c>
    </row>
    <row r="429" spans="1:27" x14ac:dyDescent="0.2">
      <c r="A429" t="s">
        <v>0</v>
      </c>
      <c r="B429" t="s">
        <v>748</v>
      </c>
      <c r="C429" t="s">
        <v>43</v>
      </c>
      <c r="D429" t="s">
        <v>57</v>
      </c>
      <c r="E429" t="s">
        <v>4</v>
      </c>
      <c r="F429" s="1">
        <v>2</v>
      </c>
      <c r="G429" s="1">
        <v>148500</v>
      </c>
      <c r="H429" t="s">
        <v>5</v>
      </c>
      <c r="I429" s="1">
        <v>163350</v>
      </c>
      <c r="J429" t="s">
        <v>58</v>
      </c>
      <c r="K429" s="6" t="str">
        <f t="shared" si="251"/>
        <v>_Chả cốm 300g</v>
      </c>
      <c r="L429" s="7" t="str">
        <f>VLOOKUP(K429,'[1]Mã Misa'!$B$2:$D$74,2,0)</f>
        <v>Chả cốm 300g</v>
      </c>
      <c r="M429" s="7" t="str">
        <f>VLOOKUP(L429,'[1]Mã Misa'!$C$2:$D$74,2,0)</f>
        <v>CC300</v>
      </c>
      <c r="N429" s="1">
        <v>74250</v>
      </c>
      <c r="O429" t="s">
        <v>749</v>
      </c>
      <c r="P429" s="6" t="str">
        <f t="shared" si="252"/>
        <v>0014184</v>
      </c>
      <c r="Q429" s="23" t="str">
        <f t="shared" ref="Q429" si="289">RIGHT(P429,7)</f>
        <v>0014184</v>
      </c>
      <c r="R429" s="2">
        <v>44568</v>
      </c>
      <c r="S429" t="s">
        <v>750</v>
      </c>
      <c r="T429" s="7" t="str">
        <f t="shared" si="253"/>
        <v>WM VCP QNH</v>
      </c>
      <c r="U429" t="s">
        <v>5222</v>
      </c>
      <c r="W429" t="e">
        <f>VLOOKUP(U429,[2]Sheet1!$B$4:$C$893,2,0)</f>
        <v>#N/A</v>
      </c>
      <c r="Y429" t="str">
        <f t="shared" si="254"/>
        <v>WINCOMQUANGNINH</v>
      </c>
      <c r="AA429" s="18" t="str">
        <f t="shared" si="249"/>
        <v/>
      </c>
    </row>
    <row r="430" spans="1:27" x14ac:dyDescent="0.2">
      <c r="A430" t="s">
        <v>0</v>
      </c>
      <c r="B430" t="s">
        <v>748</v>
      </c>
      <c r="C430" t="s">
        <v>46</v>
      </c>
      <c r="D430" t="s">
        <v>15</v>
      </c>
      <c r="E430" t="s">
        <v>4</v>
      </c>
      <c r="F430" s="1">
        <v>2</v>
      </c>
      <c r="G430" s="1">
        <v>168640</v>
      </c>
      <c r="H430" t="s">
        <v>5</v>
      </c>
      <c r="I430" s="1">
        <v>185504.00000000003</v>
      </c>
      <c r="J430" t="s">
        <v>16</v>
      </c>
      <c r="K430" s="6" t="str">
        <f t="shared" si="251"/>
        <v>_Đùi gà sốt cay 500g</v>
      </c>
      <c r="L430" s="7" t="str">
        <f>VLOOKUP(K430,'[1]Mã Misa'!$B$2:$D$74,2,0)</f>
        <v>Đùi gà sốt cay 500g</v>
      </c>
      <c r="M430" s="7" t="str">
        <f>VLOOKUP(L430,'[1]Mã Misa'!$C$2:$D$74,2,0)</f>
        <v>DGSC500</v>
      </c>
      <c r="N430" s="1">
        <v>84320</v>
      </c>
      <c r="O430" t="s">
        <v>749</v>
      </c>
      <c r="P430" s="6" t="str">
        <f t="shared" si="252"/>
        <v>0014184</v>
      </c>
      <c r="Q430" s="23" t="str">
        <f t="shared" ref="Q430" si="290">RIGHT(P430,7)</f>
        <v>0014184</v>
      </c>
      <c r="R430" s="2">
        <v>44568</v>
      </c>
      <c r="S430" t="s">
        <v>750</v>
      </c>
      <c r="T430" s="7" t="str">
        <f t="shared" si="253"/>
        <v>WM VCP QNH</v>
      </c>
      <c r="U430" t="s">
        <v>5222</v>
      </c>
      <c r="W430" t="e">
        <f>VLOOKUP(U430,[2]Sheet1!$B$4:$C$893,2,0)</f>
        <v>#N/A</v>
      </c>
      <c r="Y430" t="str">
        <f t="shared" si="254"/>
        <v>WINCOMQUANGNINH</v>
      </c>
      <c r="AA430" s="18" t="str">
        <f t="shared" si="249"/>
        <v/>
      </c>
    </row>
    <row r="431" spans="1:27" x14ac:dyDescent="0.2">
      <c r="A431" t="s">
        <v>0</v>
      </c>
      <c r="B431" t="s">
        <v>748</v>
      </c>
      <c r="C431" t="s">
        <v>751</v>
      </c>
      <c r="D431" t="s">
        <v>10</v>
      </c>
      <c r="E431" t="s">
        <v>4</v>
      </c>
      <c r="F431" s="1">
        <v>2</v>
      </c>
      <c r="G431" s="1">
        <v>92000</v>
      </c>
      <c r="H431" t="s">
        <v>5</v>
      </c>
      <c r="I431" s="1">
        <v>101200.00000000001</v>
      </c>
      <c r="J431" t="s">
        <v>11</v>
      </c>
      <c r="K431" s="6" t="str">
        <f t="shared" si="251"/>
        <v>Mộc nấm hương gói 250g</v>
      </c>
      <c r="L431" s="7" t="str">
        <f>VLOOKUP(K431,'[1]Mã Misa'!$B$2:$D$74,2,0)</f>
        <v>Mộc Nấm Hương 250g</v>
      </c>
      <c r="M431" s="7" t="str">
        <f>VLOOKUP(L431,'[1]Mã Misa'!$C$2:$D$74,2,0)</f>
        <v>MNH250</v>
      </c>
      <c r="N431" s="1">
        <v>46000</v>
      </c>
      <c r="O431" t="s">
        <v>749</v>
      </c>
      <c r="P431" s="6" t="str">
        <f t="shared" si="252"/>
        <v>0014184</v>
      </c>
      <c r="Q431" s="23" t="str">
        <f t="shared" ref="Q431" si="291">RIGHT(P431,7)</f>
        <v>0014184</v>
      </c>
      <c r="R431" s="2">
        <v>44568</v>
      </c>
      <c r="S431" t="s">
        <v>750</v>
      </c>
      <c r="T431" s="7" t="str">
        <f t="shared" si="253"/>
        <v>WM VCP QNH</v>
      </c>
      <c r="U431" t="s">
        <v>5222</v>
      </c>
      <c r="W431" t="e">
        <f>VLOOKUP(U431,[2]Sheet1!$B$4:$C$893,2,0)</f>
        <v>#N/A</v>
      </c>
      <c r="Y431" t="str">
        <f t="shared" si="254"/>
        <v>WINCOMQUANGNINH</v>
      </c>
      <c r="AA431" s="18" t="str">
        <f t="shared" si="249"/>
        <v/>
      </c>
    </row>
    <row r="432" spans="1:27" x14ac:dyDescent="0.2">
      <c r="A432" t="s">
        <v>0</v>
      </c>
      <c r="B432" t="s">
        <v>752</v>
      </c>
      <c r="C432" t="s">
        <v>2</v>
      </c>
      <c r="D432" t="s">
        <v>753</v>
      </c>
      <c r="E432" t="s">
        <v>4</v>
      </c>
      <c r="F432" s="1">
        <v>1</v>
      </c>
      <c r="G432" s="1">
        <v>61250</v>
      </c>
      <c r="H432" t="s">
        <v>96</v>
      </c>
      <c r="I432" s="1">
        <v>67375</v>
      </c>
      <c r="J432" t="s">
        <v>754</v>
      </c>
      <c r="K432" s="6" t="str">
        <f t="shared" si="251"/>
        <v xml:space="preserve"> Ghẹ farci 150g</v>
      </c>
      <c r="L432" s="7" t="str">
        <f>VLOOKUP(K432,'[1]Mã Misa'!$B$2:$D$74,2,0)</f>
        <v>Ghẹ farci 150g</v>
      </c>
      <c r="M432" s="7" t="str">
        <f>VLOOKUP(L432,'[1]Mã Misa'!$C$2:$D$74,2,0)</f>
        <v>GHEFARCI150</v>
      </c>
      <c r="N432" s="1">
        <v>61250</v>
      </c>
      <c r="O432" t="s">
        <v>755</v>
      </c>
      <c r="P432" s="6" t="str">
        <f t="shared" si="252"/>
        <v>0014185</v>
      </c>
      <c r="Q432" s="23" t="str">
        <f t="shared" ref="Q432" si="292">RIGHT(P432,7)</f>
        <v>0014185</v>
      </c>
      <c r="R432" s="2">
        <v>44568</v>
      </c>
      <c r="S432" t="s">
        <v>750</v>
      </c>
      <c r="T432" s="7" t="str">
        <f t="shared" si="253"/>
        <v>WM VCP QNH</v>
      </c>
      <c r="U432" t="s">
        <v>5222</v>
      </c>
      <c r="W432" t="e">
        <f>VLOOKUP(U432,[2]Sheet1!$B$4:$C$893,2,0)</f>
        <v>#N/A</v>
      </c>
      <c r="Y432" t="str">
        <f t="shared" si="254"/>
        <v>WINCOMQUANGNINH</v>
      </c>
      <c r="AA432" s="18" t="str">
        <f t="shared" si="249"/>
        <v/>
      </c>
    </row>
    <row r="433" spans="1:27" x14ac:dyDescent="0.2">
      <c r="A433" t="s">
        <v>0</v>
      </c>
      <c r="B433" t="s">
        <v>752</v>
      </c>
      <c r="C433" t="s">
        <v>9</v>
      </c>
      <c r="D433" t="s">
        <v>523</v>
      </c>
      <c r="E433" t="s">
        <v>4</v>
      </c>
      <c r="F433" s="1">
        <v>4</v>
      </c>
      <c r="G433" s="1">
        <v>245000</v>
      </c>
      <c r="H433" t="s">
        <v>96</v>
      </c>
      <c r="I433" s="1">
        <v>269500</v>
      </c>
      <c r="J433" t="s">
        <v>524</v>
      </c>
      <c r="K433" s="6" t="str">
        <f t="shared" si="251"/>
        <v xml:space="preserve"> Càng ghẹ cốm hoa 250g</v>
      </c>
      <c r="L433" s="7" t="str">
        <f>VLOOKUP(K433,'[1]Mã Misa'!$B$2:$D$74,2,0)</f>
        <v>Càng ghẹ cốm hoa 250g</v>
      </c>
      <c r="M433" s="7" t="str">
        <f>VLOOKUP(L433,'[1]Mã Misa'!$C$2:$D$74,2,0)</f>
        <v>CGCH250</v>
      </c>
      <c r="N433" s="1">
        <v>61250</v>
      </c>
      <c r="O433" t="s">
        <v>755</v>
      </c>
      <c r="P433" s="6" t="str">
        <f t="shared" si="252"/>
        <v>0014185</v>
      </c>
      <c r="Q433" s="23" t="str">
        <f t="shared" ref="Q433" si="293">RIGHT(P433,7)</f>
        <v>0014185</v>
      </c>
      <c r="R433" s="2">
        <v>44568</v>
      </c>
      <c r="S433" t="s">
        <v>750</v>
      </c>
      <c r="T433" s="7" t="str">
        <f t="shared" si="253"/>
        <v>WM VCP QNH</v>
      </c>
      <c r="U433" t="s">
        <v>5222</v>
      </c>
      <c r="W433" t="e">
        <f>VLOOKUP(U433,[2]Sheet1!$B$4:$C$893,2,0)</f>
        <v>#N/A</v>
      </c>
      <c r="Y433" t="str">
        <f t="shared" si="254"/>
        <v>WINCOMQUANGNINH</v>
      </c>
      <c r="AA433" s="18" t="str">
        <f t="shared" si="249"/>
        <v/>
      </c>
    </row>
    <row r="434" spans="1:27" x14ac:dyDescent="0.2">
      <c r="A434" t="s">
        <v>0</v>
      </c>
      <c r="B434" t="s">
        <v>752</v>
      </c>
      <c r="C434" t="s">
        <v>41</v>
      </c>
      <c r="D434" t="s">
        <v>527</v>
      </c>
      <c r="E434" t="s">
        <v>4</v>
      </c>
      <c r="F434" s="1">
        <v>3</v>
      </c>
      <c r="G434" s="1">
        <v>183750</v>
      </c>
      <c r="H434" t="s">
        <v>96</v>
      </c>
      <c r="I434" s="1">
        <v>202125.00000000003</v>
      </c>
      <c r="J434" t="s">
        <v>528</v>
      </c>
      <c r="K434" s="6" t="str">
        <f t="shared" si="251"/>
        <v xml:space="preserve"> Chả giò phô mai ghẹ 250g</v>
      </c>
      <c r="L434" s="7" t="str">
        <f>VLOOKUP(K434,'[1]Mã Misa'!$B$2:$D$74,2,0)</f>
        <v>Chả giò phô mai ghẹ 250g</v>
      </c>
      <c r="M434" s="7" t="str">
        <f>VLOOKUP(L434,'[1]Mã Misa'!$C$2:$D$74,2,0)</f>
        <v>CGPMG250</v>
      </c>
      <c r="N434" s="1">
        <v>61250</v>
      </c>
      <c r="O434" t="s">
        <v>755</v>
      </c>
      <c r="P434" s="6" t="str">
        <f t="shared" si="252"/>
        <v>0014185</v>
      </c>
      <c r="Q434" s="23" t="str">
        <f t="shared" ref="Q434" si="294">RIGHT(P434,7)</f>
        <v>0014185</v>
      </c>
      <c r="R434" s="2">
        <v>44568</v>
      </c>
      <c r="S434" t="s">
        <v>750</v>
      </c>
      <c r="T434" s="7" t="str">
        <f t="shared" si="253"/>
        <v>WM VCP QNH</v>
      </c>
      <c r="U434" t="s">
        <v>5222</v>
      </c>
      <c r="W434" t="e">
        <f>VLOOKUP(U434,[2]Sheet1!$B$4:$C$893,2,0)</f>
        <v>#N/A</v>
      </c>
      <c r="Y434" t="str">
        <f t="shared" si="254"/>
        <v>WINCOMQUANGNINH</v>
      </c>
      <c r="AA434" s="18" t="str">
        <f t="shared" si="249"/>
        <v/>
      </c>
    </row>
    <row r="435" spans="1:27" x14ac:dyDescent="0.2">
      <c r="A435" t="s">
        <v>0</v>
      </c>
      <c r="B435" t="s">
        <v>756</v>
      </c>
      <c r="C435" t="s">
        <v>2</v>
      </c>
      <c r="D435" t="s">
        <v>15</v>
      </c>
      <c r="E435" t="s">
        <v>4</v>
      </c>
      <c r="F435" s="1">
        <v>1</v>
      </c>
      <c r="G435" s="1">
        <v>84320</v>
      </c>
      <c r="H435" t="s">
        <v>5</v>
      </c>
      <c r="I435" s="1">
        <v>92752.000000000015</v>
      </c>
      <c r="J435" t="s">
        <v>16</v>
      </c>
      <c r="K435" s="6" t="str">
        <f t="shared" si="251"/>
        <v>_Đùi gà sốt cay 500g</v>
      </c>
      <c r="L435" s="7" t="str">
        <f>VLOOKUP(K435,'[1]Mã Misa'!$B$2:$D$74,2,0)</f>
        <v>Đùi gà sốt cay 500g</v>
      </c>
      <c r="M435" s="7" t="str">
        <f>VLOOKUP(L435,'[1]Mã Misa'!$C$2:$D$74,2,0)</f>
        <v>DGSC500</v>
      </c>
      <c r="N435" s="1">
        <v>84320</v>
      </c>
      <c r="O435" t="s">
        <v>757</v>
      </c>
      <c r="P435" s="6" t="str">
        <f t="shared" si="252"/>
        <v>0000742</v>
      </c>
      <c r="Q435" s="23" t="str">
        <f t="shared" ref="Q435" si="295">RIGHT(P435,7)</f>
        <v>0000742</v>
      </c>
      <c r="R435" s="2">
        <v>44568</v>
      </c>
      <c r="S435" t="s">
        <v>758</v>
      </c>
      <c r="T435" s="7" t="str">
        <f t="shared" si="253"/>
        <v>WM+ LCI 73</v>
      </c>
      <c r="U435" t="s">
        <v>5223</v>
      </c>
      <c r="W435" t="e">
        <f>VLOOKUP(U435,[2]Sheet1!$B$4:$C$893,2,0)</f>
        <v>#N/A</v>
      </c>
      <c r="Y435" t="str">
        <f t="shared" si="254"/>
        <v>WINCOMLAOCAI</v>
      </c>
      <c r="AA435" s="18" t="str">
        <f t="shared" si="249"/>
        <v/>
      </c>
    </row>
    <row r="436" spans="1:27" x14ac:dyDescent="0.2">
      <c r="A436" t="s">
        <v>0</v>
      </c>
      <c r="B436" t="s">
        <v>759</v>
      </c>
      <c r="C436" t="s">
        <v>2</v>
      </c>
      <c r="D436" t="s">
        <v>47</v>
      </c>
      <c r="E436" t="s">
        <v>4</v>
      </c>
      <c r="F436" s="1">
        <v>1</v>
      </c>
      <c r="G436" s="1">
        <v>73431</v>
      </c>
      <c r="H436" t="s">
        <v>5</v>
      </c>
      <c r="I436" s="1">
        <v>80774.100000000006</v>
      </c>
      <c r="J436" t="s">
        <v>48</v>
      </c>
      <c r="K436" s="6" t="str">
        <f t="shared" si="251"/>
        <v>Chân giò heo muối gói 300g</v>
      </c>
      <c r="L436" s="7" t="str">
        <f>VLOOKUP(K436,'[1]Mã Misa'!$B$2:$D$74,2,0)</f>
        <v>Chân giò heo muối 300g</v>
      </c>
      <c r="M436" s="7" t="str">
        <f>VLOOKUP(L436,'[1]Mã Misa'!$C$2:$D$74,2,0)</f>
        <v>CGM300</v>
      </c>
      <c r="N436" s="1">
        <v>73431</v>
      </c>
      <c r="O436" t="s">
        <v>760</v>
      </c>
      <c r="P436" s="6" t="str">
        <f t="shared" si="252"/>
        <v>0170348</v>
      </c>
      <c r="Q436" s="23" t="str">
        <f t="shared" ref="Q436" si="296">RIGHT(P436,7)</f>
        <v>0170348</v>
      </c>
      <c r="R436" s="2">
        <v>44568</v>
      </c>
      <c r="S436" t="s">
        <v>761</v>
      </c>
      <c r="T436" s="7" t="str">
        <f t="shared" si="253"/>
        <v>WM+ HNI 32</v>
      </c>
      <c r="U436" t="s">
        <v>5224</v>
      </c>
      <c r="W436" t="e">
        <f>VLOOKUP(U436,[2]Sheet1!$B$4:$C$893,2,0)</f>
        <v>#N/A</v>
      </c>
      <c r="Y436" t="str">
        <f t="shared" si="254"/>
        <v>WINCOMHANOI</v>
      </c>
      <c r="AA436" s="18" t="str">
        <f t="shared" si="249"/>
        <v/>
      </c>
    </row>
    <row r="437" spans="1:27" x14ac:dyDescent="0.2">
      <c r="A437" t="s">
        <v>0</v>
      </c>
      <c r="B437" t="s">
        <v>762</v>
      </c>
      <c r="C437" t="s">
        <v>2</v>
      </c>
      <c r="D437" t="s">
        <v>3</v>
      </c>
      <c r="E437" t="s">
        <v>4</v>
      </c>
      <c r="F437" s="1">
        <v>6</v>
      </c>
      <c r="G437" s="1">
        <v>425700</v>
      </c>
      <c r="H437" t="s">
        <v>5</v>
      </c>
      <c r="I437" s="1">
        <v>468270.00000000006</v>
      </c>
      <c r="J437" t="s">
        <v>6</v>
      </c>
      <c r="K437" s="6" t="str">
        <f t="shared" si="251"/>
        <v>_Chả nướng 300g</v>
      </c>
      <c r="L437" s="7" t="str">
        <f>VLOOKUP(K437,'[1]Mã Misa'!$B$2:$D$74,2,0)</f>
        <v>Chả nướng 300g</v>
      </c>
      <c r="M437" s="7" t="str">
        <f>VLOOKUP(L437,'[1]Mã Misa'!$C$2:$D$74,2,0)</f>
        <v>CN300</v>
      </c>
      <c r="N437" s="1">
        <v>70950</v>
      </c>
      <c r="O437" t="s">
        <v>763</v>
      </c>
      <c r="P437" s="6" t="str">
        <f t="shared" si="252"/>
        <v>0003540</v>
      </c>
      <c r="Q437" s="23" t="str">
        <f t="shared" ref="Q437" si="297">RIGHT(P437,7)</f>
        <v>0003540</v>
      </c>
      <c r="R437" s="2">
        <v>44568</v>
      </c>
      <c r="S437" t="s">
        <v>764</v>
      </c>
      <c r="T437" s="7" t="str">
        <f t="shared" si="253"/>
        <v>WM+ NAN 24</v>
      </c>
      <c r="U437" t="s">
        <v>5225</v>
      </c>
      <c r="W437" t="e">
        <f>VLOOKUP(U437,[2]Sheet1!$B$4:$C$893,2,0)</f>
        <v>#N/A</v>
      </c>
      <c r="Y437" t="str">
        <f t="shared" si="254"/>
        <v>WINCOMNGHEAN</v>
      </c>
      <c r="AA437" s="18" t="str">
        <f t="shared" si="249"/>
        <v/>
      </c>
    </row>
    <row r="438" spans="1:27" x14ac:dyDescent="0.2">
      <c r="A438" t="s">
        <v>0</v>
      </c>
      <c r="B438" t="s">
        <v>765</v>
      </c>
      <c r="C438" t="s">
        <v>2</v>
      </c>
      <c r="D438" t="s">
        <v>50</v>
      </c>
      <c r="E438" t="s">
        <v>4</v>
      </c>
      <c r="F438" s="1">
        <v>8</v>
      </c>
      <c r="G438" s="1">
        <v>888464</v>
      </c>
      <c r="H438" t="s">
        <v>5</v>
      </c>
      <c r="I438" s="1">
        <v>977310.4</v>
      </c>
      <c r="J438" t="s">
        <v>51</v>
      </c>
      <c r="K438" s="6" t="str">
        <f t="shared" si="251"/>
        <v>Gà muối gói 500g</v>
      </c>
      <c r="L438" s="7" t="str">
        <f>VLOOKUP(K438,'[1]Mã Misa'!$B$2:$D$74,2,0)</f>
        <v>Gà muối 500g</v>
      </c>
      <c r="M438" s="7" t="str">
        <f>VLOOKUP(L438,'[1]Mã Misa'!$C$2:$D$74,2,0)</f>
        <v>GM500</v>
      </c>
      <c r="N438" s="1">
        <v>111058</v>
      </c>
      <c r="O438" t="s">
        <v>766</v>
      </c>
      <c r="P438" s="6" t="str">
        <f t="shared" si="252"/>
        <v>0002119</v>
      </c>
      <c r="Q438" s="23" t="str">
        <f t="shared" ref="Q438" si="298">RIGHT(P438,7)</f>
        <v>0002119</v>
      </c>
      <c r="R438" s="2">
        <v>44568</v>
      </c>
      <c r="S438" t="s">
        <v>767</v>
      </c>
      <c r="T438" s="7" t="str">
        <f t="shared" si="253"/>
        <v>WM+ LSN 14</v>
      </c>
      <c r="U438" t="s">
        <v>5226</v>
      </c>
      <c r="W438" t="e">
        <f>VLOOKUP(U438,[2]Sheet1!$B$4:$C$893,2,0)</f>
        <v>#N/A</v>
      </c>
      <c r="Y438" t="str">
        <f t="shared" si="254"/>
        <v>WINCOMLANGSON</v>
      </c>
      <c r="AA438" s="18" t="str">
        <f t="shared" si="249"/>
        <v/>
      </c>
    </row>
    <row r="439" spans="1:27" x14ac:dyDescent="0.2">
      <c r="A439" t="s">
        <v>0</v>
      </c>
      <c r="B439" t="s">
        <v>768</v>
      </c>
      <c r="C439" t="s">
        <v>2</v>
      </c>
      <c r="D439" t="s">
        <v>57</v>
      </c>
      <c r="E439" t="s">
        <v>4</v>
      </c>
      <c r="F439" s="1">
        <v>2</v>
      </c>
      <c r="G439" s="1">
        <v>148500</v>
      </c>
      <c r="H439" t="s">
        <v>5</v>
      </c>
      <c r="I439" s="1">
        <v>163350</v>
      </c>
      <c r="J439" t="s">
        <v>58</v>
      </c>
      <c r="K439" s="6" t="str">
        <f t="shared" si="251"/>
        <v>_Chả cốm 300g</v>
      </c>
      <c r="L439" s="7" t="str">
        <f>VLOOKUP(K439,'[1]Mã Misa'!$B$2:$D$74,2,0)</f>
        <v>Chả cốm 300g</v>
      </c>
      <c r="M439" s="7" t="str">
        <f>VLOOKUP(L439,'[1]Mã Misa'!$C$2:$D$74,2,0)</f>
        <v>CC300</v>
      </c>
      <c r="N439" s="1">
        <v>74250</v>
      </c>
      <c r="O439" t="s">
        <v>769</v>
      </c>
      <c r="P439" s="6" t="str">
        <f t="shared" si="252"/>
        <v>0003043</v>
      </c>
      <c r="Q439" s="23" t="str">
        <f t="shared" ref="Q439" si="299">RIGHT(P439,7)</f>
        <v>0003043</v>
      </c>
      <c r="R439" s="2">
        <v>44568</v>
      </c>
      <c r="S439" t="s">
        <v>770</v>
      </c>
      <c r="T439" s="7" t="str">
        <f t="shared" si="253"/>
        <v>WM+ PTO 44</v>
      </c>
      <c r="U439" t="s">
        <v>5227</v>
      </c>
      <c r="W439" t="e">
        <f>VLOOKUP(U439,[2]Sheet1!$B$4:$C$893,2,0)</f>
        <v>#N/A</v>
      </c>
      <c r="Y439" t="str">
        <f t="shared" si="254"/>
        <v>WINCOMPHUTHO</v>
      </c>
      <c r="AA439" s="18" t="str">
        <f t="shared" si="249"/>
        <v/>
      </c>
    </row>
    <row r="440" spans="1:27" x14ac:dyDescent="0.2">
      <c r="A440" t="s">
        <v>0</v>
      </c>
      <c r="B440" t="s">
        <v>771</v>
      </c>
      <c r="C440" t="s">
        <v>2</v>
      </c>
      <c r="D440" t="s">
        <v>10</v>
      </c>
      <c r="E440" t="s">
        <v>4</v>
      </c>
      <c r="F440" s="1">
        <v>2</v>
      </c>
      <c r="G440" s="1">
        <v>92000</v>
      </c>
      <c r="H440" t="s">
        <v>5</v>
      </c>
      <c r="I440" s="1">
        <v>101200.00000000001</v>
      </c>
      <c r="J440" t="s">
        <v>11</v>
      </c>
      <c r="K440" s="6" t="str">
        <f t="shared" si="251"/>
        <v>Mộc nấm hương gói 250g</v>
      </c>
      <c r="L440" s="7" t="str">
        <f>VLOOKUP(K440,'[1]Mã Misa'!$B$2:$D$74,2,0)</f>
        <v>Mộc Nấm Hương 250g</v>
      </c>
      <c r="M440" s="7" t="str">
        <f>VLOOKUP(L440,'[1]Mã Misa'!$C$2:$D$74,2,0)</f>
        <v>MNH250</v>
      </c>
      <c r="N440" s="1">
        <v>46000</v>
      </c>
      <c r="O440" t="s">
        <v>772</v>
      </c>
      <c r="P440" s="6" t="str">
        <f t="shared" si="252"/>
        <v>0050463</v>
      </c>
      <c r="Q440" s="23" t="str">
        <f t="shared" ref="Q440" si="300">RIGHT(P440,7)</f>
        <v>0050463</v>
      </c>
      <c r="R440" s="2">
        <v>44568</v>
      </c>
      <c r="S440" t="s">
        <v>773</v>
      </c>
      <c r="T440" s="7" t="str">
        <f t="shared" si="253"/>
        <v>WM+ HCM 48</v>
      </c>
      <c r="U440" t="s">
        <v>5228</v>
      </c>
      <c r="W440" t="e">
        <f>VLOOKUP(U440,[2]Sheet1!$B$4:$C$893,2,0)</f>
        <v>#N/A</v>
      </c>
      <c r="Y440" t="str">
        <f t="shared" si="254"/>
        <v>WINCOMHOCHIMINH</v>
      </c>
      <c r="AA440" s="18" t="str">
        <f t="shared" si="249"/>
        <v/>
      </c>
    </row>
    <row r="441" spans="1:27" x14ac:dyDescent="0.2">
      <c r="A441" t="s">
        <v>0</v>
      </c>
      <c r="B441" t="s">
        <v>774</v>
      </c>
      <c r="C441" t="s">
        <v>2</v>
      </c>
      <c r="D441" t="s">
        <v>3</v>
      </c>
      <c r="E441" t="s">
        <v>4</v>
      </c>
      <c r="F441" s="1">
        <v>3</v>
      </c>
      <c r="G441" s="1">
        <v>212850</v>
      </c>
      <c r="H441" t="s">
        <v>5</v>
      </c>
      <c r="I441" s="1">
        <v>234135.00000000003</v>
      </c>
      <c r="J441" t="s">
        <v>6</v>
      </c>
      <c r="K441" s="6" t="str">
        <f t="shared" si="251"/>
        <v>_Chả nướng 300g</v>
      </c>
      <c r="L441" s="7" t="str">
        <f>VLOOKUP(K441,'[1]Mã Misa'!$B$2:$D$74,2,0)</f>
        <v>Chả nướng 300g</v>
      </c>
      <c r="M441" s="7" t="str">
        <f>VLOOKUP(L441,'[1]Mã Misa'!$C$2:$D$74,2,0)</f>
        <v>CN300</v>
      </c>
      <c r="N441" s="1">
        <v>70950</v>
      </c>
      <c r="O441" t="s">
        <v>775</v>
      </c>
      <c r="P441" s="6" t="str">
        <f t="shared" si="252"/>
        <v>0050467</v>
      </c>
      <c r="Q441" s="23" t="str">
        <f t="shared" ref="Q441" si="301">RIGHT(P441,7)</f>
        <v>0050467</v>
      </c>
      <c r="R441" s="2">
        <v>44568</v>
      </c>
      <c r="S441" t="s">
        <v>776</v>
      </c>
      <c r="T441" s="7" t="str">
        <f t="shared" si="253"/>
        <v>WM+ HCM Ca</v>
      </c>
      <c r="U441" t="s">
        <v>5229</v>
      </c>
      <c r="W441" t="e">
        <f>VLOOKUP(U441,[2]Sheet1!$B$4:$C$893,2,0)</f>
        <v>#N/A</v>
      </c>
      <c r="Y441" t="str">
        <f t="shared" si="254"/>
        <v>WINCOMHOCHIMINH</v>
      </c>
      <c r="AA441" s="18" t="str">
        <f t="shared" si="249"/>
        <v/>
      </c>
    </row>
    <row r="442" spans="1:27" x14ac:dyDescent="0.2">
      <c r="A442" t="s">
        <v>0</v>
      </c>
      <c r="B442" t="s">
        <v>774</v>
      </c>
      <c r="C442" t="s">
        <v>9</v>
      </c>
      <c r="D442" t="s">
        <v>103</v>
      </c>
      <c r="E442" t="s">
        <v>4</v>
      </c>
      <c r="F442" s="1">
        <v>5</v>
      </c>
      <c r="G442" s="1">
        <v>277975</v>
      </c>
      <c r="H442" t="s">
        <v>5</v>
      </c>
      <c r="I442" s="1">
        <v>305772.5</v>
      </c>
      <c r="J442" t="s">
        <v>104</v>
      </c>
      <c r="K442" s="6" t="str">
        <f t="shared" si="251"/>
        <v>Tai heo muối gói 200g</v>
      </c>
      <c r="L442" s="7" t="str">
        <f>VLOOKUP(K442,'[1]Mã Misa'!$B$2:$D$74,2,0)</f>
        <v>Tai heo muối 200g</v>
      </c>
      <c r="M442" s="7" t="str">
        <f>VLOOKUP(L442,'[1]Mã Misa'!$C$2:$D$74,2,0)</f>
        <v>TH200</v>
      </c>
      <c r="N442" s="1">
        <v>55595</v>
      </c>
      <c r="O442" t="s">
        <v>775</v>
      </c>
      <c r="P442" s="6" t="str">
        <f t="shared" si="252"/>
        <v>0050467</v>
      </c>
      <c r="Q442" s="23" t="str">
        <f t="shared" ref="Q442" si="302">RIGHT(P442,7)</f>
        <v>0050467</v>
      </c>
      <c r="R442" s="2">
        <v>44568</v>
      </c>
      <c r="S442" t="s">
        <v>776</v>
      </c>
      <c r="T442" s="7" t="str">
        <f t="shared" si="253"/>
        <v>WM+ HCM Ca</v>
      </c>
      <c r="U442" t="s">
        <v>5229</v>
      </c>
      <c r="W442" t="e">
        <f>VLOOKUP(U442,[2]Sheet1!$B$4:$C$893,2,0)</f>
        <v>#N/A</v>
      </c>
      <c r="Y442" t="str">
        <f t="shared" si="254"/>
        <v>WINCOMHOCHIMINH</v>
      </c>
      <c r="AA442" s="18" t="str">
        <f t="shared" si="249"/>
        <v/>
      </c>
    </row>
    <row r="443" spans="1:27" x14ac:dyDescent="0.2">
      <c r="A443" t="s">
        <v>0</v>
      </c>
      <c r="B443" t="s">
        <v>774</v>
      </c>
      <c r="C443" t="s">
        <v>41</v>
      </c>
      <c r="D443" t="s">
        <v>47</v>
      </c>
      <c r="E443" t="s">
        <v>4</v>
      </c>
      <c r="F443" s="1">
        <v>6</v>
      </c>
      <c r="G443" s="1">
        <v>440586</v>
      </c>
      <c r="H443" t="s">
        <v>5</v>
      </c>
      <c r="I443" s="1">
        <v>484644.60000000003</v>
      </c>
      <c r="J443" t="s">
        <v>48</v>
      </c>
      <c r="K443" s="6" t="str">
        <f t="shared" si="251"/>
        <v>Chân giò heo muối gói 300g</v>
      </c>
      <c r="L443" s="7" t="str">
        <f>VLOOKUP(K443,'[1]Mã Misa'!$B$2:$D$74,2,0)</f>
        <v>Chân giò heo muối 300g</v>
      </c>
      <c r="M443" s="7" t="str">
        <f>VLOOKUP(L443,'[1]Mã Misa'!$C$2:$D$74,2,0)</f>
        <v>CGM300</v>
      </c>
      <c r="N443" s="1">
        <v>73431</v>
      </c>
      <c r="O443" t="s">
        <v>775</v>
      </c>
      <c r="P443" s="6" t="str">
        <f t="shared" si="252"/>
        <v>0050467</v>
      </c>
      <c r="Q443" s="23" t="str">
        <f t="shared" ref="Q443" si="303">RIGHT(P443,7)</f>
        <v>0050467</v>
      </c>
      <c r="R443" s="2">
        <v>44568</v>
      </c>
      <c r="S443" t="s">
        <v>776</v>
      </c>
      <c r="T443" s="7" t="str">
        <f t="shared" si="253"/>
        <v>WM+ HCM Ca</v>
      </c>
      <c r="U443" t="s">
        <v>5229</v>
      </c>
      <c r="W443" t="e">
        <f>VLOOKUP(U443,[2]Sheet1!$B$4:$C$893,2,0)</f>
        <v>#N/A</v>
      </c>
      <c r="Y443" t="str">
        <f t="shared" si="254"/>
        <v>WINCOMHOCHIMINH</v>
      </c>
      <c r="AA443" s="18" t="str">
        <f t="shared" si="249"/>
        <v/>
      </c>
    </row>
    <row r="444" spans="1:27" x14ac:dyDescent="0.2">
      <c r="A444" t="s">
        <v>0</v>
      </c>
      <c r="B444" t="s">
        <v>777</v>
      </c>
      <c r="C444" t="s">
        <v>2</v>
      </c>
      <c r="D444" t="s">
        <v>54</v>
      </c>
      <c r="E444" t="s">
        <v>4</v>
      </c>
      <c r="F444" s="1">
        <v>1</v>
      </c>
      <c r="G444" s="1">
        <v>50182</v>
      </c>
      <c r="H444" t="s">
        <v>5</v>
      </c>
      <c r="I444" s="1">
        <v>55200.200000000004</v>
      </c>
      <c r="J444" t="s">
        <v>55</v>
      </c>
      <c r="K444" s="6" t="str">
        <f t="shared" si="251"/>
        <v>Giò tai lưỡi xào gói 250g</v>
      </c>
      <c r="L444" s="7" t="str">
        <f>VLOOKUP(K444,'[1]Mã Misa'!$B$2:$D$74,2,0)</f>
        <v>Giò Tai Lưỡi Xào 250g</v>
      </c>
      <c r="M444" s="7" t="str">
        <f>VLOOKUP(L444,'[1]Mã Misa'!$C$2:$D$74,2,0)</f>
        <v>GTLX250G</v>
      </c>
      <c r="N444" s="1">
        <v>50182</v>
      </c>
      <c r="O444" t="s">
        <v>778</v>
      </c>
      <c r="P444" s="6" t="str">
        <f t="shared" si="252"/>
        <v>0170389</v>
      </c>
      <c r="Q444" s="23" t="str">
        <f t="shared" ref="Q444" si="304">RIGHT(P444,7)</f>
        <v>0170389</v>
      </c>
      <c r="R444" s="2">
        <v>44568</v>
      </c>
      <c r="S444" t="s">
        <v>779</v>
      </c>
      <c r="T444" s="7" t="str">
        <f t="shared" si="253"/>
        <v>WM+ HNI 2/</v>
      </c>
      <c r="U444" t="s">
        <v>5230</v>
      </c>
      <c r="W444" t="e">
        <f>VLOOKUP(U444,[2]Sheet1!$B$4:$C$893,2,0)</f>
        <v>#N/A</v>
      </c>
      <c r="Y444" t="str">
        <f t="shared" si="254"/>
        <v>WINCOMHANOI</v>
      </c>
      <c r="AA444" s="18" t="str">
        <f t="shared" si="249"/>
        <v/>
      </c>
    </row>
    <row r="445" spans="1:27" x14ac:dyDescent="0.2">
      <c r="A445" t="s">
        <v>0</v>
      </c>
      <c r="B445" t="s">
        <v>780</v>
      </c>
      <c r="C445" t="s">
        <v>2</v>
      </c>
      <c r="D445" t="s">
        <v>10</v>
      </c>
      <c r="E445" t="s">
        <v>4</v>
      </c>
      <c r="F445" s="1">
        <v>3</v>
      </c>
      <c r="G445" s="1">
        <v>138000</v>
      </c>
      <c r="H445" t="s">
        <v>5</v>
      </c>
      <c r="I445" s="1">
        <v>151800</v>
      </c>
      <c r="J445" t="s">
        <v>11</v>
      </c>
      <c r="K445" s="6" t="str">
        <f t="shared" si="251"/>
        <v>Mộc nấm hương gói 250g</v>
      </c>
      <c r="L445" s="7" t="str">
        <f>VLOOKUP(K445,'[1]Mã Misa'!$B$2:$D$74,2,0)</f>
        <v>Mộc Nấm Hương 250g</v>
      </c>
      <c r="M445" s="7" t="str">
        <f>VLOOKUP(L445,'[1]Mã Misa'!$C$2:$D$74,2,0)</f>
        <v>MNH250</v>
      </c>
      <c r="N445" s="1">
        <v>46000</v>
      </c>
      <c r="O445" t="s">
        <v>781</v>
      </c>
      <c r="P445" s="6" t="str">
        <f t="shared" si="252"/>
        <v>0170426</v>
      </c>
      <c r="Q445" s="23" t="str">
        <f t="shared" ref="Q445" si="305">RIGHT(P445,7)</f>
        <v>0170426</v>
      </c>
      <c r="R445" s="2">
        <v>44568</v>
      </c>
      <c r="S445" t="s">
        <v>375</v>
      </c>
      <c r="T445" s="7" t="str">
        <f t="shared" si="253"/>
        <v>WM+ HNI Ph</v>
      </c>
      <c r="U445" t="s">
        <v>5105</v>
      </c>
      <c r="W445" t="e">
        <f>VLOOKUP(U445,[2]Sheet1!$B$4:$C$893,2,0)</f>
        <v>#N/A</v>
      </c>
      <c r="Y445" t="str">
        <f t="shared" si="254"/>
        <v>WINCOMHANOI</v>
      </c>
      <c r="AA445" s="18" t="str">
        <f t="shared" si="249"/>
        <v/>
      </c>
    </row>
    <row r="446" spans="1:27" x14ac:dyDescent="0.2">
      <c r="A446" t="s">
        <v>0</v>
      </c>
      <c r="B446" t="s">
        <v>782</v>
      </c>
      <c r="C446" t="s">
        <v>2</v>
      </c>
      <c r="D446" t="s">
        <v>23</v>
      </c>
      <c r="E446" t="s">
        <v>4</v>
      </c>
      <c r="F446" s="1">
        <v>3</v>
      </c>
      <c r="G446" s="1">
        <v>178200</v>
      </c>
      <c r="H446" t="s">
        <v>5</v>
      </c>
      <c r="I446" s="1">
        <v>196020.00000000003</v>
      </c>
      <c r="J446" t="s">
        <v>24</v>
      </c>
      <c r="K446" s="6" t="str">
        <f t="shared" si="251"/>
        <v>_Giò lụa 250g</v>
      </c>
      <c r="L446" s="7" t="str">
        <f>VLOOKUP(K446,'[1]Mã Misa'!$B$2:$D$74,2,0)</f>
        <v>Giò lụa 250g</v>
      </c>
      <c r="M446" s="7" t="str">
        <f>VLOOKUP(L446,'[1]Mã Misa'!$C$2:$D$74,2,0)</f>
        <v>GL250</v>
      </c>
      <c r="N446" s="1">
        <v>59400</v>
      </c>
      <c r="O446" t="s">
        <v>783</v>
      </c>
      <c r="P446" s="6" t="str">
        <f t="shared" si="252"/>
        <v>0002374</v>
      </c>
      <c r="Q446" s="23" t="str">
        <f t="shared" ref="Q446" si="306">RIGHT(P446,7)</f>
        <v>0002374</v>
      </c>
      <c r="R446" s="2">
        <v>44568</v>
      </c>
      <c r="S446" t="s">
        <v>784</v>
      </c>
      <c r="T446" s="7" t="str">
        <f t="shared" si="253"/>
        <v>WM+ HYN 21</v>
      </c>
      <c r="U446" t="s">
        <v>5231</v>
      </c>
      <c r="W446" t="e">
        <f>VLOOKUP(U446,[2]Sheet1!$B$4:$C$893,2,0)</f>
        <v>#N/A</v>
      </c>
      <c r="Y446" t="str">
        <f t="shared" si="254"/>
        <v>WINCOMHUNGYEN</v>
      </c>
      <c r="AA446" s="18" t="str">
        <f t="shared" si="249"/>
        <v/>
      </c>
    </row>
    <row r="447" spans="1:27" x14ac:dyDescent="0.2">
      <c r="A447" t="s">
        <v>0</v>
      </c>
      <c r="B447" t="s">
        <v>785</v>
      </c>
      <c r="C447" t="s">
        <v>2</v>
      </c>
      <c r="D447" t="s">
        <v>103</v>
      </c>
      <c r="E447" t="s">
        <v>4</v>
      </c>
      <c r="F447" s="1">
        <v>2</v>
      </c>
      <c r="G447" s="1">
        <v>111190</v>
      </c>
      <c r="H447" t="s">
        <v>5</v>
      </c>
      <c r="I447" s="1">
        <v>122309.00000000001</v>
      </c>
      <c r="J447" t="s">
        <v>104</v>
      </c>
      <c r="K447" s="6" t="str">
        <f t="shared" si="251"/>
        <v>Tai heo muối gói 200g</v>
      </c>
      <c r="L447" s="7" t="str">
        <f>VLOOKUP(K447,'[1]Mã Misa'!$B$2:$D$74,2,0)</f>
        <v>Tai heo muối 200g</v>
      </c>
      <c r="M447" s="7" t="str">
        <f>VLOOKUP(L447,'[1]Mã Misa'!$C$2:$D$74,2,0)</f>
        <v>TH200</v>
      </c>
      <c r="N447" s="1">
        <v>55595</v>
      </c>
      <c r="O447" t="s">
        <v>786</v>
      </c>
      <c r="P447" s="6" t="str">
        <f t="shared" si="252"/>
        <v>0022292</v>
      </c>
      <c r="Q447" s="23" t="str">
        <f t="shared" ref="Q447" si="307">RIGHT(P447,7)</f>
        <v>0022292</v>
      </c>
      <c r="R447" s="2">
        <v>44568</v>
      </c>
      <c r="S447" t="s">
        <v>697</v>
      </c>
      <c r="T447" s="7" t="str">
        <f t="shared" si="253"/>
        <v>WM+ DNG 28</v>
      </c>
      <c r="U447" t="s">
        <v>5205</v>
      </c>
      <c r="W447" t="e">
        <f>VLOOKUP(U447,[2]Sheet1!$B$4:$C$893,2,0)</f>
        <v>#N/A</v>
      </c>
      <c r="Y447" t="str">
        <f t="shared" si="254"/>
        <v>WINCOMDANANG</v>
      </c>
      <c r="AA447" s="18" t="str">
        <f t="shared" si="249"/>
        <v/>
      </c>
    </row>
    <row r="448" spans="1:27" x14ac:dyDescent="0.2">
      <c r="A448" t="s">
        <v>0</v>
      </c>
      <c r="B448" t="s">
        <v>787</v>
      </c>
      <c r="C448" t="s">
        <v>2</v>
      </c>
      <c r="D448" t="s">
        <v>15</v>
      </c>
      <c r="E448" t="s">
        <v>4</v>
      </c>
      <c r="F448" s="1">
        <v>1</v>
      </c>
      <c r="G448" s="1">
        <v>84320</v>
      </c>
      <c r="H448" t="s">
        <v>5</v>
      </c>
      <c r="I448" s="1">
        <v>92752.000000000015</v>
      </c>
      <c r="J448" t="s">
        <v>16</v>
      </c>
      <c r="K448" s="6" t="str">
        <f t="shared" si="251"/>
        <v>_Đùi gà sốt cay 500g</v>
      </c>
      <c r="L448" s="7" t="str">
        <f>VLOOKUP(K448,'[1]Mã Misa'!$B$2:$D$74,2,0)</f>
        <v>Đùi gà sốt cay 500g</v>
      </c>
      <c r="M448" s="7" t="str">
        <f>VLOOKUP(L448,'[1]Mã Misa'!$C$2:$D$74,2,0)</f>
        <v>DGSC500</v>
      </c>
      <c r="N448" s="1">
        <v>84320</v>
      </c>
      <c r="O448" t="s">
        <v>788</v>
      </c>
      <c r="P448" s="6" t="str">
        <f t="shared" si="252"/>
        <v>0175973</v>
      </c>
      <c r="Q448" s="23" t="str">
        <f t="shared" ref="Q448" si="308">RIGHT(P448,7)</f>
        <v>0175973</v>
      </c>
      <c r="R448" s="2">
        <v>44579</v>
      </c>
      <c r="S448" t="s">
        <v>789</v>
      </c>
      <c r="T448" s="7" t="str">
        <f t="shared" si="253"/>
        <v>WM VMM HNI</v>
      </c>
      <c r="U448" t="s">
        <v>5232</v>
      </c>
      <c r="W448" t="e">
        <f>VLOOKUP(U448,[2]Sheet1!$B$4:$C$893,2,0)</f>
        <v>#N/A</v>
      </c>
      <c r="Y448" t="str">
        <f t="shared" si="254"/>
        <v>WINCOMHANOI</v>
      </c>
      <c r="AA448" s="18" t="str">
        <f t="shared" si="249"/>
        <v/>
      </c>
    </row>
    <row r="449" spans="1:27" x14ac:dyDescent="0.2">
      <c r="A449" t="s">
        <v>0</v>
      </c>
      <c r="B449" t="s">
        <v>787</v>
      </c>
      <c r="C449" t="s">
        <v>9</v>
      </c>
      <c r="D449" t="s">
        <v>136</v>
      </c>
      <c r="E449" t="s">
        <v>4</v>
      </c>
      <c r="F449" s="1">
        <v>1</v>
      </c>
      <c r="G449" s="1">
        <v>79911</v>
      </c>
      <c r="H449" t="s">
        <v>5</v>
      </c>
      <c r="I449" s="1">
        <v>87902.1</v>
      </c>
      <c r="J449" t="s">
        <v>137</v>
      </c>
      <c r="K449" s="6" t="str">
        <f t="shared" si="251"/>
        <v xml:space="preserve"> Giò lụa 500g</v>
      </c>
      <c r="L449" s="7" t="str">
        <f>VLOOKUP(K449,'[1]Mã Misa'!$B$2:$D$74,2,0)</f>
        <v>Giò lụa 500g</v>
      </c>
      <c r="M449" s="7" t="str">
        <f>VLOOKUP(L449,'[1]Mã Misa'!$C$2:$D$74,2,0)</f>
        <v>GL500</v>
      </c>
      <c r="N449" s="1">
        <v>79911</v>
      </c>
      <c r="O449" t="s">
        <v>788</v>
      </c>
      <c r="P449" s="6" t="str">
        <f t="shared" si="252"/>
        <v>0175973</v>
      </c>
      <c r="Q449" s="23" t="str">
        <f t="shared" ref="Q449" si="309">RIGHT(P449,7)</f>
        <v>0175973</v>
      </c>
      <c r="R449" s="2">
        <v>44579</v>
      </c>
      <c r="S449" t="s">
        <v>789</v>
      </c>
      <c r="T449" s="7" t="str">
        <f t="shared" si="253"/>
        <v>WM VMM HNI</v>
      </c>
      <c r="U449" t="s">
        <v>5232</v>
      </c>
      <c r="W449" t="e">
        <f>VLOOKUP(U449,[2]Sheet1!$B$4:$C$893,2,0)</f>
        <v>#N/A</v>
      </c>
      <c r="Y449" t="str">
        <f t="shared" si="254"/>
        <v>WINCOMHANOI</v>
      </c>
      <c r="AA449" s="18" t="str">
        <f t="shared" si="249"/>
        <v/>
      </c>
    </row>
    <row r="450" spans="1:27" x14ac:dyDescent="0.2">
      <c r="A450" t="s">
        <v>0</v>
      </c>
      <c r="B450" t="s">
        <v>787</v>
      </c>
      <c r="C450" t="s">
        <v>41</v>
      </c>
      <c r="D450" t="s">
        <v>134</v>
      </c>
      <c r="E450" t="s">
        <v>4</v>
      </c>
      <c r="F450" s="1">
        <v>2</v>
      </c>
      <c r="G450" s="1">
        <v>173382</v>
      </c>
      <c r="H450" t="s">
        <v>5</v>
      </c>
      <c r="I450" s="1">
        <v>190720.2</v>
      </c>
      <c r="J450" t="s">
        <v>135</v>
      </c>
      <c r="K450" s="6" t="str">
        <f t="shared" si="251"/>
        <v>Giò tai nấm hương 500g</v>
      </c>
      <c r="L450" s="7" t="str">
        <f>VLOOKUP(K450,'[1]Mã Misa'!$B$2:$D$74,2,0)</f>
        <v>Giò tai nấm hương 500g</v>
      </c>
      <c r="M450" s="7" t="str">
        <f>VLOOKUP(L450,'[1]Mã Misa'!$C$2:$D$74,2,0)</f>
        <v>GTNH500</v>
      </c>
      <c r="N450" s="1">
        <v>86691</v>
      </c>
      <c r="O450" t="s">
        <v>788</v>
      </c>
      <c r="P450" s="6" t="str">
        <f t="shared" si="252"/>
        <v>0175973</v>
      </c>
      <c r="Q450" s="23" t="str">
        <f t="shared" ref="Q450" si="310">RIGHT(P450,7)</f>
        <v>0175973</v>
      </c>
      <c r="R450" s="2">
        <v>44579</v>
      </c>
      <c r="S450" t="s">
        <v>789</v>
      </c>
      <c r="T450" s="7" t="str">
        <f t="shared" si="253"/>
        <v>WM VMM HNI</v>
      </c>
      <c r="U450" t="s">
        <v>5232</v>
      </c>
      <c r="W450" t="e">
        <f>VLOOKUP(U450,[2]Sheet1!$B$4:$C$893,2,0)</f>
        <v>#N/A</v>
      </c>
      <c r="Y450" t="str">
        <f t="shared" si="254"/>
        <v>WINCOMHANOI</v>
      </c>
      <c r="AA450" s="18" t="str">
        <f t="shared" ref="AA450:AA513" si="311">LEFT(AB450,7)</f>
        <v/>
      </c>
    </row>
    <row r="451" spans="1:27" x14ac:dyDescent="0.2">
      <c r="A451" t="s">
        <v>0</v>
      </c>
      <c r="B451" t="s">
        <v>787</v>
      </c>
      <c r="C451" t="s">
        <v>42</v>
      </c>
      <c r="D451" t="s">
        <v>10</v>
      </c>
      <c r="E451" t="s">
        <v>4</v>
      </c>
      <c r="F451" s="1">
        <v>5</v>
      </c>
      <c r="G451" s="1">
        <v>230000</v>
      </c>
      <c r="H451" t="s">
        <v>5</v>
      </c>
      <c r="I451" s="1">
        <v>253000.00000000003</v>
      </c>
      <c r="J451" t="s">
        <v>11</v>
      </c>
      <c r="K451" s="6" t="str">
        <f t="shared" si="251"/>
        <v>Mộc nấm hương gói 250g</v>
      </c>
      <c r="L451" s="7" t="str">
        <f>VLOOKUP(K451,'[1]Mã Misa'!$B$2:$D$74,2,0)</f>
        <v>Mộc Nấm Hương 250g</v>
      </c>
      <c r="M451" s="7" t="str">
        <f>VLOOKUP(L451,'[1]Mã Misa'!$C$2:$D$74,2,0)</f>
        <v>MNH250</v>
      </c>
      <c r="N451" s="1">
        <v>46000</v>
      </c>
      <c r="O451" t="s">
        <v>788</v>
      </c>
      <c r="P451" s="6" t="str">
        <f t="shared" si="252"/>
        <v>0175973</v>
      </c>
      <c r="Q451" s="23" t="str">
        <f t="shared" ref="Q451" si="312">RIGHT(P451,7)</f>
        <v>0175973</v>
      </c>
      <c r="R451" s="2">
        <v>44579</v>
      </c>
      <c r="S451" t="s">
        <v>789</v>
      </c>
      <c r="T451" s="7" t="str">
        <f t="shared" si="253"/>
        <v>WM VMM HNI</v>
      </c>
      <c r="U451" t="s">
        <v>5232</v>
      </c>
      <c r="W451" t="e">
        <f>VLOOKUP(U451,[2]Sheet1!$B$4:$C$893,2,0)</f>
        <v>#N/A</v>
      </c>
      <c r="Y451" t="str">
        <f t="shared" si="254"/>
        <v>WINCOMHANOI</v>
      </c>
      <c r="AA451" s="18" t="str">
        <f t="shared" si="311"/>
        <v/>
      </c>
    </row>
    <row r="452" spans="1:27" x14ac:dyDescent="0.2">
      <c r="A452" t="s">
        <v>0</v>
      </c>
      <c r="B452" t="s">
        <v>787</v>
      </c>
      <c r="C452" t="s">
        <v>43</v>
      </c>
      <c r="D452" t="s">
        <v>3</v>
      </c>
      <c r="E452" t="s">
        <v>4</v>
      </c>
      <c r="F452" s="1">
        <v>8</v>
      </c>
      <c r="G452" s="1">
        <v>567600</v>
      </c>
      <c r="H452" t="s">
        <v>5</v>
      </c>
      <c r="I452" s="1">
        <v>624360</v>
      </c>
      <c r="J452" t="s">
        <v>6</v>
      </c>
      <c r="K452" s="6" t="str">
        <f t="shared" ref="K452:K515" si="313">MID(J452,10,26)</f>
        <v>_Chả nướng 300g</v>
      </c>
      <c r="L452" s="7" t="str">
        <f>VLOOKUP(K452,'[1]Mã Misa'!$B$2:$D$74,2,0)</f>
        <v>Chả nướng 300g</v>
      </c>
      <c r="M452" s="7" t="str">
        <f>VLOOKUP(L452,'[1]Mã Misa'!$C$2:$D$74,2,0)</f>
        <v>CN300</v>
      </c>
      <c r="N452" s="1">
        <v>70950</v>
      </c>
      <c r="O452" t="s">
        <v>788</v>
      </c>
      <c r="P452" s="6" t="str">
        <f t="shared" ref="P452:Q515" si="314">RIGHT(O452,7)</f>
        <v>0175973</v>
      </c>
      <c r="Q452" s="23" t="str">
        <f t="shared" si="314"/>
        <v>0175973</v>
      </c>
      <c r="R452" s="2">
        <v>44579</v>
      </c>
      <c r="S452" t="s">
        <v>789</v>
      </c>
      <c r="T452" s="7" t="str">
        <f t="shared" ref="T452:T515" si="315">LEFT(U452,10)</f>
        <v>WM VMM HNI</v>
      </c>
      <c r="U452" t="s">
        <v>5232</v>
      </c>
      <c r="W452" t="e">
        <f>VLOOKUP(U452,[2]Sheet1!$B$4:$C$893,2,0)</f>
        <v>#N/A</v>
      </c>
      <c r="Y452" t="str">
        <f t="shared" ref="Y452:Y515" si="316">IF(ISNUMBER(SEARCH($V$3,T452)),"WINCOMHANOI",IF(ISNUMBER(SEARCH($V$4,T452)),"WINCOMHOCHIMINH",IF(ISNUMBER(SEARCH($V$5,T452)),"WINCOMDANANG",IF(ISNUMBER(SEARCH($V$6,T452)),"WINCOMHAIDUONG",IF(ISNUMBER(SEARCH($V$7,T452)),"WINCOMQUANGNINH",IF(ISNUMBER(SEARCH($V$8,T452)),"WINCOMHAIPHONG",IF(ISNUMBER(SEARCH($V$9,T452)),"WINCOMBACGIANG",IF(ISNUMBER(SEARCH($V$10,T452)),"WINCOMBACNINH",IF(ISNUMBER(SEARCH($V$11,T452)),"WINCOMPHUTHO",IF(ISNUMBER(SEARCH($V$12,T452)),"WINCOMHATINH",IF(ISNUMBER(SEARCH($V$13,T452)),"WINCOMTHAINGUYEN",IF(ISNUMBER(SEARCH($V$14,T452)),"WINCOMKHANHHOA",IF(ISNUMBER(SEARCH($V$15,T452)),"WINCOMHUNGYEN",IF(ISNUMBER(SEARCH($V$16,T452)),"WINCOMNGHEAN",IF(ISNUMBER(SEARCH($V$17,T452)),"WINCOMLAOCAI",IF(ISNUMBER(SEARCH($V$18,T452)),"WINCOMVUNGTAU",IF(ISNUMBER(SEARCH($V$19,T452)),"WINCOMBINHDUONG",IF(ISNUMBER(SEARCH($V$20,T452)),"WINCOMKIENGIANG",IF(ISNUMBER(SEARCH($V$21,T452)),"WINCOMHANAM",IF(ISNUMBER(SEARCH($V$22,T452)),"WINCOMNAMDINH",IF(ISNUMBER(SEARCH($V$23,T452)),"WINCOMLANGSON",IF(ISNUMBER(SEARCH($V$24,T452)),"WINCOMTHANHHOA",IF(ISNUMBER(SEARCH($V$25,T452)),"WINCOMYENBAI",IF(ISNUMBER(SEARCH($V$26,T452)),"WINCOMTUYENQUANG",IF(ISNUMBER(SEARCH($V$27,T452)),"WINCOMHUE",IF(ISNUMBER(SEARCH($V$28,T452)),"WINCOMQUANGNAM",IF(ISNUMBER(SEARCH($V$29,T452)),"WINCOMVINHPHUC",IF(ISNUMBER(SEARCH($V$30,T452)),"WINCOMHAGIANG",IF(ISNUMBER(SEARCH($V$31,T452)),"WINCOMNINHBINH",IF(ISNUMBER(SEARCH($V$32,T452)),"WINCOMTRAVINH",IF(ISNUMBER(SEARCH($V$33,T452)),"WINCOMCANTHO",IF(ISNUMBER(SEARCH($V$34,T452)),"WINCOMBENTRE",IF(ISNUMBER(SEARCH($V$35,T452)),"WINCOMCAMAU",IF(ISNUMBER(SEARCH($V$36,T452)),"WINCOMANGIANG",IF(ISNUMBER(SEARCH($V$37,T452)),"WINCOMNINHTHUAN",IF(ISNUMBER(SEARCH($V$38,T452)),"WINCOMTHAIBINH",IF(ISNUMBER(SEARCH($V$39,T452)),"WINCOMGIALAI",IF(ISNUMBER(SEARCH($V$40,T452)),"WINCOMHOABINH",IF(ISNUMBER(SEARCH($V$41,T452)),"WINCOMQUANGNGAI",IF(ISNUMBER(SEARCH($V$42,T452)),"WINCOMBINHTHUAN",IF(ISNUMBER(SEARCH($V$43,T452)),"WINCOMDAKLAK",IF(ISNUMBER(SEARCH($V$44,T452)),"WINCOMSOCTRANG",IF(ISNUMBER(SEARCH($V$45,T452)),"WINCOMSONLA",IF(ISNUMBER(SEARCH($V$46,T452)),"WINCOMKONTUM",IF(ISNUMBER(SEARCH($V$47,T452)),"WINCOMPHUYEN",IF(ISNUMBER(SEARCH($V$48,T452)),"WINCOMQUANGTRI",IF(ISNUMBER(SEARCH($V$49,T452)),"WINCOMBINHDINH",IF(ISNUMBER(SEARCH($V$50,T452)),"WINCOMCAOBANG",IF(ISNUMBER(SEARCH($V$51,T452)),"WINCOMQUANGBINH",IF(ISNUMBER(SEARCH($V$52,T452)),"WINCOMLAMDONG",IF(ISNUMBER(SEARCH($V$53,T452)),"WINCOMVINHLONG",IF(ISNUMBER(SEARCH($V$54,T452)),"WINCOMDONGTHAP",IF(ISNUMBER(SEARCH($V$55,T452)),"WINCOMTIENGIANG",IF(ISNUMBER(SEARCH($V$56,T452)),"WINCOMQUANGNINH",IF(ISNUMBER(SEARCH($V$57,T452)),"WINCOMDONGNAI",IF(ISNUMBER(SEARCH($V$58,T452)),"WINCOMHAUGIANG",0))))))))))))))))))))))))))))))))))))))))))))))))))))))))</f>
        <v>WINCOMHANOI</v>
      </c>
      <c r="AA452" s="18" t="str">
        <f t="shared" si="311"/>
        <v/>
      </c>
    </row>
    <row r="453" spans="1:27" x14ac:dyDescent="0.2">
      <c r="A453" t="s">
        <v>0</v>
      </c>
      <c r="B453" t="s">
        <v>790</v>
      </c>
      <c r="C453" t="s">
        <v>2</v>
      </c>
      <c r="D453" t="s">
        <v>47</v>
      </c>
      <c r="E453" t="s">
        <v>4</v>
      </c>
      <c r="F453" s="1">
        <v>1</v>
      </c>
      <c r="G453" s="1">
        <v>73431</v>
      </c>
      <c r="H453" t="s">
        <v>5</v>
      </c>
      <c r="I453" s="1">
        <v>80774.100000000006</v>
      </c>
      <c r="J453" t="s">
        <v>48</v>
      </c>
      <c r="K453" s="6" t="str">
        <f t="shared" si="313"/>
        <v>Chân giò heo muối gói 300g</v>
      </c>
      <c r="L453" s="7" t="str">
        <f>VLOOKUP(K453,'[1]Mã Misa'!$B$2:$D$74,2,0)</f>
        <v>Chân giò heo muối 300g</v>
      </c>
      <c r="M453" s="7" t="str">
        <f>VLOOKUP(L453,'[1]Mã Misa'!$C$2:$D$74,2,0)</f>
        <v>CGM300</v>
      </c>
      <c r="N453" s="1">
        <v>73431</v>
      </c>
      <c r="O453" t="s">
        <v>791</v>
      </c>
      <c r="P453" s="6" t="str">
        <f t="shared" si="314"/>
        <v>0050481</v>
      </c>
      <c r="Q453" s="23" t="str">
        <f t="shared" si="314"/>
        <v>0050481</v>
      </c>
      <c r="R453" s="2">
        <v>44568</v>
      </c>
      <c r="S453" t="s">
        <v>792</v>
      </c>
      <c r="T453" s="7" t="str">
        <f t="shared" si="315"/>
        <v>WM+ HCM CC</v>
      </c>
      <c r="U453" t="s">
        <v>5233</v>
      </c>
      <c r="W453" t="e">
        <f>VLOOKUP(U453,[2]Sheet1!$B$4:$C$893,2,0)</f>
        <v>#N/A</v>
      </c>
      <c r="Y453" t="str">
        <f t="shared" si="316"/>
        <v>WINCOMHOCHIMINH</v>
      </c>
      <c r="AA453" s="18" t="str">
        <f t="shared" si="311"/>
        <v/>
      </c>
    </row>
    <row r="454" spans="1:27" x14ac:dyDescent="0.2">
      <c r="A454" t="s">
        <v>0</v>
      </c>
      <c r="B454" t="s">
        <v>790</v>
      </c>
      <c r="C454" t="s">
        <v>9</v>
      </c>
      <c r="D454" t="s">
        <v>50</v>
      </c>
      <c r="E454" t="s">
        <v>4</v>
      </c>
      <c r="F454" s="1">
        <v>3</v>
      </c>
      <c r="G454" s="1">
        <v>333174</v>
      </c>
      <c r="H454" t="s">
        <v>5</v>
      </c>
      <c r="I454" s="1">
        <v>366491.4</v>
      </c>
      <c r="J454" t="s">
        <v>51</v>
      </c>
      <c r="K454" s="6" t="str">
        <f t="shared" si="313"/>
        <v>Gà muối gói 500g</v>
      </c>
      <c r="L454" s="7" t="str">
        <f>VLOOKUP(K454,'[1]Mã Misa'!$B$2:$D$74,2,0)</f>
        <v>Gà muối 500g</v>
      </c>
      <c r="M454" s="7" t="str">
        <f>VLOOKUP(L454,'[1]Mã Misa'!$C$2:$D$74,2,0)</f>
        <v>GM500</v>
      </c>
      <c r="N454" s="1">
        <v>111058</v>
      </c>
      <c r="O454" t="s">
        <v>791</v>
      </c>
      <c r="P454" s="6" t="str">
        <f t="shared" si="314"/>
        <v>0050481</v>
      </c>
      <c r="Q454" s="23" t="str">
        <f t="shared" si="314"/>
        <v>0050481</v>
      </c>
      <c r="R454" s="2">
        <v>44568</v>
      </c>
      <c r="S454" t="s">
        <v>792</v>
      </c>
      <c r="T454" s="7" t="str">
        <f t="shared" si="315"/>
        <v>WM+ HCM CC</v>
      </c>
      <c r="U454" t="s">
        <v>5233</v>
      </c>
      <c r="W454" t="e">
        <f>VLOOKUP(U454,[2]Sheet1!$B$4:$C$893,2,0)</f>
        <v>#N/A</v>
      </c>
      <c r="Y454" t="str">
        <f t="shared" si="316"/>
        <v>WINCOMHOCHIMINH</v>
      </c>
      <c r="AA454" s="18" t="str">
        <f t="shared" si="311"/>
        <v/>
      </c>
    </row>
    <row r="455" spans="1:27" x14ac:dyDescent="0.2">
      <c r="A455" t="s">
        <v>0</v>
      </c>
      <c r="B455" t="s">
        <v>793</v>
      </c>
      <c r="C455" t="s">
        <v>2</v>
      </c>
      <c r="D455" t="s">
        <v>103</v>
      </c>
      <c r="E455" t="s">
        <v>4</v>
      </c>
      <c r="F455" s="1">
        <v>4</v>
      </c>
      <c r="G455" s="1">
        <v>222380</v>
      </c>
      <c r="H455" t="s">
        <v>5</v>
      </c>
      <c r="I455" s="1">
        <v>244618.00000000003</v>
      </c>
      <c r="J455" t="s">
        <v>104</v>
      </c>
      <c r="K455" s="6" t="str">
        <f t="shared" si="313"/>
        <v>Tai heo muối gói 200g</v>
      </c>
      <c r="L455" s="7" t="str">
        <f>VLOOKUP(K455,'[1]Mã Misa'!$B$2:$D$74,2,0)</f>
        <v>Tai heo muối 200g</v>
      </c>
      <c r="M455" s="7" t="str">
        <f>VLOOKUP(L455,'[1]Mã Misa'!$C$2:$D$74,2,0)</f>
        <v>TH200</v>
      </c>
      <c r="N455" s="1">
        <v>55595</v>
      </c>
      <c r="O455" t="s">
        <v>794</v>
      </c>
      <c r="P455" s="6" t="str">
        <f t="shared" si="314"/>
        <v>0022295</v>
      </c>
      <c r="Q455" s="23" t="str">
        <f t="shared" si="314"/>
        <v>0022295</v>
      </c>
      <c r="R455" s="2">
        <v>44568</v>
      </c>
      <c r="S455" t="s">
        <v>697</v>
      </c>
      <c r="T455" s="7" t="str">
        <f t="shared" si="315"/>
        <v>WM+ DNG 28</v>
      </c>
      <c r="U455" t="s">
        <v>5205</v>
      </c>
      <c r="W455" t="e">
        <f>VLOOKUP(U455,[2]Sheet1!$B$4:$C$893,2,0)</f>
        <v>#N/A</v>
      </c>
      <c r="Y455" t="str">
        <f t="shared" si="316"/>
        <v>WINCOMDANANG</v>
      </c>
      <c r="AA455" s="18" t="str">
        <f t="shared" si="311"/>
        <v/>
      </c>
    </row>
    <row r="456" spans="1:27" x14ac:dyDescent="0.2">
      <c r="A456" t="s">
        <v>0</v>
      </c>
      <c r="B456" t="s">
        <v>795</v>
      </c>
      <c r="C456" t="s">
        <v>2</v>
      </c>
      <c r="D456" t="s">
        <v>18</v>
      </c>
      <c r="E456" t="s">
        <v>4</v>
      </c>
      <c r="F456" s="1">
        <v>2</v>
      </c>
      <c r="G456" s="1">
        <v>175574</v>
      </c>
      <c r="H456" t="s">
        <v>5</v>
      </c>
      <c r="I456" s="1">
        <v>193131.40000000002</v>
      </c>
      <c r="J456" t="s">
        <v>19</v>
      </c>
      <c r="K456" s="6" t="str">
        <f t="shared" si="313"/>
        <v>Bắp bò muối gói 200g</v>
      </c>
      <c r="L456" s="7" t="str">
        <f>VLOOKUP(K456,'[1]Mã Misa'!$B$2:$D$74,2,0)</f>
        <v>Bắp bò muối 200g</v>
      </c>
      <c r="M456" s="7" t="str">
        <f>VLOOKUP(L456,'[1]Mã Misa'!$C$2:$D$74,2,0)</f>
        <v>BBM200</v>
      </c>
      <c r="N456" s="1">
        <v>87787</v>
      </c>
      <c r="O456" t="s">
        <v>796</v>
      </c>
      <c r="P456" s="6" t="str">
        <f t="shared" si="314"/>
        <v>0022296</v>
      </c>
      <c r="Q456" s="23" t="str">
        <f t="shared" si="314"/>
        <v>0022296</v>
      </c>
      <c r="R456" s="2">
        <v>44568</v>
      </c>
      <c r="S456" t="s">
        <v>697</v>
      </c>
      <c r="T456" s="7" t="str">
        <f t="shared" si="315"/>
        <v>WM+ DNG 28</v>
      </c>
      <c r="U456" t="s">
        <v>5205</v>
      </c>
      <c r="W456" t="e">
        <f>VLOOKUP(U456,[2]Sheet1!$B$4:$C$893,2,0)</f>
        <v>#N/A</v>
      </c>
      <c r="Y456" t="str">
        <f t="shared" si="316"/>
        <v>WINCOMDANANG</v>
      </c>
      <c r="AA456" s="18" t="str">
        <f t="shared" si="311"/>
        <v/>
      </c>
    </row>
    <row r="457" spans="1:27" x14ac:dyDescent="0.2">
      <c r="A457" t="s">
        <v>0</v>
      </c>
      <c r="B457" t="s">
        <v>797</v>
      </c>
      <c r="C457" t="s">
        <v>2</v>
      </c>
      <c r="D457" t="s">
        <v>54</v>
      </c>
      <c r="E457" t="s">
        <v>4</v>
      </c>
      <c r="F457" s="1">
        <v>3</v>
      </c>
      <c r="G457" s="1">
        <v>150546</v>
      </c>
      <c r="H457" t="s">
        <v>5</v>
      </c>
      <c r="I457" s="1">
        <v>165600.6</v>
      </c>
      <c r="J457" t="s">
        <v>55</v>
      </c>
      <c r="K457" s="6" t="str">
        <f t="shared" si="313"/>
        <v>Giò tai lưỡi xào gói 250g</v>
      </c>
      <c r="L457" s="7" t="str">
        <f>VLOOKUP(K457,'[1]Mã Misa'!$B$2:$D$74,2,0)</f>
        <v>Giò Tai Lưỡi Xào 250g</v>
      </c>
      <c r="M457" s="7" t="str">
        <f>VLOOKUP(L457,'[1]Mã Misa'!$C$2:$D$74,2,0)</f>
        <v>GTLX250G</v>
      </c>
      <c r="N457" s="1">
        <v>50182</v>
      </c>
      <c r="O457" t="s">
        <v>798</v>
      </c>
      <c r="P457" s="6" t="str">
        <f t="shared" si="314"/>
        <v>0003702</v>
      </c>
      <c r="Q457" s="23" t="str">
        <f t="shared" si="314"/>
        <v>0003702</v>
      </c>
      <c r="R457" s="2">
        <v>44568</v>
      </c>
      <c r="S457" t="s">
        <v>799</v>
      </c>
      <c r="T457" s="7" t="str">
        <f t="shared" si="315"/>
        <v>WM+ HDG 10</v>
      </c>
      <c r="U457" t="s">
        <v>5234</v>
      </c>
      <c r="W457" t="e">
        <f>VLOOKUP(U457,[2]Sheet1!$B$4:$C$893,2,0)</f>
        <v>#N/A</v>
      </c>
      <c r="Y457" t="str">
        <f t="shared" si="316"/>
        <v>WINCOMHAIDUONG</v>
      </c>
      <c r="AA457" s="18" t="str">
        <f t="shared" si="311"/>
        <v/>
      </c>
    </row>
    <row r="458" spans="1:27" x14ac:dyDescent="0.2">
      <c r="A458" t="s">
        <v>0</v>
      </c>
      <c r="B458" t="s">
        <v>800</v>
      </c>
      <c r="C458" t="s">
        <v>2</v>
      </c>
      <c r="D458" t="s">
        <v>15</v>
      </c>
      <c r="E458" t="s">
        <v>4</v>
      </c>
      <c r="F458" s="1">
        <v>5</v>
      </c>
      <c r="G458" s="1">
        <v>421600</v>
      </c>
      <c r="H458" t="s">
        <v>5</v>
      </c>
      <c r="I458" s="1">
        <v>463760.00000000006</v>
      </c>
      <c r="J458" t="s">
        <v>16</v>
      </c>
      <c r="K458" s="6" t="str">
        <f t="shared" si="313"/>
        <v>_Đùi gà sốt cay 500g</v>
      </c>
      <c r="L458" s="7" t="str">
        <f>VLOOKUP(K458,'[1]Mã Misa'!$B$2:$D$74,2,0)</f>
        <v>Đùi gà sốt cay 500g</v>
      </c>
      <c r="M458" s="7" t="str">
        <f>VLOOKUP(L458,'[1]Mã Misa'!$C$2:$D$74,2,0)</f>
        <v>DGSC500</v>
      </c>
      <c r="N458" s="1">
        <v>84320</v>
      </c>
      <c r="O458" t="s">
        <v>801</v>
      </c>
      <c r="P458" s="6" t="str">
        <f t="shared" si="314"/>
        <v>0170466</v>
      </c>
      <c r="Q458" s="23" t="str">
        <f t="shared" si="314"/>
        <v>0170466</v>
      </c>
      <c r="R458" s="2">
        <v>44568</v>
      </c>
      <c r="S458" t="s">
        <v>802</v>
      </c>
      <c r="T458" s="7" t="str">
        <f t="shared" si="315"/>
        <v>WM+ HNI Ki</v>
      </c>
      <c r="U458" t="s">
        <v>5235</v>
      </c>
      <c r="W458" t="e">
        <f>VLOOKUP(U458,[2]Sheet1!$B$4:$C$893,2,0)</f>
        <v>#N/A</v>
      </c>
      <c r="Y458" t="str">
        <f t="shared" si="316"/>
        <v>WINCOMHANOI</v>
      </c>
      <c r="AA458" s="18" t="str">
        <f t="shared" si="311"/>
        <v/>
      </c>
    </row>
    <row r="459" spans="1:27" x14ac:dyDescent="0.2">
      <c r="A459" t="s">
        <v>0</v>
      </c>
      <c r="B459" t="s">
        <v>800</v>
      </c>
      <c r="C459" t="s">
        <v>9</v>
      </c>
      <c r="D459" t="s">
        <v>44</v>
      </c>
      <c r="E459" t="s">
        <v>4</v>
      </c>
      <c r="F459" s="1">
        <v>3</v>
      </c>
      <c r="G459" s="1">
        <v>217800</v>
      </c>
      <c r="H459" t="s">
        <v>5</v>
      </c>
      <c r="I459" s="1">
        <v>239580.00000000003</v>
      </c>
      <c r="J459" t="s">
        <v>45</v>
      </c>
      <c r="K459" s="6" t="str">
        <f t="shared" si="313"/>
        <v>_Chân gà sốt cay 400g</v>
      </c>
      <c r="L459" s="7" t="str">
        <f>VLOOKUP(K459,'[1]Mã Misa'!$B$2:$D$74,2,0)</f>
        <v>Chân gà sốt cay 400g</v>
      </c>
      <c r="M459" s="7" t="str">
        <f>VLOOKUP(L459,'[1]Mã Misa'!$C$2:$D$74,2,0)</f>
        <v>CGSC400</v>
      </c>
      <c r="N459" s="1">
        <v>72600</v>
      </c>
      <c r="O459" t="s">
        <v>801</v>
      </c>
      <c r="P459" s="6" t="str">
        <f t="shared" si="314"/>
        <v>0170466</v>
      </c>
      <c r="Q459" s="23" t="str">
        <f t="shared" si="314"/>
        <v>0170466</v>
      </c>
      <c r="R459" s="2">
        <v>44568</v>
      </c>
      <c r="S459" t="s">
        <v>802</v>
      </c>
      <c r="T459" s="7" t="str">
        <f t="shared" si="315"/>
        <v>WM+ HNI Ki</v>
      </c>
      <c r="U459" t="s">
        <v>5235</v>
      </c>
      <c r="W459" t="e">
        <f>VLOOKUP(U459,[2]Sheet1!$B$4:$C$893,2,0)</f>
        <v>#N/A</v>
      </c>
      <c r="Y459" t="str">
        <f t="shared" si="316"/>
        <v>WINCOMHANOI</v>
      </c>
      <c r="AA459" s="18" t="str">
        <f t="shared" si="311"/>
        <v/>
      </c>
    </row>
    <row r="460" spans="1:27" x14ac:dyDescent="0.2">
      <c r="A460" t="s">
        <v>0</v>
      </c>
      <c r="B460" t="s">
        <v>803</v>
      </c>
      <c r="C460" t="s">
        <v>2</v>
      </c>
      <c r="D460" t="s">
        <v>57</v>
      </c>
      <c r="E460" t="s">
        <v>4</v>
      </c>
      <c r="F460" s="1">
        <v>1</v>
      </c>
      <c r="G460" s="1">
        <v>74250</v>
      </c>
      <c r="H460" t="s">
        <v>5</v>
      </c>
      <c r="I460" s="1">
        <v>81675</v>
      </c>
      <c r="J460" t="s">
        <v>58</v>
      </c>
      <c r="K460" s="6" t="str">
        <f t="shared" si="313"/>
        <v>_Chả cốm 300g</v>
      </c>
      <c r="L460" s="7" t="str">
        <f>VLOOKUP(K460,'[1]Mã Misa'!$B$2:$D$74,2,0)</f>
        <v>Chả cốm 300g</v>
      </c>
      <c r="M460" s="7" t="str">
        <f>VLOOKUP(L460,'[1]Mã Misa'!$C$2:$D$74,2,0)</f>
        <v>CC300</v>
      </c>
      <c r="N460" s="1">
        <v>74250</v>
      </c>
      <c r="O460" t="s">
        <v>804</v>
      </c>
      <c r="P460" s="6" t="str">
        <f t="shared" si="314"/>
        <v>0170469</v>
      </c>
      <c r="Q460" s="23" t="str">
        <f t="shared" si="314"/>
        <v>0170469</v>
      </c>
      <c r="R460" s="2">
        <v>44568</v>
      </c>
      <c r="S460" t="s">
        <v>805</v>
      </c>
      <c r="T460" s="7" t="str">
        <f t="shared" si="315"/>
        <v>WM+ HNI Go</v>
      </c>
      <c r="U460" t="s">
        <v>5236</v>
      </c>
      <c r="W460" t="e">
        <f>VLOOKUP(U460,[2]Sheet1!$B$4:$C$893,2,0)</f>
        <v>#N/A</v>
      </c>
      <c r="Y460" t="str">
        <f t="shared" si="316"/>
        <v>WINCOMHANOI</v>
      </c>
      <c r="AA460" s="18" t="str">
        <f t="shared" si="311"/>
        <v/>
      </c>
    </row>
    <row r="461" spans="1:27" x14ac:dyDescent="0.2">
      <c r="A461" t="s">
        <v>0</v>
      </c>
      <c r="B461" t="s">
        <v>806</v>
      </c>
      <c r="C461" t="s">
        <v>2</v>
      </c>
      <c r="D461" t="s">
        <v>44</v>
      </c>
      <c r="E461" t="s">
        <v>4</v>
      </c>
      <c r="F461" s="1">
        <v>12</v>
      </c>
      <c r="G461" s="1">
        <v>1089000</v>
      </c>
      <c r="H461" t="s">
        <v>5</v>
      </c>
      <c r="I461" s="1">
        <v>1197900</v>
      </c>
      <c r="J461" t="s">
        <v>45</v>
      </c>
      <c r="K461" s="6" t="str">
        <f t="shared" si="313"/>
        <v>_Chân gà sốt cay 400g</v>
      </c>
      <c r="L461" s="7" t="str">
        <f>VLOOKUP(K461,'[1]Mã Misa'!$B$2:$D$74,2,0)</f>
        <v>Chân gà sốt cay 400g</v>
      </c>
      <c r="M461" s="7" t="str">
        <f>VLOOKUP(L461,'[1]Mã Misa'!$C$2:$D$74,2,0)</f>
        <v>CGSC400</v>
      </c>
      <c r="N461" s="1">
        <v>90750</v>
      </c>
      <c r="O461" t="s">
        <v>807</v>
      </c>
      <c r="P461" s="6" t="str">
        <f t="shared" si="314"/>
        <v>0050485</v>
      </c>
      <c r="Q461" s="23" t="str">
        <f t="shared" si="314"/>
        <v>0050485</v>
      </c>
      <c r="R461" s="2">
        <v>44568</v>
      </c>
      <c r="S461" t="s">
        <v>808</v>
      </c>
      <c r="T461" s="7" t="str">
        <f t="shared" si="315"/>
        <v>WM+ HCM TM</v>
      </c>
      <c r="U461" t="s">
        <v>5237</v>
      </c>
      <c r="W461" t="e">
        <f>VLOOKUP(U461,[2]Sheet1!$B$4:$C$893,2,0)</f>
        <v>#N/A</v>
      </c>
      <c r="Y461" t="str">
        <f t="shared" si="316"/>
        <v>WINCOMHOCHIMINH</v>
      </c>
      <c r="AA461" s="18" t="str">
        <f t="shared" si="311"/>
        <v/>
      </c>
    </row>
    <row r="462" spans="1:27" x14ac:dyDescent="0.2">
      <c r="A462" t="s">
        <v>0</v>
      </c>
      <c r="B462" t="s">
        <v>806</v>
      </c>
      <c r="C462" t="s">
        <v>9</v>
      </c>
      <c r="D462" t="s">
        <v>15</v>
      </c>
      <c r="E462" t="s">
        <v>4</v>
      </c>
      <c r="F462" s="1">
        <v>4</v>
      </c>
      <c r="G462" s="1">
        <v>421600</v>
      </c>
      <c r="H462" t="s">
        <v>5</v>
      </c>
      <c r="I462" s="1">
        <v>463760.00000000006</v>
      </c>
      <c r="J462" t="s">
        <v>16</v>
      </c>
      <c r="K462" s="6" t="str">
        <f t="shared" si="313"/>
        <v>_Đùi gà sốt cay 500g</v>
      </c>
      <c r="L462" s="7" t="str">
        <f>VLOOKUP(K462,'[1]Mã Misa'!$B$2:$D$74,2,0)</f>
        <v>Đùi gà sốt cay 500g</v>
      </c>
      <c r="M462" s="7" t="str">
        <f>VLOOKUP(L462,'[1]Mã Misa'!$C$2:$D$74,2,0)</f>
        <v>DGSC500</v>
      </c>
      <c r="N462" s="1">
        <v>105400</v>
      </c>
      <c r="O462" t="s">
        <v>807</v>
      </c>
      <c r="P462" s="6" t="str">
        <f t="shared" si="314"/>
        <v>0050485</v>
      </c>
      <c r="Q462" s="23" t="str">
        <f t="shared" si="314"/>
        <v>0050485</v>
      </c>
      <c r="R462" s="2">
        <v>44568</v>
      </c>
      <c r="S462" t="s">
        <v>808</v>
      </c>
      <c r="T462" s="7" t="str">
        <f t="shared" si="315"/>
        <v>WM+ HCM TM</v>
      </c>
      <c r="U462" t="s">
        <v>5237</v>
      </c>
      <c r="W462" t="e">
        <f>VLOOKUP(U462,[2]Sheet1!$B$4:$C$893,2,0)</f>
        <v>#N/A</v>
      </c>
      <c r="Y462" t="str">
        <f t="shared" si="316"/>
        <v>WINCOMHOCHIMINH</v>
      </c>
      <c r="AA462" s="18" t="str">
        <f t="shared" si="311"/>
        <v/>
      </c>
    </row>
    <row r="463" spans="1:27" x14ac:dyDescent="0.2">
      <c r="A463" t="s">
        <v>0</v>
      </c>
      <c r="B463" t="s">
        <v>806</v>
      </c>
      <c r="C463" t="s">
        <v>41</v>
      </c>
      <c r="D463" t="s">
        <v>27</v>
      </c>
      <c r="E463" t="s">
        <v>4</v>
      </c>
      <c r="F463" s="1">
        <v>1</v>
      </c>
      <c r="G463" s="1">
        <v>61050</v>
      </c>
      <c r="H463" t="s">
        <v>5</v>
      </c>
      <c r="I463" s="1">
        <v>67155</v>
      </c>
      <c r="J463" t="s">
        <v>28</v>
      </c>
      <c r="K463" s="6" t="str">
        <f t="shared" si="313"/>
        <v>_Giò sụn gà 250g</v>
      </c>
      <c r="L463" s="7" t="str">
        <f>VLOOKUP(K463,'[1]Mã Misa'!$B$2:$D$74,2,0)</f>
        <v>Giò sụn gà 250g</v>
      </c>
      <c r="M463" s="7" t="str">
        <f>VLOOKUP(L463,'[1]Mã Misa'!$C$2:$D$74,2,0)</f>
        <v>GSG250</v>
      </c>
      <c r="N463" s="1">
        <v>61050</v>
      </c>
      <c r="O463" t="s">
        <v>807</v>
      </c>
      <c r="P463" s="6" t="str">
        <f t="shared" si="314"/>
        <v>0050485</v>
      </c>
      <c r="Q463" s="23" t="str">
        <f t="shared" si="314"/>
        <v>0050485</v>
      </c>
      <c r="R463" s="2">
        <v>44568</v>
      </c>
      <c r="S463" t="s">
        <v>808</v>
      </c>
      <c r="T463" s="7" t="str">
        <f t="shared" si="315"/>
        <v>WM+ HCM TM</v>
      </c>
      <c r="U463" t="s">
        <v>5237</v>
      </c>
      <c r="W463" t="e">
        <f>VLOOKUP(U463,[2]Sheet1!$B$4:$C$893,2,0)</f>
        <v>#N/A</v>
      </c>
      <c r="Y463" t="str">
        <f t="shared" si="316"/>
        <v>WINCOMHOCHIMINH</v>
      </c>
      <c r="AA463" s="18" t="str">
        <f t="shared" si="311"/>
        <v/>
      </c>
    </row>
    <row r="464" spans="1:27" x14ac:dyDescent="0.2">
      <c r="A464" t="s">
        <v>0</v>
      </c>
      <c r="B464" t="s">
        <v>806</v>
      </c>
      <c r="C464" t="s">
        <v>42</v>
      </c>
      <c r="D464" t="s">
        <v>23</v>
      </c>
      <c r="E464" t="s">
        <v>4</v>
      </c>
      <c r="F464" s="1">
        <v>2</v>
      </c>
      <c r="G464" s="1">
        <v>118800</v>
      </c>
      <c r="H464" t="s">
        <v>5</v>
      </c>
      <c r="I464" s="1">
        <v>130680.00000000001</v>
      </c>
      <c r="J464" t="s">
        <v>24</v>
      </c>
      <c r="K464" s="6" t="str">
        <f t="shared" si="313"/>
        <v>_Giò lụa 250g</v>
      </c>
      <c r="L464" s="7" t="str">
        <f>VLOOKUP(K464,'[1]Mã Misa'!$B$2:$D$74,2,0)</f>
        <v>Giò lụa 250g</v>
      </c>
      <c r="M464" s="7" t="str">
        <f>VLOOKUP(L464,'[1]Mã Misa'!$C$2:$D$74,2,0)</f>
        <v>GL250</v>
      </c>
      <c r="N464" s="1">
        <v>59400</v>
      </c>
      <c r="O464" t="s">
        <v>807</v>
      </c>
      <c r="P464" s="6" t="str">
        <f t="shared" si="314"/>
        <v>0050485</v>
      </c>
      <c r="Q464" s="23" t="str">
        <f t="shared" si="314"/>
        <v>0050485</v>
      </c>
      <c r="R464" s="2">
        <v>44568</v>
      </c>
      <c r="S464" t="s">
        <v>808</v>
      </c>
      <c r="T464" s="7" t="str">
        <f t="shared" si="315"/>
        <v>WM+ HCM TM</v>
      </c>
      <c r="U464" t="s">
        <v>5237</v>
      </c>
      <c r="W464" t="e">
        <f>VLOOKUP(U464,[2]Sheet1!$B$4:$C$893,2,0)</f>
        <v>#N/A</v>
      </c>
      <c r="Y464" t="str">
        <f t="shared" si="316"/>
        <v>WINCOMHOCHIMINH</v>
      </c>
      <c r="AA464" s="18" t="str">
        <f t="shared" si="311"/>
        <v/>
      </c>
    </row>
    <row r="465" spans="1:27" x14ac:dyDescent="0.2">
      <c r="A465" t="s">
        <v>0</v>
      </c>
      <c r="B465" t="s">
        <v>806</v>
      </c>
      <c r="C465" t="s">
        <v>43</v>
      </c>
      <c r="D465" t="s">
        <v>10</v>
      </c>
      <c r="E465" t="s">
        <v>4</v>
      </c>
      <c r="F465" s="1">
        <v>1</v>
      </c>
      <c r="G465" s="1">
        <v>46000</v>
      </c>
      <c r="H465" t="s">
        <v>5</v>
      </c>
      <c r="I465" s="1">
        <v>50600.000000000007</v>
      </c>
      <c r="J465" t="s">
        <v>11</v>
      </c>
      <c r="K465" s="6" t="str">
        <f t="shared" si="313"/>
        <v>Mộc nấm hương gói 250g</v>
      </c>
      <c r="L465" s="7" t="str">
        <f>VLOOKUP(K465,'[1]Mã Misa'!$B$2:$D$74,2,0)</f>
        <v>Mộc Nấm Hương 250g</v>
      </c>
      <c r="M465" s="7" t="str">
        <f>VLOOKUP(L465,'[1]Mã Misa'!$C$2:$D$74,2,0)</f>
        <v>MNH250</v>
      </c>
      <c r="N465" s="1">
        <v>46000</v>
      </c>
      <c r="O465" t="s">
        <v>807</v>
      </c>
      <c r="P465" s="6" t="str">
        <f t="shared" si="314"/>
        <v>0050485</v>
      </c>
      <c r="Q465" s="23" t="str">
        <f t="shared" si="314"/>
        <v>0050485</v>
      </c>
      <c r="R465" s="2">
        <v>44568</v>
      </c>
      <c r="S465" t="s">
        <v>808</v>
      </c>
      <c r="T465" s="7" t="str">
        <f t="shared" si="315"/>
        <v>WM+ HCM TM</v>
      </c>
      <c r="U465" t="s">
        <v>5237</v>
      </c>
      <c r="W465" t="e">
        <f>VLOOKUP(U465,[2]Sheet1!$B$4:$C$893,2,0)</f>
        <v>#N/A</v>
      </c>
      <c r="Y465" t="str">
        <f t="shared" si="316"/>
        <v>WINCOMHOCHIMINH</v>
      </c>
      <c r="AA465" s="18" t="str">
        <f t="shared" si="311"/>
        <v/>
      </c>
    </row>
    <row r="466" spans="1:27" x14ac:dyDescent="0.2">
      <c r="A466" t="s">
        <v>0</v>
      </c>
      <c r="B466" t="s">
        <v>806</v>
      </c>
      <c r="C466" t="s">
        <v>46</v>
      </c>
      <c r="D466" t="s">
        <v>103</v>
      </c>
      <c r="E466" t="s">
        <v>4</v>
      </c>
      <c r="F466" s="1">
        <v>11</v>
      </c>
      <c r="G466" s="1">
        <v>611545</v>
      </c>
      <c r="H466" t="s">
        <v>5</v>
      </c>
      <c r="I466" s="1">
        <v>672699.5</v>
      </c>
      <c r="J466" t="s">
        <v>104</v>
      </c>
      <c r="K466" s="6" t="str">
        <f t="shared" si="313"/>
        <v>Tai heo muối gói 200g</v>
      </c>
      <c r="L466" s="7" t="str">
        <f>VLOOKUP(K466,'[1]Mã Misa'!$B$2:$D$74,2,0)</f>
        <v>Tai heo muối 200g</v>
      </c>
      <c r="M466" s="7" t="str">
        <f>VLOOKUP(L466,'[1]Mã Misa'!$C$2:$D$74,2,0)</f>
        <v>TH200</v>
      </c>
      <c r="N466" s="1">
        <v>55595</v>
      </c>
      <c r="O466" t="s">
        <v>807</v>
      </c>
      <c r="P466" s="6" t="str">
        <f t="shared" si="314"/>
        <v>0050485</v>
      </c>
      <c r="Q466" s="23" t="str">
        <f t="shared" si="314"/>
        <v>0050485</v>
      </c>
      <c r="R466" s="2">
        <v>44568</v>
      </c>
      <c r="S466" t="s">
        <v>808</v>
      </c>
      <c r="T466" s="7" t="str">
        <f t="shared" si="315"/>
        <v>WM+ HCM TM</v>
      </c>
      <c r="U466" t="s">
        <v>5237</v>
      </c>
      <c r="W466" t="e">
        <f>VLOOKUP(U466,[2]Sheet1!$B$4:$C$893,2,0)</f>
        <v>#N/A</v>
      </c>
      <c r="Y466" t="str">
        <f t="shared" si="316"/>
        <v>WINCOMHOCHIMINH</v>
      </c>
      <c r="AA466" s="18" t="str">
        <f t="shared" si="311"/>
        <v/>
      </c>
    </row>
    <row r="467" spans="1:27" x14ac:dyDescent="0.2">
      <c r="A467" t="s">
        <v>0</v>
      </c>
      <c r="B467" t="s">
        <v>806</v>
      </c>
      <c r="C467" t="s">
        <v>751</v>
      </c>
      <c r="D467" t="s">
        <v>50</v>
      </c>
      <c r="E467" t="s">
        <v>4</v>
      </c>
      <c r="F467" s="1">
        <v>1</v>
      </c>
      <c r="G467" s="1">
        <v>111058</v>
      </c>
      <c r="H467" t="s">
        <v>5</v>
      </c>
      <c r="I467" s="1">
        <v>122163.8</v>
      </c>
      <c r="J467" t="s">
        <v>51</v>
      </c>
      <c r="K467" s="6" t="str">
        <f t="shared" si="313"/>
        <v>Gà muối gói 500g</v>
      </c>
      <c r="L467" s="7" t="str">
        <f>VLOOKUP(K467,'[1]Mã Misa'!$B$2:$D$74,2,0)</f>
        <v>Gà muối 500g</v>
      </c>
      <c r="M467" s="7" t="str">
        <f>VLOOKUP(L467,'[1]Mã Misa'!$C$2:$D$74,2,0)</f>
        <v>GM500</v>
      </c>
      <c r="N467" s="1">
        <v>111058</v>
      </c>
      <c r="O467" t="s">
        <v>807</v>
      </c>
      <c r="P467" s="6" t="str">
        <f t="shared" si="314"/>
        <v>0050485</v>
      </c>
      <c r="Q467" s="23" t="str">
        <f t="shared" si="314"/>
        <v>0050485</v>
      </c>
      <c r="R467" s="2">
        <v>44568</v>
      </c>
      <c r="S467" t="s">
        <v>808</v>
      </c>
      <c r="T467" s="7" t="str">
        <f t="shared" si="315"/>
        <v>WM+ HCM TM</v>
      </c>
      <c r="U467" t="s">
        <v>5237</v>
      </c>
      <c r="W467" t="e">
        <f>VLOOKUP(U467,[2]Sheet1!$B$4:$C$893,2,0)</f>
        <v>#N/A</v>
      </c>
      <c r="Y467" t="str">
        <f t="shared" si="316"/>
        <v>WINCOMHOCHIMINH</v>
      </c>
      <c r="AA467" s="18" t="str">
        <f t="shared" si="311"/>
        <v/>
      </c>
    </row>
    <row r="468" spans="1:27" x14ac:dyDescent="0.2">
      <c r="A468" t="s">
        <v>0</v>
      </c>
      <c r="B468" t="s">
        <v>806</v>
      </c>
      <c r="C468" t="s">
        <v>809</v>
      </c>
      <c r="D468" t="s">
        <v>47</v>
      </c>
      <c r="E468" t="s">
        <v>4</v>
      </c>
      <c r="F468" s="1">
        <v>1</v>
      </c>
      <c r="G468" s="1">
        <v>73431</v>
      </c>
      <c r="H468" t="s">
        <v>5</v>
      </c>
      <c r="I468" s="1">
        <v>80774.100000000006</v>
      </c>
      <c r="J468" t="s">
        <v>48</v>
      </c>
      <c r="K468" s="6" t="str">
        <f t="shared" si="313"/>
        <v>Chân giò heo muối gói 300g</v>
      </c>
      <c r="L468" s="7" t="str">
        <f>VLOOKUP(K468,'[1]Mã Misa'!$B$2:$D$74,2,0)</f>
        <v>Chân giò heo muối 300g</v>
      </c>
      <c r="M468" s="7" t="str">
        <f>VLOOKUP(L468,'[1]Mã Misa'!$C$2:$D$74,2,0)</f>
        <v>CGM300</v>
      </c>
      <c r="N468" s="1">
        <v>73431</v>
      </c>
      <c r="O468" t="s">
        <v>807</v>
      </c>
      <c r="P468" s="6" t="str">
        <f t="shared" si="314"/>
        <v>0050485</v>
      </c>
      <c r="Q468" s="23" t="str">
        <f t="shared" si="314"/>
        <v>0050485</v>
      </c>
      <c r="R468" s="2">
        <v>44568</v>
      </c>
      <c r="S468" t="s">
        <v>808</v>
      </c>
      <c r="T468" s="7" t="str">
        <f t="shared" si="315"/>
        <v>WM+ HCM TM</v>
      </c>
      <c r="U468" t="s">
        <v>5237</v>
      </c>
      <c r="W468" t="e">
        <f>VLOOKUP(U468,[2]Sheet1!$B$4:$C$893,2,0)</f>
        <v>#N/A</v>
      </c>
      <c r="Y468" t="str">
        <f t="shared" si="316"/>
        <v>WINCOMHOCHIMINH</v>
      </c>
      <c r="AA468" s="18" t="str">
        <f t="shared" si="311"/>
        <v/>
      </c>
    </row>
    <row r="469" spans="1:27" x14ac:dyDescent="0.2">
      <c r="A469" t="s">
        <v>0</v>
      </c>
      <c r="B469" t="s">
        <v>810</v>
      </c>
      <c r="C469" t="s">
        <v>2</v>
      </c>
      <c r="D469" t="s">
        <v>50</v>
      </c>
      <c r="E469" t="s">
        <v>4</v>
      </c>
      <c r="F469" s="1">
        <v>2</v>
      </c>
      <c r="G469" s="1">
        <v>222116</v>
      </c>
      <c r="H469" t="s">
        <v>5</v>
      </c>
      <c r="I469" s="1">
        <v>244327.6</v>
      </c>
      <c r="J469" t="s">
        <v>51</v>
      </c>
      <c r="K469" s="6" t="str">
        <f t="shared" si="313"/>
        <v>Gà muối gói 500g</v>
      </c>
      <c r="L469" s="7" t="str">
        <f>VLOOKUP(K469,'[1]Mã Misa'!$B$2:$D$74,2,0)</f>
        <v>Gà muối 500g</v>
      </c>
      <c r="M469" s="7" t="str">
        <f>VLOOKUP(L469,'[1]Mã Misa'!$C$2:$D$74,2,0)</f>
        <v>GM500</v>
      </c>
      <c r="N469" s="1">
        <v>111058</v>
      </c>
      <c r="O469" t="s">
        <v>811</v>
      </c>
      <c r="P469" s="6" t="str">
        <f t="shared" si="314"/>
        <v>0170472</v>
      </c>
      <c r="Q469" s="23" t="str">
        <f t="shared" si="314"/>
        <v>0170472</v>
      </c>
      <c r="R469" s="2">
        <v>44568</v>
      </c>
      <c r="S469" t="s">
        <v>812</v>
      </c>
      <c r="T469" s="7" t="str">
        <f t="shared" si="315"/>
        <v>WM+ HNI 29</v>
      </c>
      <c r="U469" t="s">
        <v>5238</v>
      </c>
      <c r="W469" t="e">
        <f>VLOOKUP(U469,[2]Sheet1!$B$4:$C$893,2,0)</f>
        <v>#N/A</v>
      </c>
      <c r="Y469" t="str">
        <f t="shared" si="316"/>
        <v>WINCOMHANOI</v>
      </c>
      <c r="AA469" s="18" t="str">
        <f t="shared" si="311"/>
        <v/>
      </c>
    </row>
    <row r="470" spans="1:27" x14ac:dyDescent="0.2">
      <c r="A470" t="s">
        <v>0</v>
      </c>
      <c r="B470" t="s">
        <v>813</v>
      </c>
      <c r="C470" t="s">
        <v>2</v>
      </c>
      <c r="D470" t="s">
        <v>15</v>
      </c>
      <c r="E470" t="s">
        <v>4</v>
      </c>
      <c r="F470" s="1">
        <v>4</v>
      </c>
      <c r="G470" s="1">
        <v>421600</v>
      </c>
      <c r="H470" t="s">
        <v>5</v>
      </c>
      <c r="I470" s="1">
        <v>463760.00000000006</v>
      </c>
      <c r="J470" t="s">
        <v>16</v>
      </c>
      <c r="K470" s="6" t="str">
        <f t="shared" si="313"/>
        <v>_Đùi gà sốt cay 500g</v>
      </c>
      <c r="L470" s="7" t="str">
        <f>VLOOKUP(K470,'[1]Mã Misa'!$B$2:$D$74,2,0)</f>
        <v>Đùi gà sốt cay 500g</v>
      </c>
      <c r="M470" s="7" t="str">
        <f>VLOOKUP(L470,'[1]Mã Misa'!$C$2:$D$74,2,0)</f>
        <v>DGSC500</v>
      </c>
      <c r="N470" s="1">
        <v>105400</v>
      </c>
      <c r="O470" t="s">
        <v>814</v>
      </c>
      <c r="P470" s="6" t="str">
        <f t="shared" si="314"/>
        <v>0050488</v>
      </c>
      <c r="Q470" s="23" t="str">
        <f t="shared" si="314"/>
        <v>0050488</v>
      </c>
      <c r="R470" s="2">
        <v>44568</v>
      </c>
      <c r="S470" t="s">
        <v>815</v>
      </c>
      <c r="T470" s="7" t="str">
        <f t="shared" si="315"/>
        <v>WM+ HCM 04</v>
      </c>
      <c r="U470" t="s">
        <v>5239</v>
      </c>
      <c r="W470" t="e">
        <f>VLOOKUP(U470,[2]Sheet1!$B$4:$C$893,2,0)</f>
        <v>#N/A</v>
      </c>
      <c r="Y470" t="str">
        <f t="shared" si="316"/>
        <v>WINCOMHOCHIMINH</v>
      </c>
      <c r="AA470" s="18" t="str">
        <f t="shared" si="311"/>
        <v/>
      </c>
    </row>
    <row r="471" spans="1:27" x14ac:dyDescent="0.2">
      <c r="A471" t="s">
        <v>0</v>
      </c>
      <c r="B471" t="s">
        <v>813</v>
      </c>
      <c r="C471" t="s">
        <v>9</v>
      </c>
      <c r="D471" t="s">
        <v>47</v>
      </c>
      <c r="E471" t="s">
        <v>4</v>
      </c>
      <c r="F471" s="1">
        <v>4</v>
      </c>
      <c r="G471" s="1">
        <v>293724</v>
      </c>
      <c r="H471" t="s">
        <v>5</v>
      </c>
      <c r="I471" s="1">
        <v>323096.40000000002</v>
      </c>
      <c r="J471" t="s">
        <v>48</v>
      </c>
      <c r="K471" s="6" t="str">
        <f t="shared" si="313"/>
        <v>Chân giò heo muối gói 300g</v>
      </c>
      <c r="L471" s="7" t="str">
        <f>VLOOKUP(K471,'[1]Mã Misa'!$B$2:$D$74,2,0)</f>
        <v>Chân giò heo muối 300g</v>
      </c>
      <c r="M471" s="7" t="str">
        <f>VLOOKUP(L471,'[1]Mã Misa'!$C$2:$D$74,2,0)</f>
        <v>CGM300</v>
      </c>
      <c r="N471" s="1">
        <v>73431</v>
      </c>
      <c r="O471" t="s">
        <v>814</v>
      </c>
      <c r="P471" s="6" t="str">
        <f t="shared" si="314"/>
        <v>0050488</v>
      </c>
      <c r="Q471" s="23" t="str">
        <f t="shared" si="314"/>
        <v>0050488</v>
      </c>
      <c r="R471" s="2">
        <v>44568</v>
      </c>
      <c r="S471" t="s">
        <v>815</v>
      </c>
      <c r="T471" s="7" t="str">
        <f t="shared" si="315"/>
        <v>WM+ HCM 04</v>
      </c>
      <c r="U471" t="s">
        <v>5239</v>
      </c>
      <c r="W471" t="e">
        <f>VLOOKUP(U471,[2]Sheet1!$B$4:$C$893,2,0)</f>
        <v>#N/A</v>
      </c>
      <c r="Y471" t="str">
        <f t="shared" si="316"/>
        <v>WINCOMHOCHIMINH</v>
      </c>
      <c r="AA471" s="18" t="str">
        <f t="shared" si="311"/>
        <v/>
      </c>
    </row>
    <row r="472" spans="1:27" x14ac:dyDescent="0.2">
      <c r="A472" t="s">
        <v>0</v>
      </c>
      <c r="B472" t="s">
        <v>816</v>
      </c>
      <c r="C472" t="s">
        <v>2</v>
      </c>
      <c r="D472" t="s">
        <v>134</v>
      </c>
      <c r="E472" t="s">
        <v>4</v>
      </c>
      <c r="F472" s="1">
        <v>1</v>
      </c>
      <c r="G472" s="1">
        <v>86691</v>
      </c>
      <c r="H472" t="s">
        <v>5</v>
      </c>
      <c r="I472" s="1">
        <v>95360.1</v>
      </c>
      <c r="J472" t="s">
        <v>135</v>
      </c>
      <c r="K472" s="6" t="str">
        <f t="shared" si="313"/>
        <v>Giò tai nấm hương 500g</v>
      </c>
      <c r="L472" s="7" t="str">
        <f>VLOOKUP(K472,'[1]Mã Misa'!$B$2:$D$74,2,0)</f>
        <v>Giò tai nấm hương 500g</v>
      </c>
      <c r="M472" s="7" t="str">
        <f>VLOOKUP(L472,'[1]Mã Misa'!$C$2:$D$74,2,0)</f>
        <v>GTNH500</v>
      </c>
      <c r="N472" s="1">
        <v>86691</v>
      </c>
      <c r="O472" t="s">
        <v>817</v>
      </c>
      <c r="P472" s="6" t="str">
        <f t="shared" si="314"/>
        <v>0003703</v>
      </c>
      <c r="Q472" s="23" t="str">
        <f t="shared" si="314"/>
        <v>0003703</v>
      </c>
      <c r="R472" s="2">
        <v>44568</v>
      </c>
      <c r="S472" t="s">
        <v>341</v>
      </c>
      <c r="T472" s="7" t="str">
        <f t="shared" si="315"/>
        <v>WM+ HDG Ch</v>
      </c>
      <c r="U472" t="s">
        <v>5095</v>
      </c>
      <c r="W472" t="e">
        <f>VLOOKUP(U472,[2]Sheet1!$B$4:$C$893,2,0)</f>
        <v>#N/A</v>
      </c>
      <c r="Y472" t="str">
        <f t="shared" si="316"/>
        <v>WINCOMHAIDUONG</v>
      </c>
      <c r="AA472" s="18" t="str">
        <f t="shared" si="311"/>
        <v/>
      </c>
    </row>
    <row r="473" spans="1:27" x14ac:dyDescent="0.2">
      <c r="A473" t="s">
        <v>0</v>
      </c>
      <c r="B473" t="s">
        <v>818</v>
      </c>
      <c r="C473" t="s">
        <v>2</v>
      </c>
      <c r="D473" t="s">
        <v>10</v>
      </c>
      <c r="E473" t="s">
        <v>4</v>
      </c>
      <c r="F473" s="1">
        <v>1</v>
      </c>
      <c r="G473" s="1">
        <v>46000</v>
      </c>
      <c r="H473" t="s">
        <v>5</v>
      </c>
      <c r="I473" s="1">
        <v>50600.000000000007</v>
      </c>
      <c r="J473" t="s">
        <v>11</v>
      </c>
      <c r="K473" s="6" t="str">
        <f t="shared" si="313"/>
        <v>Mộc nấm hương gói 250g</v>
      </c>
      <c r="L473" s="7" t="str">
        <f>VLOOKUP(K473,'[1]Mã Misa'!$B$2:$D$74,2,0)</f>
        <v>Mộc Nấm Hương 250g</v>
      </c>
      <c r="M473" s="7" t="str">
        <f>VLOOKUP(L473,'[1]Mã Misa'!$C$2:$D$74,2,0)</f>
        <v>MNH250</v>
      </c>
      <c r="N473" s="1">
        <v>46000</v>
      </c>
      <c r="O473" t="s">
        <v>819</v>
      </c>
      <c r="P473" s="6" t="str">
        <f t="shared" si="314"/>
        <v>0170491</v>
      </c>
      <c r="Q473" s="23" t="str">
        <f t="shared" si="314"/>
        <v>0170491</v>
      </c>
      <c r="R473" s="2">
        <v>44568</v>
      </c>
      <c r="S473" t="s">
        <v>820</v>
      </c>
      <c r="T473" s="7" t="str">
        <f t="shared" si="315"/>
        <v>WM+ HNI Tả</v>
      </c>
      <c r="U473" t="s">
        <v>5240</v>
      </c>
      <c r="W473" t="e">
        <f>VLOOKUP(U473,[2]Sheet1!$B$4:$C$893,2,0)</f>
        <v>#N/A</v>
      </c>
      <c r="Y473" t="str">
        <f t="shared" si="316"/>
        <v>WINCOMHANOI</v>
      </c>
      <c r="AA473" s="18" t="str">
        <f t="shared" si="311"/>
        <v/>
      </c>
    </row>
    <row r="474" spans="1:27" x14ac:dyDescent="0.2">
      <c r="A474" t="s">
        <v>0</v>
      </c>
      <c r="B474" t="s">
        <v>818</v>
      </c>
      <c r="C474" t="s">
        <v>9</v>
      </c>
      <c r="D474" t="s">
        <v>47</v>
      </c>
      <c r="E474" t="s">
        <v>4</v>
      </c>
      <c r="F474" s="1">
        <v>2</v>
      </c>
      <c r="G474" s="1">
        <v>146862</v>
      </c>
      <c r="H474" t="s">
        <v>5</v>
      </c>
      <c r="I474" s="1">
        <v>161548.20000000001</v>
      </c>
      <c r="J474" t="s">
        <v>48</v>
      </c>
      <c r="K474" s="6" t="str">
        <f t="shared" si="313"/>
        <v>Chân giò heo muối gói 300g</v>
      </c>
      <c r="L474" s="7" t="str">
        <f>VLOOKUP(K474,'[1]Mã Misa'!$B$2:$D$74,2,0)</f>
        <v>Chân giò heo muối 300g</v>
      </c>
      <c r="M474" s="7" t="str">
        <f>VLOOKUP(L474,'[1]Mã Misa'!$C$2:$D$74,2,0)</f>
        <v>CGM300</v>
      </c>
      <c r="N474" s="1">
        <v>73431</v>
      </c>
      <c r="O474" t="s">
        <v>819</v>
      </c>
      <c r="P474" s="6" t="str">
        <f t="shared" si="314"/>
        <v>0170491</v>
      </c>
      <c r="Q474" s="23" t="str">
        <f t="shared" si="314"/>
        <v>0170491</v>
      </c>
      <c r="R474" s="2">
        <v>44568</v>
      </c>
      <c r="S474" t="s">
        <v>820</v>
      </c>
      <c r="T474" s="7" t="str">
        <f t="shared" si="315"/>
        <v>WM+ HNI Tả</v>
      </c>
      <c r="U474" t="s">
        <v>5240</v>
      </c>
      <c r="W474" t="e">
        <f>VLOOKUP(U474,[2]Sheet1!$B$4:$C$893,2,0)</f>
        <v>#N/A</v>
      </c>
      <c r="Y474" t="str">
        <f t="shared" si="316"/>
        <v>WINCOMHANOI</v>
      </c>
      <c r="AA474" s="18" t="str">
        <f t="shared" si="311"/>
        <v/>
      </c>
    </row>
    <row r="475" spans="1:27" x14ac:dyDescent="0.2">
      <c r="A475" t="s">
        <v>0</v>
      </c>
      <c r="B475" t="s">
        <v>821</v>
      </c>
      <c r="C475" t="s">
        <v>2</v>
      </c>
      <c r="D475" t="s">
        <v>57</v>
      </c>
      <c r="E475" t="s">
        <v>4</v>
      </c>
      <c r="F475" s="1">
        <v>5</v>
      </c>
      <c r="G475" s="1">
        <v>371250</v>
      </c>
      <c r="H475" t="s">
        <v>5</v>
      </c>
      <c r="I475" s="1">
        <v>408375.00000000006</v>
      </c>
      <c r="J475" t="s">
        <v>58</v>
      </c>
      <c r="K475" s="6" t="str">
        <f t="shared" si="313"/>
        <v>_Chả cốm 300g</v>
      </c>
      <c r="L475" s="7" t="str">
        <f>VLOOKUP(K475,'[1]Mã Misa'!$B$2:$D$74,2,0)</f>
        <v>Chả cốm 300g</v>
      </c>
      <c r="M475" s="7" t="str">
        <f>VLOOKUP(L475,'[1]Mã Misa'!$C$2:$D$74,2,0)</f>
        <v>CC300</v>
      </c>
      <c r="N475" s="1">
        <v>74250</v>
      </c>
      <c r="O475" t="s">
        <v>822</v>
      </c>
      <c r="P475" s="6" t="str">
        <f t="shared" si="314"/>
        <v>0170498</v>
      </c>
      <c r="Q475" s="23" t="str">
        <f t="shared" si="314"/>
        <v>0170498</v>
      </c>
      <c r="R475" s="2">
        <v>44568</v>
      </c>
      <c r="S475" t="s">
        <v>823</v>
      </c>
      <c r="T475" s="7" t="str">
        <f t="shared" si="315"/>
        <v>WM+ HNI 4B</v>
      </c>
      <c r="U475" t="s">
        <v>5241</v>
      </c>
      <c r="W475" t="e">
        <f>VLOOKUP(U475,[2]Sheet1!$B$4:$C$893,2,0)</f>
        <v>#N/A</v>
      </c>
      <c r="Y475" t="str">
        <f t="shared" si="316"/>
        <v>WINCOMHANOI</v>
      </c>
      <c r="AA475" s="18" t="str">
        <f t="shared" si="311"/>
        <v/>
      </c>
    </row>
    <row r="476" spans="1:27" x14ac:dyDescent="0.2">
      <c r="A476" t="s">
        <v>0</v>
      </c>
      <c r="B476" t="s">
        <v>824</v>
      </c>
      <c r="C476" t="s">
        <v>2</v>
      </c>
      <c r="D476" t="s">
        <v>50</v>
      </c>
      <c r="E476" t="s">
        <v>4</v>
      </c>
      <c r="F476" s="1">
        <v>1</v>
      </c>
      <c r="G476" s="1">
        <v>111058</v>
      </c>
      <c r="H476" t="s">
        <v>5</v>
      </c>
      <c r="I476" s="1">
        <v>122163.8</v>
      </c>
      <c r="J476" t="s">
        <v>51</v>
      </c>
      <c r="K476" s="6" t="str">
        <f t="shared" si="313"/>
        <v>Gà muối gói 500g</v>
      </c>
      <c r="L476" s="7" t="str">
        <f>VLOOKUP(K476,'[1]Mã Misa'!$B$2:$D$74,2,0)</f>
        <v>Gà muối 500g</v>
      </c>
      <c r="M476" s="7" t="str">
        <f>VLOOKUP(L476,'[1]Mã Misa'!$C$2:$D$74,2,0)</f>
        <v>GM500</v>
      </c>
      <c r="N476" s="1">
        <v>111058</v>
      </c>
      <c r="O476" t="s">
        <v>825</v>
      </c>
      <c r="P476" s="6" t="str">
        <f t="shared" si="314"/>
        <v>0170499</v>
      </c>
      <c r="Q476" s="23" t="str">
        <f t="shared" si="314"/>
        <v>0170499</v>
      </c>
      <c r="R476" s="2">
        <v>44568</v>
      </c>
      <c r="S476" t="s">
        <v>826</v>
      </c>
      <c r="T476" s="7" t="str">
        <f t="shared" si="315"/>
        <v>WM+ HNI CT</v>
      </c>
      <c r="U476" t="s">
        <v>5242</v>
      </c>
      <c r="W476" t="e">
        <f>VLOOKUP(U476,[2]Sheet1!$B$4:$C$893,2,0)</f>
        <v>#N/A</v>
      </c>
      <c r="Y476" t="str">
        <f t="shared" si="316"/>
        <v>WINCOMHANOI</v>
      </c>
      <c r="AA476" s="18" t="str">
        <f t="shared" si="311"/>
        <v/>
      </c>
    </row>
    <row r="477" spans="1:27" x14ac:dyDescent="0.2">
      <c r="A477" t="s">
        <v>0</v>
      </c>
      <c r="B477" t="s">
        <v>827</v>
      </c>
      <c r="C477" t="s">
        <v>2</v>
      </c>
      <c r="D477" t="s">
        <v>10</v>
      </c>
      <c r="E477" t="s">
        <v>4</v>
      </c>
      <c r="F477" s="1">
        <v>1</v>
      </c>
      <c r="G477" s="1">
        <v>46000</v>
      </c>
      <c r="H477" t="s">
        <v>5</v>
      </c>
      <c r="I477" s="1">
        <v>50600.000000000007</v>
      </c>
      <c r="J477" t="s">
        <v>11</v>
      </c>
      <c r="K477" s="6" t="str">
        <f t="shared" si="313"/>
        <v>Mộc nấm hương gói 250g</v>
      </c>
      <c r="L477" s="7" t="str">
        <f>VLOOKUP(K477,'[1]Mã Misa'!$B$2:$D$74,2,0)</f>
        <v>Mộc Nấm Hương 250g</v>
      </c>
      <c r="M477" s="7" t="str">
        <f>VLOOKUP(L477,'[1]Mã Misa'!$C$2:$D$74,2,0)</f>
        <v>MNH250</v>
      </c>
      <c r="N477" s="1">
        <v>46000</v>
      </c>
      <c r="O477" t="s">
        <v>828</v>
      </c>
      <c r="P477" s="6" t="str">
        <f t="shared" si="314"/>
        <v>0004198</v>
      </c>
      <c r="Q477" s="23" t="str">
        <f t="shared" si="314"/>
        <v>0004198</v>
      </c>
      <c r="R477" s="2">
        <v>44568</v>
      </c>
      <c r="S477" t="s">
        <v>829</v>
      </c>
      <c r="T477" s="7" t="str">
        <f t="shared" si="315"/>
        <v>WM+ BNH Th</v>
      </c>
      <c r="U477" t="s">
        <v>5243</v>
      </c>
      <c r="W477" t="e">
        <f>VLOOKUP(U477,[2]Sheet1!$B$4:$C$893,2,0)</f>
        <v>#N/A</v>
      </c>
      <c r="Y477" t="str">
        <f t="shared" si="316"/>
        <v>WINCOMBACNINH</v>
      </c>
      <c r="AA477" s="18" t="str">
        <f t="shared" si="311"/>
        <v/>
      </c>
    </row>
    <row r="478" spans="1:27" x14ac:dyDescent="0.2">
      <c r="A478" t="s">
        <v>0</v>
      </c>
      <c r="B478" t="s">
        <v>827</v>
      </c>
      <c r="C478" t="s">
        <v>9</v>
      </c>
      <c r="D478" t="s">
        <v>54</v>
      </c>
      <c r="E478" t="s">
        <v>4</v>
      </c>
      <c r="F478" s="1">
        <v>1</v>
      </c>
      <c r="G478" s="1">
        <v>50182</v>
      </c>
      <c r="H478" t="s">
        <v>5</v>
      </c>
      <c r="I478" s="1">
        <v>55200.200000000004</v>
      </c>
      <c r="J478" t="s">
        <v>55</v>
      </c>
      <c r="K478" s="6" t="str">
        <f t="shared" si="313"/>
        <v>Giò tai lưỡi xào gói 250g</v>
      </c>
      <c r="L478" s="7" t="str">
        <f>VLOOKUP(K478,'[1]Mã Misa'!$B$2:$D$74,2,0)</f>
        <v>Giò Tai Lưỡi Xào 250g</v>
      </c>
      <c r="M478" s="7" t="str">
        <f>VLOOKUP(L478,'[1]Mã Misa'!$C$2:$D$74,2,0)</f>
        <v>GTLX250G</v>
      </c>
      <c r="N478" s="1">
        <v>50182</v>
      </c>
      <c r="O478" t="s">
        <v>828</v>
      </c>
      <c r="P478" s="6" t="str">
        <f t="shared" si="314"/>
        <v>0004198</v>
      </c>
      <c r="Q478" s="23" t="str">
        <f t="shared" si="314"/>
        <v>0004198</v>
      </c>
      <c r="R478" s="2">
        <v>44568</v>
      </c>
      <c r="S478" t="s">
        <v>829</v>
      </c>
      <c r="T478" s="7" t="str">
        <f t="shared" si="315"/>
        <v>WM+ BNH Th</v>
      </c>
      <c r="U478" t="s">
        <v>5243</v>
      </c>
      <c r="W478" t="e">
        <f>VLOOKUP(U478,[2]Sheet1!$B$4:$C$893,2,0)</f>
        <v>#N/A</v>
      </c>
      <c r="Y478" t="str">
        <f t="shared" si="316"/>
        <v>WINCOMBACNINH</v>
      </c>
      <c r="AA478" s="18" t="str">
        <f t="shared" si="311"/>
        <v/>
      </c>
    </row>
    <row r="479" spans="1:27" x14ac:dyDescent="0.2">
      <c r="A479" t="s">
        <v>0</v>
      </c>
      <c r="B479" t="s">
        <v>830</v>
      </c>
      <c r="C479" t="s">
        <v>2</v>
      </c>
      <c r="D479" t="s">
        <v>54</v>
      </c>
      <c r="E479" t="s">
        <v>4</v>
      </c>
      <c r="F479" s="1">
        <v>7</v>
      </c>
      <c r="G479" s="1">
        <v>351274</v>
      </c>
      <c r="H479" t="s">
        <v>5</v>
      </c>
      <c r="I479" s="1">
        <v>386401.4</v>
      </c>
      <c r="J479" t="s">
        <v>55</v>
      </c>
      <c r="K479" s="6" t="str">
        <f t="shared" si="313"/>
        <v>Giò tai lưỡi xào gói 250g</v>
      </c>
      <c r="L479" s="7" t="str">
        <f>VLOOKUP(K479,'[1]Mã Misa'!$B$2:$D$74,2,0)</f>
        <v>Giò Tai Lưỡi Xào 250g</v>
      </c>
      <c r="M479" s="7" t="str">
        <f>VLOOKUP(L479,'[1]Mã Misa'!$C$2:$D$74,2,0)</f>
        <v>GTLX250G</v>
      </c>
      <c r="N479" s="1">
        <v>50182</v>
      </c>
      <c r="O479" t="s">
        <v>831</v>
      </c>
      <c r="P479" s="6" t="str">
        <f t="shared" si="314"/>
        <v>0004674</v>
      </c>
      <c r="Q479" s="23" t="str">
        <f t="shared" si="314"/>
        <v>0004674</v>
      </c>
      <c r="R479" s="2">
        <v>44568</v>
      </c>
      <c r="S479" t="s">
        <v>832</v>
      </c>
      <c r="T479" s="7" t="str">
        <f t="shared" si="315"/>
        <v>WM+ KHA 15</v>
      </c>
      <c r="U479" t="s">
        <v>5244</v>
      </c>
      <c r="W479" t="e">
        <f>VLOOKUP(U479,[2]Sheet1!$B$4:$C$893,2,0)</f>
        <v>#N/A</v>
      </c>
      <c r="Y479" t="str">
        <f t="shared" si="316"/>
        <v>WINCOMKHANHHOA</v>
      </c>
      <c r="AA479" s="18" t="str">
        <f t="shared" si="311"/>
        <v/>
      </c>
    </row>
    <row r="480" spans="1:27" x14ac:dyDescent="0.2">
      <c r="A480" t="s">
        <v>0</v>
      </c>
      <c r="B480" t="s">
        <v>833</v>
      </c>
      <c r="C480" t="s">
        <v>2</v>
      </c>
      <c r="D480" t="s">
        <v>54</v>
      </c>
      <c r="E480" t="s">
        <v>4</v>
      </c>
      <c r="F480" s="1">
        <v>2</v>
      </c>
      <c r="G480" s="1">
        <v>100364</v>
      </c>
      <c r="H480" t="s">
        <v>5</v>
      </c>
      <c r="I480" s="1">
        <v>110400.40000000001</v>
      </c>
      <c r="J480" t="s">
        <v>55</v>
      </c>
      <c r="K480" s="6" t="str">
        <f t="shared" si="313"/>
        <v>Giò tai lưỡi xào gói 250g</v>
      </c>
      <c r="L480" s="7" t="str">
        <f>VLOOKUP(K480,'[1]Mã Misa'!$B$2:$D$74,2,0)</f>
        <v>Giò Tai Lưỡi Xào 250g</v>
      </c>
      <c r="M480" s="7" t="str">
        <f>VLOOKUP(L480,'[1]Mã Misa'!$C$2:$D$74,2,0)</f>
        <v>GTLX250G</v>
      </c>
      <c r="N480" s="1">
        <v>50182</v>
      </c>
      <c r="O480" t="s">
        <v>834</v>
      </c>
      <c r="P480" s="6" t="str">
        <f t="shared" si="314"/>
        <v>0001673</v>
      </c>
      <c r="Q480" s="23" t="str">
        <f t="shared" si="314"/>
        <v>0001673</v>
      </c>
      <c r="R480" s="2">
        <v>44568</v>
      </c>
      <c r="S480" t="s">
        <v>835</v>
      </c>
      <c r="T480" s="7" t="str">
        <f t="shared" si="315"/>
        <v>WM+ BTE 63</v>
      </c>
      <c r="U480" t="s">
        <v>5245</v>
      </c>
      <c r="W480" t="e">
        <f>VLOOKUP(U480,[2]Sheet1!$B$4:$C$893,2,0)</f>
        <v>#N/A</v>
      </c>
      <c r="Y480" t="str">
        <f t="shared" si="316"/>
        <v>WINCOMBENTRE</v>
      </c>
      <c r="AA480" s="18" t="str">
        <f t="shared" si="311"/>
        <v/>
      </c>
    </row>
    <row r="481" spans="1:27" x14ac:dyDescent="0.2">
      <c r="A481" t="s">
        <v>0</v>
      </c>
      <c r="B481" t="s">
        <v>836</v>
      </c>
      <c r="C481" t="s">
        <v>2</v>
      </c>
      <c r="D481" t="s">
        <v>50</v>
      </c>
      <c r="E481" t="s">
        <v>4</v>
      </c>
      <c r="F481" s="1">
        <v>1</v>
      </c>
      <c r="G481" s="1">
        <v>111058</v>
      </c>
      <c r="H481" t="s">
        <v>5</v>
      </c>
      <c r="I481" s="1">
        <v>122163.8</v>
      </c>
      <c r="J481" t="s">
        <v>51</v>
      </c>
      <c r="K481" s="6" t="str">
        <f t="shared" si="313"/>
        <v>Gà muối gói 500g</v>
      </c>
      <c r="L481" s="7" t="str">
        <f>VLOOKUP(K481,'[1]Mã Misa'!$B$2:$D$74,2,0)</f>
        <v>Gà muối 500g</v>
      </c>
      <c r="M481" s="7" t="str">
        <f>VLOOKUP(L481,'[1]Mã Misa'!$C$2:$D$74,2,0)</f>
        <v>GM500</v>
      </c>
      <c r="N481" s="1">
        <v>111058</v>
      </c>
      <c r="O481" t="s">
        <v>837</v>
      </c>
      <c r="P481" s="6" t="str">
        <f t="shared" si="314"/>
        <v>0012907</v>
      </c>
      <c r="Q481" s="23" t="str">
        <f t="shared" si="314"/>
        <v>0012907</v>
      </c>
      <c r="R481" s="2">
        <v>44568</v>
      </c>
      <c r="S481" t="s">
        <v>838</v>
      </c>
      <c r="T481" s="7" t="str">
        <f t="shared" si="315"/>
        <v>WM+ HPG 54</v>
      </c>
      <c r="U481" t="s">
        <v>5246</v>
      </c>
      <c r="W481" t="e">
        <f>VLOOKUP(U481,[2]Sheet1!$B$4:$C$893,2,0)</f>
        <v>#N/A</v>
      </c>
      <c r="Y481" t="str">
        <f t="shared" si="316"/>
        <v>WINCOMHAIPHONG</v>
      </c>
      <c r="AA481" s="18" t="str">
        <f t="shared" si="311"/>
        <v/>
      </c>
    </row>
    <row r="482" spans="1:27" x14ac:dyDescent="0.2">
      <c r="A482" t="s">
        <v>0</v>
      </c>
      <c r="B482" t="s">
        <v>839</v>
      </c>
      <c r="C482" t="s">
        <v>2</v>
      </c>
      <c r="D482" t="s">
        <v>27</v>
      </c>
      <c r="E482" t="s">
        <v>4</v>
      </c>
      <c r="F482" s="1">
        <v>2</v>
      </c>
      <c r="G482" s="1">
        <v>122100</v>
      </c>
      <c r="H482" t="s">
        <v>5</v>
      </c>
      <c r="I482" s="1">
        <v>134310</v>
      </c>
      <c r="J482" t="s">
        <v>28</v>
      </c>
      <c r="K482" s="6" t="str">
        <f t="shared" si="313"/>
        <v>_Giò sụn gà 250g</v>
      </c>
      <c r="L482" s="7" t="str">
        <f>VLOOKUP(K482,'[1]Mã Misa'!$B$2:$D$74,2,0)</f>
        <v>Giò sụn gà 250g</v>
      </c>
      <c r="M482" s="7" t="str">
        <f>VLOOKUP(L482,'[1]Mã Misa'!$C$2:$D$74,2,0)</f>
        <v>GSG250</v>
      </c>
      <c r="N482" s="1">
        <v>61050</v>
      </c>
      <c r="O482" t="s">
        <v>840</v>
      </c>
      <c r="P482" s="6" t="str">
        <f t="shared" si="314"/>
        <v>0006268</v>
      </c>
      <c r="Q482" s="23" t="str">
        <f t="shared" si="314"/>
        <v>0006268</v>
      </c>
      <c r="R482" s="2">
        <v>44568</v>
      </c>
      <c r="S482" t="s">
        <v>841</v>
      </c>
      <c r="T482" s="7" t="str">
        <f t="shared" si="315"/>
        <v>WM+ THA 59</v>
      </c>
      <c r="U482" t="s">
        <v>5247</v>
      </c>
      <c r="W482" t="e">
        <f>VLOOKUP(U482,[2]Sheet1!$B$4:$C$893,2,0)</f>
        <v>#N/A</v>
      </c>
      <c r="Y482" t="str">
        <f t="shared" si="316"/>
        <v>WINCOMTHANHHOA</v>
      </c>
      <c r="AA482" s="18" t="str">
        <f t="shared" si="311"/>
        <v/>
      </c>
    </row>
    <row r="483" spans="1:27" x14ac:dyDescent="0.2">
      <c r="A483" t="s">
        <v>0</v>
      </c>
      <c r="B483" t="s">
        <v>839</v>
      </c>
      <c r="C483" t="s">
        <v>9</v>
      </c>
      <c r="D483" t="s">
        <v>44</v>
      </c>
      <c r="E483" t="s">
        <v>4</v>
      </c>
      <c r="F483" s="1">
        <v>3</v>
      </c>
      <c r="G483" s="1">
        <v>217800</v>
      </c>
      <c r="H483" t="s">
        <v>5</v>
      </c>
      <c r="I483" s="1">
        <v>239580.00000000003</v>
      </c>
      <c r="J483" t="s">
        <v>45</v>
      </c>
      <c r="K483" s="6" t="str">
        <f t="shared" si="313"/>
        <v>_Chân gà sốt cay 400g</v>
      </c>
      <c r="L483" s="7" t="str">
        <f>VLOOKUP(K483,'[1]Mã Misa'!$B$2:$D$74,2,0)</f>
        <v>Chân gà sốt cay 400g</v>
      </c>
      <c r="M483" s="7" t="str">
        <f>VLOOKUP(L483,'[1]Mã Misa'!$C$2:$D$74,2,0)</f>
        <v>CGSC400</v>
      </c>
      <c r="N483" s="1">
        <v>72600</v>
      </c>
      <c r="O483" t="s">
        <v>840</v>
      </c>
      <c r="P483" s="6" t="str">
        <f t="shared" si="314"/>
        <v>0006268</v>
      </c>
      <c r="Q483" s="23" t="str">
        <f t="shared" si="314"/>
        <v>0006268</v>
      </c>
      <c r="R483" s="2">
        <v>44568</v>
      </c>
      <c r="S483" t="s">
        <v>841</v>
      </c>
      <c r="T483" s="7" t="str">
        <f t="shared" si="315"/>
        <v>WM+ THA 59</v>
      </c>
      <c r="U483" t="s">
        <v>5247</v>
      </c>
      <c r="W483" t="e">
        <f>VLOOKUP(U483,[2]Sheet1!$B$4:$C$893,2,0)</f>
        <v>#N/A</v>
      </c>
      <c r="Y483" t="str">
        <f t="shared" si="316"/>
        <v>WINCOMTHANHHOA</v>
      </c>
      <c r="AA483" s="18" t="str">
        <f t="shared" si="311"/>
        <v/>
      </c>
    </row>
    <row r="484" spans="1:27" x14ac:dyDescent="0.2">
      <c r="A484" t="s">
        <v>0</v>
      </c>
      <c r="B484" t="s">
        <v>842</v>
      </c>
      <c r="C484" t="s">
        <v>2</v>
      </c>
      <c r="D484" t="s">
        <v>57</v>
      </c>
      <c r="E484" t="s">
        <v>4</v>
      </c>
      <c r="F484" s="1">
        <v>2</v>
      </c>
      <c r="G484" s="1">
        <v>148500</v>
      </c>
      <c r="H484" t="s">
        <v>5</v>
      </c>
      <c r="I484" s="1">
        <v>163350</v>
      </c>
      <c r="J484" t="s">
        <v>58</v>
      </c>
      <c r="K484" s="6" t="str">
        <f t="shared" si="313"/>
        <v>_Chả cốm 300g</v>
      </c>
      <c r="L484" s="7" t="str">
        <f>VLOOKUP(K484,'[1]Mã Misa'!$B$2:$D$74,2,0)</f>
        <v>Chả cốm 300g</v>
      </c>
      <c r="M484" s="7" t="str">
        <f>VLOOKUP(L484,'[1]Mã Misa'!$C$2:$D$74,2,0)</f>
        <v>CC300</v>
      </c>
      <c r="N484" s="1">
        <v>74250</v>
      </c>
      <c r="O484" t="s">
        <v>843</v>
      </c>
      <c r="P484" s="6" t="str">
        <f t="shared" si="314"/>
        <v>0170513</v>
      </c>
      <c r="Q484" s="23" t="str">
        <f t="shared" si="314"/>
        <v>0170513</v>
      </c>
      <c r="R484" s="2">
        <v>44568</v>
      </c>
      <c r="S484" t="s">
        <v>844</v>
      </c>
      <c r="T484" s="7" t="str">
        <f t="shared" si="315"/>
        <v>WM+ HNI 85</v>
      </c>
      <c r="U484" t="s">
        <v>5248</v>
      </c>
      <c r="W484" t="e">
        <f>VLOOKUP(U484,[2]Sheet1!$B$4:$C$893,2,0)</f>
        <v>#N/A</v>
      </c>
      <c r="Y484" t="str">
        <f t="shared" si="316"/>
        <v>WINCOMHANOI</v>
      </c>
      <c r="AA484" s="18" t="str">
        <f t="shared" si="311"/>
        <v/>
      </c>
    </row>
    <row r="485" spans="1:27" x14ac:dyDescent="0.2">
      <c r="A485" t="s">
        <v>0</v>
      </c>
      <c r="B485" t="s">
        <v>842</v>
      </c>
      <c r="C485" t="s">
        <v>9</v>
      </c>
      <c r="D485" t="s">
        <v>10</v>
      </c>
      <c r="E485" t="s">
        <v>4</v>
      </c>
      <c r="F485" s="1">
        <v>4</v>
      </c>
      <c r="G485" s="1">
        <v>184000</v>
      </c>
      <c r="H485" t="s">
        <v>5</v>
      </c>
      <c r="I485" s="1">
        <v>202400.00000000003</v>
      </c>
      <c r="J485" t="s">
        <v>11</v>
      </c>
      <c r="K485" s="6" t="str">
        <f t="shared" si="313"/>
        <v>Mộc nấm hương gói 250g</v>
      </c>
      <c r="L485" s="7" t="str">
        <f>VLOOKUP(K485,'[1]Mã Misa'!$B$2:$D$74,2,0)</f>
        <v>Mộc Nấm Hương 250g</v>
      </c>
      <c r="M485" s="7" t="str">
        <f>VLOOKUP(L485,'[1]Mã Misa'!$C$2:$D$74,2,0)</f>
        <v>MNH250</v>
      </c>
      <c r="N485" s="1">
        <v>46000</v>
      </c>
      <c r="O485" t="s">
        <v>843</v>
      </c>
      <c r="P485" s="6" t="str">
        <f t="shared" si="314"/>
        <v>0170513</v>
      </c>
      <c r="Q485" s="23" t="str">
        <f t="shared" si="314"/>
        <v>0170513</v>
      </c>
      <c r="R485" s="2">
        <v>44568</v>
      </c>
      <c r="S485" t="s">
        <v>844</v>
      </c>
      <c r="T485" s="7" t="str">
        <f t="shared" si="315"/>
        <v>WM+ HNI 85</v>
      </c>
      <c r="U485" t="s">
        <v>5248</v>
      </c>
      <c r="W485" t="e">
        <f>VLOOKUP(U485,[2]Sheet1!$B$4:$C$893,2,0)</f>
        <v>#N/A</v>
      </c>
      <c r="Y485" t="str">
        <f t="shared" si="316"/>
        <v>WINCOMHANOI</v>
      </c>
      <c r="AA485" s="18" t="str">
        <f t="shared" si="311"/>
        <v/>
      </c>
    </row>
    <row r="486" spans="1:27" x14ac:dyDescent="0.2">
      <c r="A486" t="s">
        <v>0</v>
      </c>
      <c r="B486" t="s">
        <v>845</v>
      </c>
      <c r="C486" t="s">
        <v>2</v>
      </c>
      <c r="D486" t="s">
        <v>50</v>
      </c>
      <c r="E486" t="s">
        <v>4</v>
      </c>
      <c r="F486" s="1">
        <v>1</v>
      </c>
      <c r="G486" s="1">
        <v>111058</v>
      </c>
      <c r="H486" t="s">
        <v>5</v>
      </c>
      <c r="I486" s="1">
        <v>122163.8</v>
      </c>
      <c r="J486" t="s">
        <v>51</v>
      </c>
      <c r="K486" s="6" t="str">
        <f t="shared" si="313"/>
        <v>Gà muối gói 500g</v>
      </c>
      <c r="L486" s="7" t="str">
        <f>VLOOKUP(K486,'[1]Mã Misa'!$B$2:$D$74,2,0)</f>
        <v>Gà muối 500g</v>
      </c>
      <c r="M486" s="7" t="str">
        <f>VLOOKUP(L486,'[1]Mã Misa'!$C$2:$D$74,2,0)</f>
        <v>GM500</v>
      </c>
      <c r="N486" s="1">
        <v>111058</v>
      </c>
      <c r="O486" t="s">
        <v>846</v>
      </c>
      <c r="P486" s="6" t="str">
        <f t="shared" si="314"/>
        <v>0170514</v>
      </c>
      <c r="Q486" s="23" t="str">
        <f t="shared" si="314"/>
        <v>0170514</v>
      </c>
      <c r="R486" s="2">
        <v>44568</v>
      </c>
      <c r="S486" t="s">
        <v>847</v>
      </c>
      <c r="T486" s="7" t="str">
        <f t="shared" si="315"/>
        <v>WM+ HNI 4A</v>
      </c>
      <c r="U486" t="s">
        <v>5249</v>
      </c>
      <c r="W486" t="e">
        <f>VLOOKUP(U486,[2]Sheet1!$B$4:$C$893,2,0)</f>
        <v>#N/A</v>
      </c>
      <c r="Y486" t="str">
        <f t="shared" si="316"/>
        <v>WINCOMHANOI</v>
      </c>
      <c r="AA486" s="18" t="str">
        <f t="shared" si="311"/>
        <v/>
      </c>
    </row>
    <row r="487" spans="1:27" x14ac:dyDescent="0.2">
      <c r="A487" t="s">
        <v>0</v>
      </c>
      <c r="B487" t="s">
        <v>848</v>
      </c>
      <c r="C487" t="s">
        <v>2</v>
      </c>
      <c r="D487" t="s">
        <v>50</v>
      </c>
      <c r="E487" t="s">
        <v>4</v>
      </c>
      <c r="F487" s="1">
        <v>2</v>
      </c>
      <c r="G487" s="1">
        <v>222116</v>
      </c>
      <c r="H487" t="s">
        <v>5</v>
      </c>
      <c r="I487" s="1">
        <v>244327.6</v>
      </c>
      <c r="J487" t="s">
        <v>51</v>
      </c>
      <c r="K487" s="6" t="str">
        <f t="shared" si="313"/>
        <v>Gà muối gói 500g</v>
      </c>
      <c r="L487" s="7" t="str">
        <f>VLOOKUP(K487,'[1]Mã Misa'!$B$2:$D$74,2,0)</f>
        <v>Gà muối 500g</v>
      </c>
      <c r="M487" s="7" t="str">
        <f>VLOOKUP(L487,'[1]Mã Misa'!$C$2:$D$74,2,0)</f>
        <v>GM500</v>
      </c>
      <c r="N487" s="1">
        <v>111058</v>
      </c>
      <c r="O487" t="s">
        <v>849</v>
      </c>
      <c r="P487" s="6" t="str">
        <f t="shared" si="314"/>
        <v>0000759</v>
      </c>
      <c r="Q487" s="23" t="str">
        <f t="shared" si="314"/>
        <v>0000759</v>
      </c>
      <c r="R487" s="2">
        <v>44568</v>
      </c>
      <c r="S487" t="s">
        <v>850</v>
      </c>
      <c r="T487" s="7" t="str">
        <f t="shared" si="315"/>
        <v>WM+ VPC Ch</v>
      </c>
      <c r="U487" t="s">
        <v>5250</v>
      </c>
      <c r="W487" t="e">
        <f>VLOOKUP(U487,[2]Sheet1!$B$4:$C$893,2,0)</f>
        <v>#N/A</v>
      </c>
      <c r="Y487" t="str">
        <f t="shared" si="316"/>
        <v>WINCOMVINHPHUC</v>
      </c>
      <c r="AA487" s="18" t="str">
        <f t="shared" si="311"/>
        <v/>
      </c>
    </row>
    <row r="488" spans="1:27" x14ac:dyDescent="0.2">
      <c r="A488" t="s">
        <v>0</v>
      </c>
      <c r="B488" t="s">
        <v>851</v>
      </c>
      <c r="C488" t="s">
        <v>2</v>
      </c>
      <c r="D488" t="s">
        <v>50</v>
      </c>
      <c r="E488" t="s">
        <v>4</v>
      </c>
      <c r="F488" s="1">
        <v>2</v>
      </c>
      <c r="G488" s="1">
        <v>222116</v>
      </c>
      <c r="H488" t="s">
        <v>5</v>
      </c>
      <c r="I488" s="1">
        <v>244327.6</v>
      </c>
      <c r="J488" t="s">
        <v>51</v>
      </c>
      <c r="K488" s="6" t="str">
        <f t="shared" si="313"/>
        <v>Gà muối gói 500g</v>
      </c>
      <c r="L488" s="7" t="str">
        <f>VLOOKUP(K488,'[1]Mã Misa'!$B$2:$D$74,2,0)</f>
        <v>Gà muối 500g</v>
      </c>
      <c r="M488" s="7" t="str">
        <f>VLOOKUP(L488,'[1]Mã Misa'!$C$2:$D$74,2,0)</f>
        <v>GM500</v>
      </c>
      <c r="N488" s="1">
        <v>111058</v>
      </c>
      <c r="O488" t="s">
        <v>852</v>
      </c>
      <c r="P488" s="6" t="str">
        <f t="shared" si="314"/>
        <v>0003658</v>
      </c>
      <c r="Q488" s="23" t="str">
        <f t="shared" si="314"/>
        <v>0003658</v>
      </c>
      <c r="R488" s="2">
        <v>44568</v>
      </c>
      <c r="S488" t="s">
        <v>853</v>
      </c>
      <c r="T488" s="7" t="str">
        <f t="shared" si="315"/>
        <v>WM+ VTU 21</v>
      </c>
      <c r="U488" t="s">
        <v>5251</v>
      </c>
      <c r="W488" t="e">
        <f>VLOOKUP(U488,[2]Sheet1!$B$4:$C$893,2,0)</f>
        <v>#N/A</v>
      </c>
      <c r="Y488" t="str">
        <f t="shared" si="316"/>
        <v>WINCOMVUNGTAU</v>
      </c>
      <c r="AA488" s="18" t="str">
        <f t="shared" si="311"/>
        <v/>
      </c>
    </row>
    <row r="489" spans="1:27" x14ac:dyDescent="0.2">
      <c r="A489" t="s">
        <v>0</v>
      </c>
      <c r="B489" t="s">
        <v>854</v>
      </c>
      <c r="C489" t="s">
        <v>2</v>
      </c>
      <c r="D489" t="s">
        <v>103</v>
      </c>
      <c r="E489" t="s">
        <v>4</v>
      </c>
      <c r="F489" s="1">
        <v>1</v>
      </c>
      <c r="G489" s="1">
        <v>55595</v>
      </c>
      <c r="H489" t="s">
        <v>5</v>
      </c>
      <c r="I489" s="1">
        <v>61154.500000000007</v>
      </c>
      <c r="J489" t="s">
        <v>104</v>
      </c>
      <c r="K489" s="6" t="str">
        <f t="shared" si="313"/>
        <v>Tai heo muối gói 200g</v>
      </c>
      <c r="L489" s="7" t="str">
        <f>VLOOKUP(K489,'[1]Mã Misa'!$B$2:$D$74,2,0)</f>
        <v>Tai heo muối 200g</v>
      </c>
      <c r="M489" s="7" t="str">
        <f>VLOOKUP(L489,'[1]Mã Misa'!$C$2:$D$74,2,0)</f>
        <v>TH200</v>
      </c>
      <c r="N489" s="1">
        <v>55595</v>
      </c>
      <c r="O489" t="s">
        <v>855</v>
      </c>
      <c r="P489" s="6" t="str">
        <f t="shared" si="314"/>
        <v>0014200</v>
      </c>
      <c r="Q489" s="23" t="str">
        <f t="shared" si="314"/>
        <v>0014200</v>
      </c>
      <c r="R489" s="2">
        <v>44568</v>
      </c>
      <c r="S489" t="s">
        <v>856</v>
      </c>
      <c r="T489" s="7" t="str">
        <f t="shared" si="315"/>
        <v>WM+ QNH 23</v>
      </c>
      <c r="U489" t="s">
        <v>5252</v>
      </c>
      <c r="W489" t="e">
        <f>VLOOKUP(U489,[2]Sheet1!$B$4:$C$893,2,0)</f>
        <v>#N/A</v>
      </c>
      <c r="Y489" t="str">
        <f t="shared" si="316"/>
        <v>WINCOMQUANGNINH</v>
      </c>
      <c r="AA489" s="18" t="str">
        <f t="shared" si="311"/>
        <v/>
      </c>
    </row>
    <row r="490" spans="1:27" x14ac:dyDescent="0.2">
      <c r="A490" t="s">
        <v>0</v>
      </c>
      <c r="B490" t="s">
        <v>857</v>
      </c>
      <c r="C490" t="s">
        <v>2</v>
      </c>
      <c r="D490" t="s">
        <v>47</v>
      </c>
      <c r="E490" t="s">
        <v>4</v>
      </c>
      <c r="F490" s="1">
        <v>1</v>
      </c>
      <c r="G490" s="1">
        <v>73431</v>
      </c>
      <c r="H490" t="s">
        <v>5</v>
      </c>
      <c r="I490" s="1">
        <v>80774.100000000006</v>
      </c>
      <c r="J490" t="s">
        <v>48</v>
      </c>
      <c r="K490" s="6" t="str">
        <f t="shared" si="313"/>
        <v>Chân giò heo muối gói 300g</v>
      </c>
      <c r="L490" s="7" t="str">
        <f>VLOOKUP(K490,'[1]Mã Misa'!$B$2:$D$74,2,0)</f>
        <v>Chân giò heo muối 300g</v>
      </c>
      <c r="M490" s="7" t="str">
        <f>VLOOKUP(L490,'[1]Mã Misa'!$C$2:$D$74,2,0)</f>
        <v>CGM300</v>
      </c>
      <c r="N490" s="1">
        <v>73431</v>
      </c>
      <c r="O490" t="s">
        <v>858</v>
      </c>
      <c r="P490" s="6" t="str">
        <f t="shared" si="314"/>
        <v>0170518</v>
      </c>
      <c r="Q490" s="23" t="str">
        <f t="shared" si="314"/>
        <v>0170518</v>
      </c>
      <c r="R490" s="2">
        <v>44568</v>
      </c>
      <c r="S490" t="s">
        <v>859</v>
      </c>
      <c r="T490" s="7" t="str">
        <f t="shared" si="315"/>
        <v>WM+ HNI Th</v>
      </c>
      <c r="U490" t="s">
        <v>5253</v>
      </c>
      <c r="W490" t="e">
        <f>VLOOKUP(U490,[2]Sheet1!$B$4:$C$893,2,0)</f>
        <v>#N/A</v>
      </c>
      <c r="Y490" t="str">
        <f t="shared" si="316"/>
        <v>WINCOMHANOI</v>
      </c>
      <c r="AA490" s="18" t="str">
        <f t="shared" si="311"/>
        <v/>
      </c>
    </row>
    <row r="491" spans="1:27" x14ac:dyDescent="0.2">
      <c r="A491" t="s">
        <v>0</v>
      </c>
      <c r="B491" t="s">
        <v>860</v>
      </c>
      <c r="C491" t="s">
        <v>2</v>
      </c>
      <c r="D491" t="s">
        <v>54</v>
      </c>
      <c r="E491" t="s">
        <v>4</v>
      </c>
      <c r="F491" s="1">
        <v>6</v>
      </c>
      <c r="G491" s="1">
        <v>301092</v>
      </c>
      <c r="H491" t="s">
        <v>5</v>
      </c>
      <c r="I491" s="1">
        <v>331201.2</v>
      </c>
      <c r="J491" t="s">
        <v>55</v>
      </c>
      <c r="K491" s="6" t="str">
        <f t="shared" si="313"/>
        <v>Giò tai lưỡi xào gói 250g</v>
      </c>
      <c r="L491" s="7" t="str">
        <f>VLOOKUP(K491,'[1]Mã Misa'!$B$2:$D$74,2,0)</f>
        <v>Giò Tai Lưỡi Xào 250g</v>
      </c>
      <c r="M491" s="7" t="str">
        <f>VLOOKUP(L491,'[1]Mã Misa'!$C$2:$D$74,2,0)</f>
        <v>GTLX250G</v>
      </c>
      <c r="N491" s="1">
        <v>50182</v>
      </c>
      <c r="O491" t="s">
        <v>861</v>
      </c>
      <c r="P491" s="6" t="str">
        <f t="shared" si="314"/>
        <v>0004675</v>
      </c>
      <c r="Q491" s="23" t="str">
        <f t="shared" si="314"/>
        <v>0004675</v>
      </c>
      <c r="R491" s="2">
        <v>44568</v>
      </c>
      <c r="S491" t="s">
        <v>862</v>
      </c>
      <c r="T491" s="7" t="str">
        <f t="shared" si="315"/>
        <v>WM VCP KHA</v>
      </c>
      <c r="U491" t="s">
        <v>5254</v>
      </c>
      <c r="W491" t="e">
        <f>VLOOKUP(U491,[2]Sheet1!$B$4:$C$893,2,0)</f>
        <v>#N/A</v>
      </c>
      <c r="Y491" t="str">
        <f t="shared" si="316"/>
        <v>WINCOMKHANHHOA</v>
      </c>
      <c r="AA491" s="18" t="str">
        <f t="shared" si="311"/>
        <v/>
      </c>
    </row>
    <row r="492" spans="1:27" x14ac:dyDescent="0.2">
      <c r="A492" t="s">
        <v>0</v>
      </c>
      <c r="B492" t="s">
        <v>860</v>
      </c>
      <c r="C492" t="s">
        <v>9</v>
      </c>
      <c r="D492" t="s">
        <v>3</v>
      </c>
      <c r="E492" t="s">
        <v>4</v>
      </c>
      <c r="F492" s="1">
        <v>4</v>
      </c>
      <c r="G492" s="1">
        <v>283800</v>
      </c>
      <c r="H492" t="s">
        <v>5</v>
      </c>
      <c r="I492" s="1">
        <v>312180</v>
      </c>
      <c r="J492" t="s">
        <v>6</v>
      </c>
      <c r="K492" s="6" t="str">
        <f t="shared" si="313"/>
        <v>_Chả nướng 300g</v>
      </c>
      <c r="L492" s="7" t="str">
        <f>VLOOKUP(K492,'[1]Mã Misa'!$B$2:$D$74,2,0)</f>
        <v>Chả nướng 300g</v>
      </c>
      <c r="M492" s="7" t="str">
        <f>VLOOKUP(L492,'[1]Mã Misa'!$C$2:$D$74,2,0)</f>
        <v>CN300</v>
      </c>
      <c r="N492" s="1">
        <v>70950</v>
      </c>
      <c r="O492" t="s">
        <v>861</v>
      </c>
      <c r="P492" s="6" t="str">
        <f t="shared" si="314"/>
        <v>0004675</v>
      </c>
      <c r="Q492" s="23" t="str">
        <f t="shared" si="314"/>
        <v>0004675</v>
      </c>
      <c r="R492" s="2">
        <v>44568</v>
      </c>
      <c r="S492" t="s">
        <v>862</v>
      </c>
      <c r="T492" s="7" t="str">
        <f t="shared" si="315"/>
        <v>WM VCP KHA</v>
      </c>
      <c r="U492" t="s">
        <v>5254</v>
      </c>
      <c r="W492" t="e">
        <f>VLOOKUP(U492,[2]Sheet1!$B$4:$C$893,2,0)</f>
        <v>#N/A</v>
      </c>
      <c r="Y492" t="str">
        <f t="shared" si="316"/>
        <v>WINCOMKHANHHOA</v>
      </c>
      <c r="AA492" s="18" t="str">
        <f t="shared" si="311"/>
        <v/>
      </c>
    </row>
    <row r="493" spans="1:27" x14ac:dyDescent="0.2">
      <c r="A493" t="s">
        <v>0</v>
      </c>
      <c r="B493" t="s">
        <v>860</v>
      </c>
      <c r="C493" t="s">
        <v>41</v>
      </c>
      <c r="D493" t="s">
        <v>134</v>
      </c>
      <c r="E493" t="s">
        <v>4</v>
      </c>
      <c r="F493" s="1">
        <v>10</v>
      </c>
      <c r="G493" s="1">
        <v>866910</v>
      </c>
      <c r="H493" t="s">
        <v>5</v>
      </c>
      <c r="I493" s="1">
        <v>953601.00000000012</v>
      </c>
      <c r="J493" t="s">
        <v>135</v>
      </c>
      <c r="K493" s="6" t="str">
        <f t="shared" si="313"/>
        <v>Giò tai nấm hương 500g</v>
      </c>
      <c r="L493" s="7" t="str">
        <f>VLOOKUP(K493,'[1]Mã Misa'!$B$2:$D$74,2,0)</f>
        <v>Giò tai nấm hương 500g</v>
      </c>
      <c r="M493" s="7" t="str">
        <f>VLOOKUP(L493,'[1]Mã Misa'!$C$2:$D$74,2,0)</f>
        <v>GTNH500</v>
      </c>
      <c r="N493" s="1">
        <v>86691</v>
      </c>
      <c r="O493" t="s">
        <v>861</v>
      </c>
      <c r="P493" s="6" t="str">
        <f t="shared" si="314"/>
        <v>0004675</v>
      </c>
      <c r="Q493" s="23" t="str">
        <f t="shared" si="314"/>
        <v>0004675</v>
      </c>
      <c r="R493" s="2">
        <v>44568</v>
      </c>
      <c r="S493" t="s">
        <v>862</v>
      </c>
      <c r="T493" s="7" t="str">
        <f t="shared" si="315"/>
        <v>WM VCP KHA</v>
      </c>
      <c r="U493" t="s">
        <v>5254</v>
      </c>
      <c r="W493" t="e">
        <f>VLOOKUP(U493,[2]Sheet1!$B$4:$C$893,2,0)</f>
        <v>#N/A</v>
      </c>
      <c r="Y493" t="str">
        <f t="shared" si="316"/>
        <v>WINCOMKHANHHOA</v>
      </c>
      <c r="AA493" s="18" t="str">
        <f t="shared" si="311"/>
        <v/>
      </c>
    </row>
    <row r="494" spans="1:27" x14ac:dyDescent="0.2">
      <c r="A494" t="s">
        <v>0</v>
      </c>
      <c r="B494" t="s">
        <v>860</v>
      </c>
      <c r="C494" t="s">
        <v>42</v>
      </c>
      <c r="D494" t="s">
        <v>136</v>
      </c>
      <c r="E494" t="s">
        <v>4</v>
      </c>
      <c r="F494" s="1">
        <v>10</v>
      </c>
      <c r="G494" s="1">
        <v>799110</v>
      </c>
      <c r="H494" t="s">
        <v>5</v>
      </c>
      <c r="I494" s="1">
        <v>879021.00000000012</v>
      </c>
      <c r="J494" t="s">
        <v>137</v>
      </c>
      <c r="K494" s="6" t="str">
        <f t="shared" si="313"/>
        <v xml:space="preserve"> Giò lụa 500g</v>
      </c>
      <c r="L494" s="7" t="str">
        <f>VLOOKUP(K494,'[1]Mã Misa'!$B$2:$D$74,2,0)</f>
        <v>Giò lụa 500g</v>
      </c>
      <c r="M494" s="7" t="str">
        <f>VLOOKUP(L494,'[1]Mã Misa'!$C$2:$D$74,2,0)</f>
        <v>GL500</v>
      </c>
      <c r="N494" s="1">
        <v>79911</v>
      </c>
      <c r="O494" t="s">
        <v>861</v>
      </c>
      <c r="P494" s="6" t="str">
        <f t="shared" si="314"/>
        <v>0004675</v>
      </c>
      <c r="Q494" s="23" t="str">
        <f t="shared" si="314"/>
        <v>0004675</v>
      </c>
      <c r="R494" s="2">
        <v>44568</v>
      </c>
      <c r="S494" t="s">
        <v>862</v>
      </c>
      <c r="T494" s="7" t="str">
        <f t="shared" si="315"/>
        <v>WM VCP KHA</v>
      </c>
      <c r="U494" t="s">
        <v>5254</v>
      </c>
      <c r="W494" t="e">
        <f>VLOOKUP(U494,[2]Sheet1!$B$4:$C$893,2,0)</f>
        <v>#N/A</v>
      </c>
      <c r="Y494" t="str">
        <f t="shared" si="316"/>
        <v>WINCOMKHANHHOA</v>
      </c>
      <c r="AA494" s="18" t="str">
        <f t="shared" si="311"/>
        <v/>
      </c>
    </row>
    <row r="495" spans="1:27" x14ac:dyDescent="0.2">
      <c r="A495" t="s">
        <v>0</v>
      </c>
      <c r="B495" t="s">
        <v>863</v>
      </c>
      <c r="C495" t="s">
        <v>2</v>
      </c>
      <c r="D495" t="s">
        <v>15</v>
      </c>
      <c r="E495" t="s">
        <v>4</v>
      </c>
      <c r="F495" s="1">
        <v>3</v>
      </c>
      <c r="G495" s="1">
        <v>252960</v>
      </c>
      <c r="H495" t="s">
        <v>5</v>
      </c>
      <c r="I495" s="1">
        <v>278256</v>
      </c>
      <c r="J495" t="s">
        <v>16</v>
      </c>
      <c r="K495" s="6" t="str">
        <f t="shared" si="313"/>
        <v>_Đùi gà sốt cay 500g</v>
      </c>
      <c r="L495" s="7" t="str">
        <f>VLOOKUP(K495,'[1]Mã Misa'!$B$2:$D$74,2,0)</f>
        <v>Đùi gà sốt cay 500g</v>
      </c>
      <c r="M495" s="7" t="str">
        <f>VLOOKUP(L495,'[1]Mã Misa'!$C$2:$D$74,2,0)</f>
        <v>DGSC500</v>
      </c>
      <c r="N495" s="1">
        <v>84320</v>
      </c>
      <c r="O495" t="s">
        <v>864</v>
      </c>
      <c r="P495" s="6" t="str">
        <f t="shared" si="314"/>
        <v>0170537</v>
      </c>
      <c r="Q495" s="23" t="str">
        <f t="shared" si="314"/>
        <v>0170537</v>
      </c>
      <c r="R495" s="2">
        <v>44568</v>
      </c>
      <c r="S495" t="s">
        <v>865</v>
      </c>
      <c r="T495" s="7" t="str">
        <f t="shared" si="315"/>
        <v>WM+ HNI R2</v>
      </c>
      <c r="U495" t="s">
        <v>5255</v>
      </c>
      <c r="W495" t="e">
        <f>VLOOKUP(U495,[2]Sheet1!$B$4:$C$893,2,0)</f>
        <v>#N/A</v>
      </c>
      <c r="Y495" t="str">
        <f t="shared" si="316"/>
        <v>WINCOMHANOI</v>
      </c>
      <c r="AA495" s="18" t="str">
        <f t="shared" si="311"/>
        <v/>
      </c>
    </row>
    <row r="496" spans="1:27" x14ac:dyDescent="0.2">
      <c r="A496" t="s">
        <v>0</v>
      </c>
      <c r="B496" t="s">
        <v>866</v>
      </c>
      <c r="C496" t="s">
        <v>2</v>
      </c>
      <c r="D496" t="s">
        <v>47</v>
      </c>
      <c r="E496" t="s">
        <v>4</v>
      </c>
      <c r="F496" s="1">
        <v>3</v>
      </c>
      <c r="G496" s="1">
        <v>220293</v>
      </c>
      <c r="H496" t="s">
        <v>5</v>
      </c>
      <c r="I496" s="1">
        <v>242322.30000000002</v>
      </c>
      <c r="J496" t="s">
        <v>48</v>
      </c>
      <c r="K496" s="6" t="str">
        <f t="shared" si="313"/>
        <v>Chân giò heo muối gói 300g</v>
      </c>
      <c r="L496" s="7" t="str">
        <f>VLOOKUP(K496,'[1]Mã Misa'!$B$2:$D$74,2,0)</f>
        <v>Chân giò heo muối 300g</v>
      </c>
      <c r="M496" s="7" t="str">
        <f>VLOOKUP(L496,'[1]Mã Misa'!$C$2:$D$74,2,0)</f>
        <v>CGM300</v>
      </c>
      <c r="N496" s="1">
        <v>73431</v>
      </c>
      <c r="O496" t="s">
        <v>867</v>
      </c>
      <c r="P496" s="6" t="str">
        <f t="shared" si="314"/>
        <v>0170540</v>
      </c>
      <c r="Q496" s="23" t="str">
        <f t="shared" si="314"/>
        <v>0170540</v>
      </c>
      <c r="R496" s="2">
        <v>44568</v>
      </c>
      <c r="S496" t="s">
        <v>747</v>
      </c>
      <c r="T496" s="7" t="str">
        <f t="shared" si="315"/>
        <v>WM+ HNI Tổ</v>
      </c>
      <c r="U496" t="s">
        <v>5221</v>
      </c>
      <c r="W496" t="e">
        <f>VLOOKUP(U496,[2]Sheet1!$B$4:$C$893,2,0)</f>
        <v>#N/A</v>
      </c>
      <c r="Y496" t="str">
        <f t="shared" si="316"/>
        <v>WINCOMHANOI</v>
      </c>
      <c r="AA496" s="18" t="str">
        <f t="shared" si="311"/>
        <v/>
      </c>
    </row>
    <row r="497" spans="1:27" x14ac:dyDescent="0.2">
      <c r="A497" t="s">
        <v>0</v>
      </c>
      <c r="B497" t="s">
        <v>868</v>
      </c>
      <c r="C497" t="s">
        <v>2</v>
      </c>
      <c r="D497" t="s">
        <v>3</v>
      </c>
      <c r="E497" t="s">
        <v>4</v>
      </c>
      <c r="F497" s="1">
        <v>3</v>
      </c>
      <c r="G497" s="1">
        <v>212850</v>
      </c>
      <c r="H497" t="s">
        <v>5</v>
      </c>
      <c r="I497" s="1">
        <v>234135.00000000003</v>
      </c>
      <c r="J497" t="s">
        <v>6</v>
      </c>
      <c r="K497" s="6" t="str">
        <f t="shared" si="313"/>
        <v>_Chả nướng 300g</v>
      </c>
      <c r="L497" s="7" t="str">
        <f>VLOOKUP(K497,'[1]Mã Misa'!$B$2:$D$74,2,0)</f>
        <v>Chả nướng 300g</v>
      </c>
      <c r="M497" s="7" t="str">
        <f>VLOOKUP(L497,'[1]Mã Misa'!$C$2:$D$74,2,0)</f>
        <v>CN300</v>
      </c>
      <c r="N497" s="1">
        <v>70950</v>
      </c>
      <c r="O497" t="s">
        <v>869</v>
      </c>
      <c r="P497" s="6" t="str">
        <f t="shared" si="314"/>
        <v>0006269</v>
      </c>
      <c r="Q497" s="23" t="str">
        <f t="shared" si="314"/>
        <v>0006269</v>
      </c>
      <c r="R497" s="2">
        <v>44568</v>
      </c>
      <c r="S497" t="s">
        <v>870</v>
      </c>
      <c r="T497" s="7" t="str">
        <f t="shared" si="315"/>
        <v>WM+ THA Lô</v>
      </c>
      <c r="U497" t="s">
        <v>5256</v>
      </c>
      <c r="W497" t="e">
        <f>VLOOKUP(U497,[2]Sheet1!$B$4:$C$893,2,0)</f>
        <v>#N/A</v>
      </c>
      <c r="Y497" t="str">
        <f t="shared" si="316"/>
        <v>WINCOMTHANHHOA</v>
      </c>
      <c r="AA497" s="18" t="str">
        <f t="shared" si="311"/>
        <v/>
      </c>
    </row>
    <row r="498" spans="1:27" x14ac:dyDescent="0.2">
      <c r="A498" t="s">
        <v>0</v>
      </c>
      <c r="B498" t="s">
        <v>868</v>
      </c>
      <c r="C498" t="s">
        <v>9</v>
      </c>
      <c r="D498" t="s">
        <v>15</v>
      </c>
      <c r="E498" t="s">
        <v>4</v>
      </c>
      <c r="F498" s="1">
        <v>4</v>
      </c>
      <c r="G498" s="1">
        <v>337280</v>
      </c>
      <c r="H498" t="s">
        <v>5</v>
      </c>
      <c r="I498" s="1">
        <v>371008.00000000006</v>
      </c>
      <c r="J498" t="s">
        <v>16</v>
      </c>
      <c r="K498" s="6" t="str">
        <f t="shared" si="313"/>
        <v>_Đùi gà sốt cay 500g</v>
      </c>
      <c r="L498" s="7" t="str">
        <f>VLOOKUP(K498,'[1]Mã Misa'!$B$2:$D$74,2,0)</f>
        <v>Đùi gà sốt cay 500g</v>
      </c>
      <c r="M498" s="7" t="str">
        <f>VLOOKUP(L498,'[1]Mã Misa'!$C$2:$D$74,2,0)</f>
        <v>DGSC500</v>
      </c>
      <c r="N498" s="1">
        <v>84320</v>
      </c>
      <c r="O498" t="s">
        <v>869</v>
      </c>
      <c r="P498" s="6" t="str">
        <f t="shared" si="314"/>
        <v>0006269</v>
      </c>
      <c r="Q498" s="23" t="str">
        <f t="shared" si="314"/>
        <v>0006269</v>
      </c>
      <c r="R498" s="2">
        <v>44568</v>
      </c>
      <c r="S498" t="s">
        <v>870</v>
      </c>
      <c r="T498" s="7" t="str">
        <f t="shared" si="315"/>
        <v>WM+ THA Lô</v>
      </c>
      <c r="U498" t="s">
        <v>5256</v>
      </c>
      <c r="W498" t="e">
        <f>VLOOKUP(U498,[2]Sheet1!$B$4:$C$893,2,0)</f>
        <v>#N/A</v>
      </c>
      <c r="Y498" t="str">
        <f t="shared" si="316"/>
        <v>WINCOMTHANHHOA</v>
      </c>
      <c r="AA498" s="18" t="str">
        <f t="shared" si="311"/>
        <v/>
      </c>
    </row>
    <row r="499" spans="1:27" x14ac:dyDescent="0.2">
      <c r="A499" t="s">
        <v>0</v>
      </c>
      <c r="B499" t="s">
        <v>871</v>
      </c>
      <c r="C499" t="s">
        <v>2</v>
      </c>
      <c r="D499" t="s">
        <v>15</v>
      </c>
      <c r="E499" t="s">
        <v>4</v>
      </c>
      <c r="F499" s="1">
        <v>1</v>
      </c>
      <c r="G499" s="1">
        <v>84320</v>
      </c>
      <c r="H499" t="s">
        <v>5</v>
      </c>
      <c r="I499" s="1">
        <v>92752.000000000015</v>
      </c>
      <c r="J499" t="s">
        <v>16</v>
      </c>
      <c r="K499" s="6" t="str">
        <f t="shared" si="313"/>
        <v>_Đùi gà sốt cay 500g</v>
      </c>
      <c r="L499" s="7" t="str">
        <f>VLOOKUP(K499,'[1]Mã Misa'!$B$2:$D$74,2,0)</f>
        <v>Đùi gà sốt cay 500g</v>
      </c>
      <c r="M499" s="7" t="str">
        <f>VLOOKUP(L499,'[1]Mã Misa'!$C$2:$D$74,2,0)</f>
        <v>DGSC500</v>
      </c>
      <c r="N499" s="1">
        <v>84320</v>
      </c>
      <c r="O499" t="s">
        <v>872</v>
      </c>
      <c r="P499" s="6" t="str">
        <f t="shared" si="314"/>
        <v>0170551</v>
      </c>
      <c r="Q499" s="23" t="str">
        <f t="shared" si="314"/>
        <v>0170551</v>
      </c>
      <c r="R499" s="2">
        <v>44568</v>
      </c>
      <c r="S499" t="s">
        <v>873</v>
      </c>
      <c r="T499" s="7" t="str">
        <f t="shared" si="315"/>
        <v>WM+ HNI 70</v>
      </c>
      <c r="U499" t="s">
        <v>5257</v>
      </c>
      <c r="W499" t="e">
        <f>VLOOKUP(U499,[2]Sheet1!$B$4:$C$893,2,0)</f>
        <v>#N/A</v>
      </c>
      <c r="Y499" t="str">
        <f t="shared" si="316"/>
        <v>WINCOMHANOI</v>
      </c>
      <c r="AA499" s="18" t="str">
        <f t="shared" si="311"/>
        <v/>
      </c>
    </row>
    <row r="500" spans="1:27" x14ac:dyDescent="0.2">
      <c r="A500" t="s">
        <v>0</v>
      </c>
      <c r="B500" t="s">
        <v>874</v>
      </c>
      <c r="C500" t="s">
        <v>2</v>
      </c>
      <c r="D500" t="s">
        <v>3</v>
      </c>
      <c r="E500" t="s">
        <v>4</v>
      </c>
      <c r="F500" s="1">
        <v>3</v>
      </c>
      <c r="G500" s="1">
        <v>212850</v>
      </c>
      <c r="H500" t="s">
        <v>5</v>
      </c>
      <c r="I500" s="1">
        <v>234135.00000000003</v>
      </c>
      <c r="J500" t="s">
        <v>6</v>
      </c>
      <c r="K500" s="6" t="str">
        <f t="shared" si="313"/>
        <v>_Chả nướng 300g</v>
      </c>
      <c r="L500" s="7" t="str">
        <f>VLOOKUP(K500,'[1]Mã Misa'!$B$2:$D$74,2,0)</f>
        <v>Chả nướng 300g</v>
      </c>
      <c r="M500" s="7" t="str">
        <f>VLOOKUP(L500,'[1]Mã Misa'!$C$2:$D$74,2,0)</f>
        <v>CN300</v>
      </c>
      <c r="N500" s="1">
        <v>70950</v>
      </c>
      <c r="O500" t="s">
        <v>875</v>
      </c>
      <c r="P500" s="6" t="str">
        <f t="shared" si="314"/>
        <v>0050512</v>
      </c>
      <c r="Q500" s="23" t="str">
        <f t="shared" si="314"/>
        <v>0050512</v>
      </c>
      <c r="R500" s="2">
        <v>44568</v>
      </c>
      <c r="S500" t="s">
        <v>876</v>
      </c>
      <c r="T500" s="7" t="str">
        <f t="shared" si="315"/>
        <v>WM+ HCM Lô</v>
      </c>
      <c r="U500" t="s">
        <v>5258</v>
      </c>
      <c r="W500" t="e">
        <f>VLOOKUP(U500,[2]Sheet1!$B$4:$C$893,2,0)</f>
        <v>#N/A</v>
      </c>
      <c r="Y500" t="str">
        <f t="shared" si="316"/>
        <v>WINCOMHOCHIMINH</v>
      </c>
      <c r="AA500" s="18" t="str">
        <f t="shared" si="311"/>
        <v/>
      </c>
    </row>
    <row r="501" spans="1:27" x14ac:dyDescent="0.2">
      <c r="A501" t="s">
        <v>0</v>
      </c>
      <c r="B501" t="s">
        <v>874</v>
      </c>
      <c r="C501" t="s">
        <v>9</v>
      </c>
      <c r="D501" t="s">
        <v>44</v>
      </c>
      <c r="E501" t="s">
        <v>4</v>
      </c>
      <c r="F501" s="1">
        <v>1</v>
      </c>
      <c r="G501" s="1">
        <v>90750</v>
      </c>
      <c r="H501" t="s">
        <v>5</v>
      </c>
      <c r="I501" s="1">
        <v>99825.000000000015</v>
      </c>
      <c r="J501" t="s">
        <v>45</v>
      </c>
      <c r="K501" s="6" t="str">
        <f t="shared" si="313"/>
        <v>_Chân gà sốt cay 400g</v>
      </c>
      <c r="L501" s="7" t="str">
        <f>VLOOKUP(K501,'[1]Mã Misa'!$B$2:$D$74,2,0)</f>
        <v>Chân gà sốt cay 400g</v>
      </c>
      <c r="M501" s="7" t="str">
        <f>VLOOKUP(L501,'[1]Mã Misa'!$C$2:$D$74,2,0)</f>
        <v>CGSC400</v>
      </c>
      <c r="N501" s="1">
        <v>90750</v>
      </c>
      <c r="O501" t="s">
        <v>875</v>
      </c>
      <c r="P501" s="6" t="str">
        <f t="shared" si="314"/>
        <v>0050512</v>
      </c>
      <c r="Q501" s="23" t="str">
        <f t="shared" si="314"/>
        <v>0050512</v>
      </c>
      <c r="R501" s="2">
        <v>44568</v>
      </c>
      <c r="S501" t="s">
        <v>876</v>
      </c>
      <c r="T501" s="7" t="str">
        <f t="shared" si="315"/>
        <v>WM+ HCM Lô</v>
      </c>
      <c r="U501" t="s">
        <v>5258</v>
      </c>
      <c r="W501" t="e">
        <f>VLOOKUP(U501,[2]Sheet1!$B$4:$C$893,2,0)</f>
        <v>#N/A</v>
      </c>
      <c r="Y501" t="str">
        <f t="shared" si="316"/>
        <v>WINCOMHOCHIMINH</v>
      </c>
      <c r="AA501" s="18" t="str">
        <f t="shared" si="311"/>
        <v/>
      </c>
    </row>
    <row r="502" spans="1:27" x14ac:dyDescent="0.2">
      <c r="A502" t="s">
        <v>0</v>
      </c>
      <c r="B502" t="s">
        <v>877</v>
      </c>
      <c r="C502" t="s">
        <v>2</v>
      </c>
      <c r="D502" t="s">
        <v>23</v>
      </c>
      <c r="E502" t="s">
        <v>4</v>
      </c>
      <c r="F502" s="1">
        <v>3</v>
      </c>
      <c r="G502" s="1">
        <v>178200</v>
      </c>
      <c r="H502" t="s">
        <v>5</v>
      </c>
      <c r="I502" s="1">
        <v>196020.00000000003</v>
      </c>
      <c r="J502" t="s">
        <v>24</v>
      </c>
      <c r="K502" s="6" t="str">
        <f t="shared" si="313"/>
        <v>_Giò lụa 250g</v>
      </c>
      <c r="L502" s="7" t="str">
        <f>VLOOKUP(K502,'[1]Mã Misa'!$B$2:$D$74,2,0)</f>
        <v>Giò lụa 250g</v>
      </c>
      <c r="M502" s="7" t="str">
        <f>VLOOKUP(L502,'[1]Mã Misa'!$C$2:$D$74,2,0)</f>
        <v>GL250</v>
      </c>
      <c r="N502" s="1">
        <v>59400</v>
      </c>
      <c r="O502" t="s">
        <v>878</v>
      </c>
      <c r="P502" s="6" t="str">
        <f t="shared" si="314"/>
        <v>0003705</v>
      </c>
      <c r="Q502" s="23" t="str">
        <f t="shared" si="314"/>
        <v>0003705</v>
      </c>
      <c r="R502" s="2">
        <v>44568</v>
      </c>
      <c r="S502" t="s">
        <v>879</v>
      </c>
      <c r="T502" s="7" t="str">
        <f t="shared" si="315"/>
        <v>WM+ HDG Đo</v>
      </c>
      <c r="U502" t="s">
        <v>5259</v>
      </c>
      <c r="W502" t="e">
        <f>VLOOKUP(U502,[2]Sheet1!$B$4:$C$893,2,0)</f>
        <v>#N/A</v>
      </c>
      <c r="Y502" t="str">
        <f t="shared" si="316"/>
        <v>WINCOMHAIDUONG</v>
      </c>
      <c r="AA502" s="18" t="str">
        <f t="shared" si="311"/>
        <v/>
      </c>
    </row>
    <row r="503" spans="1:27" x14ac:dyDescent="0.2">
      <c r="A503" t="s">
        <v>0</v>
      </c>
      <c r="B503" t="s">
        <v>877</v>
      </c>
      <c r="C503" t="s">
        <v>9</v>
      </c>
      <c r="D503" t="s">
        <v>3</v>
      </c>
      <c r="E503" t="s">
        <v>4</v>
      </c>
      <c r="F503" s="1">
        <v>3</v>
      </c>
      <c r="G503" s="1">
        <v>212850</v>
      </c>
      <c r="H503" t="s">
        <v>5</v>
      </c>
      <c r="I503" s="1">
        <v>234135.00000000003</v>
      </c>
      <c r="J503" t="s">
        <v>6</v>
      </c>
      <c r="K503" s="6" t="str">
        <f t="shared" si="313"/>
        <v>_Chả nướng 300g</v>
      </c>
      <c r="L503" s="7" t="str">
        <f>VLOOKUP(K503,'[1]Mã Misa'!$B$2:$D$74,2,0)</f>
        <v>Chả nướng 300g</v>
      </c>
      <c r="M503" s="7" t="str">
        <f>VLOOKUP(L503,'[1]Mã Misa'!$C$2:$D$74,2,0)</f>
        <v>CN300</v>
      </c>
      <c r="N503" s="1">
        <v>70950</v>
      </c>
      <c r="O503" t="s">
        <v>878</v>
      </c>
      <c r="P503" s="6" t="str">
        <f t="shared" si="314"/>
        <v>0003705</v>
      </c>
      <c r="Q503" s="23" t="str">
        <f t="shared" si="314"/>
        <v>0003705</v>
      </c>
      <c r="R503" s="2">
        <v>44568</v>
      </c>
      <c r="S503" t="s">
        <v>879</v>
      </c>
      <c r="T503" s="7" t="str">
        <f t="shared" si="315"/>
        <v>WM+ HDG Đo</v>
      </c>
      <c r="U503" t="s">
        <v>5259</v>
      </c>
      <c r="W503" t="e">
        <f>VLOOKUP(U503,[2]Sheet1!$B$4:$C$893,2,0)</f>
        <v>#N/A</v>
      </c>
      <c r="Y503" t="str">
        <f t="shared" si="316"/>
        <v>WINCOMHAIDUONG</v>
      </c>
      <c r="AA503" s="18" t="str">
        <f t="shared" si="311"/>
        <v/>
      </c>
    </row>
    <row r="504" spans="1:27" x14ac:dyDescent="0.2">
      <c r="A504" t="s">
        <v>0</v>
      </c>
      <c r="B504" t="s">
        <v>880</v>
      </c>
      <c r="C504" t="s">
        <v>2</v>
      </c>
      <c r="D504" t="s">
        <v>103</v>
      </c>
      <c r="E504" t="s">
        <v>4</v>
      </c>
      <c r="F504" s="1">
        <v>1</v>
      </c>
      <c r="G504" s="1">
        <v>55595</v>
      </c>
      <c r="H504" t="s">
        <v>5</v>
      </c>
      <c r="I504" s="1">
        <v>61154.500000000007</v>
      </c>
      <c r="J504" t="s">
        <v>104</v>
      </c>
      <c r="K504" s="6" t="str">
        <f t="shared" si="313"/>
        <v>Tai heo muối gói 200g</v>
      </c>
      <c r="L504" s="7" t="str">
        <f>VLOOKUP(K504,'[1]Mã Misa'!$B$2:$D$74,2,0)</f>
        <v>Tai heo muối 200g</v>
      </c>
      <c r="M504" s="7" t="str">
        <f>VLOOKUP(L504,'[1]Mã Misa'!$C$2:$D$74,2,0)</f>
        <v>TH200</v>
      </c>
      <c r="N504" s="1">
        <v>55595</v>
      </c>
      <c r="O504" t="s">
        <v>881</v>
      </c>
      <c r="P504" s="6" t="str">
        <f t="shared" si="314"/>
        <v>0050514</v>
      </c>
      <c r="Q504" s="23" t="str">
        <f t="shared" si="314"/>
        <v>0050514</v>
      </c>
      <c r="R504" s="2">
        <v>44568</v>
      </c>
      <c r="S504" t="s">
        <v>882</v>
      </c>
      <c r="T504" s="7" t="str">
        <f t="shared" si="315"/>
        <v>WM+ HCM 18</v>
      </c>
      <c r="U504" t="s">
        <v>5260</v>
      </c>
      <c r="W504" t="e">
        <f>VLOOKUP(U504,[2]Sheet1!$B$4:$C$893,2,0)</f>
        <v>#N/A</v>
      </c>
      <c r="Y504" t="str">
        <f t="shared" si="316"/>
        <v>WINCOMHOCHIMINH</v>
      </c>
      <c r="AA504" s="18" t="str">
        <f t="shared" si="311"/>
        <v/>
      </c>
    </row>
    <row r="505" spans="1:27" x14ac:dyDescent="0.2">
      <c r="A505" t="s">
        <v>0</v>
      </c>
      <c r="B505" t="s">
        <v>880</v>
      </c>
      <c r="C505" t="s">
        <v>9</v>
      </c>
      <c r="D505" t="s">
        <v>57</v>
      </c>
      <c r="E505" t="s">
        <v>4</v>
      </c>
      <c r="F505" s="1">
        <v>1</v>
      </c>
      <c r="G505" s="1">
        <v>74250</v>
      </c>
      <c r="H505" t="s">
        <v>5</v>
      </c>
      <c r="I505" s="1">
        <v>81675</v>
      </c>
      <c r="J505" t="s">
        <v>58</v>
      </c>
      <c r="K505" s="6" t="str">
        <f t="shared" si="313"/>
        <v>_Chả cốm 300g</v>
      </c>
      <c r="L505" s="7" t="str">
        <f>VLOOKUP(K505,'[1]Mã Misa'!$B$2:$D$74,2,0)</f>
        <v>Chả cốm 300g</v>
      </c>
      <c r="M505" s="7" t="str">
        <f>VLOOKUP(L505,'[1]Mã Misa'!$C$2:$D$74,2,0)</f>
        <v>CC300</v>
      </c>
      <c r="N505" s="1">
        <v>74250</v>
      </c>
      <c r="O505" t="s">
        <v>881</v>
      </c>
      <c r="P505" s="6" t="str">
        <f t="shared" si="314"/>
        <v>0050514</v>
      </c>
      <c r="Q505" s="23" t="str">
        <f t="shared" si="314"/>
        <v>0050514</v>
      </c>
      <c r="R505" s="2">
        <v>44568</v>
      </c>
      <c r="S505" t="s">
        <v>882</v>
      </c>
      <c r="T505" s="7" t="str">
        <f t="shared" si="315"/>
        <v>WM+ HCM 18</v>
      </c>
      <c r="U505" t="s">
        <v>5260</v>
      </c>
      <c r="W505" t="e">
        <f>VLOOKUP(U505,[2]Sheet1!$B$4:$C$893,2,0)</f>
        <v>#N/A</v>
      </c>
      <c r="Y505" t="str">
        <f t="shared" si="316"/>
        <v>WINCOMHOCHIMINH</v>
      </c>
      <c r="AA505" s="18" t="str">
        <f t="shared" si="311"/>
        <v/>
      </c>
    </row>
    <row r="506" spans="1:27" x14ac:dyDescent="0.2">
      <c r="A506" t="s">
        <v>0</v>
      </c>
      <c r="B506" t="s">
        <v>883</v>
      </c>
      <c r="C506" t="s">
        <v>2</v>
      </c>
      <c r="D506" t="s">
        <v>103</v>
      </c>
      <c r="E506" t="s">
        <v>4</v>
      </c>
      <c r="F506" s="1">
        <v>1</v>
      </c>
      <c r="G506" s="1">
        <v>55595</v>
      </c>
      <c r="H506" t="s">
        <v>5</v>
      </c>
      <c r="I506" s="1">
        <v>61154.500000000007</v>
      </c>
      <c r="J506" t="s">
        <v>104</v>
      </c>
      <c r="K506" s="6" t="str">
        <f t="shared" si="313"/>
        <v>Tai heo muối gói 200g</v>
      </c>
      <c r="L506" s="7" t="str">
        <f>VLOOKUP(K506,'[1]Mã Misa'!$B$2:$D$74,2,0)</f>
        <v>Tai heo muối 200g</v>
      </c>
      <c r="M506" s="7" t="str">
        <f>VLOOKUP(L506,'[1]Mã Misa'!$C$2:$D$74,2,0)</f>
        <v>TH200</v>
      </c>
      <c r="N506" s="1">
        <v>55595</v>
      </c>
      <c r="O506" t="s">
        <v>884</v>
      </c>
      <c r="P506" s="6" t="str">
        <f t="shared" si="314"/>
        <v>0014206</v>
      </c>
      <c r="Q506" s="23" t="str">
        <f t="shared" si="314"/>
        <v>0014206</v>
      </c>
      <c r="R506" s="2">
        <v>44568</v>
      </c>
      <c r="S506" t="s">
        <v>885</v>
      </c>
      <c r="T506" s="7" t="str">
        <f t="shared" si="315"/>
        <v>WM+ QNH 70</v>
      </c>
      <c r="U506" t="s">
        <v>5261</v>
      </c>
      <c r="W506" t="e">
        <f>VLOOKUP(U506,[2]Sheet1!$B$4:$C$893,2,0)</f>
        <v>#N/A</v>
      </c>
      <c r="Y506" t="str">
        <f t="shared" si="316"/>
        <v>WINCOMQUANGNINH</v>
      </c>
      <c r="AA506" s="18" t="str">
        <f t="shared" si="311"/>
        <v/>
      </c>
    </row>
    <row r="507" spans="1:27" x14ac:dyDescent="0.2">
      <c r="A507" t="s">
        <v>0</v>
      </c>
      <c r="B507" t="s">
        <v>883</v>
      </c>
      <c r="C507" t="s">
        <v>9</v>
      </c>
      <c r="D507" t="s">
        <v>54</v>
      </c>
      <c r="E507" t="s">
        <v>4</v>
      </c>
      <c r="F507" s="1">
        <v>7</v>
      </c>
      <c r="G507" s="1">
        <v>351274</v>
      </c>
      <c r="H507" t="s">
        <v>5</v>
      </c>
      <c r="I507" s="1">
        <v>386401.4</v>
      </c>
      <c r="J507" t="s">
        <v>55</v>
      </c>
      <c r="K507" s="6" t="str">
        <f t="shared" si="313"/>
        <v>Giò tai lưỡi xào gói 250g</v>
      </c>
      <c r="L507" s="7" t="str">
        <f>VLOOKUP(K507,'[1]Mã Misa'!$B$2:$D$74,2,0)</f>
        <v>Giò Tai Lưỡi Xào 250g</v>
      </c>
      <c r="M507" s="7" t="str">
        <f>VLOOKUP(L507,'[1]Mã Misa'!$C$2:$D$74,2,0)</f>
        <v>GTLX250G</v>
      </c>
      <c r="N507" s="1">
        <v>50182</v>
      </c>
      <c r="O507" t="s">
        <v>884</v>
      </c>
      <c r="P507" s="6" t="str">
        <f t="shared" si="314"/>
        <v>0014206</v>
      </c>
      <c r="Q507" s="23" t="str">
        <f t="shared" si="314"/>
        <v>0014206</v>
      </c>
      <c r="R507" s="2">
        <v>44568</v>
      </c>
      <c r="S507" t="s">
        <v>885</v>
      </c>
      <c r="T507" s="7" t="str">
        <f t="shared" si="315"/>
        <v>WM+ QNH 70</v>
      </c>
      <c r="U507" t="s">
        <v>5261</v>
      </c>
      <c r="W507" t="e">
        <f>VLOOKUP(U507,[2]Sheet1!$B$4:$C$893,2,0)</f>
        <v>#N/A</v>
      </c>
      <c r="Y507" t="str">
        <f t="shared" si="316"/>
        <v>WINCOMQUANGNINH</v>
      </c>
      <c r="AA507" s="18" t="str">
        <f t="shared" si="311"/>
        <v/>
      </c>
    </row>
    <row r="508" spans="1:27" x14ac:dyDescent="0.2">
      <c r="A508" t="s">
        <v>0</v>
      </c>
      <c r="B508" t="s">
        <v>886</v>
      </c>
      <c r="C508" t="s">
        <v>2</v>
      </c>
      <c r="D508" t="s">
        <v>50</v>
      </c>
      <c r="E508" t="s">
        <v>4</v>
      </c>
      <c r="F508" s="1">
        <v>1</v>
      </c>
      <c r="G508" s="1">
        <v>111058</v>
      </c>
      <c r="H508" t="s">
        <v>5</v>
      </c>
      <c r="I508" s="1">
        <v>122163.8</v>
      </c>
      <c r="J508" t="s">
        <v>51</v>
      </c>
      <c r="K508" s="6" t="str">
        <f t="shared" si="313"/>
        <v>Gà muối gói 500g</v>
      </c>
      <c r="L508" s="7" t="str">
        <f>VLOOKUP(K508,'[1]Mã Misa'!$B$2:$D$74,2,0)</f>
        <v>Gà muối 500g</v>
      </c>
      <c r="M508" s="7" t="str">
        <f>VLOOKUP(L508,'[1]Mã Misa'!$C$2:$D$74,2,0)</f>
        <v>GM500</v>
      </c>
      <c r="N508" s="1">
        <v>111058</v>
      </c>
      <c r="O508" t="s">
        <v>887</v>
      </c>
      <c r="P508" s="6" t="str">
        <f t="shared" si="314"/>
        <v>0022306</v>
      </c>
      <c r="Q508" s="23" t="str">
        <f t="shared" si="314"/>
        <v>0022306</v>
      </c>
      <c r="R508" s="2">
        <v>44568</v>
      </c>
      <c r="S508" t="s">
        <v>888</v>
      </c>
      <c r="T508" s="7" t="str">
        <f t="shared" si="315"/>
        <v>WM+ DNG 27</v>
      </c>
      <c r="U508" t="s">
        <v>5262</v>
      </c>
      <c r="W508" t="e">
        <f>VLOOKUP(U508,[2]Sheet1!$B$4:$C$893,2,0)</f>
        <v>#N/A</v>
      </c>
      <c r="Y508" t="str">
        <f t="shared" si="316"/>
        <v>WINCOMDANANG</v>
      </c>
      <c r="AA508" s="18" t="str">
        <f t="shared" si="311"/>
        <v/>
      </c>
    </row>
    <row r="509" spans="1:27" x14ac:dyDescent="0.2">
      <c r="A509" t="s">
        <v>0</v>
      </c>
      <c r="B509" t="s">
        <v>886</v>
      </c>
      <c r="C509" t="s">
        <v>9</v>
      </c>
      <c r="D509" t="s">
        <v>103</v>
      </c>
      <c r="E509" t="s">
        <v>4</v>
      </c>
      <c r="F509" s="1">
        <v>1</v>
      </c>
      <c r="G509" s="1">
        <v>55595</v>
      </c>
      <c r="H509" t="s">
        <v>5</v>
      </c>
      <c r="I509" s="1">
        <v>61154.500000000007</v>
      </c>
      <c r="J509" t="s">
        <v>104</v>
      </c>
      <c r="K509" s="6" t="str">
        <f t="shared" si="313"/>
        <v>Tai heo muối gói 200g</v>
      </c>
      <c r="L509" s="7" t="str">
        <f>VLOOKUP(K509,'[1]Mã Misa'!$B$2:$D$74,2,0)</f>
        <v>Tai heo muối 200g</v>
      </c>
      <c r="M509" s="7" t="str">
        <f>VLOOKUP(L509,'[1]Mã Misa'!$C$2:$D$74,2,0)</f>
        <v>TH200</v>
      </c>
      <c r="N509" s="1">
        <v>55595</v>
      </c>
      <c r="O509" t="s">
        <v>887</v>
      </c>
      <c r="P509" s="6" t="str">
        <f t="shared" si="314"/>
        <v>0022306</v>
      </c>
      <c r="Q509" s="23" t="str">
        <f t="shared" si="314"/>
        <v>0022306</v>
      </c>
      <c r="R509" s="2">
        <v>44568</v>
      </c>
      <c r="S509" t="s">
        <v>888</v>
      </c>
      <c r="T509" s="7" t="str">
        <f t="shared" si="315"/>
        <v>WM+ DNG 27</v>
      </c>
      <c r="U509" t="s">
        <v>5262</v>
      </c>
      <c r="W509" t="e">
        <f>VLOOKUP(U509,[2]Sheet1!$B$4:$C$893,2,0)</f>
        <v>#N/A</v>
      </c>
      <c r="Y509" t="str">
        <f t="shared" si="316"/>
        <v>WINCOMDANANG</v>
      </c>
      <c r="AA509" s="18" t="str">
        <f t="shared" si="311"/>
        <v/>
      </c>
    </row>
    <row r="510" spans="1:27" x14ac:dyDescent="0.2">
      <c r="A510" t="s">
        <v>0</v>
      </c>
      <c r="B510" t="s">
        <v>889</v>
      </c>
      <c r="C510" t="s">
        <v>2</v>
      </c>
      <c r="D510" t="s">
        <v>57</v>
      </c>
      <c r="E510" t="s">
        <v>4</v>
      </c>
      <c r="F510" s="1">
        <v>5</v>
      </c>
      <c r="G510" s="1">
        <v>371250</v>
      </c>
      <c r="H510" t="s">
        <v>5</v>
      </c>
      <c r="I510" s="1">
        <v>408375.00000000006</v>
      </c>
      <c r="J510" t="s">
        <v>58</v>
      </c>
      <c r="K510" s="6" t="str">
        <f t="shared" si="313"/>
        <v>_Chả cốm 300g</v>
      </c>
      <c r="L510" s="7" t="str">
        <f>VLOOKUP(K510,'[1]Mã Misa'!$B$2:$D$74,2,0)</f>
        <v>Chả cốm 300g</v>
      </c>
      <c r="M510" s="7" t="str">
        <f>VLOOKUP(L510,'[1]Mã Misa'!$C$2:$D$74,2,0)</f>
        <v>CC300</v>
      </c>
      <c r="N510" s="1">
        <v>74250</v>
      </c>
      <c r="O510" t="s">
        <v>890</v>
      </c>
      <c r="P510" s="6" t="str">
        <f t="shared" si="314"/>
        <v>0001841</v>
      </c>
      <c r="Q510" s="23" t="str">
        <f t="shared" si="314"/>
        <v>0001841</v>
      </c>
      <c r="R510" s="2">
        <v>44568</v>
      </c>
      <c r="S510" t="s">
        <v>891</v>
      </c>
      <c r="T510" s="7" t="str">
        <f t="shared" si="315"/>
        <v>WM+ TNN 11</v>
      </c>
      <c r="U510" t="s">
        <v>5263</v>
      </c>
      <c r="W510" t="e">
        <f>VLOOKUP(U510,[2]Sheet1!$B$4:$C$893,2,0)</f>
        <v>#N/A</v>
      </c>
      <c r="Y510" t="str">
        <f t="shared" si="316"/>
        <v>WINCOMTHAINGUYEN</v>
      </c>
      <c r="AA510" s="18" t="str">
        <f t="shared" si="311"/>
        <v/>
      </c>
    </row>
    <row r="511" spans="1:27" x14ac:dyDescent="0.2">
      <c r="A511" t="s">
        <v>0</v>
      </c>
      <c r="B511" t="s">
        <v>892</v>
      </c>
      <c r="C511" t="s">
        <v>2</v>
      </c>
      <c r="D511" t="s">
        <v>50</v>
      </c>
      <c r="E511" t="s">
        <v>4</v>
      </c>
      <c r="F511" s="1">
        <v>1</v>
      </c>
      <c r="G511" s="1">
        <v>111058</v>
      </c>
      <c r="H511" t="s">
        <v>5</v>
      </c>
      <c r="I511" s="1">
        <v>122163.8</v>
      </c>
      <c r="J511" t="s">
        <v>51</v>
      </c>
      <c r="K511" s="6" t="str">
        <f t="shared" si="313"/>
        <v>Gà muối gói 500g</v>
      </c>
      <c r="L511" s="7" t="str">
        <f>VLOOKUP(K511,'[1]Mã Misa'!$B$2:$D$74,2,0)</f>
        <v>Gà muối 500g</v>
      </c>
      <c r="M511" s="7" t="str">
        <f>VLOOKUP(L511,'[1]Mã Misa'!$C$2:$D$74,2,0)</f>
        <v>GM500</v>
      </c>
      <c r="N511" s="1">
        <v>111058</v>
      </c>
      <c r="O511" t="s">
        <v>893</v>
      </c>
      <c r="P511" s="6" t="str">
        <f t="shared" si="314"/>
        <v>0014210</v>
      </c>
      <c r="Q511" s="23" t="str">
        <f t="shared" si="314"/>
        <v>0014210</v>
      </c>
      <c r="R511" s="2">
        <v>44568</v>
      </c>
      <c r="S511" t="s">
        <v>894</v>
      </c>
      <c r="T511" s="7" t="str">
        <f t="shared" si="315"/>
        <v>WM+ QNG Tổ</v>
      </c>
      <c r="U511" t="s">
        <v>5264</v>
      </c>
      <c r="W511" t="e">
        <f>VLOOKUP(U511,[2]Sheet1!$B$4:$C$893,2,0)</f>
        <v>#N/A</v>
      </c>
      <c r="Y511" t="str">
        <f t="shared" si="316"/>
        <v>WINCOMQUANGNINH</v>
      </c>
      <c r="AA511" s="18" t="str">
        <f t="shared" si="311"/>
        <v/>
      </c>
    </row>
    <row r="512" spans="1:27" x14ac:dyDescent="0.2">
      <c r="A512" t="s">
        <v>0</v>
      </c>
      <c r="B512" t="s">
        <v>892</v>
      </c>
      <c r="C512" t="s">
        <v>9</v>
      </c>
      <c r="D512" t="s">
        <v>57</v>
      </c>
      <c r="E512" t="s">
        <v>4</v>
      </c>
      <c r="F512" s="1">
        <v>1</v>
      </c>
      <c r="G512" s="1">
        <v>74250</v>
      </c>
      <c r="H512" t="s">
        <v>5</v>
      </c>
      <c r="I512" s="1">
        <v>81675</v>
      </c>
      <c r="J512" t="s">
        <v>58</v>
      </c>
      <c r="K512" s="6" t="str">
        <f t="shared" si="313"/>
        <v>_Chả cốm 300g</v>
      </c>
      <c r="L512" s="7" t="str">
        <f>VLOOKUP(K512,'[1]Mã Misa'!$B$2:$D$74,2,0)</f>
        <v>Chả cốm 300g</v>
      </c>
      <c r="M512" s="7" t="str">
        <f>VLOOKUP(L512,'[1]Mã Misa'!$C$2:$D$74,2,0)</f>
        <v>CC300</v>
      </c>
      <c r="N512" s="1">
        <v>74250</v>
      </c>
      <c r="O512" t="s">
        <v>893</v>
      </c>
      <c r="P512" s="6" t="str">
        <f t="shared" si="314"/>
        <v>0014210</v>
      </c>
      <c r="Q512" s="23" t="str">
        <f t="shared" si="314"/>
        <v>0014210</v>
      </c>
      <c r="R512" s="2">
        <v>44568</v>
      </c>
      <c r="S512" t="s">
        <v>894</v>
      </c>
      <c r="T512" s="7" t="str">
        <f t="shared" si="315"/>
        <v>WM+ QNG Tổ</v>
      </c>
      <c r="U512" t="s">
        <v>5264</v>
      </c>
      <c r="W512" t="e">
        <f>VLOOKUP(U512,[2]Sheet1!$B$4:$C$893,2,0)</f>
        <v>#N/A</v>
      </c>
      <c r="Y512" t="str">
        <f t="shared" si="316"/>
        <v>WINCOMQUANGNINH</v>
      </c>
      <c r="AA512" s="18" t="str">
        <f t="shared" si="311"/>
        <v/>
      </c>
    </row>
    <row r="513" spans="1:27" x14ac:dyDescent="0.2">
      <c r="A513" t="s">
        <v>0</v>
      </c>
      <c r="B513" t="s">
        <v>895</v>
      </c>
      <c r="C513" t="s">
        <v>2</v>
      </c>
      <c r="D513" t="s">
        <v>50</v>
      </c>
      <c r="E513" t="s">
        <v>4</v>
      </c>
      <c r="F513" s="1">
        <v>1</v>
      </c>
      <c r="G513" s="1">
        <v>111058</v>
      </c>
      <c r="H513" t="s">
        <v>5</v>
      </c>
      <c r="I513" s="1">
        <v>122163.8</v>
      </c>
      <c r="J513" t="s">
        <v>51</v>
      </c>
      <c r="K513" s="6" t="str">
        <f t="shared" si="313"/>
        <v>Gà muối gói 500g</v>
      </c>
      <c r="L513" s="7" t="str">
        <f>VLOOKUP(K513,'[1]Mã Misa'!$B$2:$D$74,2,0)</f>
        <v>Gà muối 500g</v>
      </c>
      <c r="M513" s="7" t="str">
        <f>VLOOKUP(L513,'[1]Mã Misa'!$C$2:$D$74,2,0)</f>
        <v>GM500</v>
      </c>
      <c r="N513" s="1">
        <v>111058</v>
      </c>
      <c r="O513" t="s">
        <v>896</v>
      </c>
      <c r="P513" s="6" t="str">
        <f t="shared" si="314"/>
        <v>0170593</v>
      </c>
      <c r="Q513" s="23" t="str">
        <f t="shared" si="314"/>
        <v>0170593</v>
      </c>
      <c r="R513" s="2">
        <v>44568</v>
      </c>
      <c r="S513" t="s">
        <v>897</v>
      </c>
      <c r="T513" s="7" t="str">
        <f t="shared" si="315"/>
        <v>WM+ HNI 45</v>
      </c>
      <c r="U513" t="s">
        <v>5265</v>
      </c>
      <c r="W513" t="e">
        <f>VLOOKUP(U513,[2]Sheet1!$B$4:$C$893,2,0)</f>
        <v>#N/A</v>
      </c>
      <c r="Y513" t="str">
        <f t="shared" si="316"/>
        <v>WINCOMHANOI</v>
      </c>
      <c r="AA513" s="18" t="str">
        <f t="shared" si="311"/>
        <v/>
      </c>
    </row>
    <row r="514" spans="1:27" x14ac:dyDescent="0.2">
      <c r="A514" t="s">
        <v>0</v>
      </c>
      <c r="B514" t="s">
        <v>898</v>
      </c>
      <c r="C514" t="s">
        <v>2</v>
      </c>
      <c r="D514" t="s">
        <v>15</v>
      </c>
      <c r="E514" t="s">
        <v>4</v>
      </c>
      <c r="F514" s="1">
        <v>1</v>
      </c>
      <c r="G514" s="1">
        <v>84320</v>
      </c>
      <c r="H514" t="s">
        <v>5</v>
      </c>
      <c r="I514" s="1">
        <v>92752.000000000015</v>
      </c>
      <c r="J514" t="s">
        <v>16</v>
      </c>
      <c r="K514" s="6" t="str">
        <f t="shared" si="313"/>
        <v>_Đùi gà sốt cay 500g</v>
      </c>
      <c r="L514" s="7" t="str">
        <f>VLOOKUP(K514,'[1]Mã Misa'!$B$2:$D$74,2,0)</f>
        <v>Đùi gà sốt cay 500g</v>
      </c>
      <c r="M514" s="7" t="str">
        <f>VLOOKUP(L514,'[1]Mã Misa'!$C$2:$D$74,2,0)</f>
        <v>DGSC500</v>
      </c>
      <c r="N514" s="1">
        <v>84320</v>
      </c>
      <c r="O514" t="s">
        <v>899</v>
      </c>
      <c r="P514" s="6" t="str">
        <f t="shared" si="314"/>
        <v>0170599</v>
      </c>
      <c r="Q514" s="23" t="str">
        <f t="shared" si="314"/>
        <v>0170599</v>
      </c>
      <c r="R514" s="2">
        <v>44568</v>
      </c>
      <c r="S514" t="s">
        <v>900</v>
      </c>
      <c r="T514" s="7" t="str">
        <f t="shared" si="315"/>
        <v>WM+ HNI 15</v>
      </c>
      <c r="U514" t="s">
        <v>5266</v>
      </c>
      <c r="W514" t="e">
        <f>VLOOKUP(U514,[2]Sheet1!$B$4:$C$893,2,0)</f>
        <v>#N/A</v>
      </c>
      <c r="Y514" t="str">
        <f t="shared" si="316"/>
        <v>WINCOMHANOI</v>
      </c>
      <c r="AA514" s="18" t="str">
        <f t="shared" ref="AA514:AA577" si="317">LEFT(AB514,7)</f>
        <v/>
      </c>
    </row>
    <row r="515" spans="1:27" x14ac:dyDescent="0.2">
      <c r="A515" t="s">
        <v>0</v>
      </c>
      <c r="B515" t="s">
        <v>901</v>
      </c>
      <c r="C515" t="s">
        <v>2</v>
      </c>
      <c r="D515" t="s">
        <v>136</v>
      </c>
      <c r="E515" t="s">
        <v>4</v>
      </c>
      <c r="F515" s="1">
        <v>1</v>
      </c>
      <c r="G515" s="1">
        <v>79911</v>
      </c>
      <c r="H515" t="s">
        <v>5</v>
      </c>
      <c r="I515" s="1">
        <v>87902.1</v>
      </c>
      <c r="J515" t="s">
        <v>137</v>
      </c>
      <c r="K515" s="6" t="str">
        <f t="shared" si="313"/>
        <v xml:space="preserve"> Giò lụa 500g</v>
      </c>
      <c r="L515" s="7" t="str">
        <f>VLOOKUP(K515,'[1]Mã Misa'!$B$2:$D$74,2,0)</f>
        <v>Giò lụa 500g</v>
      </c>
      <c r="M515" s="7" t="str">
        <f>VLOOKUP(L515,'[1]Mã Misa'!$C$2:$D$74,2,0)</f>
        <v>GL500</v>
      </c>
      <c r="N515" s="1">
        <v>79911</v>
      </c>
      <c r="O515" t="s">
        <v>902</v>
      </c>
      <c r="P515" s="6" t="str">
        <f t="shared" si="314"/>
        <v>0170604</v>
      </c>
      <c r="Q515" s="23" t="str">
        <f t="shared" si="314"/>
        <v>0170604</v>
      </c>
      <c r="R515" s="2">
        <v>44568</v>
      </c>
      <c r="S515" t="s">
        <v>903</v>
      </c>
      <c r="T515" s="7" t="str">
        <f t="shared" si="315"/>
        <v>WM+ HNI CT</v>
      </c>
      <c r="U515" t="s">
        <v>5267</v>
      </c>
      <c r="W515" t="e">
        <f>VLOOKUP(U515,[2]Sheet1!$B$4:$C$893,2,0)</f>
        <v>#N/A</v>
      </c>
      <c r="Y515" t="str">
        <f t="shared" si="316"/>
        <v>WINCOMHANOI</v>
      </c>
      <c r="AA515" s="18" t="str">
        <f t="shared" si="317"/>
        <v/>
      </c>
    </row>
    <row r="516" spans="1:27" x14ac:dyDescent="0.2">
      <c r="A516" t="s">
        <v>0</v>
      </c>
      <c r="B516" t="s">
        <v>901</v>
      </c>
      <c r="C516" t="s">
        <v>9</v>
      </c>
      <c r="D516" t="s">
        <v>103</v>
      </c>
      <c r="E516" t="s">
        <v>4</v>
      </c>
      <c r="F516" s="1">
        <v>1</v>
      </c>
      <c r="G516" s="1">
        <v>55595</v>
      </c>
      <c r="H516" t="s">
        <v>5</v>
      </c>
      <c r="I516" s="1">
        <v>61154.500000000007</v>
      </c>
      <c r="J516" t="s">
        <v>104</v>
      </c>
      <c r="K516" s="6" t="str">
        <f t="shared" ref="K516:K579" si="318">MID(J516,10,26)</f>
        <v>Tai heo muối gói 200g</v>
      </c>
      <c r="L516" s="7" t="str">
        <f>VLOOKUP(K516,'[1]Mã Misa'!$B$2:$D$74,2,0)</f>
        <v>Tai heo muối 200g</v>
      </c>
      <c r="M516" s="7" t="str">
        <f>VLOOKUP(L516,'[1]Mã Misa'!$C$2:$D$74,2,0)</f>
        <v>TH200</v>
      </c>
      <c r="N516" s="1">
        <v>55595</v>
      </c>
      <c r="O516" t="s">
        <v>902</v>
      </c>
      <c r="P516" s="6" t="str">
        <f t="shared" ref="P516:Q579" si="319">RIGHT(O516,7)</f>
        <v>0170604</v>
      </c>
      <c r="Q516" s="23" t="str">
        <f t="shared" si="319"/>
        <v>0170604</v>
      </c>
      <c r="R516" s="2">
        <v>44568</v>
      </c>
      <c r="S516" t="s">
        <v>903</v>
      </c>
      <c r="T516" s="7" t="str">
        <f t="shared" ref="T516:T579" si="320">LEFT(U516,10)</f>
        <v>WM+ HNI CT</v>
      </c>
      <c r="U516" t="s">
        <v>5267</v>
      </c>
      <c r="W516" t="e">
        <f>VLOOKUP(U516,[2]Sheet1!$B$4:$C$893,2,0)</f>
        <v>#N/A</v>
      </c>
      <c r="Y516" t="str">
        <f t="shared" ref="Y516:Y579" si="321">IF(ISNUMBER(SEARCH($V$3,T516)),"WINCOMHANOI",IF(ISNUMBER(SEARCH($V$4,T516)),"WINCOMHOCHIMINH",IF(ISNUMBER(SEARCH($V$5,T516)),"WINCOMDANANG",IF(ISNUMBER(SEARCH($V$6,T516)),"WINCOMHAIDUONG",IF(ISNUMBER(SEARCH($V$7,T516)),"WINCOMQUANGNINH",IF(ISNUMBER(SEARCH($V$8,T516)),"WINCOMHAIPHONG",IF(ISNUMBER(SEARCH($V$9,T516)),"WINCOMBACGIANG",IF(ISNUMBER(SEARCH($V$10,T516)),"WINCOMBACNINH",IF(ISNUMBER(SEARCH($V$11,T516)),"WINCOMPHUTHO",IF(ISNUMBER(SEARCH($V$12,T516)),"WINCOMHATINH",IF(ISNUMBER(SEARCH($V$13,T516)),"WINCOMTHAINGUYEN",IF(ISNUMBER(SEARCH($V$14,T516)),"WINCOMKHANHHOA",IF(ISNUMBER(SEARCH($V$15,T516)),"WINCOMHUNGYEN",IF(ISNUMBER(SEARCH($V$16,T516)),"WINCOMNGHEAN",IF(ISNUMBER(SEARCH($V$17,T516)),"WINCOMLAOCAI",IF(ISNUMBER(SEARCH($V$18,T516)),"WINCOMVUNGTAU",IF(ISNUMBER(SEARCH($V$19,T516)),"WINCOMBINHDUONG",IF(ISNUMBER(SEARCH($V$20,T516)),"WINCOMKIENGIANG",IF(ISNUMBER(SEARCH($V$21,T516)),"WINCOMHANAM",IF(ISNUMBER(SEARCH($V$22,T516)),"WINCOMNAMDINH",IF(ISNUMBER(SEARCH($V$23,T516)),"WINCOMLANGSON",IF(ISNUMBER(SEARCH($V$24,T516)),"WINCOMTHANHHOA",IF(ISNUMBER(SEARCH($V$25,T516)),"WINCOMYENBAI",IF(ISNUMBER(SEARCH($V$26,T516)),"WINCOMTUYENQUANG",IF(ISNUMBER(SEARCH($V$27,T516)),"WINCOMHUE",IF(ISNUMBER(SEARCH($V$28,T516)),"WINCOMQUANGNAM",IF(ISNUMBER(SEARCH($V$29,T516)),"WINCOMVINHPHUC",IF(ISNUMBER(SEARCH($V$30,T516)),"WINCOMHAGIANG",IF(ISNUMBER(SEARCH($V$31,T516)),"WINCOMNINHBINH",IF(ISNUMBER(SEARCH($V$32,T516)),"WINCOMTRAVINH",IF(ISNUMBER(SEARCH($V$33,T516)),"WINCOMCANTHO",IF(ISNUMBER(SEARCH($V$34,T516)),"WINCOMBENTRE",IF(ISNUMBER(SEARCH($V$35,T516)),"WINCOMCAMAU",IF(ISNUMBER(SEARCH($V$36,T516)),"WINCOMANGIANG",IF(ISNUMBER(SEARCH($V$37,T516)),"WINCOMNINHTHUAN",IF(ISNUMBER(SEARCH($V$38,T516)),"WINCOMTHAIBINH",IF(ISNUMBER(SEARCH($V$39,T516)),"WINCOMGIALAI",IF(ISNUMBER(SEARCH($V$40,T516)),"WINCOMHOABINH",IF(ISNUMBER(SEARCH($V$41,T516)),"WINCOMQUANGNGAI",IF(ISNUMBER(SEARCH($V$42,T516)),"WINCOMBINHTHUAN",IF(ISNUMBER(SEARCH($V$43,T516)),"WINCOMDAKLAK",IF(ISNUMBER(SEARCH($V$44,T516)),"WINCOMSOCTRANG",IF(ISNUMBER(SEARCH($V$45,T516)),"WINCOMSONLA",IF(ISNUMBER(SEARCH($V$46,T516)),"WINCOMKONTUM",IF(ISNUMBER(SEARCH($V$47,T516)),"WINCOMPHUYEN",IF(ISNUMBER(SEARCH($V$48,T516)),"WINCOMQUANGTRI",IF(ISNUMBER(SEARCH($V$49,T516)),"WINCOMBINHDINH",IF(ISNUMBER(SEARCH($V$50,T516)),"WINCOMCAOBANG",IF(ISNUMBER(SEARCH($V$51,T516)),"WINCOMQUANGBINH",IF(ISNUMBER(SEARCH($V$52,T516)),"WINCOMLAMDONG",IF(ISNUMBER(SEARCH($V$53,T516)),"WINCOMVINHLONG",IF(ISNUMBER(SEARCH($V$54,T516)),"WINCOMDONGTHAP",IF(ISNUMBER(SEARCH($V$55,T516)),"WINCOMTIENGIANG",IF(ISNUMBER(SEARCH($V$56,T516)),"WINCOMQUANGNINH",IF(ISNUMBER(SEARCH($V$57,T516)),"WINCOMDONGNAI",IF(ISNUMBER(SEARCH($V$58,T516)),"WINCOMHAUGIANG",0))))))))))))))))))))))))))))))))))))))))))))))))))))))))</f>
        <v>WINCOMHANOI</v>
      </c>
      <c r="AA516" s="18" t="str">
        <f t="shared" si="317"/>
        <v/>
      </c>
    </row>
    <row r="517" spans="1:27" x14ac:dyDescent="0.2">
      <c r="A517" t="s">
        <v>0</v>
      </c>
      <c r="B517" t="s">
        <v>901</v>
      </c>
      <c r="C517" t="s">
        <v>42</v>
      </c>
      <c r="D517" t="s">
        <v>47</v>
      </c>
      <c r="E517" t="s">
        <v>4</v>
      </c>
      <c r="F517" s="1">
        <v>1</v>
      </c>
      <c r="G517" s="1">
        <v>73431</v>
      </c>
      <c r="H517" t="s">
        <v>5</v>
      </c>
      <c r="I517" s="1">
        <v>80774.100000000006</v>
      </c>
      <c r="J517" t="s">
        <v>48</v>
      </c>
      <c r="K517" s="6" t="str">
        <f t="shared" si="318"/>
        <v>Chân giò heo muối gói 300g</v>
      </c>
      <c r="L517" s="7" t="str">
        <f>VLOOKUP(K517,'[1]Mã Misa'!$B$2:$D$74,2,0)</f>
        <v>Chân giò heo muối 300g</v>
      </c>
      <c r="M517" s="7" t="str">
        <f>VLOOKUP(L517,'[1]Mã Misa'!$C$2:$D$74,2,0)</f>
        <v>CGM300</v>
      </c>
      <c r="N517" s="1">
        <v>73431</v>
      </c>
      <c r="O517" t="s">
        <v>902</v>
      </c>
      <c r="P517" s="6" t="str">
        <f t="shared" si="319"/>
        <v>0170604</v>
      </c>
      <c r="Q517" s="23" t="str">
        <f t="shared" si="319"/>
        <v>0170604</v>
      </c>
      <c r="R517" s="2">
        <v>44568</v>
      </c>
      <c r="S517" t="s">
        <v>903</v>
      </c>
      <c r="T517" s="7" t="str">
        <f t="shared" si="320"/>
        <v>WM+ HNI CT</v>
      </c>
      <c r="U517" t="s">
        <v>5267</v>
      </c>
      <c r="W517" t="e">
        <f>VLOOKUP(U517,[2]Sheet1!$B$4:$C$893,2,0)</f>
        <v>#N/A</v>
      </c>
      <c r="Y517" t="str">
        <f t="shared" si="321"/>
        <v>WINCOMHANOI</v>
      </c>
      <c r="AA517" s="18" t="str">
        <f t="shared" si="317"/>
        <v/>
      </c>
    </row>
    <row r="518" spans="1:27" x14ac:dyDescent="0.2">
      <c r="A518" t="s">
        <v>0</v>
      </c>
      <c r="B518" t="s">
        <v>904</v>
      </c>
      <c r="C518" t="s">
        <v>2</v>
      </c>
      <c r="D518" t="s">
        <v>10</v>
      </c>
      <c r="E518" t="s">
        <v>4</v>
      </c>
      <c r="F518" s="1">
        <v>19</v>
      </c>
      <c r="G518" s="1">
        <v>874000</v>
      </c>
      <c r="H518" t="s">
        <v>5</v>
      </c>
      <c r="I518" s="1">
        <v>961400.00000000012</v>
      </c>
      <c r="J518" t="s">
        <v>11</v>
      </c>
      <c r="K518" s="6" t="str">
        <f t="shared" si="318"/>
        <v>Mộc nấm hương gói 250g</v>
      </c>
      <c r="L518" s="7" t="str">
        <f>VLOOKUP(K518,'[1]Mã Misa'!$B$2:$D$74,2,0)</f>
        <v>Mộc Nấm Hương 250g</v>
      </c>
      <c r="M518" s="7" t="str">
        <f>VLOOKUP(L518,'[1]Mã Misa'!$C$2:$D$74,2,0)</f>
        <v>MNH250</v>
      </c>
      <c r="N518" s="1">
        <v>46000</v>
      </c>
      <c r="O518" t="s">
        <v>905</v>
      </c>
      <c r="P518" s="6" t="str">
        <f t="shared" si="319"/>
        <v>0002782</v>
      </c>
      <c r="Q518" s="23" t="str">
        <f t="shared" si="319"/>
        <v>0002782</v>
      </c>
      <c r="R518" s="2">
        <v>44568</v>
      </c>
      <c r="S518" t="s">
        <v>906</v>
      </c>
      <c r="T518" s="7" t="str">
        <f t="shared" si="320"/>
        <v>WM+ BGG 54</v>
      </c>
      <c r="U518" t="s">
        <v>5268</v>
      </c>
      <c r="W518" t="e">
        <f>VLOOKUP(U518,[2]Sheet1!$B$4:$C$893,2,0)</f>
        <v>#N/A</v>
      </c>
      <c r="Y518" t="str">
        <f t="shared" si="321"/>
        <v>WINCOMBACGIANG</v>
      </c>
      <c r="AA518" s="18" t="str">
        <f t="shared" si="317"/>
        <v/>
      </c>
    </row>
    <row r="519" spans="1:27" x14ac:dyDescent="0.2">
      <c r="A519" t="s">
        <v>0</v>
      </c>
      <c r="B519" t="s">
        <v>907</v>
      </c>
      <c r="C519" t="s">
        <v>2</v>
      </c>
      <c r="D519" t="s">
        <v>134</v>
      </c>
      <c r="E519" t="s">
        <v>4</v>
      </c>
      <c r="F519" s="1">
        <v>1</v>
      </c>
      <c r="G519" s="1">
        <v>86691</v>
      </c>
      <c r="H519" t="s">
        <v>5</v>
      </c>
      <c r="I519" s="1">
        <v>95360.1</v>
      </c>
      <c r="J519" t="s">
        <v>135</v>
      </c>
      <c r="K519" s="6" t="str">
        <f t="shared" si="318"/>
        <v>Giò tai nấm hương 500g</v>
      </c>
      <c r="L519" s="7" t="str">
        <f>VLOOKUP(K519,'[1]Mã Misa'!$B$2:$D$74,2,0)</f>
        <v>Giò tai nấm hương 500g</v>
      </c>
      <c r="M519" s="7" t="str">
        <f>VLOOKUP(L519,'[1]Mã Misa'!$C$2:$D$74,2,0)</f>
        <v>GTNH500</v>
      </c>
      <c r="N519" s="1">
        <v>86691</v>
      </c>
      <c r="O519" t="s">
        <v>908</v>
      </c>
      <c r="P519" s="6" t="str">
        <f t="shared" si="319"/>
        <v>0001817</v>
      </c>
      <c r="Q519" s="23" t="str">
        <f t="shared" si="319"/>
        <v>0001817</v>
      </c>
      <c r="R519" s="2">
        <v>44568</v>
      </c>
      <c r="S519" t="s">
        <v>909</v>
      </c>
      <c r="T519" s="7" t="str">
        <f t="shared" si="320"/>
        <v>WM+ TBH 16</v>
      </c>
      <c r="U519" t="s">
        <v>5269</v>
      </c>
      <c r="W519" t="e">
        <f>VLOOKUP(U519,[2]Sheet1!$B$4:$C$893,2,0)</f>
        <v>#N/A</v>
      </c>
      <c r="Y519" t="str">
        <f t="shared" si="321"/>
        <v>WINCOMTHAIBINH</v>
      </c>
      <c r="AA519" s="18" t="str">
        <f t="shared" si="317"/>
        <v/>
      </c>
    </row>
    <row r="520" spans="1:27" x14ac:dyDescent="0.2">
      <c r="A520" t="s">
        <v>0</v>
      </c>
      <c r="B520" t="s">
        <v>910</v>
      </c>
      <c r="C520" t="s">
        <v>2</v>
      </c>
      <c r="D520" t="s">
        <v>27</v>
      </c>
      <c r="E520" t="s">
        <v>4</v>
      </c>
      <c r="F520" s="1">
        <v>2</v>
      </c>
      <c r="G520" s="1">
        <v>122100</v>
      </c>
      <c r="H520" t="s">
        <v>5</v>
      </c>
      <c r="I520" s="1">
        <v>134310</v>
      </c>
      <c r="J520" t="s">
        <v>28</v>
      </c>
      <c r="K520" s="6" t="str">
        <f t="shared" si="318"/>
        <v>_Giò sụn gà 250g</v>
      </c>
      <c r="L520" s="7" t="str">
        <f>VLOOKUP(K520,'[1]Mã Misa'!$B$2:$D$74,2,0)</f>
        <v>Giò sụn gà 250g</v>
      </c>
      <c r="M520" s="7" t="str">
        <f>VLOOKUP(L520,'[1]Mã Misa'!$C$2:$D$74,2,0)</f>
        <v>GSG250</v>
      </c>
      <c r="N520" s="1">
        <v>61050</v>
      </c>
      <c r="O520" t="s">
        <v>911</v>
      </c>
      <c r="P520" s="6" t="str">
        <f t="shared" si="319"/>
        <v>0003047</v>
      </c>
      <c r="Q520" s="23" t="str">
        <f t="shared" si="319"/>
        <v>0003047</v>
      </c>
      <c r="R520" s="2">
        <v>44568</v>
      </c>
      <c r="S520" t="s">
        <v>912</v>
      </c>
      <c r="T520" s="7" t="str">
        <f t="shared" si="320"/>
        <v>WM+ PTO Kh</v>
      </c>
      <c r="U520" t="s">
        <v>5270</v>
      </c>
      <c r="W520" t="e">
        <f>VLOOKUP(U520,[2]Sheet1!$B$4:$C$893,2,0)</f>
        <v>#N/A</v>
      </c>
      <c r="Y520" t="str">
        <f t="shared" si="321"/>
        <v>WINCOMPHUTHO</v>
      </c>
      <c r="AA520" s="18" t="str">
        <f t="shared" si="317"/>
        <v/>
      </c>
    </row>
    <row r="521" spans="1:27" x14ac:dyDescent="0.2">
      <c r="A521" t="s">
        <v>0</v>
      </c>
      <c r="B521" t="s">
        <v>910</v>
      </c>
      <c r="C521" t="s">
        <v>9</v>
      </c>
      <c r="D521" t="s">
        <v>54</v>
      </c>
      <c r="E521" t="s">
        <v>4</v>
      </c>
      <c r="F521" s="1">
        <v>3</v>
      </c>
      <c r="G521" s="1">
        <v>150546</v>
      </c>
      <c r="H521" t="s">
        <v>5</v>
      </c>
      <c r="I521" s="1">
        <v>165600.6</v>
      </c>
      <c r="J521" t="s">
        <v>55</v>
      </c>
      <c r="K521" s="6" t="str">
        <f t="shared" si="318"/>
        <v>Giò tai lưỡi xào gói 250g</v>
      </c>
      <c r="L521" s="7" t="str">
        <f>VLOOKUP(K521,'[1]Mã Misa'!$B$2:$D$74,2,0)</f>
        <v>Giò Tai Lưỡi Xào 250g</v>
      </c>
      <c r="M521" s="7" t="str">
        <f>VLOOKUP(L521,'[1]Mã Misa'!$C$2:$D$74,2,0)</f>
        <v>GTLX250G</v>
      </c>
      <c r="N521" s="1">
        <v>50182</v>
      </c>
      <c r="O521" t="s">
        <v>911</v>
      </c>
      <c r="P521" s="6" t="str">
        <f t="shared" si="319"/>
        <v>0003047</v>
      </c>
      <c r="Q521" s="23" t="str">
        <f t="shared" si="319"/>
        <v>0003047</v>
      </c>
      <c r="R521" s="2">
        <v>44568</v>
      </c>
      <c r="S521" t="s">
        <v>912</v>
      </c>
      <c r="T521" s="7" t="str">
        <f t="shared" si="320"/>
        <v>WM+ PTO Kh</v>
      </c>
      <c r="U521" t="s">
        <v>5270</v>
      </c>
      <c r="W521" t="e">
        <f>VLOOKUP(U521,[2]Sheet1!$B$4:$C$893,2,0)</f>
        <v>#N/A</v>
      </c>
      <c r="Y521" t="str">
        <f t="shared" si="321"/>
        <v>WINCOMPHUTHO</v>
      </c>
      <c r="AA521" s="18" t="str">
        <f t="shared" si="317"/>
        <v/>
      </c>
    </row>
    <row r="522" spans="1:27" x14ac:dyDescent="0.2">
      <c r="A522" t="s">
        <v>0</v>
      </c>
      <c r="B522" t="s">
        <v>913</v>
      </c>
      <c r="C522" t="s">
        <v>2</v>
      </c>
      <c r="D522" t="s">
        <v>50</v>
      </c>
      <c r="E522" t="s">
        <v>4</v>
      </c>
      <c r="F522" s="1">
        <v>1</v>
      </c>
      <c r="G522" s="1">
        <v>111058</v>
      </c>
      <c r="H522" t="s">
        <v>5</v>
      </c>
      <c r="I522" s="1">
        <v>122163.8</v>
      </c>
      <c r="J522" t="s">
        <v>51</v>
      </c>
      <c r="K522" s="6" t="str">
        <f t="shared" si="318"/>
        <v>Gà muối gói 500g</v>
      </c>
      <c r="L522" s="7" t="str">
        <f>VLOOKUP(K522,'[1]Mã Misa'!$B$2:$D$74,2,0)</f>
        <v>Gà muối 500g</v>
      </c>
      <c r="M522" s="7" t="str">
        <f>VLOOKUP(L522,'[1]Mã Misa'!$C$2:$D$74,2,0)</f>
        <v>GM500</v>
      </c>
      <c r="N522" s="1">
        <v>111058</v>
      </c>
      <c r="O522" t="s">
        <v>914</v>
      </c>
      <c r="P522" s="6" t="str">
        <f t="shared" si="319"/>
        <v>0001428</v>
      </c>
      <c r="Q522" s="23" t="str">
        <f t="shared" si="319"/>
        <v>0001428</v>
      </c>
      <c r="R522" s="2">
        <v>44568</v>
      </c>
      <c r="S522" t="s">
        <v>915</v>
      </c>
      <c r="T522" s="7" t="str">
        <f t="shared" si="320"/>
        <v>WM+ TQG TD</v>
      </c>
      <c r="U522" t="s">
        <v>5271</v>
      </c>
      <c r="W522" t="e">
        <f>VLOOKUP(U522,[2]Sheet1!$B$4:$C$893,2,0)</f>
        <v>#N/A</v>
      </c>
      <c r="Y522" t="str">
        <f t="shared" si="321"/>
        <v>WINCOMTUYENQUANG</v>
      </c>
      <c r="AA522" s="18" t="str">
        <f t="shared" si="317"/>
        <v/>
      </c>
    </row>
    <row r="523" spans="1:27" x14ac:dyDescent="0.2">
      <c r="A523" t="s">
        <v>0</v>
      </c>
      <c r="B523" t="s">
        <v>916</v>
      </c>
      <c r="C523" t="s">
        <v>2</v>
      </c>
      <c r="D523" t="s">
        <v>50</v>
      </c>
      <c r="E523" t="s">
        <v>4</v>
      </c>
      <c r="F523" s="1">
        <v>1</v>
      </c>
      <c r="G523" s="1">
        <v>111058</v>
      </c>
      <c r="H523" t="s">
        <v>5</v>
      </c>
      <c r="I523" s="1">
        <v>122163.8</v>
      </c>
      <c r="J523" t="s">
        <v>51</v>
      </c>
      <c r="K523" s="6" t="str">
        <f t="shared" si="318"/>
        <v>Gà muối gói 500g</v>
      </c>
      <c r="L523" s="7" t="str">
        <f>VLOOKUP(K523,'[1]Mã Misa'!$B$2:$D$74,2,0)</f>
        <v>Gà muối 500g</v>
      </c>
      <c r="M523" s="7" t="str">
        <f>VLOOKUP(L523,'[1]Mã Misa'!$C$2:$D$74,2,0)</f>
        <v>GM500</v>
      </c>
      <c r="N523" s="1">
        <v>111058</v>
      </c>
      <c r="O523" t="s">
        <v>917</v>
      </c>
      <c r="P523" s="6" t="str">
        <f t="shared" si="319"/>
        <v>0170641</v>
      </c>
      <c r="Q523" s="23" t="str">
        <f t="shared" si="319"/>
        <v>0170641</v>
      </c>
      <c r="R523" s="2">
        <v>44568</v>
      </c>
      <c r="S523" t="s">
        <v>918</v>
      </c>
      <c r="T523" s="7" t="str">
        <f t="shared" si="320"/>
        <v>WM+ HNI 36</v>
      </c>
      <c r="U523" t="s">
        <v>5272</v>
      </c>
      <c r="W523" t="e">
        <f>VLOOKUP(U523,[2]Sheet1!$B$4:$C$893,2,0)</f>
        <v>#N/A</v>
      </c>
      <c r="Y523" t="str">
        <f t="shared" si="321"/>
        <v>WINCOMHANOI</v>
      </c>
      <c r="AA523" s="18" t="str">
        <f t="shared" si="317"/>
        <v/>
      </c>
    </row>
    <row r="524" spans="1:27" x14ac:dyDescent="0.2">
      <c r="A524" t="s">
        <v>0</v>
      </c>
      <c r="B524" t="s">
        <v>919</v>
      </c>
      <c r="C524" t="s">
        <v>2</v>
      </c>
      <c r="D524" t="s">
        <v>54</v>
      </c>
      <c r="E524" t="s">
        <v>4</v>
      </c>
      <c r="F524" s="1">
        <v>3</v>
      </c>
      <c r="G524" s="1">
        <v>150546</v>
      </c>
      <c r="H524" t="s">
        <v>5</v>
      </c>
      <c r="I524" s="1">
        <v>165600.6</v>
      </c>
      <c r="J524" t="s">
        <v>55</v>
      </c>
      <c r="K524" s="6" t="str">
        <f t="shared" si="318"/>
        <v>Giò tai lưỡi xào gói 250g</v>
      </c>
      <c r="L524" s="7" t="str">
        <f>VLOOKUP(K524,'[1]Mã Misa'!$B$2:$D$74,2,0)</f>
        <v>Giò Tai Lưỡi Xào 250g</v>
      </c>
      <c r="M524" s="7" t="str">
        <f>VLOOKUP(L524,'[1]Mã Misa'!$C$2:$D$74,2,0)</f>
        <v>GTLX250G</v>
      </c>
      <c r="N524" s="1">
        <v>50182</v>
      </c>
      <c r="O524" t="s">
        <v>920</v>
      </c>
      <c r="P524" s="6" t="str">
        <f t="shared" si="319"/>
        <v>0012913</v>
      </c>
      <c r="Q524" s="23" t="str">
        <f t="shared" si="319"/>
        <v>0012913</v>
      </c>
      <c r="R524" s="2">
        <v>44568</v>
      </c>
      <c r="S524" t="s">
        <v>921</v>
      </c>
      <c r="T524" s="7" t="str">
        <f t="shared" si="320"/>
        <v>WM+ HPG 96</v>
      </c>
      <c r="U524" t="s">
        <v>5273</v>
      </c>
      <c r="W524" t="e">
        <f>VLOOKUP(U524,[2]Sheet1!$B$4:$C$893,2,0)</f>
        <v>#N/A</v>
      </c>
      <c r="Y524" t="str">
        <f t="shared" si="321"/>
        <v>WINCOMHAIPHONG</v>
      </c>
      <c r="AA524" s="18" t="str">
        <f t="shared" si="317"/>
        <v/>
      </c>
    </row>
    <row r="525" spans="1:27" x14ac:dyDescent="0.2">
      <c r="A525" t="s">
        <v>0</v>
      </c>
      <c r="B525" t="s">
        <v>919</v>
      </c>
      <c r="C525" t="s">
        <v>9</v>
      </c>
      <c r="D525" t="s">
        <v>23</v>
      </c>
      <c r="E525" t="s">
        <v>4</v>
      </c>
      <c r="F525" s="1">
        <v>1</v>
      </c>
      <c r="G525" s="1">
        <v>59400</v>
      </c>
      <c r="H525" t="s">
        <v>5</v>
      </c>
      <c r="I525" s="1">
        <v>65340.000000000007</v>
      </c>
      <c r="J525" t="s">
        <v>24</v>
      </c>
      <c r="K525" s="6" t="str">
        <f t="shared" si="318"/>
        <v>_Giò lụa 250g</v>
      </c>
      <c r="L525" s="7" t="str">
        <f>VLOOKUP(K525,'[1]Mã Misa'!$B$2:$D$74,2,0)</f>
        <v>Giò lụa 250g</v>
      </c>
      <c r="M525" s="7" t="str">
        <f>VLOOKUP(L525,'[1]Mã Misa'!$C$2:$D$74,2,0)</f>
        <v>GL250</v>
      </c>
      <c r="N525" s="1">
        <v>59400</v>
      </c>
      <c r="O525" t="s">
        <v>920</v>
      </c>
      <c r="P525" s="6" t="str">
        <f t="shared" si="319"/>
        <v>0012913</v>
      </c>
      <c r="Q525" s="23" t="str">
        <f t="shared" si="319"/>
        <v>0012913</v>
      </c>
      <c r="R525" s="2">
        <v>44568</v>
      </c>
      <c r="S525" t="s">
        <v>921</v>
      </c>
      <c r="T525" s="7" t="str">
        <f t="shared" si="320"/>
        <v>WM+ HPG 96</v>
      </c>
      <c r="U525" t="s">
        <v>5273</v>
      </c>
      <c r="W525" t="e">
        <f>VLOOKUP(U525,[2]Sheet1!$B$4:$C$893,2,0)</f>
        <v>#N/A</v>
      </c>
      <c r="Y525" t="str">
        <f t="shared" si="321"/>
        <v>WINCOMHAIPHONG</v>
      </c>
      <c r="AA525" s="18" t="str">
        <f t="shared" si="317"/>
        <v/>
      </c>
    </row>
    <row r="526" spans="1:27" x14ac:dyDescent="0.2">
      <c r="A526" t="s">
        <v>0</v>
      </c>
      <c r="B526" t="s">
        <v>922</v>
      </c>
      <c r="C526" t="s">
        <v>2</v>
      </c>
      <c r="D526" t="s">
        <v>10</v>
      </c>
      <c r="E526" t="s">
        <v>4</v>
      </c>
      <c r="F526" s="1">
        <v>1</v>
      </c>
      <c r="G526" s="1">
        <v>46000</v>
      </c>
      <c r="H526" t="s">
        <v>5</v>
      </c>
      <c r="I526" s="1">
        <v>50600.000000000007</v>
      </c>
      <c r="J526" t="s">
        <v>11</v>
      </c>
      <c r="K526" s="6" t="str">
        <f t="shared" si="318"/>
        <v>Mộc nấm hương gói 250g</v>
      </c>
      <c r="L526" s="7" t="str">
        <f>VLOOKUP(K526,'[1]Mã Misa'!$B$2:$D$74,2,0)</f>
        <v>Mộc Nấm Hương 250g</v>
      </c>
      <c r="M526" s="7" t="str">
        <f>VLOOKUP(L526,'[1]Mã Misa'!$C$2:$D$74,2,0)</f>
        <v>MNH250</v>
      </c>
      <c r="N526" s="1">
        <v>46000</v>
      </c>
      <c r="O526" t="s">
        <v>923</v>
      </c>
      <c r="P526" s="6" t="str">
        <f t="shared" si="319"/>
        <v>0003545</v>
      </c>
      <c r="Q526" s="23" t="str">
        <f t="shared" si="319"/>
        <v>0003545</v>
      </c>
      <c r="R526" s="2">
        <v>44568</v>
      </c>
      <c r="S526" t="s">
        <v>924</v>
      </c>
      <c r="T526" s="7" t="str">
        <f t="shared" si="320"/>
        <v>WM+ NAN 12</v>
      </c>
      <c r="U526" t="s">
        <v>5274</v>
      </c>
      <c r="W526" t="e">
        <f>VLOOKUP(U526,[2]Sheet1!$B$4:$C$893,2,0)</f>
        <v>#N/A</v>
      </c>
      <c r="Y526" t="str">
        <f t="shared" si="321"/>
        <v>WINCOMNGHEAN</v>
      </c>
      <c r="AA526" s="18" t="str">
        <f t="shared" si="317"/>
        <v/>
      </c>
    </row>
    <row r="527" spans="1:27" x14ac:dyDescent="0.2">
      <c r="A527" t="s">
        <v>0</v>
      </c>
      <c r="B527" t="s">
        <v>925</v>
      </c>
      <c r="C527" t="s">
        <v>2</v>
      </c>
      <c r="D527" t="s">
        <v>10</v>
      </c>
      <c r="E527" t="s">
        <v>4</v>
      </c>
      <c r="F527" s="1">
        <v>5</v>
      </c>
      <c r="G527" s="1">
        <v>230000</v>
      </c>
      <c r="H527" t="s">
        <v>5</v>
      </c>
      <c r="I527" s="1">
        <v>253000.00000000003</v>
      </c>
      <c r="J527" t="s">
        <v>11</v>
      </c>
      <c r="K527" s="6" t="str">
        <f t="shared" si="318"/>
        <v>Mộc nấm hương gói 250g</v>
      </c>
      <c r="L527" s="7" t="str">
        <f>VLOOKUP(K527,'[1]Mã Misa'!$B$2:$D$74,2,0)</f>
        <v>Mộc Nấm Hương 250g</v>
      </c>
      <c r="M527" s="7" t="str">
        <f>VLOOKUP(L527,'[1]Mã Misa'!$C$2:$D$74,2,0)</f>
        <v>MNH250</v>
      </c>
      <c r="N527" s="1">
        <v>46000</v>
      </c>
      <c r="O527" t="s">
        <v>926</v>
      </c>
      <c r="P527" s="6" t="str">
        <f t="shared" si="319"/>
        <v>0170666</v>
      </c>
      <c r="Q527" s="23" t="str">
        <f t="shared" si="319"/>
        <v>0170666</v>
      </c>
      <c r="R527" s="2">
        <v>44568</v>
      </c>
      <c r="S527" t="s">
        <v>927</v>
      </c>
      <c r="T527" s="7" t="str">
        <f t="shared" si="320"/>
        <v>WM+ HNI Xó</v>
      </c>
      <c r="U527" t="s">
        <v>5275</v>
      </c>
      <c r="W527" t="e">
        <f>VLOOKUP(U527,[2]Sheet1!$B$4:$C$893,2,0)</f>
        <v>#N/A</v>
      </c>
      <c r="Y527" t="str">
        <f t="shared" si="321"/>
        <v>WINCOMHANOI</v>
      </c>
      <c r="AA527" s="18" t="str">
        <f t="shared" si="317"/>
        <v/>
      </c>
    </row>
    <row r="528" spans="1:27" x14ac:dyDescent="0.2">
      <c r="A528" t="s">
        <v>0</v>
      </c>
      <c r="B528" t="s">
        <v>928</v>
      </c>
      <c r="C528" t="s">
        <v>2</v>
      </c>
      <c r="D528" t="s">
        <v>15</v>
      </c>
      <c r="E528" t="s">
        <v>4</v>
      </c>
      <c r="F528" s="1">
        <v>4</v>
      </c>
      <c r="G528" s="1">
        <v>337280</v>
      </c>
      <c r="H528" t="s">
        <v>5</v>
      </c>
      <c r="I528" s="1">
        <v>371008.00000000006</v>
      </c>
      <c r="J528" t="s">
        <v>16</v>
      </c>
      <c r="K528" s="6" t="str">
        <f t="shared" si="318"/>
        <v>_Đùi gà sốt cay 500g</v>
      </c>
      <c r="L528" s="7" t="str">
        <f>VLOOKUP(K528,'[1]Mã Misa'!$B$2:$D$74,2,0)</f>
        <v>Đùi gà sốt cay 500g</v>
      </c>
      <c r="M528" s="7" t="str">
        <f>VLOOKUP(L528,'[1]Mã Misa'!$C$2:$D$74,2,0)</f>
        <v>DGSC500</v>
      </c>
      <c r="N528" s="1">
        <v>84320</v>
      </c>
      <c r="O528" t="s">
        <v>929</v>
      </c>
      <c r="P528" s="6" t="str">
        <f t="shared" si="319"/>
        <v>0003706</v>
      </c>
      <c r="Q528" s="23" t="str">
        <f t="shared" si="319"/>
        <v>0003706</v>
      </c>
      <c r="R528" s="2">
        <v>44568</v>
      </c>
      <c r="S528" t="s">
        <v>930</v>
      </c>
      <c r="T528" s="7" t="str">
        <f t="shared" si="320"/>
        <v>WM+ HDG 26</v>
      </c>
      <c r="U528" t="s">
        <v>5276</v>
      </c>
      <c r="W528" t="e">
        <f>VLOOKUP(U528,[2]Sheet1!$B$4:$C$893,2,0)</f>
        <v>#N/A</v>
      </c>
      <c r="Y528" t="str">
        <f t="shared" si="321"/>
        <v>WINCOMHAIDUONG</v>
      </c>
      <c r="AA528" s="18" t="str">
        <f t="shared" si="317"/>
        <v/>
      </c>
    </row>
    <row r="529" spans="1:27" x14ac:dyDescent="0.2">
      <c r="A529" t="s">
        <v>0</v>
      </c>
      <c r="B529" t="s">
        <v>931</v>
      </c>
      <c r="C529" t="s">
        <v>2</v>
      </c>
      <c r="D529" t="s">
        <v>15</v>
      </c>
      <c r="E529" t="s">
        <v>4</v>
      </c>
      <c r="F529" s="1">
        <v>7</v>
      </c>
      <c r="G529" s="1">
        <v>590240</v>
      </c>
      <c r="H529" t="s">
        <v>5</v>
      </c>
      <c r="I529" s="1">
        <v>649264</v>
      </c>
      <c r="J529" t="s">
        <v>16</v>
      </c>
      <c r="K529" s="6" t="str">
        <f t="shared" si="318"/>
        <v>_Đùi gà sốt cay 500g</v>
      </c>
      <c r="L529" s="7" t="str">
        <f>VLOOKUP(K529,'[1]Mã Misa'!$B$2:$D$74,2,0)</f>
        <v>Đùi gà sốt cay 500g</v>
      </c>
      <c r="M529" s="7" t="str">
        <f>VLOOKUP(L529,'[1]Mã Misa'!$C$2:$D$74,2,0)</f>
        <v>DGSC500</v>
      </c>
      <c r="N529" s="1">
        <v>84320</v>
      </c>
      <c r="O529" t="s">
        <v>932</v>
      </c>
      <c r="P529" s="6" t="str">
        <f t="shared" si="319"/>
        <v>0170672</v>
      </c>
      <c r="Q529" s="23" t="str">
        <f t="shared" si="319"/>
        <v>0170672</v>
      </c>
      <c r="R529" s="2">
        <v>44568</v>
      </c>
      <c r="S529" t="s">
        <v>279</v>
      </c>
      <c r="T529" s="7" t="str">
        <f t="shared" si="320"/>
        <v>WM+ HNI Ch</v>
      </c>
      <c r="U529" t="s">
        <v>5075</v>
      </c>
      <c r="W529" t="e">
        <f>VLOOKUP(U529,[2]Sheet1!$B$4:$C$893,2,0)</f>
        <v>#N/A</v>
      </c>
      <c r="Y529" t="str">
        <f t="shared" si="321"/>
        <v>WINCOMHANOI</v>
      </c>
      <c r="AA529" s="18" t="str">
        <f t="shared" si="317"/>
        <v/>
      </c>
    </row>
    <row r="530" spans="1:27" x14ac:dyDescent="0.2">
      <c r="A530" t="s">
        <v>0</v>
      </c>
      <c r="B530" t="s">
        <v>931</v>
      </c>
      <c r="C530" t="s">
        <v>9</v>
      </c>
      <c r="D530" t="s">
        <v>44</v>
      </c>
      <c r="E530" t="s">
        <v>4</v>
      </c>
      <c r="F530" s="1">
        <v>5</v>
      </c>
      <c r="G530" s="1">
        <v>363000</v>
      </c>
      <c r="H530" t="s">
        <v>5</v>
      </c>
      <c r="I530" s="1">
        <v>399300.00000000006</v>
      </c>
      <c r="J530" t="s">
        <v>45</v>
      </c>
      <c r="K530" s="6" t="str">
        <f t="shared" si="318"/>
        <v>_Chân gà sốt cay 400g</v>
      </c>
      <c r="L530" s="7" t="str">
        <f>VLOOKUP(K530,'[1]Mã Misa'!$B$2:$D$74,2,0)</f>
        <v>Chân gà sốt cay 400g</v>
      </c>
      <c r="M530" s="7" t="str">
        <f>VLOOKUP(L530,'[1]Mã Misa'!$C$2:$D$74,2,0)</f>
        <v>CGSC400</v>
      </c>
      <c r="N530" s="1">
        <v>72600</v>
      </c>
      <c r="O530" t="s">
        <v>932</v>
      </c>
      <c r="P530" s="6" t="str">
        <f t="shared" si="319"/>
        <v>0170672</v>
      </c>
      <c r="Q530" s="23" t="str">
        <f t="shared" si="319"/>
        <v>0170672</v>
      </c>
      <c r="R530" s="2">
        <v>44568</v>
      </c>
      <c r="S530" t="s">
        <v>279</v>
      </c>
      <c r="T530" s="7" t="str">
        <f t="shared" si="320"/>
        <v>WM+ HNI Ch</v>
      </c>
      <c r="U530" t="s">
        <v>5075</v>
      </c>
      <c r="W530" t="e">
        <f>VLOOKUP(U530,[2]Sheet1!$B$4:$C$893,2,0)</f>
        <v>#N/A</v>
      </c>
      <c r="Y530" t="str">
        <f t="shared" si="321"/>
        <v>WINCOMHANOI</v>
      </c>
      <c r="AA530" s="18" t="str">
        <f t="shared" si="317"/>
        <v/>
      </c>
    </row>
    <row r="531" spans="1:27" x14ac:dyDescent="0.2">
      <c r="A531" t="s">
        <v>0</v>
      </c>
      <c r="B531" t="s">
        <v>933</v>
      </c>
      <c r="C531" t="s">
        <v>2</v>
      </c>
      <c r="D531" t="s">
        <v>44</v>
      </c>
      <c r="E531" t="s">
        <v>4</v>
      </c>
      <c r="F531" s="1">
        <v>3</v>
      </c>
      <c r="G531" s="1">
        <v>272250</v>
      </c>
      <c r="H531" t="s">
        <v>5</v>
      </c>
      <c r="I531" s="1">
        <v>299475</v>
      </c>
      <c r="J531" t="s">
        <v>45</v>
      </c>
      <c r="K531" s="6" t="str">
        <f t="shared" si="318"/>
        <v>_Chân gà sốt cay 400g</v>
      </c>
      <c r="L531" s="7" t="str">
        <f>VLOOKUP(K531,'[1]Mã Misa'!$B$2:$D$74,2,0)</f>
        <v>Chân gà sốt cay 400g</v>
      </c>
      <c r="M531" s="7" t="str">
        <f>VLOOKUP(L531,'[1]Mã Misa'!$C$2:$D$74,2,0)</f>
        <v>CGSC400</v>
      </c>
      <c r="N531" s="1">
        <v>90750</v>
      </c>
      <c r="O531" t="s">
        <v>934</v>
      </c>
      <c r="P531" s="6" t="str">
        <f t="shared" si="319"/>
        <v>0050542</v>
      </c>
      <c r="Q531" s="23" t="str">
        <f t="shared" si="319"/>
        <v>0050542</v>
      </c>
      <c r="R531" s="2">
        <v>44568</v>
      </c>
      <c r="S531" t="s">
        <v>935</v>
      </c>
      <c r="T531" s="7" t="str">
        <f t="shared" si="320"/>
        <v>WM+ HCM 60</v>
      </c>
      <c r="U531" t="s">
        <v>5277</v>
      </c>
      <c r="W531" t="e">
        <f>VLOOKUP(U531,[2]Sheet1!$B$4:$C$893,2,0)</f>
        <v>#N/A</v>
      </c>
      <c r="Y531" t="str">
        <f t="shared" si="321"/>
        <v>WINCOMHOCHIMINH</v>
      </c>
      <c r="AA531" s="18" t="str">
        <f t="shared" si="317"/>
        <v/>
      </c>
    </row>
    <row r="532" spans="1:27" x14ac:dyDescent="0.2">
      <c r="A532" t="s">
        <v>0</v>
      </c>
      <c r="B532" t="s">
        <v>936</v>
      </c>
      <c r="C532" t="s">
        <v>2</v>
      </c>
      <c r="D532" t="s">
        <v>57</v>
      </c>
      <c r="E532" t="s">
        <v>4</v>
      </c>
      <c r="F532" s="1">
        <v>1</v>
      </c>
      <c r="G532" s="1">
        <v>74250</v>
      </c>
      <c r="H532" t="s">
        <v>5</v>
      </c>
      <c r="I532" s="1">
        <v>81675</v>
      </c>
      <c r="J532" t="s">
        <v>58</v>
      </c>
      <c r="K532" s="6" t="str">
        <f t="shared" si="318"/>
        <v>_Chả cốm 300g</v>
      </c>
      <c r="L532" s="7" t="str">
        <f>VLOOKUP(K532,'[1]Mã Misa'!$B$2:$D$74,2,0)</f>
        <v>Chả cốm 300g</v>
      </c>
      <c r="M532" s="7" t="str">
        <f>VLOOKUP(L532,'[1]Mã Misa'!$C$2:$D$74,2,0)</f>
        <v>CC300</v>
      </c>
      <c r="N532" s="1">
        <v>74250</v>
      </c>
      <c r="O532" t="s">
        <v>937</v>
      </c>
      <c r="P532" s="6" t="str">
        <f t="shared" si="319"/>
        <v>0170675</v>
      </c>
      <c r="Q532" s="23" t="str">
        <f t="shared" si="319"/>
        <v>0170675</v>
      </c>
      <c r="R532" s="2">
        <v>44568</v>
      </c>
      <c r="S532" t="s">
        <v>938</v>
      </c>
      <c r="T532" s="7" t="str">
        <f t="shared" si="320"/>
        <v>WM+ HNI TD</v>
      </c>
      <c r="U532" t="s">
        <v>5278</v>
      </c>
      <c r="W532" t="e">
        <f>VLOOKUP(U532,[2]Sheet1!$B$4:$C$893,2,0)</f>
        <v>#N/A</v>
      </c>
      <c r="Y532" t="str">
        <f t="shared" si="321"/>
        <v>WINCOMHANOI</v>
      </c>
      <c r="AA532" s="18" t="str">
        <f t="shared" si="317"/>
        <v/>
      </c>
    </row>
    <row r="533" spans="1:27" x14ac:dyDescent="0.2">
      <c r="A533" t="s">
        <v>0</v>
      </c>
      <c r="B533" t="s">
        <v>939</v>
      </c>
      <c r="C533" t="s">
        <v>2</v>
      </c>
      <c r="D533" t="s">
        <v>136</v>
      </c>
      <c r="E533" t="s">
        <v>4</v>
      </c>
      <c r="F533" s="1">
        <v>2</v>
      </c>
      <c r="G533" s="1">
        <v>159822</v>
      </c>
      <c r="H533" t="s">
        <v>5</v>
      </c>
      <c r="I533" s="1">
        <v>175804.2</v>
      </c>
      <c r="J533" t="s">
        <v>137</v>
      </c>
      <c r="K533" s="6" t="str">
        <f t="shared" si="318"/>
        <v xml:space="preserve"> Giò lụa 500g</v>
      </c>
      <c r="L533" s="7" t="str">
        <f>VLOOKUP(K533,'[1]Mã Misa'!$B$2:$D$74,2,0)</f>
        <v>Giò lụa 500g</v>
      </c>
      <c r="M533" s="7" t="str">
        <f>VLOOKUP(L533,'[1]Mã Misa'!$C$2:$D$74,2,0)</f>
        <v>GL500</v>
      </c>
      <c r="N533" s="1">
        <v>79911</v>
      </c>
      <c r="O533" t="s">
        <v>940</v>
      </c>
      <c r="P533" s="6" t="str">
        <f t="shared" si="319"/>
        <v>0003695</v>
      </c>
      <c r="Q533" s="23" t="str">
        <f t="shared" si="319"/>
        <v>0003695</v>
      </c>
      <c r="R533" s="2">
        <v>44568</v>
      </c>
      <c r="S533" t="s">
        <v>941</v>
      </c>
      <c r="T533" s="7" t="str">
        <f t="shared" si="320"/>
        <v>WM+ AGG 01</v>
      </c>
      <c r="U533" t="s">
        <v>5279</v>
      </c>
      <c r="W533" t="e">
        <f>VLOOKUP(U533,[2]Sheet1!$B$4:$C$893,2,0)</f>
        <v>#N/A</v>
      </c>
      <c r="Y533" t="str">
        <f t="shared" si="321"/>
        <v>WINCOMANGIANG</v>
      </c>
      <c r="AA533" s="18" t="str">
        <f t="shared" si="317"/>
        <v/>
      </c>
    </row>
    <row r="534" spans="1:27" x14ac:dyDescent="0.2">
      <c r="A534" t="s">
        <v>0</v>
      </c>
      <c r="B534" t="s">
        <v>942</v>
      </c>
      <c r="C534" t="s">
        <v>2</v>
      </c>
      <c r="D534" t="s">
        <v>15</v>
      </c>
      <c r="E534" t="s">
        <v>4</v>
      </c>
      <c r="F534" s="1">
        <v>4</v>
      </c>
      <c r="G534" s="1">
        <v>337280</v>
      </c>
      <c r="H534" t="s">
        <v>5</v>
      </c>
      <c r="I534" s="1">
        <v>371008.00000000006</v>
      </c>
      <c r="J534" t="s">
        <v>16</v>
      </c>
      <c r="K534" s="6" t="str">
        <f t="shared" si="318"/>
        <v>_Đùi gà sốt cay 500g</v>
      </c>
      <c r="L534" s="7" t="str">
        <f>VLOOKUP(K534,'[1]Mã Misa'!$B$2:$D$74,2,0)</f>
        <v>Đùi gà sốt cay 500g</v>
      </c>
      <c r="M534" s="7" t="str">
        <f>VLOOKUP(L534,'[1]Mã Misa'!$C$2:$D$74,2,0)</f>
        <v>DGSC500</v>
      </c>
      <c r="N534" s="1">
        <v>84320</v>
      </c>
      <c r="O534" t="s">
        <v>943</v>
      </c>
      <c r="P534" s="6" t="str">
        <f t="shared" si="319"/>
        <v>0170679</v>
      </c>
      <c r="Q534" s="23" t="str">
        <f t="shared" si="319"/>
        <v>0170679</v>
      </c>
      <c r="R534" s="2">
        <v>44568</v>
      </c>
      <c r="S534" t="s">
        <v>944</v>
      </c>
      <c r="T534" s="7" t="str">
        <f t="shared" si="320"/>
        <v>WM+ HNI 56</v>
      </c>
      <c r="U534" t="s">
        <v>5280</v>
      </c>
      <c r="W534" t="e">
        <f>VLOOKUP(U534,[2]Sheet1!$B$4:$C$893,2,0)</f>
        <v>#N/A</v>
      </c>
      <c r="Y534" t="str">
        <f t="shared" si="321"/>
        <v>WINCOMHANOI</v>
      </c>
      <c r="AA534" s="18" t="str">
        <f t="shared" si="317"/>
        <v/>
      </c>
    </row>
    <row r="535" spans="1:27" x14ac:dyDescent="0.2">
      <c r="A535" t="s">
        <v>0</v>
      </c>
      <c r="B535" t="s">
        <v>945</v>
      </c>
      <c r="C535" t="s">
        <v>2</v>
      </c>
      <c r="D535" t="s">
        <v>3</v>
      </c>
      <c r="E535" t="s">
        <v>4</v>
      </c>
      <c r="F535" s="1">
        <v>5</v>
      </c>
      <c r="G535" s="1">
        <v>354750</v>
      </c>
      <c r="H535" t="s">
        <v>5</v>
      </c>
      <c r="I535" s="1">
        <v>390225.00000000006</v>
      </c>
      <c r="J535" t="s">
        <v>6</v>
      </c>
      <c r="K535" s="6" t="str">
        <f t="shared" si="318"/>
        <v>_Chả nướng 300g</v>
      </c>
      <c r="L535" s="7" t="str">
        <f>VLOOKUP(K535,'[1]Mã Misa'!$B$2:$D$74,2,0)</f>
        <v>Chả nướng 300g</v>
      </c>
      <c r="M535" s="7" t="str">
        <f>VLOOKUP(L535,'[1]Mã Misa'!$C$2:$D$74,2,0)</f>
        <v>CN300</v>
      </c>
      <c r="N535" s="1">
        <v>70950</v>
      </c>
      <c r="O535" t="s">
        <v>946</v>
      </c>
      <c r="P535" s="6" t="str">
        <f t="shared" si="319"/>
        <v>0003546</v>
      </c>
      <c r="Q535" s="23" t="str">
        <f>IF(VLOOKUP(P535,$AA$1:$AC$39,1,0)&lt;&gt;0,(P535&amp;"A"),0)</f>
        <v>0003546A</v>
      </c>
      <c r="R535" s="2">
        <v>44568</v>
      </c>
      <c r="S535" t="s">
        <v>947</v>
      </c>
      <c r="T535" s="7" t="str">
        <f t="shared" si="320"/>
        <v>WM+ NAN 23</v>
      </c>
      <c r="U535" t="s">
        <v>5281</v>
      </c>
      <c r="W535" t="e">
        <f>VLOOKUP(U535,[2]Sheet1!$B$4:$C$893,2,0)</f>
        <v>#N/A</v>
      </c>
      <c r="Y535" t="str">
        <f t="shared" si="321"/>
        <v>WINCOMNGHEAN</v>
      </c>
      <c r="AA535" s="18" t="str">
        <f t="shared" si="317"/>
        <v/>
      </c>
    </row>
    <row r="536" spans="1:27" x14ac:dyDescent="0.2">
      <c r="A536" t="s">
        <v>0</v>
      </c>
      <c r="B536" t="s">
        <v>948</v>
      </c>
      <c r="C536" t="s">
        <v>2</v>
      </c>
      <c r="D536" t="s">
        <v>23</v>
      </c>
      <c r="E536" t="s">
        <v>4</v>
      </c>
      <c r="F536" s="1">
        <v>1</v>
      </c>
      <c r="G536" s="1">
        <v>59400</v>
      </c>
      <c r="H536" t="s">
        <v>5</v>
      </c>
      <c r="I536" s="1">
        <v>65340.000000000007</v>
      </c>
      <c r="J536" t="s">
        <v>24</v>
      </c>
      <c r="K536" s="6" t="str">
        <f t="shared" si="318"/>
        <v>_Giò lụa 250g</v>
      </c>
      <c r="L536" s="7" t="str">
        <f>VLOOKUP(K536,'[1]Mã Misa'!$B$2:$D$74,2,0)</f>
        <v>Giò lụa 250g</v>
      </c>
      <c r="M536" s="7" t="str">
        <f>VLOOKUP(L536,'[1]Mã Misa'!$C$2:$D$74,2,0)</f>
        <v>GL250</v>
      </c>
      <c r="N536" s="1">
        <v>59400</v>
      </c>
      <c r="O536" t="s">
        <v>949</v>
      </c>
      <c r="P536" s="6" t="str">
        <f t="shared" si="319"/>
        <v>0050543</v>
      </c>
      <c r="Q536" s="23" t="str">
        <f t="shared" ref="Q536" si="322">RIGHT(P536,7)</f>
        <v>0050543</v>
      </c>
      <c r="R536" s="2">
        <v>44568</v>
      </c>
      <c r="S536" t="s">
        <v>950</v>
      </c>
      <c r="T536" s="7" t="str">
        <f t="shared" si="320"/>
        <v xml:space="preserve">WM+HCM 42 </v>
      </c>
      <c r="U536" t="s">
        <v>5282</v>
      </c>
      <c r="W536" t="e">
        <f>VLOOKUP(U536,[2]Sheet1!$B$4:$C$893,2,0)</f>
        <v>#N/A</v>
      </c>
      <c r="Y536" t="str">
        <f t="shared" si="321"/>
        <v>WINCOMHOCHIMINH</v>
      </c>
      <c r="AA536" s="18" t="str">
        <f t="shared" si="317"/>
        <v/>
      </c>
    </row>
    <row r="537" spans="1:27" x14ac:dyDescent="0.2">
      <c r="A537" t="s">
        <v>0</v>
      </c>
      <c r="B537" t="s">
        <v>948</v>
      </c>
      <c r="C537" t="s">
        <v>9</v>
      </c>
      <c r="D537" t="s">
        <v>15</v>
      </c>
      <c r="E537" t="s">
        <v>4</v>
      </c>
      <c r="F537" s="1">
        <v>4</v>
      </c>
      <c r="G537" s="1">
        <v>421600</v>
      </c>
      <c r="H537" t="s">
        <v>5</v>
      </c>
      <c r="I537" s="1">
        <v>463760.00000000006</v>
      </c>
      <c r="J537" t="s">
        <v>16</v>
      </c>
      <c r="K537" s="6" t="str">
        <f t="shared" si="318"/>
        <v>_Đùi gà sốt cay 500g</v>
      </c>
      <c r="L537" s="7" t="str">
        <f>VLOOKUP(K537,'[1]Mã Misa'!$B$2:$D$74,2,0)</f>
        <v>Đùi gà sốt cay 500g</v>
      </c>
      <c r="M537" s="7" t="str">
        <f>VLOOKUP(L537,'[1]Mã Misa'!$C$2:$D$74,2,0)</f>
        <v>DGSC500</v>
      </c>
      <c r="N537" s="1">
        <v>105400</v>
      </c>
      <c r="O537" t="s">
        <v>949</v>
      </c>
      <c r="P537" s="6" t="str">
        <f t="shared" si="319"/>
        <v>0050543</v>
      </c>
      <c r="Q537" s="23" t="str">
        <f t="shared" ref="Q537" si="323">RIGHT(P537,7)</f>
        <v>0050543</v>
      </c>
      <c r="R537" s="2">
        <v>44568</v>
      </c>
      <c r="S537" t="s">
        <v>950</v>
      </c>
      <c r="T537" s="7" t="str">
        <f t="shared" si="320"/>
        <v xml:space="preserve">WM+HCM 42 </v>
      </c>
      <c r="U537" t="s">
        <v>5282</v>
      </c>
      <c r="W537" t="e">
        <f>VLOOKUP(U537,[2]Sheet1!$B$4:$C$893,2,0)</f>
        <v>#N/A</v>
      </c>
      <c r="Y537" t="str">
        <f t="shared" si="321"/>
        <v>WINCOMHOCHIMINH</v>
      </c>
      <c r="AA537" s="18" t="str">
        <f t="shared" si="317"/>
        <v/>
      </c>
    </row>
    <row r="538" spans="1:27" x14ac:dyDescent="0.2">
      <c r="A538" t="s">
        <v>0</v>
      </c>
      <c r="B538" t="s">
        <v>948</v>
      </c>
      <c r="C538" t="s">
        <v>41</v>
      </c>
      <c r="D538" t="s">
        <v>3</v>
      </c>
      <c r="E538" t="s">
        <v>4</v>
      </c>
      <c r="F538" s="1">
        <v>5</v>
      </c>
      <c r="G538" s="1">
        <v>354750</v>
      </c>
      <c r="H538" t="s">
        <v>5</v>
      </c>
      <c r="I538" s="1">
        <v>390225.00000000006</v>
      </c>
      <c r="J538" t="s">
        <v>6</v>
      </c>
      <c r="K538" s="6" t="str">
        <f t="shared" si="318"/>
        <v>_Chả nướng 300g</v>
      </c>
      <c r="L538" s="7" t="str">
        <f>VLOOKUP(K538,'[1]Mã Misa'!$B$2:$D$74,2,0)</f>
        <v>Chả nướng 300g</v>
      </c>
      <c r="M538" s="7" t="str">
        <f>VLOOKUP(L538,'[1]Mã Misa'!$C$2:$D$74,2,0)</f>
        <v>CN300</v>
      </c>
      <c r="N538" s="1">
        <v>70950</v>
      </c>
      <c r="O538" t="s">
        <v>949</v>
      </c>
      <c r="P538" s="6" t="str">
        <f t="shared" si="319"/>
        <v>0050543</v>
      </c>
      <c r="Q538" s="23" t="str">
        <f t="shared" ref="Q538" si="324">RIGHT(P538,7)</f>
        <v>0050543</v>
      </c>
      <c r="R538" s="2">
        <v>44568</v>
      </c>
      <c r="S538" t="s">
        <v>950</v>
      </c>
      <c r="T538" s="7" t="str">
        <f t="shared" si="320"/>
        <v xml:space="preserve">WM+HCM 42 </v>
      </c>
      <c r="U538" t="s">
        <v>5282</v>
      </c>
      <c r="W538" t="e">
        <f>VLOOKUP(U538,[2]Sheet1!$B$4:$C$893,2,0)</f>
        <v>#N/A</v>
      </c>
      <c r="Y538" t="str">
        <f t="shared" si="321"/>
        <v>WINCOMHOCHIMINH</v>
      </c>
      <c r="AA538" s="18" t="str">
        <f t="shared" si="317"/>
        <v/>
      </c>
    </row>
    <row r="539" spans="1:27" x14ac:dyDescent="0.2">
      <c r="A539" t="s">
        <v>0</v>
      </c>
      <c r="B539" t="s">
        <v>948</v>
      </c>
      <c r="C539" t="s">
        <v>42</v>
      </c>
      <c r="D539" t="s">
        <v>50</v>
      </c>
      <c r="E539" t="s">
        <v>4</v>
      </c>
      <c r="F539" s="1">
        <v>2</v>
      </c>
      <c r="G539" s="1">
        <v>222116</v>
      </c>
      <c r="H539" t="s">
        <v>5</v>
      </c>
      <c r="I539" s="1">
        <v>244327.6</v>
      </c>
      <c r="J539" t="s">
        <v>51</v>
      </c>
      <c r="K539" s="6" t="str">
        <f t="shared" si="318"/>
        <v>Gà muối gói 500g</v>
      </c>
      <c r="L539" s="7" t="str">
        <f>VLOOKUP(K539,'[1]Mã Misa'!$B$2:$D$74,2,0)</f>
        <v>Gà muối 500g</v>
      </c>
      <c r="M539" s="7" t="str">
        <f>VLOOKUP(L539,'[1]Mã Misa'!$C$2:$D$74,2,0)</f>
        <v>GM500</v>
      </c>
      <c r="N539" s="1">
        <v>111058</v>
      </c>
      <c r="O539" t="s">
        <v>949</v>
      </c>
      <c r="P539" s="6" t="str">
        <f t="shared" si="319"/>
        <v>0050543</v>
      </c>
      <c r="Q539" s="23" t="str">
        <f t="shared" ref="Q539" si="325">RIGHT(P539,7)</f>
        <v>0050543</v>
      </c>
      <c r="R539" s="2">
        <v>44568</v>
      </c>
      <c r="S539" t="s">
        <v>950</v>
      </c>
      <c r="T539" s="7" t="str">
        <f t="shared" si="320"/>
        <v xml:space="preserve">WM+HCM 42 </v>
      </c>
      <c r="U539" t="s">
        <v>5282</v>
      </c>
      <c r="W539" t="e">
        <f>VLOOKUP(U539,[2]Sheet1!$B$4:$C$893,2,0)</f>
        <v>#N/A</v>
      </c>
      <c r="Y539" t="str">
        <f t="shared" si="321"/>
        <v>WINCOMHOCHIMINH</v>
      </c>
      <c r="AA539" s="18" t="str">
        <f t="shared" si="317"/>
        <v/>
      </c>
    </row>
    <row r="540" spans="1:27" x14ac:dyDescent="0.2">
      <c r="A540" t="s">
        <v>0</v>
      </c>
      <c r="B540" t="s">
        <v>951</v>
      </c>
      <c r="C540" t="s">
        <v>2</v>
      </c>
      <c r="D540" t="s">
        <v>3</v>
      </c>
      <c r="E540" t="s">
        <v>4</v>
      </c>
      <c r="F540" s="1">
        <v>1</v>
      </c>
      <c r="G540" s="1">
        <v>70950</v>
      </c>
      <c r="H540" t="s">
        <v>5</v>
      </c>
      <c r="I540" s="1">
        <v>78045</v>
      </c>
      <c r="J540" t="s">
        <v>6</v>
      </c>
      <c r="K540" s="6" t="str">
        <f t="shared" si="318"/>
        <v>_Chả nướng 300g</v>
      </c>
      <c r="L540" s="7" t="str">
        <f>VLOOKUP(K540,'[1]Mã Misa'!$B$2:$D$74,2,0)</f>
        <v>Chả nướng 300g</v>
      </c>
      <c r="M540" s="7" t="str">
        <f>VLOOKUP(L540,'[1]Mã Misa'!$C$2:$D$74,2,0)</f>
        <v>CN300</v>
      </c>
      <c r="N540" s="1">
        <v>70950</v>
      </c>
      <c r="O540" t="s">
        <v>952</v>
      </c>
      <c r="P540" s="6" t="str">
        <f t="shared" si="319"/>
        <v>0006273</v>
      </c>
      <c r="Q540" s="23" t="str">
        <f t="shared" ref="Q540" si="326">RIGHT(P540,7)</f>
        <v>0006273</v>
      </c>
      <c r="R540" s="2">
        <v>44568</v>
      </c>
      <c r="S540" t="s">
        <v>146</v>
      </c>
      <c r="T540" s="7" t="str">
        <f t="shared" si="320"/>
        <v>WM+ THA 11</v>
      </c>
      <c r="U540" t="s">
        <v>5032</v>
      </c>
      <c r="W540" t="e">
        <f>VLOOKUP(U540,[2]Sheet1!$B$4:$C$893,2,0)</f>
        <v>#N/A</v>
      </c>
      <c r="Y540" t="str">
        <f t="shared" si="321"/>
        <v>WINCOMTHANHHOA</v>
      </c>
      <c r="AA540" s="18" t="str">
        <f t="shared" si="317"/>
        <v/>
      </c>
    </row>
    <row r="541" spans="1:27" x14ac:dyDescent="0.2">
      <c r="A541" t="s">
        <v>0</v>
      </c>
      <c r="B541" t="s">
        <v>951</v>
      </c>
      <c r="C541" t="s">
        <v>9</v>
      </c>
      <c r="D541" t="s">
        <v>15</v>
      </c>
      <c r="E541" t="s">
        <v>4</v>
      </c>
      <c r="F541" s="1">
        <v>1</v>
      </c>
      <c r="G541" s="1">
        <v>84320</v>
      </c>
      <c r="H541" t="s">
        <v>5</v>
      </c>
      <c r="I541" s="1">
        <v>92752.000000000015</v>
      </c>
      <c r="J541" t="s">
        <v>16</v>
      </c>
      <c r="K541" s="6" t="str">
        <f t="shared" si="318"/>
        <v>_Đùi gà sốt cay 500g</v>
      </c>
      <c r="L541" s="7" t="str">
        <f>VLOOKUP(K541,'[1]Mã Misa'!$B$2:$D$74,2,0)</f>
        <v>Đùi gà sốt cay 500g</v>
      </c>
      <c r="M541" s="7" t="str">
        <f>VLOOKUP(L541,'[1]Mã Misa'!$C$2:$D$74,2,0)</f>
        <v>DGSC500</v>
      </c>
      <c r="N541" s="1">
        <v>84320</v>
      </c>
      <c r="O541" t="s">
        <v>952</v>
      </c>
      <c r="P541" s="6" t="str">
        <f t="shared" si="319"/>
        <v>0006273</v>
      </c>
      <c r="Q541" s="23" t="str">
        <f t="shared" ref="Q541" si="327">RIGHT(P541,7)</f>
        <v>0006273</v>
      </c>
      <c r="R541" s="2">
        <v>44568</v>
      </c>
      <c r="S541" t="s">
        <v>146</v>
      </c>
      <c r="T541" s="7" t="str">
        <f t="shared" si="320"/>
        <v>WM+ THA 11</v>
      </c>
      <c r="U541" t="s">
        <v>5032</v>
      </c>
      <c r="W541" t="e">
        <f>VLOOKUP(U541,[2]Sheet1!$B$4:$C$893,2,0)</f>
        <v>#N/A</v>
      </c>
      <c r="Y541" t="str">
        <f t="shared" si="321"/>
        <v>WINCOMTHANHHOA</v>
      </c>
      <c r="AA541" s="18" t="str">
        <f t="shared" si="317"/>
        <v/>
      </c>
    </row>
    <row r="542" spans="1:27" x14ac:dyDescent="0.2">
      <c r="A542" t="s">
        <v>0</v>
      </c>
      <c r="B542" t="s">
        <v>953</v>
      </c>
      <c r="C542" t="s">
        <v>2</v>
      </c>
      <c r="D542" t="s">
        <v>10</v>
      </c>
      <c r="E542" t="s">
        <v>4</v>
      </c>
      <c r="F542" s="1">
        <v>8</v>
      </c>
      <c r="G542" s="1">
        <v>368000</v>
      </c>
      <c r="H542" t="s">
        <v>5</v>
      </c>
      <c r="I542" s="1">
        <v>404800.00000000006</v>
      </c>
      <c r="J542" t="s">
        <v>11</v>
      </c>
      <c r="K542" s="6" t="str">
        <f t="shared" si="318"/>
        <v>Mộc nấm hương gói 250g</v>
      </c>
      <c r="L542" s="7" t="str">
        <f>VLOOKUP(K542,'[1]Mã Misa'!$B$2:$D$74,2,0)</f>
        <v>Mộc Nấm Hương 250g</v>
      </c>
      <c r="M542" s="7" t="str">
        <f>VLOOKUP(L542,'[1]Mã Misa'!$C$2:$D$74,2,0)</f>
        <v>MNH250</v>
      </c>
      <c r="N542" s="1">
        <v>46000</v>
      </c>
      <c r="O542" t="s">
        <v>954</v>
      </c>
      <c r="P542" s="6" t="str">
        <f t="shared" si="319"/>
        <v>0170689</v>
      </c>
      <c r="Q542" s="23" t="str">
        <f t="shared" ref="Q542" si="328">RIGHT(P542,7)</f>
        <v>0170689</v>
      </c>
      <c r="R542" s="2">
        <v>44568</v>
      </c>
      <c r="S542" t="s">
        <v>955</v>
      </c>
      <c r="T542" s="7" t="str">
        <f t="shared" si="320"/>
        <v>WM+ HNI 10</v>
      </c>
      <c r="U542" t="s">
        <v>5283</v>
      </c>
      <c r="W542" t="e">
        <f>VLOOKUP(U542,[2]Sheet1!$B$4:$C$893,2,0)</f>
        <v>#N/A</v>
      </c>
      <c r="Y542" t="str">
        <f t="shared" si="321"/>
        <v>WINCOMHANOI</v>
      </c>
      <c r="AA542" s="18" t="str">
        <f t="shared" si="317"/>
        <v/>
      </c>
    </row>
    <row r="543" spans="1:27" x14ac:dyDescent="0.2">
      <c r="A543" t="s">
        <v>0</v>
      </c>
      <c r="B543" t="s">
        <v>953</v>
      </c>
      <c r="C543" t="s">
        <v>9</v>
      </c>
      <c r="D543" t="s">
        <v>57</v>
      </c>
      <c r="E543" t="s">
        <v>4</v>
      </c>
      <c r="F543" s="1">
        <v>1</v>
      </c>
      <c r="G543" s="1">
        <v>74250</v>
      </c>
      <c r="H543" t="s">
        <v>5</v>
      </c>
      <c r="I543" s="1">
        <v>81675</v>
      </c>
      <c r="J543" t="s">
        <v>58</v>
      </c>
      <c r="K543" s="6" t="str">
        <f t="shared" si="318"/>
        <v>_Chả cốm 300g</v>
      </c>
      <c r="L543" s="7" t="str">
        <f>VLOOKUP(K543,'[1]Mã Misa'!$B$2:$D$74,2,0)</f>
        <v>Chả cốm 300g</v>
      </c>
      <c r="M543" s="7" t="str">
        <f>VLOOKUP(L543,'[1]Mã Misa'!$C$2:$D$74,2,0)</f>
        <v>CC300</v>
      </c>
      <c r="N543" s="1">
        <v>74250</v>
      </c>
      <c r="O543" t="s">
        <v>954</v>
      </c>
      <c r="P543" s="6" t="str">
        <f t="shared" si="319"/>
        <v>0170689</v>
      </c>
      <c r="Q543" s="23" t="str">
        <f t="shared" ref="Q543" si="329">RIGHT(P543,7)</f>
        <v>0170689</v>
      </c>
      <c r="R543" s="2">
        <v>44568</v>
      </c>
      <c r="S543" t="s">
        <v>955</v>
      </c>
      <c r="T543" s="7" t="str">
        <f t="shared" si="320"/>
        <v>WM+ HNI 10</v>
      </c>
      <c r="U543" t="s">
        <v>5283</v>
      </c>
      <c r="W543" t="e">
        <f>VLOOKUP(U543,[2]Sheet1!$B$4:$C$893,2,0)</f>
        <v>#N/A</v>
      </c>
      <c r="Y543" t="str">
        <f t="shared" si="321"/>
        <v>WINCOMHANOI</v>
      </c>
      <c r="AA543" s="18" t="str">
        <f t="shared" si="317"/>
        <v/>
      </c>
    </row>
    <row r="544" spans="1:27" x14ac:dyDescent="0.2">
      <c r="A544" t="s">
        <v>0</v>
      </c>
      <c r="B544" t="s">
        <v>956</v>
      </c>
      <c r="C544" t="s">
        <v>2</v>
      </c>
      <c r="D544" t="s">
        <v>47</v>
      </c>
      <c r="E544" t="s">
        <v>4</v>
      </c>
      <c r="F544" s="1">
        <v>2</v>
      </c>
      <c r="G544" s="1">
        <v>146862</v>
      </c>
      <c r="H544" t="s">
        <v>5</v>
      </c>
      <c r="I544" s="1">
        <v>161548.20000000001</v>
      </c>
      <c r="J544" t="s">
        <v>48</v>
      </c>
      <c r="K544" s="6" t="str">
        <f t="shared" si="318"/>
        <v>Chân giò heo muối gói 300g</v>
      </c>
      <c r="L544" s="7" t="str">
        <f>VLOOKUP(K544,'[1]Mã Misa'!$B$2:$D$74,2,0)</f>
        <v>Chân giò heo muối 300g</v>
      </c>
      <c r="M544" s="7" t="str">
        <f>VLOOKUP(L544,'[1]Mã Misa'!$C$2:$D$74,2,0)</f>
        <v>CGM300</v>
      </c>
      <c r="N544" s="1">
        <v>73431</v>
      </c>
      <c r="O544" t="s">
        <v>957</v>
      </c>
      <c r="P544" s="6" t="str">
        <f t="shared" si="319"/>
        <v>0170690</v>
      </c>
      <c r="Q544" s="23" t="str">
        <f t="shared" ref="Q544" si="330">RIGHT(P544,7)</f>
        <v>0170690</v>
      </c>
      <c r="R544" s="2">
        <v>44568</v>
      </c>
      <c r="S544" t="s">
        <v>279</v>
      </c>
      <c r="T544" s="7" t="str">
        <f t="shared" si="320"/>
        <v>WM+ HNI Ch</v>
      </c>
      <c r="U544" t="s">
        <v>5075</v>
      </c>
      <c r="W544" t="e">
        <f>VLOOKUP(U544,[2]Sheet1!$B$4:$C$893,2,0)</f>
        <v>#N/A</v>
      </c>
      <c r="Y544" t="str">
        <f t="shared" si="321"/>
        <v>WINCOMHANOI</v>
      </c>
      <c r="AA544" s="18" t="str">
        <f t="shared" si="317"/>
        <v/>
      </c>
    </row>
    <row r="545" spans="1:27" x14ac:dyDescent="0.2">
      <c r="A545" t="s">
        <v>0</v>
      </c>
      <c r="B545" t="s">
        <v>958</v>
      </c>
      <c r="C545" t="s">
        <v>2</v>
      </c>
      <c r="D545" t="s">
        <v>50</v>
      </c>
      <c r="E545" t="s">
        <v>4</v>
      </c>
      <c r="F545" s="1">
        <v>3</v>
      </c>
      <c r="G545" s="1">
        <v>333174</v>
      </c>
      <c r="H545" t="s">
        <v>5</v>
      </c>
      <c r="I545" s="1">
        <v>366491.4</v>
      </c>
      <c r="J545" t="s">
        <v>51</v>
      </c>
      <c r="K545" s="6" t="str">
        <f t="shared" si="318"/>
        <v>Gà muối gói 500g</v>
      </c>
      <c r="L545" s="7" t="str">
        <f>VLOOKUP(K545,'[1]Mã Misa'!$B$2:$D$74,2,0)</f>
        <v>Gà muối 500g</v>
      </c>
      <c r="M545" s="7" t="str">
        <f>VLOOKUP(L545,'[1]Mã Misa'!$C$2:$D$74,2,0)</f>
        <v>GM500</v>
      </c>
      <c r="N545" s="1">
        <v>111058</v>
      </c>
      <c r="O545" t="s">
        <v>959</v>
      </c>
      <c r="P545" s="6" t="str">
        <f t="shared" si="319"/>
        <v>0170693</v>
      </c>
      <c r="Q545" s="23" t="str">
        <f t="shared" ref="Q545" si="331">RIGHT(P545,7)</f>
        <v>0170693</v>
      </c>
      <c r="R545" s="2">
        <v>44568</v>
      </c>
      <c r="S545" t="s">
        <v>960</v>
      </c>
      <c r="T545" s="7" t="str">
        <f t="shared" si="320"/>
        <v>WM+ HNI 38</v>
      </c>
      <c r="U545" t="s">
        <v>5284</v>
      </c>
      <c r="W545" t="e">
        <f>VLOOKUP(U545,[2]Sheet1!$B$4:$C$893,2,0)</f>
        <v>#N/A</v>
      </c>
      <c r="Y545" t="str">
        <f t="shared" si="321"/>
        <v>WINCOMHANOI</v>
      </c>
      <c r="AA545" s="18" t="str">
        <f t="shared" si="317"/>
        <v/>
      </c>
    </row>
    <row r="546" spans="1:27" x14ac:dyDescent="0.2">
      <c r="A546" t="s">
        <v>0</v>
      </c>
      <c r="B546" t="s">
        <v>961</v>
      </c>
      <c r="C546" t="s">
        <v>2</v>
      </c>
      <c r="D546" t="s">
        <v>50</v>
      </c>
      <c r="E546" t="s">
        <v>4</v>
      </c>
      <c r="F546" s="1">
        <v>1</v>
      </c>
      <c r="G546" s="1">
        <v>111058</v>
      </c>
      <c r="H546" t="s">
        <v>5</v>
      </c>
      <c r="I546" s="1">
        <v>122163.8</v>
      </c>
      <c r="J546" t="s">
        <v>51</v>
      </c>
      <c r="K546" s="6" t="str">
        <f t="shared" si="318"/>
        <v>Gà muối gói 500g</v>
      </c>
      <c r="L546" s="7" t="str">
        <f>VLOOKUP(K546,'[1]Mã Misa'!$B$2:$D$74,2,0)</f>
        <v>Gà muối 500g</v>
      </c>
      <c r="M546" s="7" t="str">
        <f>VLOOKUP(L546,'[1]Mã Misa'!$C$2:$D$74,2,0)</f>
        <v>GM500</v>
      </c>
      <c r="N546" s="1">
        <v>111058</v>
      </c>
      <c r="O546" t="s">
        <v>962</v>
      </c>
      <c r="P546" s="6" t="str">
        <f t="shared" si="319"/>
        <v>0003547</v>
      </c>
      <c r="Q546" s="23" t="str">
        <f>IF(VLOOKUP(P546,$AA$1:$AC$39,1,0)&lt;&gt;0,(P546&amp;"A"),0)</f>
        <v>0003547A</v>
      </c>
      <c r="R546" s="2">
        <v>44568</v>
      </c>
      <c r="S546" t="s">
        <v>924</v>
      </c>
      <c r="T546" s="7" t="str">
        <f t="shared" si="320"/>
        <v>WM+ NAN 12</v>
      </c>
      <c r="U546" t="s">
        <v>5274</v>
      </c>
      <c r="W546" t="e">
        <f>VLOOKUP(U546,[2]Sheet1!$B$4:$C$893,2,0)</f>
        <v>#N/A</v>
      </c>
      <c r="Y546" t="str">
        <f t="shared" si="321"/>
        <v>WINCOMNGHEAN</v>
      </c>
      <c r="AA546" s="18" t="str">
        <f t="shared" si="317"/>
        <v/>
      </c>
    </row>
    <row r="547" spans="1:27" x14ac:dyDescent="0.2">
      <c r="A547" t="s">
        <v>0</v>
      </c>
      <c r="B547" t="s">
        <v>963</v>
      </c>
      <c r="C547" t="s">
        <v>2</v>
      </c>
      <c r="D547" t="s">
        <v>136</v>
      </c>
      <c r="E547" t="s">
        <v>4</v>
      </c>
      <c r="F547" s="1">
        <v>7</v>
      </c>
      <c r="G547" s="1">
        <v>559377</v>
      </c>
      <c r="H547" t="s">
        <v>5</v>
      </c>
      <c r="I547" s="1">
        <v>615314.70000000007</v>
      </c>
      <c r="J547" t="s">
        <v>137</v>
      </c>
      <c r="K547" s="6" t="str">
        <f t="shared" si="318"/>
        <v xml:space="preserve"> Giò lụa 500g</v>
      </c>
      <c r="L547" s="7" t="str">
        <f>VLOOKUP(K547,'[1]Mã Misa'!$B$2:$D$74,2,0)</f>
        <v>Giò lụa 500g</v>
      </c>
      <c r="M547" s="7" t="str">
        <f>VLOOKUP(L547,'[1]Mã Misa'!$C$2:$D$74,2,0)</f>
        <v>GL500</v>
      </c>
      <c r="N547" s="1">
        <v>79911</v>
      </c>
      <c r="O547" t="s">
        <v>964</v>
      </c>
      <c r="P547" s="6" t="str">
        <f t="shared" si="319"/>
        <v>0003548</v>
      </c>
      <c r="Q547" s="23" t="str">
        <f t="shared" ref="Q547" si="332">RIGHT(P547,7)</f>
        <v>0003548</v>
      </c>
      <c r="R547" s="2">
        <v>44568</v>
      </c>
      <c r="S547" t="s">
        <v>924</v>
      </c>
      <c r="T547" s="7" t="str">
        <f t="shared" si="320"/>
        <v>WM+ NAN 12</v>
      </c>
      <c r="U547" t="s">
        <v>5274</v>
      </c>
      <c r="W547" t="e">
        <f>VLOOKUP(U547,[2]Sheet1!$B$4:$C$893,2,0)</f>
        <v>#N/A</v>
      </c>
      <c r="Y547" t="str">
        <f t="shared" si="321"/>
        <v>WINCOMNGHEAN</v>
      </c>
      <c r="AA547" s="18" t="str">
        <f t="shared" si="317"/>
        <v/>
      </c>
    </row>
    <row r="548" spans="1:27" x14ac:dyDescent="0.2">
      <c r="A548" t="s">
        <v>0</v>
      </c>
      <c r="B548" t="s">
        <v>965</v>
      </c>
      <c r="C548" t="s">
        <v>2</v>
      </c>
      <c r="D548" t="s">
        <v>15</v>
      </c>
      <c r="E548" t="s">
        <v>4</v>
      </c>
      <c r="F548" s="1">
        <v>1</v>
      </c>
      <c r="G548" s="1">
        <v>84320</v>
      </c>
      <c r="H548" t="s">
        <v>5</v>
      </c>
      <c r="I548" s="1">
        <v>92752.000000000015</v>
      </c>
      <c r="J548" t="s">
        <v>16</v>
      </c>
      <c r="K548" s="6" t="str">
        <f t="shared" si="318"/>
        <v>_Đùi gà sốt cay 500g</v>
      </c>
      <c r="L548" s="7" t="str">
        <f>VLOOKUP(K548,'[1]Mã Misa'!$B$2:$D$74,2,0)</f>
        <v>Đùi gà sốt cay 500g</v>
      </c>
      <c r="M548" s="7" t="str">
        <f>VLOOKUP(L548,'[1]Mã Misa'!$C$2:$D$74,2,0)</f>
        <v>DGSC500</v>
      </c>
      <c r="N548" s="1">
        <v>84320</v>
      </c>
      <c r="O548" t="s">
        <v>966</v>
      </c>
      <c r="P548" s="6" t="str">
        <f t="shared" si="319"/>
        <v>0000897</v>
      </c>
      <c r="Q548" s="23" t="str">
        <f t="shared" ref="Q548" si="333">RIGHT(P548,7)</f>
        <v>0000897</v>
      </c>
      <c r="R548" s="2">
        <v>44568</v>
      </c>
      <c r="S548" t="s">
        <v>967</v>
      </c>
      <c r="T548" s="7" t="str">
        <f t="shared" si="320"/>
        <v>WM+ SLA 15</v>
      </c>
      <c r="U548" t="s">
        <v>5285</v>
      </c>
      <c r="W548" t="e">
        <f>VLOOKUP(U548,[2]Sheet1!$B$4:$C$893,2,0)</f>
        <v>#N/A</v>
      </c>
      <c r="Y548" t="str">
        <f t="shared" si="321"/>
        <v>WINCOMSONLA</v>
      </c>
      <c r="AA548" s="18" t="str">
        <f t="shared" si="317"/>
        <v/>
      </c>
    </row>
    <row r="549" spans="1:27" x14ac:dyDescent="0.2">
      <c r="A549" t="s">
        <v>0</v>
      </c>
      <c r="B549" t="s">
        <v>968</v>
      </c>
      <c r="C549" t="s">
        <v>2</v>
      </c>
      <c r="D549" t="s">
        <v>44</v>
      </c>
      <c r="E549" t="s">
        <v>4</v>
      </c>
      <c r="F549" s="1">
        <v>2</v>
      </c>
      <c r="G549" s="1">
        <v>145200</v>
      </c>
      <c r="H549" t="s">
        <v>5</v>
      </c>
      <c r="I549" s="1">
        <v>159720</v>
      </c>
      <c r="J549" t="s">
        <v>45</v>
      </c>
      <c r="K549" s="6" t="str">
        <f t="shared" si="318"/>
        <v>_Chân gà sốt cay 400g</v>
      </c>
      <c r="L549" s="7" t="str">
        <f>VLOOKUP(K549,'[1]Mã Misa'!$B$2:$D$74,2,0)</f>
        <v>Chân gà sốt cay 400g</v>
      </c>
      <c r="M549" s="7" t="str">
        <f>VLOOKUP(L549,'[1]Mã Misa'!$C$2:$D$74,2,0)</f>
        <v>CGSC400</v>
      </c>
      <c r="N549" s="1">
        <v>72600</v>
      </c>
      <c r="O549" t="s">
        <v>969</v>
      </c>
      <c r="P549" s="6" t="str">
        <f t="shared" si="319"/>
        <v>0170695</v>
      </c>
      <c r="Q549" s="23" t="str">
        <f t="shared" ref="Q549" si="334">RIGHT(P549,7)</f>
        <v>0170695</v>
      </c>
      <c r="R549" s="2">
        <v>44568</v>
      </c>
      <c r="S549" t="s">
        <v>550</v>
      </c>
      <c r="T549" s="7" t="str">
        <f t="shared" si="320"/>
        <v>WM+ HNI A3</v>
      </c>
      <c r="U549" t="s">
        <v>5158</v>
      </c>
      <c r="W549" t="e">
        <f>VLOOKUP(U549,[2]Sheet1!$B$4:$C$893,2,0)</f>
        <v>#N/A</v>
      </c>
      <c r="Y549" t="str">
        <f t="shared" si="321"/>
        <v>WINCOMHANOI</v>
      </c>
      <c r="AA549" s="18" t="str">
        <f t="shared" si="317"/>
        <v/>
      </c>
    </row>
    <row r="550" spans="1:27" x14ac:dyDescent="0.2">
      <c r="A550" t="s">
        <v>0</v>
      </c>
      <c r="B550" t="s">
        <v>968</v>
      </c>
      <c r="C550" t="s">
        <v>9</v>
      </c>
      <c r="D550" t="s">
        <v>15</v>
      </c>
      <c r="E550" t="s">
        <v>4</v>
      </c>
      <c r="F550" s="1">
        <v>4</v>
      </c>
      <c r="G550" s="1">
        <v>337280</v>
      </c>
      <c r="H550" t="s">
        <v>5</v>
      </c>
      <c r="I550" s="1">
        <v>371008.00000000006</v>
      </c>
      <c r="J550" t="s">
        <v>16</v>
      </c>
      <c r="K550" s="6" t="str">
        <f t="shared" si="318"/>
        <v>_Đùi gà sốt cay 500g</v>
      </c>
      <c r="L550" s="7" t="str">
        <f>VLOOKUP(K550,'[1]Mã Misa'!$B$2:$D$74,2,0)</f>
        <v>Đùi gà sốt cay 500g</v>
      </c>
      <c r="M550" s="7" t="str">
        <f>VLOOKUP(L550,'[1]Mã Misa'!$C$2:$D$74,2,0)</f>
        <v>DGSC500</v>
      </c>
      <c r="N550" s="1">
        <v>84320</v>
      </c>
      <c r="O550" t="s">
        <v>969</v>
      </c>
      <c r="P550" s="6" t="str">
        <f t="shared" si="319"/>
        <v>0170695</v>
      </c>
      <c r="Q550" s="23" t="str">
        <f t="shared" ref="Q550" si="335">RIGHT(P550,7)</f>
        <v>0170695</v>
      </c>
      <c r="R550" s="2">
        <v>44568</v>
      </c>
      <c r="S550" t="s">
        <v>550</v>
      </c>
      <c r="T550" s="7" t="str">
        <f t="shared" si="320"/>
        <v>WM+ HNI A3</v>
      </c>
      <c r="U550" t="s">
        <v>5158</v>
      </c>
      <c r="W550" t="e">
        <f>VLOOKUP(U550,[2]Sheet1!$B$4:$C$893,2,0)</f>
        <v>#N/A</v>
      </c>
      <c r="Y550" t="str">
        <f t="shared" si="321"/>
        <v>WINCOMHANOI</v>
      </c>
      <c r="AA550" s="18" t="str">
        <f t="shared" si="317"/>
        <v/>
      </c>
    </row>
    <row r="551" spans="1:27" x14ac:dyDescent="0.2">
      <c r="A551" t="s">
        <v>0</v>
      </c>
      <c r="B551" t="s">
        <v>970</v>
      </c>
      <c r="C551" t="s">
        <v>2</v>
      </c>
      <c r="D551" t="s">
        <v>103</v>
      </c>
      <c r="E551" t="s">
        <v>4</v>
      </c>
      <c r="F551" s="1">
        <v>1</v>
      </c>
      <c r="G551" s="1">
        <v>55595</v>
      </c>
      <c r="H551" t="s">
        <v>5</v>
      </c>
      <c r="I551" s="1">
        <v>61154.500000000007</v>
      </c>
      <c r="J551" t="s">
        <v>104</v>
      </c>
      <c r="K551" s="6" t="str">
        <f t="shared" si="318"/>
        <v>Tai heo muối gói 200g</v>
      </c>
      <c r="L551" s="7" t="str">
        <f>VLOOKUP(K551,'[1]Mã Misa'!$B$2:$D$74,2,0)</f>
        <v>Tai heo muối 200g</v>
      </c>
      <c r="M551" s="7" t="str">
        <f>VLOOKUP(L551,'[1]Mã Misa'!$C$2:$D$74,2,0)</f>
        <v>TH200</v>
      </c>
      <c r="N551" s="1">
        <v>55595</v>
      </c>
      <c r="O551" t="s">
        <v>971</v>
      </c>
      <c r="P551" s="6" t="str">
        <f t="shared" si="319"/>
        <v>0170701</v>
      </c>
      <c r="Q551" s="23" t="str">
        <f t="shared" ref="Q551" si="336">RIGHT(P551,7)</f>
        <v>0170701</v>
      </c>
      <c r="R551" s="2">
        <v>44568</v>
      </c>
      <c r="S551" t="s">
        <v>972</v>
      </c>
      <c r="T551" s="7" t="str">
        <f t="shared" si="320"/>
        <v>WM+ HNI 16</v>
      </c>
      <c r="U551" t="s">
        <v>5286</v>
      </c>
      <c r="W551" t="e">
        <f>VLOOKUP(U551,[2]Sheet1!$B$4:$C$893,2,0)</f>
        <v>#N/A</v>
      </c>
      <c r="Y551" t="str">
        <f t="shared" si="321"/>
        <v>WINCOMHANOI</v>
      </c>
      <c r="AA551" s="18" t="str">
        <f t="shared" si="317"/>
        <v/>
      </c>
    </row>
    <row r="552" spans="1:27" x14ac:dyDescent="0.2">
      <c r="A552" t="s">
        <v>0</v>
      </c>
      <c r="B552" t="s">
        <v>973</v>
      </c>
      <c r="C552" t="s">
        <v>2</v>
      </c>
      <c r="D552" t="s">
        <v>50</v>
      </c>
      <c r="E552" t="s">
        <v>4</v>
      </c>
      <c r="F552" s="1">
        <v>1</v>
      </c>
      <c r="G552" s="1">
        <v>111058</v>
      </c>
      <c r="H552" t="s">
        <v>5</v>
      </c>
      <c r="I552" s="1">
        <v>122163.8</v>
      </c>
      <c r="J552" t="s">
        <v>51</v>
      </c>
      <c r="K552" s="6" t="str">
        <f t="shared" si="318"/>
        <v>Gà muối gói 500g</v>
      </c>
      <c r="L552" s="7" t="str">
        <f>VLOOKUP(K552,'[1]Mã Misa'!$B$2:$D$74,2,0)</f>
        <v>Gà muối 500g</v>
      </c>
      <c r="M552" s="7" t="str">
        <f>VLOOKUP(L552,'[1]Mã Misa'!$C$2:$D$74,2,0)</f>
        <v>GM500</v>
      </c>
      <c r="N552" s="1">
        <v>111058</v>
      </c>
      <c r="O552" t="s">
        <v>974</v>
      </c>
      <c r="P552" s="6" t="str">
        <f t="shared" si="319"/>
        <v>0003048</v>
      </c>
      <c r="Q552" s="23" t="str">
        <f t="shared" ref="Q552" si="337">RIGHT(P552,7)</f>
        <v>0003048</v>
      </c>
      <c r="R552" s="2">
        <v>44568</v>
      </c>
      <c r="S552" t="s">
        <v>975</v>
      </c>
      <c r="T552" s="7" t="str">
        <f t="shared" si="320"/>
        <v>WM+ PTO Kh</v>
      </c>
      <c r="U552" t="s">
        <v>5287</v>
      </c>
      <c r="W552" t="e">
        <f>VLOOKUP(U552,[2]Sheet1!$B$4:$C$893,2,0)</f>
        <v>#N/A</v>
      </c>
      <c r="Y552" t="str">
        <f t="shared" si="321"/>
        <v>WINCOMPHUTHO</v>
      </c>
      <c r="AA552" s="18" t="str">
        <f t="shared" si="317"/>
        <v/>
      </c>
    </row>
    <row r="553" spans="1:27" x14ac:dyDescent="0.2">
      <c r="A553" t="s">
        <v>0</v>
      </c>
      <c r="B553" t="s">
        <v>973</v>
      </c>
      <c r="C553" t="s">
        <v>9</v>
      </c>
      <c r="D553" t="s">
        <v>54</v>
      </c>
      <c r="E553" t="s">
        <v>4</v>
      </c>
      <c r="F553" s="1">
        <v>2</v>
      </c>
      <c r="G553" s="1">
        <v>100364</v>
      </c>
      <c r="H553" t="s">
        <v>5</v>
      </c>
      <c r="I553" s="1">
        <v>110400.40000000001</v>
      </c>
      <c r="J553" t="s">
        <v>55</v>
      </c>
      <c r="K553" s="6" t="str">
        <f t="shared" si="318"/>
        <v>Giò tai lưỡi xào gói 250g</v>
      </c>
      <c r="L553" s="7" t="str">
        <f>VLOOKUP(K553,'[1]Mã Misa'!$B$2:$D$74,2,0)</f>
        <v>Giò Tai Lưỡi Xào 250g</v>
      </c>
      <c r="M553" s="7" t="str">
        <f>VLOOKUP(L553,'[1]Mã Misa'!$C$2:$D$74,2,0)</f>
        <v>GTLX250G</v>
      </c>
      <c r="N553" s="1">
        <v>50182</v>
      </c>
      <c r="O553" t="s">
        <v>974</v>
      </c>
      <c r="P553" s="6" t="str">
        <f t="shared" si="319"/>
        <v>0003048</v>
      </c>
      <c r="Q553" s="23" t="str">
        <f t="shared" ref="Q553" si="338">RIGHT(P553,7)</f>
        <v>0003048</v>
      </c>
      <c r="R553" s="2">
        <v>44568</v>
      </c>
      <c r="S553" t="s">
        <v>975</v>
      </c>
      <c r="T553" s="7" t="str">
        <f t="shared" si="320"/>
        <v>WM+ PTO Kh</v>
      </c>
      <c r="U553" t="s">
        <v>5287</v>
      </c>
      <c r="W553" t="e">
        <f>VLOOKUP(U553,[2]Sheet1!$B$4:$C$893,2,0)</f>
        <v>#N/A</v>
      </c>
      <c r="Y553" t="str">
        <f t="shared" si="321"/>
        <v>WINCOMPHUTHO</v>
      </c>
      <c r="AA553" s="18" t="str">
        <f t="shared" si="317"/>
        <v/>
      </c>
    </row>
    <row r="554" spans="1:27" x14ac:dyDescent="0.2">
      <c r="A554" t="s">
        <v>0</v>
      </c>
      <c r="B554" t="s">
        <v>976</v>
      </c>
      <c r="C554" t="s">
        <v>2</v>
      </c>
      <c r="D554" t="s">
        <v>50</v>
      </c>
      <c r="E554" t="s">
        <v>4</v>
      </c>
      <c r="F554" s="1">
        <v>1</v>
      </c>
      <c r="G554" s="1">
        <v>111058</v>
      </c>
      <c r="H554" t="s">
        <v>5</v>
      </c>
      <c r="I554" s="1">
        <v>122163.8</v>
      </c>
      <c r="J554" t="s">
        <v>51</v>
      </c>
      <c r="K554" s="6" t="str">
        <f t="shared" si="318"/>
        <v>Gà muối gói 500g</v>
      </c>
      <c r="L554" s="7" t="str">
        <f>VLOOKUP(K554,'[1]Mã Misa'!$B$2:$D$74,2,0)</f>
        <v>Gà muối 500g</v>
      </c>
      <c r="M554" s="7" t="str">
        <f>VLOOKUP(L554,'[1]Mã Misa'!$C$2:$D$74,2,0)</f>
        <v>GM500</v>
      </c>
      <c r="N554" s="1">
        <v>111058</v>
      </c>
      <c r="O554" t="s">
        <v>977</v>
      </c>
      <c r="P554" s="6" t="str">
        <f t="shared" si="319"/>
        <v>0170703</v>
      </c>
      <c r="Q554" s="23" t="str">
        <f t="shared" ref="Q554" si="339">RIGHT(P554,7)</f>
        <v>0170703</v>
      </c>
      <c r="R554" s="2">
        <v>44568</v>
      </c>
      <c r="S554" t="s">
        <v>124</v>
      </c>
      <c r="T554" s="7" t="str">
        <f t="shared" si="320"/>
        <v>WM+ HNI 01</v>
      </c>
      <c r="U554" t="s">
        <v>5026</v>
      </c>
      <c r="W554" t="e">
        <f>VLOOKUP(U554,[2]Sheet1!$B$4:$C$893,2,0)</f>
        <v>#N/A</v>
      </c>
      <c r="Y554" t="str">
        <f t="shared" si="321"/>
        <v>WINCOMHANOI</v>
      </c>
      <c r="AA554" s="18" t="str">
        <f t="shared" si="317"/>
        <v/>
      </c>
    </row>
    <row r="555" spans="1:27" x14ac:dyDescent="0.2">
      <c r="A555" t="s">
        <v>0</v>
      </c>
      <c r="B555" t="s">
        <v>978</v>
      </c>
      <c r="C555" t="s">
        <v>2</v>
      </c>
      <c r="D555" t="s">
        <v>47</v>
      </c>
      <c r="E555" t="s">
        <v>4</v>
      </c>
      <c r="F555" s="1">
        <v>4</v>
      </c>
      <c r="G555" s="1">
        <v>293724</v>
      </c>
      <c r="H555" t="s">
        <v>5</v>
      </c>
      <c r="I555" s="1">
        <v>323096.40000000002</v>
      </c>
      <c r="J555" t="s">
        <v>48</v>
      </c>
      <c r="K555" s="6" t="str">
        <f t="shared" si="318"/>
        <v>Chân giò heo muối gói 300g</v>
      </c>
      <c r="L555" s="7" t="str">
        <f>VLOOKUP(K555,'[1]Mã Misa'!$B$2:$D$74,2,0)</f>
        <v>Chân giò heo muối 300g</v>
      </c>
      <c r="M555" s="7" t="str">
        <f>VLOOKUP(L555,'[1]Mã Misa'!$C$2:$D$74,2,0)</f>
        <v>CGM300</v>
      </c>
      <c r="N555" s="1">
        <v>73431</v>
      </c>
      <c r="O555" t="s">
        <v>979</v>
      </c>
      <c r="P555" s="6" t="str">
        <f t="shared" si="319"/>
        <v>0170704</v>
      </c>
      <c r="Q555" s="23" t="str">
        <f t="shared" ref="Q555" si="340">RIGHT(P555,7)</f>
        <v>0170704</v>
      </c>
      <c r="R555" s="2">
        <v>44568</v>
      </c>
      <c r="S555" t="s">
        <v>980</v>
      </c>
      <c r="T555" s="7" t="str">
        <f t="shared" si="320"/>
        <v>WM+ HNI 16</v>
      </c>
      <c r="U555" t="s">
        <v>5288</v>
      </c>
      <c r="W555" t="e">
        <f>VLOOKUP(U555,[2]Sheet1!$B$4:$C$893,2,0)</f>
        <v>#N/A</v>
      </c>
      <c r="Y555" t="str">
        <f t="shared" si="321"/>
        <v>WINCOMHANOI</v>
      </c>
      <c r="AA555" s="18" t="str">
        <f t="shared" si="317"/>
        <v/>
      </c>
    </row>
    <row r="556" spans="1:27" x14ac:dyDescent="0.2">
      <c r="A556" t="s">
        <v>0</v>
      </c>
      <c r="B556" t="s">
        <v>978</v>
      </c>
      <c r="C556" t="s">
        <v>9</v>
      </c>
      <c r="D556" t="s">
        <v>10</v>
      </c>
      <c r="E556" t="s">
        <v>4</v>
      </c>
      <c r="F556" s="1">
        <v>7</v>
      </c>
      <c r="G556" s="1">
        <v>322000</v>
      </c>
      <c r="H556" t="s">
        <v>5</v>
      </c>
      <c r="I556" s="1">
        <v>354200</v>
      </c>
      <c r="J556" t="s">
        <v>11</v>
      </c>
      <c r="K556" s="6" t="str">
        <f t="shared" si="318"/>
        <v>Mộc nấm hương gói 250g</v>
      </c>
      <c r="L556" s="7" t="str">
        <f>VLOOKUP(K556,'[1]Mã Misa'!$B$2:$D$74,2,0)</f>
        <v>Mộc Nấm Hương 250g</v>
      </c>
      <c r="M556" s="7" t="str">
        <f>VLOOKUP(L556,'[1]Mã Misa'!$C$2:$D$74,2,0)</f>
        <v>MNH250</v>
      </c>
      <c r="N556" s="1">
        <v>46000</v>
      </c>
      <c r="O556" t="s">
        <v>979</v>
      </c>
      <c r="P556" s="6" t="str">
        <f t="shared" si="319"/>
        <v>0170704</v>
      </c>
      <c r="Q556" s="23" t="str">
        <f t="shared" ref="Q556" si="341">RIGHT(P556,7)</f>
        <v>0170704</v>
      </c>
      <c r="R556" s="2">
        <v>44568</v>
      </c>
      <c r="S556" t="s">
        <v>980</v>
      </c>
      <c r="T556" s="7" t="str">
        <f t="shared" si="320"/>
        <v>WM+ HNI 16</v>
      </c>
      <c r="U556" t="s">
        <v>5288</v>
      </c>
      <c r="W556" t="e">
        <f>VLOOKUP(U556,[2]Sheet1!$B$4:$C$893,2,0)</f>
        <v>#N/A</v>
      </c>
      <c r="Y556" t="str">
        <f t="shared" si="321"/>
        <v>WINCOMHANOI</v>
      </c>
      <c r="AA556" s="18" t="str">
        <f t="shared" si="317"/>
        <v/>
      </c>
    </row>
    <row r="557" spans="1:27" x14ac:dyDescent="0.2">
      <c r="A557" t="s">
        <v>0</v>
      </c>
      <c r="B557" t="s">
        <v>981</v>
      </c>
      <c r="C557" t="s">
        <v>2</v>
      </c>
      <c r="D557" t="s">
        <v>54</v>
      </c>
      <c r="E557" t="s">
        <v>4</v>
      </c>
      <c r="F557" s="1">
        <v>1</v>
      </c>
      <c r="G557" s="1">
        <v>50182</v>
      </c>
      <c r="H557" t="s">
        <v>5</v>
      </c>
      <c r="I557" s="1">
        <v>55200.200000000004</v>
      </c>
      <c r="J557" t="s">
        <v>55</v>
      </c>
      <c r="K557" s="6" t="str">
        <f t="shared" si="318"/>
        <v>Giò tai lưỡi xào gói 250g</v>
      </c>
      <c r="L557" s="7" t="str">
        <f>VLOOKUP(K557,'[1]Mã Misa'!$B$2:$D$74,2,0)</f>
        <v>Giò Tai Lưỡi Xào 250g</v>
      </c>
      <c r="M557" s="7" t="str">
        <f>VLOOKUP(L557,'[1]Mã Misa'!$C$2:$D$74,2,0)</f>
        <v>GTLX250G</v>
      </c>
      <c r="N557" s="1">
        <v>50182</v>
      </c>
      <c r="O557" t="s">
        <v>982</v>
      </c>
      <c r="P557" s="6" t="str">
        <f t="shared" si="319"/>
        <v>0022319</v>
      </c>
      <c r="Q557" s="23" t="str">
        <f t="shared" ref="Q557" si="342">RIGHT(P557,7)</f>
        <v>0022319</v>
      </c>
      <c r="R557" s="2">
        <v>44568</v>
      </c>
      <c r="S557" t="s">
        <v>983</v>
      </c>
      <c r="T557" s="7" t="str">
        <f t="shared" si="320"/>
        <v>WM+ DNG 91</v>
      </c>
      <c r="U557" t="s">
        <v>5289</v>
      </c>
      <c r="W557" t="e">
        <f>VLOOKUP(U557,[2]Sheet1!$B$4:$C$893,2,0)</f>
        <v>#N/A</v>
      </c>
      <c r="Y557" t="str">
        <f t="shared" si="321"/>
        <v>WINCOMDANANG</v>
      </c>
      <c r="AA557" s="18" t="str">
        <f t="shared" si="317"/>
        <v/>
      </c>
    </row>
    <row r="558" spans="1:27" x14ac:dyDescent="0.2">
      <c r="A558" t="s">
        <v>0</v>
      </c>
      <c r="B558" t="s">
        <v>981</v>
      </c>
      <c r="C558" t="s">
        <v>9</v>
      </c>
      <c r="D558" t="s">
        <v>47</v>
      </c>
      <c r="E558" t="s">
        <v>4</v>
      </c>
      <c r="F558" s="1">
        <v>1</v>
      </c>
      <c r="G558" s="1">
        <v>73431</v>
      </c>
      <c r="H558" t="s">
        <v>5</v>
      </c>
      <c r="I558" s="1">
        <v>80774.100000000006</v>
      </c>
      <c r="J558" t="s">
        <v>48</v>
      </c>
      <c r="K558" s="6" t="str">
        <f t="shared" si="318"/>
        <v>Chân giò heo muối gói 300g</v>
      </c>
      <c r="L558" s="7" t="str">
        <f>VLOOKUP(K558,'[1]Mã Misa'!$B$2:$D$74,2,0)</f>
        <v>Chân giò heo muối 300g</v>
      </c>
      <c r="M558" s="7" t="str">
        <f>VLOOKUP(L558,'[1]Mã Misa'!$C$2:$D$74,2,0)</f>
        <v>CGM300</v>
      </c>
      <c r="N558" s="1">
        <v>73431</v>
      </c>
      <c r="O558" t="s">
        <v>982</v>
      </c>
      <c r="P558" s="6" t="str">
        <f t="shared" si="319"/>
        <v>0022319</v>
      </c>
      <c r="Q558" s="23" t="str">
        <f t="shared" ref="Q558" si="343">RIGHT(P558,7)</f>
        <v>0022319</v>
      </c>
      <c r="R558" s="2">
        <v>44568</v>
      </c>
      <c r="S558" t="s">
        <v>983</v>
      </c>
      <c r="T558" s="7" t="str">
        <f t="shared" si="320"/>
        <v>WM+ DNG 91</v>
      </c>
      <c r="U558" t="s">
        <v>5289</v>
      </c>
      <c r="W558" t="e">
        <f>VLOOKUP(U558,[2]Sheet1!$B$4:$C$893,2,0)</f>
        <v>#N/A</v>
      </c>
      <c r="Y558" t="str">
        <f t="shared" si="321"/>
        <v>WINCOMDANANG</v>
      </c>
      <c r="AA558" s="18" t="str">
        <f t="shared" si="317"/>
        <v/>
      </c>
    </row>
    <row r="559" spans="1:27" x14ac:dyDescent="0.2">
      <c r="A559" t="s">
        <v>0</v>
      </c>
      <c r="B559" t="s">
        <v>981</v>
      </c>
      <c r="C559" t="s">
        <v>41</v>
      </c>
      <c r="D559" t="s">
        <v>103</v>
      </c>
      <c r="E559" t="s">
        <v>4</v>
      </c>
      <c r="F559" s="1">
        <v>1</v>
      </c>
      <c r="G559" s="1">
        <v>55595</v>
      </c>
      <c r="H559" t="s">
        <v>5</v>
      </c>
      <c r="I559" s="1">
        <v>61154.500000000007</v>
      </c>
      <c r="J559" t="s">
        <v>104</v>
      </c>
      <c r="K559" s="6" t="str">
        <f t="shared" si="318"/>
        <v>Tai heo muối gói 200g</v>
      </c>
      <c r="L559" s="7" t="str">
        <f>VLOOKUP(K559,'[1]Mã Misa'!$B$2:$D$74,2,0)</f>
        <v>Tai heo muối 200g</v>
      </c>
      <c r="M559" s="7" t="str">
        <f>VLOOKUP(L559,'[1]Mã Misa'!$C$2:$D$74,2,0)</f>
        <v>TH200</v>
      </c>
      <c r="N559" s="1">
        <v>55595</v>
      </c>
      <c r="O559" t="s">
        <v>982</v>
      </c>
      <c r="P559" s="6" t="str">
        <f t="shared" si="319"/>
        <v>0022319</v>
      </c>
      <c r="Q559" s="23" t="str">
        <f t="shared" ref="Q559" si="344">RIGHT(P559,7)</f>
        <v>0022319</v>
      </c>
      <c r="R559" s="2">
        <v>44568</v>
      </c>
      <c r="S559" t="s">
        <v>983</v>
      </c>
      <c r="T559" s="7" t="str">
        <f t="shared" si="320"/>
        <v>WM+ DNG 91</v>
      </c>
      <c r="U559" t="s">
        <v>5289</v>
      </c>
      <c r="W559" t="e">
        <f>VLOOKUP(U559,[2]Sheet1!$B$4:$C$893,2,0)</f>
        <v>#N/A</v>
      </c>
      <c r="Y559" t="str">
        <f t="shared" si="321"/>
        <v>WINCOMDANANG</v>
      </c>
      <c r="AA559" s="18" t="str">
        <f t="shared" si="317"/>
        <v/>
      </c>
    </row>
    <row r="560" spans="1:27" x14ac:dyDescent="0.2">
      <c r="A560" t="s">
        <v>0</v>
      </c>
      <c r="B560" t="s">
        <v>984</v>
      </c>
      <c r="C560" t="s">
        <v>2</v>
      </c>
      <c r="D560" t="s">
        <v>103</v>
      </c>
      <c r="E560" t="s">
        <v>4</v>
      </c>
      <c r="F560" s="1">
        <v>1</v>
      </c>
      <c r="G560" s="1">
        <v>55595</v>
      </c>
      <c r="H560" t="s">
        <v>5</v>
      </c>
      <c r="I560" s="1">
        <v>61154.500000000007</v>
      </c>
      <c r="J560" t="s">
        <v>104</v>
      </c>
      <c r="K560" s="6" t="str">
        <f t="shared" si="318"/>
        <v>Tai heo muối gói 200g</v>
      </c>
      <c r="L560" s="7" t="str">
        <f>VLOOKUP(K560,'[1]Mã Misa'!$B$2:$D$74,2,0)</f>
        <v>Tai heo muối 200g</v>
      </c>
      <c r="M560" s="7" t="str">
        <f>VLOOKUP(L560,'[1]Mã Misa'!$C$2:$D$74,2,0)</f>
        <v>TH200</v>
      </c>
      <c r="N560" s="1">
        <v>55595</v>
      </c>
      <c r="O560" t="s">
        <v>985</v>
      </c>
      <c r="P560" s="6" t="str">
        <f t="shared" si="319"/>
        <v>0022320</v>
      </c>
      <c r="Q560" s="23" t="str">
        <f t="shared" ref="Q560" si="345">RIGHT(P560,7)</f>
        <v>0022320</v>
      </c>
      <c r="R560" s="2">
        <v>44568</v>
      </c>
      <c r="S560" t="s">
        <v>983</v>
      </c>
      <c r="T560" s="7" t="str">
        <f t="shared" si="320"/>
        <v>WM+ DNG 91</v>
      </c>
      <c r="U560" t="s">
        <v>5289</v>
      </c>
      <c r="W560" t="e">
        <f>VLOOKUP(U560,[2]Sheet1!$B$4:$C$893,2,0)</f>
        <v>#N/A</v>
      </c>
      <c r="Y560" t="str">
        <f t="shared" si="321"/>
        <v>WINCOMDANANG</v>
      </c>
      <c r="AA560" s="18" t="str">
        <f t="shared" si="317"/>
        <v/>
      </c>
    </row>
    <row r="561" spans="1:27" x14ac:dyDescent="0.2">
      <c r="A561" t="s">
        <v>0</v>
      </c>
      <c r="B561" t="s">
        <v>984</v>
      </c>
      <c r="C561" t="s">
        <v>9</v>
      </c>
      <c r="D561" t="s">
        <v>47</v>
      </c>
      <c r="E561" t="s">
        <v>4</v>
      </c>
      <c r="F561" s="1">
        <v>4</v>
      </c>
      <c r="G561" s="1">
        <v>293724</v>
      </c>
      <c r="H561" t="s">
        <v>5</v>
      </c>
      <c r="I561" s="1">
        <v>323096.40000000002</v>
      </c>
      <c r="J561" t="s">
        <v>48</v>
      </c>
      <c r="K561" s="6" t="str">
        <f t="shared" si="318"/>
        <v>Chân giò heo muối gói 300g</v>
      </c>
      <c r="L561" s="7" t="str">
        <f>VLOOKUP(K561,'[1]Mã Misa'!$B$2:$D$74,2,0)</f>
        <v>Chân giò heo muối 300g</v>
      </c>
      <c r="M561" s="7" t="str">
        <f>VLOOKUP(L561,'[1]Mã Misa'!$C$2:$D$74,2,0)</f>
        <v>CGM300</v>
      </c>
      <c r="N561" s="1">
        <v>73431</v>
      </c>
      <c r="O561" t="s">
        <v>985</v>
      </c>
      <c r="P561" s="6" t="str">
        <f t="shared" si="319"/>
        <v>0022320</v>
      </c>
      <c r="Q561" s="23" t="str">
        <f t="shared" ref="Q561" si="346">RIGHT(P561,7)</f>
        <v>0022320</v>
      </c>
      <c r="R561" s="2">
        <v>44568</v>
      </c>
      <c r="S561" t="s">
        <v>983</v>
      </c>
      <c r="T561" s="7" t="str">
        <f t="shared" si="320"/>
        <v>WM+ DNG 91</v>
      </c>
      <c r="U561" t="s">
        <v>5289</v>
      </c>
      <c r="W561" t="e">
        <f>VLOOKUP(U561,[2]Sheet1!$B$4:$C$893,2,0)</f>
        <v>#N/A</v>
      </c>
      <c r="Y561" t="str">
        <f t="shared" si="321"/>
        <v>WINCOMDANANG</v>
      </c>
      <c r="AA561" s="18" t="str">
        <f t="shared" si="317"/>
        <v/>
      </c>
    </row>
    <row r="562" spans="1:27" x14ac:dyDescent="0.2">
      <c r="A562" t="s">
        <v>0</v>
      </c>
      <c r="B562" t="s">
        <v>986</v>
      </c>
      <c r="C562" t="s">
        <v>2</v>
      </c>
      <c r="D562" t="s">
        <v>103</v>
      </c>
      <c r="E562" t="s">
        <v>4</v>
      </c>
      <c r="F562" s="1">
        <v>1</v>
      </c>
      <c r="G562" s="1">
        <v>55595</v>
      </c>
      <c r="H562" t="s">
        <v>5</v>
      </c>
      <c r="I562" s="1">
        <v>61154.500000000007</v>
      </c>
      <c r="J562" t="s">
        <v>104</v>
      </c>
      <c r="K562" s="6" t="str">
        <f t="shared" si="318"/>
        <v>Tai heo muối gói 200g</v>
      </c>
      <c r="L562" s="7" t="str">
        <f>VLOOKUP(K562,'[1]Mã Misa'!$B$2:$D$74,2,0)</f>
        <v>Tai heo muối 200g</v>
      </c>
      <c r="M562" s="7" t="str">
        <f>VLOOKUP(L562,'[1]Mã Misa'!$C$2:$D$74,2,0)</f>
        <v>TH200</v>
      </c>
      <c r="N562" s="1">
        <v>55595</v>
      </c>
      <c r="O562" t="s">
        <v>987</v>
      </c>
      <c r="P562" s="6" t="str">
        <f t="shared" si="319"/>
        <v>0022321</v>
      </c>
      <c r="Q562" s="23" t="str">
        <f t="shared" ref="Q562" si="347">RIGHT(P562,7)</f>
        <v>0022321</v>
      </c>
      <c r="R562" s="2">
        <v>44568</v>
      </c>
      <c r="S562" t="s">
        <v>988</v>
      </c>
      <c r="T562" s="7" t="str">
        <f t="shared" si="320"/>
        <v>WM+ DNG 12</v>
      </c>
      <c r="U562" t="s">
        <v>5290</v>
      </c>
      <c r="W562" t="e">
        <f>VLOOKUP(U562,[2]Sheet1!$B$4:$C$893,2,0)</f>
        <v>#N/A</v>
      </c>
      <c r="Y562" t="str">
        <f t="shared" si="321"/>
        <v>WINCOMDANANG</v>
      </c>
      <c r="AA562" s="18" t="str">
        <f t="shared" si="317"/>
        <v/>
      </c>
    </row>
    <row r="563" spans="1:27" x14ac:dyDescent="0.2">
      <c r="A563" t="s">
        <v>0</v>
      </c>
      <c r="B563" t="s">
        <v>989</v>
      </c>
      <c r="C563" t="s">
        <v>2</v>
      </c>
      <c r="D563" t="s">
        <v>3</v>
      </c>
      <c r="E563" t="s">
        <v>4</v>
      </c>
      <c r="F563" s="1">
        <v>2</v>
      </c>
      <c r="G563" s="1">
        <v>141900</v>
      </c>
      <c r="H563" t="s">
        <v>5</v>
      </c>
      <c r="I563" s="1">
        <v>156090</v>
      </c>
      <c r="J563" t="s">
        <v>6</v>
      </c>
      <c r="K563" s="6" t="str">
        <f t="shared" si="318"/>
        <v>_Chả nướng 300g</v>
      </c>
      <c r="L563" s="7" t="str">
        <f>VLOOKUP(K563,'[1]Mã Misa'!$B$2:$D$74,2,0)</f>
        <v>Chả nướng 300g</v>
      </c>
      <c r="M563" s="7" t="str">
        <f>VLOOKUP(L563,'[1]Mã Misa'!$C$2:$D$74,2,0)</f>
        <v>CN300</v>
      </c>
      <c r="N563" s="1">
        <v>70950</v>
      </c>
      <c r="O563" t="s">
        <v>990</v>
      </c>
      <c r="P563" s="6" t="str">
        <f t="shared" si="319"/>
        <v>0000512</v>
      </c>
      <c r="Q563" s="23" t="str">
        <f t="shared" ref="Q563" si="348">RIGHT(P563,7)</f>
        <v>0000512</v>
      </c>
      <c r="R563" s="2">
        <v>44568</v>
      </c>
      <c r="S563" t="s">
        <v>991</v>
      </c>
      <c r="T563" s="7" t="str">
        <f t="shared" si="320"/>
        <v>WM+ HGG Tổ</v>
      </c>
      <c r="U563" t="s">
        <v>5291</v>
      </c>
      <c r="W563" t="e">
        <f>VLOOKUP(U563,[2]Sheet1!$B$4:$C$893,2,0)</f>
        <v>#N/A</v>
      </c>
      <c r="Y563" t="str">
        <f t="shared" si="321"/>
        <v>WINCOMHAGIANG</v>
      </c>
      <c r="AA563" s="18" t="str">
        <f t="shared" si="317"/>
        <v/>
      </c>
    </row>
    <row r="564" spans="1:27" x14ac:dyDescent="0.2">
      <c r="A564" t="s">
        <v>0</v>
      </c>
      <c r="B564" t="s">
        <v>992</v>
      </c>
      <c r="C564" t="s">
        <v>2</v>
      </c>
      <c r="D564" t="s">
        <v>57</v>
      </c>
      <c r="E564" t="s">
        <v>4</v>
      </c>
      <c r="F564" s="1">
        <v>4</v>
      </c>
      <c r="G564" s="1">
        <v>297000</v>
      </c>
      <c r="H564" t="s">
        <v>5</v>
      </c>
      <c r="I564" s="1">
        <v>326700</v>
      </c>
      <c r="J564" t="s">
        <v>58</v>
      </c>
      <c r="K564" s="6" t="str">
        <f t="shared" si="318"/>
        <v>_Chả cốm 300g</v>
      </c>
      <c r="L564" s="7" t="str">
        <f>VLOOKUP(K564,'[1]Mã Misa'!$B$2:$D$74,2,0)</f>
        <v>Chả cốm 300g</v>
      </c>
      <c r="M564" s="7" t="str">
        <f>VLOOKUP(L564,'[1]Mã Misa'!$C$2:$D$74,2,0)</f>
        <v>CC300</v>
      </c>
      <c r="N564" s="1">
        <v>74250</v>
      </c>
      <c r="O564" t="s">
        <v>993</v>
      </c>
      <c r="P564" s="6" t="str">
        <f t="shared" si="319"/>
        <v>0001307</v>
      </c>
      <c r="Q564" s="23" t="str">
        <f t="shared" ref="Q564" si="349">RIGHT(P564,7)</f>
        <v>0001307</v>
      </c>
      <c r="R564" s="2">
        <v>44568</v>
      </c>
      <c r="S564" t="s">
        <v>994</v>
      </c>
      <c r="T564" s="7" t="str">
        <f t="shared" si="320"/>
        <v>WM+ HNM 15</v>
      </c>
      <c r="U564" t="s">
        <v>5292</v>
      </c>
      <c r="W564" t="e">
        <f>VLOOKUP(U564,[2]Sheet1!$B$4:$C$893,2,0)</f>
        <v>#N/A</v>
      </c>
      <c r="Y564" t="str">
        <f t="shared" si="321"/>
        <v>WINCOMHANAM</v>
      </c>
      <c r="AA564" s="18" t="str">
        <f t="shared" si="317"/>
        <v/>
      </c>
    </row>
    <row r="565" spans="1:27" x14ac:dyDescent="0.2">
      <c r="A565" t="s">
        <v>0</v>
      </c>
      <c r="B565" t="s">
        <v>995</v>
      </c>
      <c r="C565" t="s">
        <v>2</v>
      </c>
      <c r="D565" t="s">
        <v>54</v>
      </c>
      <c r="E565" t="s">
        <v>4</v>
      </c>
      <c r="F565" s="1">
        <v>3</v>
      </c>
      <c r="G565" s="1">
        <v>150546</v>
      </c>
      <c r="H565" t="s">
        <v>5</v>
      </c>
      <c r="I565" s="1">
        <v>165600.6</v>
      </c>
      <c r="J565" t="s">
        <v>55</v>
      </c>
      <c r="K565" s="6" t="str">
        <f t="shared" si="318"/>
        <v>Giò tai lưỡi xào gói 250g</v>
      </c>
      <c r="L565" s="7" t="str">
        <f>VLOOKUP(K565,'[1]Mã Misa'!$B$2:$D$74,2,0)</f>
        <v>Giò Tai Lưỡi Xào 250g</v>
      </c>
      <c r="M565" s="7" t="str">
        <f>VLOOKUP(L565,'[1]Mã Misa'!$C$2:$D$74,2,0)</f>
        <v>GTLX250G</v>
      </c>
      <c r="N565" s="1">
        <v>50182</v>
      </c>
      <c r="O565" t="s">
        <v>996</v>
      </c>
      <c r="P565" s="6" t="str">
        <f t="shared" si="319"/>
        <v>0170714</v>
      </c>
      <c r="Q565" s="23" t="str">
        <f t="shared" ref="Q565" si="350">RIGHT(P565,7)</f>
        <v>0170714</v>
      </c>
      <c r="R565" s="2">
        <v>44568</v>
      </c>
      <c r="S565" t="s">
        <v>285</v>
      </c>
      <c r="T565" s="7" t="str">
        <f t="shared" si="320"/>
        <v>WM+ HNI Ro</v>
      </c>
      <c r="U565" t="s">
        <v>5077</v>
      </c>
      <c r="W565" t="e">
        <f>VLOOKUP(U565,[2]Sheet1!$B$4:$C$893,2,0)</f>
        <v>#N/A</v>
      </c>
      <c r="Y565" t="str">
        <f t="shared" si="321"/>
        <v>WINCOMHANOI</v>
      </c>
      <c r="AA565" s="18" t="str">
        <f t="shared" si="317"/>
        <v/>
      </c>
    </row>
    <row r="566" spans="1:27" x14ac:dyDescent="0.2">
      <c r="A566" t="s">
        <v>0</v>
      </c>
      <c r="B566" t="s">
        <v>995</v>
      </c>
      <c r="C566" t="s">
        <v>9</v>
      </c>
      <c r="D566" t="s">
        <v>23</v>
      </c>
      <c r="E566" t="s">
        <v>4</v>
      </c>
      <c r="F566" s="1">
        <v>3</v>
      </c>
      <c r="G566" s="1">
        <v>178200</v>
      </c>
      <c r="H566" t="s">
        <v>5</v>
      </c>
      <c r="I566" s="1">
        <v>196020.00000000003</v>
      </c>
      <c r="J566" t="s">
        <v>24</v>
      </c>
      <c r="K566" s="6" t="str">
        <f t="shared" si="318"/>
        <v>_Giò lụa 250g</v>
      </c>
      <c r="L566" s="7" t="str">
        <f>VLOOKUP(K566,'[1]Mã Misa'!$B$2:$D$74,2,0)</f>
        <v>Giò lụa 250g</v>
      </c>
      <c r="M566" s="7" t="str">
        <f>VLOOKUP(L566,'[1]Mã Misa'!$C$2:$D$74,2,0)</f>
        <v>GL250</v>
      </c>
      <c r="N566" s="1">
        <v>59400</v>
      </c>
      <c r="O566" t="s">
        <v>996</v>
      </c>
      <c r="P566" s="6" t="str">
        <f t="shared" si="319"/>
        <v>0170714</v>
      </c>
      <c r="Q566" s="23" t="str">
        <f t="shared" ref="Q566" si="351">RIGHT(P566,7)</f>
        <v>0170714</v>
      </c>
      <c r="R566" s="2">
        <v>44568</v>
      </c>
      <c r="S566" t="s">
        <v>285</v>
      </c>
      <c r="T566" s="7" t="str">
        <f t="shared" si="320"/>
        <v>WM+ HNI Ro</v>
      </c>
      <c r="U566" t="s">
        <v>5077</v>
      </c>
      <c r="W566" t="e">
        <f>VLOOKUP(U566,[2]Sheet1!$B$4:$C$893,2,0)</f>
        <v>#N/A</v>
      </c>
      <c r="Y566" t="str">
        <f t="shared" si="321"/>
        <v>WINCOMHANOI</v>
      </c>
      <c r="AA566" s="18" t="str">
        <f t="shared" si="317"/>
        <v/>
      </c>
    </row>
    <row r="567" spans="1:27" x14ac:dyDescent="0.2">
      <c r="A567" t="s">
        <v>0</v>
      </c>
      <c r="B567" t="s">
        <v>997</v>
      </c>
      <c r="C567" t="s">
        <v>2</v>
      </c>
      <c r="D567" t="s">
        <v>23</v>
      </c>
      <c r="E567" t="s">
        <v>4</v>
      </c>
      <c r="F567" s="1">
        <v>4</v>
      </c>
      <c r="G567" s="1">
        <v>237600</v>
      </c>
      <c r="H567" t="s">
        <v>5</v>
      </c>
      <c r="I567" s="1">
        <v>261360.00000000003</v>
      </c>
      <c r="J567" t="s">
        <v>24</v>
      </c>
      <c r="K567" s="6" t="str">
        <f t="shared" si="318"/>
        <v>_Giò lụa 250g</v>
      </c>
      <c r="L567" s="7" t="str">
        <f>VLOOKUP(K567,'[1]Mã Misa'!$B$2:$D$74,2,0)</f>
        <v>Giò lụa 250g</v>
      </c>
      <c r="M567" s="7" t="str">
        <f>VLOOKUP(L567,'[1]Mã Misa'!$C$2:$D$74,2,0)</f>
        <v>GL250</v>
      </c>
      <c r="N567" s="1">
        <v>59400</v>
      </c>
      <c r="O567" t="s">
        <v>998</v>
      </c>
      <c r="P567" s="6" t="str">
        <f t="shared" si="319"/>
        <v>0170715</v>
      </c>
      <c r="Q567" s="23" t="str">
        <f t="shared" ref="Q567" si="352">RIGHT(P567,7)</f>
        <v>0170715</v>
      </c>
      <c r="R567" s="2">
        <v>44568</v>
      </c>
      <c r="S567" t="s">
        <v>999</v>
      </c>
      <c r="T567" s="7" t="str">
        <f t="shared" si="320"/>
        <v>WM+ HNI 47</v>
      </c>
      <c r="U567" t="s">
        <v>5293</v>
      </c>
      <c r="W567" t="e">
        <f>VLOOKUP(U567,[2]Sheet1!$B$4:$C$893,2,0)</f>
        <v>#N/A</v>
      </c>
      <c r="Y567" t="str">
        <f t="shared" si="321"/>
        <v>WINCOMHANOI</v>
      </c>
      <c r="AA567" s="18" t="str">
        <f t="shared" si="317"/>
        <v/>
      </c>
    </row>
    <row r="568" spans="1:27" x14ac:dyDescent="0.2">
      <c r="A568" t="s">
        <v>0</v>
      </c>
      <c r="B568" t="s">
        <v>997</v>
      </c>
      <c r="C568" t="s">
        <v>9</v>
      </c>
      <c r="D568" t="s">
        <v>57</v>
      </c>
      <c r="E568" t="s">
        <v>4</v>
      </c>
      <c r="F568" s="1">
        <v>1</v>
      </c>
      <c r="G568" s="1">
        <v>74250</v>
      </c>
      <c r="H568" t="s">
        <v>5</v>
      </c>
      <c r="I568" s="1">
        <v>81675</v>
      </c>
      <c r="J568" t="s">
        <v>58</v>
      </c>
      <c r="K568" s="6" t="str">
        <f t="shared" si="318"/>
        <v>_Chả cốm 300g</v>
      </c>
      <c r="L568" s="7" t="str">
        <f>VLOOKUP(K568,'[1]Mã Misa'!$B$2:$D$74,2,0)</f>
        <v>Chả cốm 300g</v>
      </c>
      <c r="M568" s="7" t="str">
        <f>VLOOKUP(L568,'[1]Mã Misa'!$C$2:$D$74,2,0)</f>
        <v>CC300</v>
      </c>
      <c r="N568" s="1">
        <v>74250</v>
      </c>
      <c r="O568" t="s">
        <v>998</v>
      </c>
      <c r="P568" s="6" t="str">
        <f t="shared" si="319"/>
        <v>0170715</v>
      </c>
      <c r="Q568" s="23" t="str">
        <f t="shared" ref="Q568" si="353">RIGHT(P568,7)</f>
        <v>0170715</v>
      </c>
      <c r="R568" s="2">
        <v>44568</v>
      </c>
      <c r="S568" t="s">
        <v>999</v>
      </c>
      <c r="T568" s="7" t="str">
        <f t="shared" si="320"/>
        <v>WM+ HNI 47</v>
      </c>
      <c r="U568" t="s">
        <v>5293</v>
      </c>
      <c r="W568" t="e">
        <f>VLOOKUP(U568,[2]Sheet1!$B$4:$C$893,2,0)</f>
        <v>#N/A</v>
      </c>
      <c r="Y568" t="str">
        <f t="shared" si="321"/>
        <v>WINCOMHANOI</v>
      </c>
      <c r="AA568" s="18" t="str">
        <f t="shared" si="317"/>
        <v/>
      </c>
    </row>
    <row r="569" spans="1:27" x14ac:dyDescent="0.2">
      <c r="A569" t="s">
        <v>0</v>
      </c>
      <c r="B569" t="s">
        <v>997</v>
      </c>
      <c r="C569" t="s">
        <v>41</v>
      </c>
      <c r="D569" t="s">
        <v>44</v>
      </c>
      <c r="E569" t="s">
        <v>4</v>
      </c>
      <c r="F569" s="1">
        <v>1</v>
      </c>
      <c r="G569" s="1">
        <v>72600</v>
      </c>
      <c r="H569" t="s">
        <v>5</v>
      </c>
      <c r="I569" s="1">
        <v>79860</v>
      </c>
      <c r="J569" t="s">
        <v>45</v>
      </c>
      <c r="K569" s="6" t="str">
        <f t="shared" si="318"/>
        <v>_Chân gà sốt cay 400g</v>
      </c>
      <c r="L569" s="7" t="str">
        <f>VLOOKUP(K569,'[1]Mã Misa'!$B$2:$D$74,2,0)</f>
        <v>Chân gà sốt cay 400g</v>
      </c>
      <c r="M569" s="7" t="str">
        <f>VLOOKUP(L569,'[1]Mã Misa'!$C$2:$D$74,2,0)</f>
        <v>CGSC400</v>
      </c>
      <c r="N569" s="1">
        <v>72600</v>
      </c>
      <c r="O569" t="s">
        <v>998</v>
      </c>
      <c r="P569" s="6" t="str">
        <f t="shared" si="319"/>
        <v>0170715</v>
      </c>
      <c r="Q569" s="23" t="str">
        <f t="shared" ref="Q569" si="354">RIGHT(P569,7)</f>
        <v>0170715</v>
      </c>
      <c r="R569" s="2">
        <v>44568</v>
      </c>
      <c r="S569" t="s">
        <v>999</v>
      </c>
      <c r="T569" s="7" t="str">
        <f t="shared" si="320"/>
        <v>WM+ HNI 47</v>
      </c>
      <c r="U569" t="s">
        <v>5293</v>
      </c>
      <c r="W569" t="e">
        <f>VLOOKUP(U569,[2]Sheet1!$B$4:$C$893,2,0)</f>
        <v>#N/A</v>
      </c>
      <c r="Y569" t="str">
        <f t="shared" si="321"/>
        <v>WINCOMHANOI</v>
      </c>
      <c r="AA569" s="18" t="str">
        <f t="shared" si="317"/>
        <v/>
      </c>
    </row>
    <row r="570" spans="1:27" x14ac:dyDescent="0.2">
      <c r="A570" t="s">
        <v>0</v>
      </c>
      <c r="B570" t="s">
        <v>997</v>
      </c>
      <c r="C570" t="s">
        <v>42</v>
      </c>
      <c r="D570" t="s">
        <v>54</v>
      </c>
      <c r="E570" t="s">
        <v>4</v>
      </c>
      <c r="F570" s="1">
        <v>3</v>
      </c>
      <c r="G570" s="1">
        <v>150546</v>
      </c>
      <c r="H570" t="s">
        <v>5</v>
      </c>
      <c r="I570" s="1">
        <v>165600.6</v>
      </c>
      <c r="J570" t="s">
        <v>55</v>
      </c>
      <c r="K570" s="6" t="str">
        <f t="shared" si="318"/>
        <v>Giò tai lưỡi xào gói 250g</v>
      </c>
      <c r="L570" s="7" t="str">
        <f>VLOOKUP(K570,'[1]Mã Misa'!$B$2:$D$74,2,0)</f>
        <v>Giò Tai Lưỡi Xào 250g</v>
      </c>
      <c r="M570" s="7" t="str">
        <f>VLOOKUP(L570,'[1]Mã Misa'!$C$2:$D$74,2,0)</f>
        <v>GTLX250G</v>
      </c>
      <c r="N570" s="1">
        <v>50182</v>
      </c>
      <c r="O570" t="s">
        <v>998</v>
      </c>
      <c r="P570" s="6" t="str">
        <f t="shared" si="319"/>
        <v>0170715</v>
      </c>
      <c r="Q570" s="23" t="str">
        <f t="shared" ref="Q570" si="355">RIGHT(P570,7)</f>
        <v>0170715</v>
      </c>
      <c r="R570" s="2">
        <v>44568</v>
      </c>
      <c r="S570" t="s">
        <v>999</v>
      </c>
      <c r="T570" s="7" t="str">
        <f t="shared" si="320"/>
        <v>WM+ HNI 47</v>
      </c>
      <c r="U570" t="s">
        <v>5293</v>
      </c>
      <c r="W570" t="e">
        <f>VLOOKUP(U570,[2]Sheet1!$B$4:$C$893,2,0)</f>
        <v>#N/A</v>
      </c>
      <c r="Y570" t="str">
        <f t="shared" si="321"/>
        <v>WINCOMHANOI</v>
      </c>
      <c r="AA570" s="18" t="str">
        <f t="shared" si="317"/>
        <v/>
      </c>
    </row>
    <row r="571" spans="1:27" x14ac:dyDescent="0.2">
      <c r="A571" t="s">
        <v>0</v>
      </c>
      <c r="B571" t="s">
        <v>1000</v>
      </c>
      <c r="C571" t="s">
        <v>2</v>
      </c>
      <c r="D571" t="s">
        <v>134</v>
      </c>
      <c r="E571" t="s">
        <v>4</v>
      </c>
      <c r="F571" s="1">
        <v>1</v>
      </c>
      <c r="G571" s="1">
        <v>86691</v>
      </c>
      <c r="H571" t="s">
        <v>5</v>
      </c>
      <c r="I571" s="1">
        <v>95360.1</v>
      </c>
      <c r="J571" t="s">
        <v>135</v>
      </c>
      <c r="K571" s="6" t="str">
        <f t="shared" si="318"/>
        <v>Giò tai nấm hương 500g</v>
      </c>
      <c r="L571" s="7" t="str">
        <f>VLOOKUP(K571,'[1]Mã Misa'!$B$2:$D$74,2,0)</f>
        <v>Giò tai nấm hương 500g</v>
      </c>
      <c r="M571" s="7" t="str">
        <f>VLOOKUP(L571,'[1]Mã Misa'!$C$2:$D$74,2,0)</f>
        <v>GTNH500</v>
      </c>
      <c r="N571" s="1">
        <v>86691</v>
      </c>
      <c r="O571" t="s">
        <v>1001</v>
      </c>
      <c r="P571" s="6" t="str">
        <f t="shared" si="319"/>
        <v>0170719</v>
      </c>
      <c r="Q571" s="23" t="str">
        <f t="shared" ref="Q571" si="356">RIGHT(P571,7)</f>
        <v>0170719</v>
      </c>
      <c r="R571" s="2">
        <v>44568</v>
      </c>
      <c r="S571" t="s">
        <v>659</v>
      </c>
      <c r="T571" s="7" t="str">
        <f t="shared" si="320"/>
        <v>WM+ HNI 96</v>
      </c>
      <c r="U571" t="s">
        <v>5192</v>
      </c>
      <c r="W571" t="e">
        <f>VLOOKUP(U571,[2]Sheet1!$B$4:$C$893,2,0)</f>
        <v>#N/A</v>
      </c>
      <c r="Y571" t="str">
        <f t="shared" si="321"/>
        <v>WINCOMHANOI</v>
      </c>
      <c r="AA571" s="18" t="str">
        <f t="shared" si="317"/>
        <v/>
      </c>
    </row>
    <row r="572" spans="1:27" x14ac:dyDescent="0.2">
      <c r="A572" t="s">
        <v>0</v>
      </c>
      <c r="B572" t="s">
        <v>1002</v>
      </c>
      <c r="C572" t="s">
        <v>2</v>
      </c>
      <c r="D572" t="s">
        <v>44</v>
      </c>
      <c r="E572" t="s">
        <v>4</v>
      </c>
      <c r="F572" s="1">
        <v>3</v>
      </c>
      <c r="G572" s="1">
        <v>217800</v>
      </c>
      <c r="H572" t="s">
        <v>5</v>
      </c>
      <c r="I572" s="1">
        <v>239580.00000000003</v>
      </c>
      <c r="J572" t="s">
        <v>45</v>
      </c>
      <c r="K572" s="6" t="str">
        <f t="shared" si="318"/>
        <v>_Chân gà sốt cay 400g</v>
      </c>
      <c r="L572" s="7" t="str">
        <f>VLOOKUP(K572,'[1]Mã Misa'!$B$2:$D$74,2,0)</f>
        <v>Chân gà sốt cay 400g</v>
      </c>
      <c r="M572" s="7" t="str">
        <f>VLOOKUP(L572,'[1]Mã Misa'!$C$2:$D$74,2,0)</f>
        <v>CGSC400</v>
      </c>
      <c r="N572" s="1">
        <v>72600</v>
      </c>
      <c r="O572" t="s">
        <v>1003</v>
      </c>
      <c r="P572" s="6" t="str">
        <f t="shared" si="319"/>
        <v>0170721</v>
      </c>
      <c r="Q572" s="23" t="str">
        <f t="shared" ref="Q572" si="357">RIGHT(P572,7)</f>
        <v>0170721</v>
      </c>
      <c r="R572" s="2">
        <v>44568</v>
      </c>
      <c r="S572" t="s">
        <v>294</v>
      </c>
      <c r="T572" s="7" t="str">
        <f t="shared" si="320"/>
        <v>WM+ HNI Lô</v>
      </c>
      <c r="U572" t="s">
        <v>5080</v>
      </c>
      <c r="W572" t="e">
        <f>VLOOKUP(U572,[2]Sheet1!$B$4:$C$893,2,0)</f>
        <v>#N/A</v>
      </c>
      <c r="Y572" t="str">
        <f t="shared" si="321"/>
        <v>WINCOMHANOI</v>
      </c>
      <c r="AA572" s="18" t="str">
        <f t="shared" si="317"/>
        <v/>
      </c>
    </row>
    <row r="573" spans="1:27" x14ac:dyDescent="0.2">
      <c r="A573" t="s">
        <v>0</v>
      </c>
      <c r="B573" t="s">
        <v>1002</v>
      </c>
      <c r="C573" t="s">
        <v>9</v>
      </c>
      <c r="D573" t="s">
        <v>54</v>
      </c>
      <c r="E573" t="s">
        <v>4</v>
      </c>
      <c r="F573" s="1">
        <v>1</v>
      </c>
      <c r="G573" s="1">
        <v>50182</v>
      </c>
      <c r="H573" t="s">
        <v>5</v>
      </c>
      <c r="I573" s="1">
        <v>55200.200000000004</v>
      </c>
      <c r="J573" t="s">
        <v>55</v>
      </c>
      <c r="K573" s="6" t="str">
        <f t="shared" si="318"/>
        <v>Giò tai lưỡi xào gói 250g</v>
      </c>
      <c r="L573" s="7" t="str">
        <f>VLOOKUP(K573,'[1]Mã Misa'!$B$2:$D$74,2,0)</f>
        <v>Giò Tai Lưỡi Xào 250g</v>
      </c>
      <c r="M573" s="7" t="str">
        <f>VLOOKUP(L573,'[1]Mã Misa'!$C$2:$D$74,2,0)</f>
        <v>GTLX250G</v>
      </c>
      <c r="N573" s="1">
        <v>50182</v>
      </c>
      <c r="O573" t="s">
        <v>1003</v>
      </c>
      <c r="P573" s="6" t="str">
        <f t="shared" si="319"/>
        <v>0170721</v>
      </c>
      <c r="Q573" s="23" t="str">
        <f t="shared" ref="Q573" si="358">RIGHT(P573,7)</f>
        <v>0170721</v>
      </c>
      <c r="R573" s="2">
        <v>44568</v>
      </c>
      <c r="S573" t="s">
        <v>294</v>
      </c>
      <c r="T573" s="7" t="str">
        <f t="shared" si="320"/>
        <v>WM+ HNI Lô</v>
      </c>
      <c r="U573" t="s">
        <v>5080</v>
      </c>
      <c r="W573" t="e">
        <f>VLOOKUP(U573,[2]Sheet1!$B$4:$C$893,2,0)</f>
        <v>#N/A</v>
      </c>
      <c r="Y573" t="str">
        <f t="shared" si="321"/>
        <v>WINCOMHANOI</v>
      </c>
      <c r="AA573" s="18" t="str">
        <f t="shared" si="317"/>
        <v/>
      </c>
    </row>
    <row r="574" spans="1:27" x14ac:dyDescent="0.2">
      <c r="A574" t="s">
        <v>0</v>
      </c>
      <c r="B574" t="s">
        <v>1004</v>
      </c>
      <c r="C574" t="s">
        <v>2</v>
      </c>
      <c r="D574" t="s">
        <v>47</v>
      </c>
      <c r="E574" t="s">
        <v>4</v>
      </c>
      <c r="F574" s="1">
        <v>1</v>
      </c>
      <c r="G574" s="1">
        <v>73431</v>
      </c>
      <c r="H574" t="s">
        <v>5</v>
      </c>
      <c r="I574" s="1">
        <v>80774.100000000006</v>
      </c>
      <c r="J574" t="s">
        <v>48</v>
      </c>
      <c r="K574" s="6" t="str">
        <f t="shared" si="318"/>
        <v>Chân giò heo muối gói 300g</v>
      </c>
      <c r="L574" s="7" t="str">
        <f>VLOOKUP(K574,'[1]Mã Misa'!$B$2:$D$74,2,0)</f>
        <v>Chân giò heo muối 300g</v>
      </c>
      <c r="M574" s="7" t="str">
        <f>VLOOKUP(L574,'[1]Mã Misa'!$C$2:$D$74,2,0)</f>
        <v>CGM300</v>
      </c>
      <c r="N574" s="1">
        <v>73431</v>
      </c>
      <c r="O574" t="s">
        <v>1005</v>
      </c>
      <c r="P574" s="6" t="str">
        <f t="shared" si="319"/>
        <v>0003550</v>
      </c>
      <c r="Q574" s="23" t="str">
        <f t="shared" ref="Q574" si="359">RIGHT(P574,7)</f>
        <v>0003550</v>
      </c>
      <c r="R574" s="2">
        <v>44568</v>
      </c>
      <c r="S574" t="s">
        <v>1006</v>
      </c>
      <c r="T574" s="7" t="str">
        <f t="shared" si="320"/>
        <v>WM+ NAN 57</v>
      </c>
      <c r="U574" t="s">
        <v>5294</v>
      </c>
      <c r="W574" t="e">
        <f>VLOOKUP(U574,[2]Sheet1!$B$4:$C$893,2,0)</f>
        <v>#N/A</v>
      </c>
      <c r="Y574" t="str">
        <f t="shared" si="321"/>
        <v>WINCOMNGHEAN</v>
      </c>
      <c r="AA574" s="18" t="str">
        <f t="shared" si="317"/>
        <v/>
      </c>
    </row>
    <row r="575" spans="1:27" x14ac:dyDescent="0.2">
      <c r="A575" t="s">
        <v>0</v>
      </c>
      <c r="B575" t="s">
        <v>1007</v>
      </c>
      <c r="C575" t="s">
        <v>2</v>
      </c>
      <c r="D575" t="s">
        <v>10</v>
      </c>
      <c r="E575" t="s">
        <v>4</v>
      </c>
      <c r="F575" s="1">
        <v>2</v>
      </c>
      <c r="G575" s="1">
        <v>92000</v>
      </c>
      <c r="H575" t="s">
        <v>5</v>
      </c>
      <c r="I575" s="1">
        <v>101200.00000000001</v>
      </c>
      <c r="J575" t="s">
        <v>11</v>
      </c>
      <c r="K575" s="6" t="str">
        <f t="shared" si="318"/>
        <v>Mộc nấm hương gói 250g</v>
      </c>
      <c r="L575" s="7" t="str">
        <f>VLOOKUP(K575,'[1]Mã Misa'!$B$2:$D$74,2,0)</f>
        <v>Mộc Nấm Hương 250g</v>
      </c>
      <c r="M575" s="7" t="str">
        <f>VLOOKUP(L575,'[1]Mã Misa'!$C$2:$D$74,2,0)</f>
        <v>MNH250</v>
      </c>
      <c r="N575" s="1">
        <v>46000</v>
      </c>
      <c r="O575" t="s">
        <v>1008</v>
      </c>
      <c r="P575" s="6" t="str">
        <f t="shared" si="319"/>
        <v>0170723</v>
      </c>
      <c r="Q575" s="23" t="str">
        <f t="shared" ref="Q575" si="360">RIGHT(P575,7)</f>
        <v>0170723</v>
      </c>
      <c r="R575" s="2">
        <v>44568</v>
      </c>
      <c r="S575" t="s">
        <v>1009</v>
      </c>
      <c r="T575" s="7" t="str">
        <f t="shared" si="320"/>
        <v>WM+ HNI Số</v>
      </c>
      <c r="U575" t="s">
        <v>5295</v>
      </c>
      <c r="W575" t="e">
        <f>VLOOKUP(U575,[2]Sheet1!$B$4:$C$893,2,0)</f>
        <v>#N/A</v>
      </c>
      <c r="Y575" t="str">
        <f t="shared" si="321"/>
        <v>WINCOMHANOI</v>
      </c>
      <c r="AA575" s="18" t="str">
        <f t="shared" si="317"/>
        <v/>
      </c>
    </row>
    <row r="576" spans="1:27" x14ac:dyDescent="0.2">
      <c r="A576" t="s">
        <v>0</v>
      </c>
      <c r="B576" t="s">
        <v>1010</v>
      </c>
      <c r="C576" t="s">
        <v>2</v>
      </c>
      <c r="D576" t="s">
        <v>54</v>
      </c>
      <c r="E576" t="s">
        <v>4</v>
      </c>
      <c r="F576" s="1">
        <v>2</v>
      </c>
      <c r="G576" s="1">
        <v>100364</v>
      </c>
      <c r="H576" t="s">
        <v>5</v>
      </c>
      <c r="I576" s="1">
        <v>110400.40000000001</v>
      </c>
      <c r="J576" t="s">
        <v>55</v>
      </c>
      <c r="K576" s="6" t="str">
        <f t="shared" si="318"/>
        <v>Giò tai lưỡi xào gói 250g</v>
      </c>
      <c r="L576" s="7" t="str">
        <f>VLOOKUP(K576,'[1]Mã Misa'!$B$2:$D$74,2,0)</f>
        <v>Giò Tai Lưỡi Xào 250g</v>
      </c>
      <c r="M576" s="7" t="str">
        <f>VLOOKUP(L576,'[1]Mã Misa'!$C$2:$D$74,2,0)</f>
        <v>GTLX250G</v>
      </c>
      <c r="N576" s="1">
        <v>50182</v>
      </c>
      <c r="O576" t="s">
        <v>1011</v>
      </c>
      <c r="P576" s="6" t="str">
        <f t="shared" si="319"/>
        <v>0003662</v>
      </c>
      <c r="Q576" s="23" t="str">
        <f t="shared" ref="Q576" si="361">RIGHT(P576,7)</f>
        <v>0003662</v>
      </c>
      <c r="R576" s="2">
        <v>44568</v>
      </c>
      <c r="S576" t="s">
        <v>1012</v>
      </c>
      <c r="T576" s="7" t="str">
        <f t="shared" si="320"/>
        <v>WM+ VTU 11</v>
      </c>
      <c r="U576" t="s">
        <v>5296</v>
      </c>
      <c r="W576" t="e">
        <f>VLOOKUP(U576,[2]Sheet1!$B$4:$C$893,2,0)</f>
        <v>#N/A</v>
      </c>
      <c r="Y576" t="str">
        <f t="shared" si="321"/>
        <v>WINCOMVUNGTAU</v>
      </c>
      <c r="AA576" s="18" t="str">
        <f t="shared" si="317"/>
        <v/>
      </c>
    </row>
    <row r="577" spans="1:27" x14ac:dyDescent="0.2">
      <c r="A577" t="s">
        <v>0</v>
      </c>
      <c r="B577" t="s">
        <v>1010</v>
      </c>
      <c r="C577" t="s">
        <v>9</v>
      </c>
      <c r="D577" t="s">
        <v>10</v>
      </c>
      <c r="E577" t="s">
        <v>4</v>
      </c>
      <c r="F577" s="1">
        <v>4</v>
      </c>
      <c r="G577" s="1">
        <v>184000</v>
      </c>
      <c r="H577" t="s">
        <v>5</v>
      </c>
      <c r="I577" s="1">
        <v>202400.00000000003</v>
      </c>
      <c r="J577" t="s">
        <v>11</v>
      </c>
      <c r="K577" s="6" t="str">
        <f t="shared" si="318"/>
        <v>Mộc nấm hương gói 250g</v>
      </c>
      <c r="L577" s="7" t="str">
        <f>VLOOKUP(K577,'[1]Mã Misa'!$B$2:$D$74,2,0)</f>
        <v>Mộc Nấm Hương 250g</v>
      </c>
      <c r="M577" s="7" t="str">
        <f>VLOOKUP(L577,'[1]Mã Misa'!$C$2:$D$74,2,0)</f>
        <v>MNH250</v>
      </c>
      <c r="N577" s="1">
        <v>46000</v>
      </c>
      <c r="O577" t="s">
        <v>1011</v>
      </c>
      <c r="P577" s="6" t="str">
        <f t="shared" si="319"/>
        <v>0003662</v>
      </c>
      <c r="Q577" s="23" t="str">
        <f t="shared" ref="Q577" si="362">RIGHT(P577,7)</f>
        <v>0003662</v>
      </c>
      <c r="R577" s="2">
        <v>44568</v>
      </c>
      <c r="S577" t="s">
        <v>1012</v>
      </c>
      <c r="T577" s="7" t="str">
        <f t="shared" si="320"/>
        <v>WM+ VTU 11</v>
      </c>
      <c r="U577" t="s">
        <v>5296</v>
      </c>
      <c r="W577" t="e">
        <f>VLOOKUP(U577,[2]Sheet1!$B$4:$C$893,2,0)</f>
        <v>#N/A</v>
      </c>
      <c r="Y577" t="str">
        <f t="shared" si="321"/>
        <v>WINCOMVUNGTAU</v>
      </c>
      <c r="AA577" s="18" t="str">
        <f t="shared" si="317"/>
        <v/>
      </c>
    </row>
    <row r="578" spans="1:27" x14ac:dyDescent="0.2">
      <c r="A578" t="s">
        <v>0</v>
      </c>
      <c r="B578" t="s">
        <v>1013</v>
      </c>
      <c r="C578" t="s">
        <v>2</v>
      </c>
      <c r="D578" t="s">
        <v>3</v>
      </c>
      <c r="E578" t="s">
        <v>4</v>
      </c>
      <c r="F578" s="1">
        <v>6</v>
      </c>
      <c r="G578" s="1">
        <v>425700</v>
      </c>
      <c r="H578" t="s">
        <v>5</v>
      </c>
      <c r="I578" s="1">
        <v>468270.00000000006</v>
      </c>
      <c r="J578" t="s">
        <v>6</v>
      </c>
      <c r="K578" s="6" t="str">
        <f t="shared" si="318"/>
        <v>_Chả nướng 300g</v>
      </c>
      <c r="L578" s="7" t="str">
        <f>VLOOKUP(K578,'[1]Mã Misa'!$B$2:$D$74,2,0)</f>
        <v>Chả nướng 300g</v>
      </c>
      <c r="M578" s="7" t="str">
        <f>VLOOKUP(L578,'[1]Mã Misa'!$C$2:$D$74,2,0)</f>
        <v>CN300</v>
      </c>
      <c r="N578" s="1">
        <v>70950</v>
      </c>
      <c r="O578" t="s">
        <v>1014</v>
      </c>
      <c r="P578" s="6" t="str">
        <f t="shared" si="319"/>
        <v>0014219</v>
      </c>
      <c r="Q578" s="23" t="str">
        <f t="shared" ref="Q578" si="363">RIGHT(P578,7)</f>
        <v>0014219</v>
      </c>
      <c r="R578" s="2">
        <v>44568</v>
      </c>
      <c r="S578" t="s">
        <v>1015</v>
      </c>
      <c r="T578" s="7" t="str">
        <f t="shared" si="320"/>
        <v>WM+ QNH 33</v>
      </c>
      <c r="U578" t="s">
        <v>5297</v>
      </c>
      <c r="W578" t="e">
        <f>VLOOKUP(U578,[2]Sheet1!$B$4:$C$893,2,0)</f>
        <v>#N/A</v>
      </c>
      <c r="Y578" t="str">
        <f t="shared" si="321"/>
        <v>WINCOMQUANGNINH</v>
      </c>
      <c r="AA578" s="18" t="str">
        <f t="shared" ref="AA578:AA641" si="364">LEFT(AB578,7)</f>
        <v/>
      </c>
    </row>
    <row r="579" spans="1:27" x14ac:dyDescent="0.2">
      <c r="A579" t="s">
        <v>0</v>
      </c>
      <c r="B579" t="s">
        <v>1016</v>
      </c>
      <c r="C579" t="s">
        <v>2</v>
      </c>
      <c r="D579" t="s">
        <v>47</v>
      </c>
      <c r="E579" t="s">
        <v>4</v>
      </c>
      <c r="F579" s="1">
        <v>1</v>
      </c>
      <c r="G579" s="1">
        <v>73431</v>
      </c>
      <c r="H579" t="s">
        <v>5</v>
      </c>
      <c r="I579" s="1">
        <v>80774.100000000006</v>
      </c>
      <c r="J579" t="s">
        <v>48</v>
      </c>
      <c r="K579" s="6" t="str">
        <f t="shared" si="318"/>
        <v>Chân giò heo muối gói 300g</v>
      </c>
      <c r="L579" s="7" t="str">
        <f>VLOOKUP(K579,'[1]Mã Misa'!$B$2:$D$74,2,0)</f>
        <v>Chân giò heo muối 300g</v>
      </c>
      <c r="M579" s="7" t="str">
        <f>VLOOKUP(L579,'[1]Mã Misa'!$C$2:$D$74,2,0)</f>
        <v>CGM300</v>
      </c>
      <c r="N579" s="1">
        <v>73431</v>
      </c>
      <c r="O579" t="s">
        <v>1017</v>
      </c>
      <c r="P579" s="6" t="str">
        <f t="shared" si="319"/>
        <v>0022325</v>
      </c>
      <c r="Q579" s="23" t="str">
        <f t="shared" ref="Q579" si="365">RIGHT(P579,7)</f>
        <v>0022325</v>
      </c>
      <c r="R579" s="2">
        <v>44568</v>
      </c>
      <c r="S579" t="s">
        <v>1018</v>
      </c>
      <c r="T579" s="7" t="str">
        <f t="shared" si="320"/>
        <v>WM+ DNG 02</v>
      </c>
      <c r="U579" t="s">
        <v>5298</v>
      </c>
      <c r="W579" t="e">
        <f>VLOOKUP(U579,[2]Sheet1!$B$4:$C$893,2,0)</f>
        <v>#N/A</v>
      </c>
      <c r="Y579" t="str">
        <f t="shared" si="321"/>
        <v>WINCOMDANANG</v>
      </c>
      <c r="AA579" s="18" t="str">
        <f t="shared" si="364"/>
        <v/>
      </c>
    </row>
    <row r="580" spans="1:27" x14ac:dyDescent="0.2">
      <c r="A580" t="s">
        <v>0</v>
      </c>
      <c r="B580" t="s">
        <v>1019</v>
      </c>
      <c r="C580" t="s">
        <v>2</v>
      </c>
      <c r="D580" t="s">
        <v>23</v>
      </c>
      <c r="E580" t="s">
        <v>4</v>
      </c>
      <c r="F580" s="1">
        <v>2</v>
      </c>
      <c r="G580" s="1">
        <v>118800</v>
      </c>
      <c r="H580" t="s">
        <v>5</v>
      </c>
      <c r="I580" s="1">
        <v>130680.00000000001</v>
      </c>
      <c r="J580" t="s">
        <v>24</v>
      </c>
      <c r="K580" s="6" t="str">
        <f t="shared" ref="K580:K643" si="366">MID(J580,10,26)</f>
        <v>_Giò lụa 250g</v>
      </c>
      <c r="L580" s="7" t="str">
        <f>VLOOKUP(K580,'[1]Mã Misa'!$B$2:$D$74,2,0)</f>
        <v>Giò lụa 250g</v>
      </c>
      <c r="M580" s="7" t="str">
        <f>VLOOKUP(L580,'[1]Mã Misa'!$C$2:$D$74,2,0)</f>
        <v>GL250</v>
      </c>
      <c r="N580" s="1">
        <v>59400</v>
      </c>
      <c r="O580" t="s">
        <v>1020</v>
      </c>
      <c r="P580" s="6" t="str">
        <f t="shared" ref="P580:Q643" si="367">RIGHT(O580,7)</f>
        <v>0012918</v>
      </c>
      <c r="Q580" s="23" t="str">
        <f t="shared" si="367"/>
        <v>0012918</v>
      </c>
      <c r="R580" s="2">
        <v>44568</v>
      </c>
      <c r="S580" t="s">
        <v>1021</v>
      </c>
      <c r="T580" s="7" t="str">
        <f t="shared" ref="T580:T643" si="368">LEFT(U580,10)</f>
        <v>WM+ HPG 42</v>
      </c>
      <c r="U580" t="s">
        <v>5299</v>
      </c>
      <c r="W580" t="e">
        <f>VLOOKUP(U580,[2]Sheet1!$B$4:$C$893,2,0)</f>
        <v>#N/A</v>
      </c>
      <c r="Y580" t="str">
        <f t="shared" ref="Y580:Y643" si="369">IF(ISNUMBER(SEARCH($V$3,T580)),"WINCOMHANOI",IF(ISNUMBER(SEARCH($V$4,T580)),"WINCOMHOCHIMINH",IF(ISNUMBER(SEARCH($V$5,T580)),"WINCOMDANANG",IF(ISNUMBER(SEARCH($V$6,T580)),"WINCOMHAIDUONG",IF(ISNUMBER(SEARCH($V$7,T580)),"WINCOMQUANGNINH",IF(ISNUMBER(SEARCH($V$8,T580)),"WINCOMHAIPHONG",IF(ISNUMBER(SEARCH($V$9,T580)),"WINCOMBACGIANG",IF(ISNUMBER(SEARCH($V$10,T580)),"WINCOMBACNINH",IF(ISNUMBER(SEARCH($V$11,T580)),"WINCOMPHUTHO",IF(ISNUMBER(SEARCH($V$12,T580)),"WINCOMHATINH",IF(ISNUMBER(SEARCH($V$13,T580)),"WINCOMTHAINGUYEN",IF(ISNUMBER(SEARCH($V$14,T580)),"WINCOMKHANHHOA",IF(ISNUMBER(SEARCH($V$15,T580)),"WINCOMHUNGYEN",IF(ISNUMBER(SEARCH($V$16,T580)),"WINCOMNGHEAN",IF(ISNUMBER(SEARCH($V$17,T580)),"WINCOMLAOCAI",IF(ISNUMBER(SEARCH($V$18,T580)),"WINCOMVUNGTAU",IF(ISNUMBER(SEARCH($V$19,T580)),"WINCOMBINHDUONG",IF(ISNUMBER(SEARCH($V$20,T580)),"WINCOMKIENGIANG",IF(ISNUMBER(SEARCH($V$21,T580)),"WINCOMHANAM",IF(ISNUMBER(SEARCH($V$22,T580)),"WINCOMNAMDINH",IF(ISNUMBER(SEARCH($V$23,T580)),"WINCOMLANGSON",IF(ISNUMBER(SEARCH($V$24,T580)),"WINCOMTHANHHOA",IF(ISNUMBER(SEARCH($V$25,T580)),"WINCOMYENBAI",IF(ISNUMBER(SEARCH($V$26,T580)),"WINCOMTUYENQUANG",IF(ISNUMBER(SEARCH($V$27,T580)),"WINCOMHUE",IF(ISNUMBER(SEARCH($V$28,T580)),"WINCOMQUANGNAM",IF(ISNUMBER(SEARCH($V$29,T580)),"WINCOMVINHPHUC",IF(ISNUMBER(SEARCH($V$30,T580)),"WINCOMHAGIANG",IF(ISNUMBER(SEARCH($V$31,T580)),"WINCOMNINHBINH",IF(ISNUMBER(SEARCH($V$32,T580)),"WINCOMTRAVINH",IF(ISNUMBER(SEARCH($V$33,T580)),"WINCOMCANTHO",IF(ISNUMBER(SEARCH($V$34,T580)),"WINCOMBENTRE",IF(ISNUMBER(SEARCH($V$35,T580)),"WINCOMCAMAU",IF(ISNUMBER(SEARCH($V$36,T580)),"WINCOMANGIANG",IF(ISNUMBER(SEARCH($V$37,T580)),"WINCOMNINHTHUAN",IF(ISNUMBER(SEARCH($V$38,T580)),"WINCOMTHAIBINH",IF(ISNUMBER(SEARCH($V$39,T580)),"WINCOMGIALAI",IF(ISNUMBER(SEARCH($V$40,T580)),"WINCOMHOABINH",IF(ISNUMBER(SEARCH($V$41,T580)),"WINCOMQUANGNGAI",IF(ISNUMBER(SEARCH($V$42,T580)),"WINCOMBINHTHUAN",IF(ISNUMBER(SEARCH($V$43,T580)),"WINCOMDAKLAK",IF(ISNUMBER(SEARCH($V$44,T580)),"WINCOMSOCTRANG",IF(ISNUMBER(SEARCH($V$45,T580)),"WINCOMSONLA",IF(ISNUMBER(SEARCH($V$46,T580)),"WINCOMKONTUM",IF(ISNUMBER(SEARCH($V$47,T580)),"WINCOMPHUYEN",IF(ISNUMBER(SEARCH($V$48,T580)),"WINCOMQUANGTRI",IF(ISNUMBER(SEARCH($V$49,T580)),"WINCOMBINHDINH",IF(ISNUMBER(SEARCH($V$50,T580)),"WINCOMCAOBANG",IF(ISNUMBER(SEARCH($V$51,T580)),"WINCOMQUANGBINH",IF(ISNUMBER(SEARCH($V$52,T580)),"WINCOMLAMDONG",IF(ISNUMBER(SEARCH($V$53,T580)),"WINCOMVINHLONG",IF(ISNUMBER(SEARCH($V$54,T580)),"WINCOMDONGTHAP",IF(ISNUMBER(SEARCH($V$55,T580)),"WINCOMTIENGIANG",IF(ISNUMBER(SEARCH($V$56,T580)),"WINCOMQUANGNINH",IF(ISNUMBER(SEARCH($V$57,T580)),"WINCOMDONGNAI",IF(ISNUMBER(SEARCH($V$58,T580)),"WINCOMHAUGIANG",0))))))))))))))))))))))))))))))))))))))))))))))))))))))))</f>
        <v>WINCOMHAIPHONG</v>
      </c>
      <c r="AA580" s="18" t="str">
        <f t="shared" si="364"/>
        <v/>
      </c>
    </row>
    <row r="581" spans="1:27" x14ac:dyDescent="0.2">
      <c r="A581" t="s">
        <v>0</v>
      </c>
      <c r="B581" t="s">
        <v>1019</v>
      </c>
      <c r="C581" t="s">
        <v>9</v>
      </c>
      <c r="D581" t="s">
        <v>27</v>
      </c>
      <c r="E581" t="s">
        <v>4</v>
      </c>
      <c r="F581" s="1">
        <v>2</v>
      </c>
      <c r="G581" s="1">
        <v>122100</v>
      </c>
      <c r="H581" t="s">
        <v>5</v>
      </c>
      <c r="I581" s="1">
        <v>134310</v>
      </c>
      <c r="J581" t="s">
        <v>28</v>
      </c>
      <c r="K581" s="6" t="str">
        <f t="shared" si="366"/>
        <v>_Giò sụn gà 250g</v>
      </c>
      <c r="L581" s="7" t="str">
        <f>VLOOKUP(K581,'[1]Mã Misa'!$B$2:$D$74,2,0)</f>
        <v>Giò sụn gà 250g</v>
      </c>
      <c r="M581" s="7" t="str">
        <f>VLOOKUP(L581,'[1]Mã Misa'!$C$2:$D$74,2,0)</f>
        <v>GSG250</v>
      </c>
      <c r="N581" s="1">
        <v>61050</v>
      </c>
      <c r="O581" t="s">
        <v>1020</v>
      </c>
      <c r="P581" s="6" t="str">
        <f t="shared" si="367"/>
        <v>0012918</v>
      </c>
      <c r="Q581" s="23" t="str">
        <f t="shared" si="367"/>
        <v>0012918</v>
      </c>
      <c r="R581" s="2">
        <v>44568</v>
      </c>
      <c r="S581" t="s">
        <v>1021</v>
      </c>
      <c r="T581" s="7" t="str">
        <f t="shared" si="368"/>
        <v>WM+ HPG 42</v>
      </c>
      <c r="U581" t="s">
        <v>5299</v>
      </c>
      <c r="W581" t="e">
        <f>VLOOKUP(U581,[2]Sheet1!$B$4:$C$893,2,0)</f>
        <v>#N/A</v>
      </c>
      <c r="Y581" t="str">
        <f t="shared" si="369"/>
        <v>WINCOMHAIPHONG</v>
      </c>
      <c r="AA581" s="18" t="str">
        <f t="shared" si="364"/>
        <v/>
      </c>
    </row>
    <row r="582" spans="1:27" x14ac:dyDescent="0.2">
      <c r="A582" t="s">
        <v>0</v>
      </c>
      <c r="B582" t="s">
        <v>1019</v>
      </c>
      <c r="C582" t="s">
        <v>41</v>
      </c>
      <c r="D582" t="s">
        <v>3</v>
      </c>
      <c r="E582" t="s">
        <v>4</v>
      </c>
      <c r="F582" s="1">
        <v>2</v>
      </c>
      <c r="G582" s="1">
        <v>141900</v>
      </c>
      <c r="H582" t="s">
        <v>5</v>
      </c>
      <c r="I582" s="1">
        <v>156090</v>
      </c>
      <c r="J582" t="s">
        <v>6</v>
      </c>
      <c r="K582" s="6" t="str">
        <f t="shared" si="366"/>
        <v>_Chả nướng 300g</v>
      </c>
      <c r="L582" s="7" t="str">
        <f>VLOOKUP(K582,'[1]Mã Misa'!$B$2:$D$74,2,0)</f>
        <v>Chả nướng 300g</v>
      </c>
      <c r="M582" s="7" t="str">
        <f>VLOOKUP(L582,'[1]Mã Misa'!$C$2:$D$74,2,0)</f>
        <v>CN300</v>
      </c>
      <c r="N582" s="1">
        <v>70950</v>
      </c>
      <c r="O582" t="s">
        <v>1020</v>
      </c>
      <c r="P582" s="6" t="str">
        <f t="shared" si="367"/>
        <v>0012918</v>
      </c>
      <c r="Q582" s="23" t="str">
        <f t="shared" si="367"/>
        <v>0012918</v>
      </c>
      <c r="R582" s="2">
        <v>44568</v>
      </c>
      <c r="S582" t="s">
        <v>1021</v>
      </c>
      <c r="T582" s="7" t="str">
        <f t="shared" si="368"/>
        <v>WM+ HPG 42</v>
      </c>
      <c r="U582" t="s">
        <v>5299</v>
      </c>
      <c r="W582" t="e">
        <f>VLOOKUP(U582,[2]Sheet1!$B$4:$C$893,2,0)</f>
        <v>#N/A</v>
      </c>
      <c r="Y582" t="str">
        <f t="shared" si="369"/>
        <v>WINCOMHAIPHONG</v>
      </c>
      <c r="AA582" s="18" t="str">
        <f t="shared" si="364"/>
        <v/>
      </c>
    </row>
    <row r="583" spans="1:27" x14ac:dyDescent="0.2">
      <c r="A583" t="s">
        <v>0</v>
      </c>
      <c r="B583" t="s">
        <v>1019</v>
      </c>
      <c r="C583" t="s">
        <v>42</v>
      </c>
      <c r="D583" t="s">
        <v>44</v>
      </c>
      <c r="E583" t="s">
        <v>4</v>
      </c>
      <c r="F583" s="1">
        <v>1</v>
      </c>
      <c r="G583" s="1">
        <v>72600</v>
      </c>
      <c r="H583" t="s">
        <v>5</v>
      </c>
      <c r="I583" s="1">
        <v>79860</v>
      </c>
      <c r="J583" t="s">
        <v>45</v>
      </c>
      <c r="K583" s="6" t="str">
        <f t="shared" si="366"/>
        <v>_Chân gà sốt cay 400g</v>
      </c>
      <c r="L583" s="7" t="str">
        <f>VLOOKUP(K583,'[1]Mã Misa'!$B$2:$D$74,2,0)</f>
        <v>Chân gà sốt cay 400g</v>
      </c>
      <c r="M583" s="7" t="str">
        <f>VLOOKUP(L583,'[1]Mã Misa'!$C$2:$D$74,2,0)</f>
        <v>CGSC400</v>
      </c>
      <c r="N583" s="1">
        <v>72600</v>
      </c>
      <c r="O583" t="s">
        <v>1020</v>
      </c>
      <c r="P583" s="6" t="str">
        <f t="shared" si="367"/>
        <v>0012918</v>
      </c>
      <c r="Q583" s="23" t="str">
        <f t="shared" si="367"/>
        <v>0012918</v>
      </c>
      <c r="R583" s="2">
        <v>44568</v>
      </c>
      <c r="S583" t="s">
        <v>1021</v>
      </c>
      <c r="T583" s="7" t="str">
        <f t="shared" si="368"/>
        <v>WM+ HPG 42</v>
      </c>
      <c r="U583" t="s">
        <v>5299</v>
      </c>
      <c r="W583" t="e">
        <f>VLOOKUP(U583,[2]Sheet1!$B$4:$C$893,2,0)</f>
        <v>#N/A</v>
      </c>
      <c r="Y583" t="str">
        <f t="shared" si="369"/>
        <v>WINCOMHAIPHONG</v>
      </c>
      <c r="AA583" s="18" t="str">
        <f t="shared" si="364"/>
        <v/>
      </c>
    </row>
    <row r="584" spans="1:27" x14ac:dyDescent="0.2">
      <c r="A584" t="s">
        <v>0</v>
      </c>
      <c r="B584" t="s">
        <v>1022</v>
      </c>
      <c r="C584" t="s">
        <v>2</v>
      </c>
      <c r="D584" t="s">
        <v>50</v>
      </c>
      <c r="E584" t="s">
        <v>4</v>
      </c>
      <c r="F584" s="1">
        <v>2</v>
      </c>
      <c r="G584" s="1">
        <v>222116</v>
      </c>
      <c r="H584" t="s">
        <v>5</v>
      </c>
      <c r="I584" s="1">
        <v>244327.6</v>
      </c>
      <c r="J584" t="s">
        <v>51</v>
      </c>
      <c r="K584" s="6" t="str">
        <f t="shared" si="366"/>
        <v>Gà muối gói 500g</v>
      </c>
      <c r="L584" s="7" t="str">
        <f>VLOOKUP(K584,'[1]Mã Misa'!$B$2:$D$74,2,0)</f>
        <v>Gà muối 500g</v>
      </c>
      <c r="M584" s="7" t="str">
        <f>VLOOKUP(L584,'[1]Mã Misa'!$C$2:$D$74,2,0)</f>
        <v>GM500</v>
      </c>
      <c r="N584" s="1">
        <v>111058</v>
      </c>
      <c r="O584" t="s">
        <v>1023</v>
      </c>
      <c r="P584" s="6" t="str">
        <f t="shared" si="367"/>
        <v>0170728</v>
      </c>
      <c r="Q584" s="23" t="str">
        <f t="shared" si="367"/>
        <v>0170728</v>
      </c>
      <c r="R584" s="2">
        <v>44568</v>
      </c>
      <c r="S584" t="s">
        <v>1024</v>
      </c>
      <c r="T584" s="7" t="str">
        <f t="shared" si="368"/>
        <v xml:space="preserve">WM+ HNI 3 </v>
      </c>
      <c r="U584" t="s">
        <v>5300</v>
      </c>
      <c r="W584" t="e">
        <f>VLOOKUP(U584,[2]Sheet1!$B$4:$C$893,2,0)</f>
        <v>#N/A</v>
      </c>
      <c r="Y584" t="str">
        <f t="shared" si="369"/>
        <v>WINCOMHANOI</v>
      </c>
      <c r="AA584" s="18" t="str">
        <f t="shared" si="364"/>
        <v/>
      </c>
    </row>
    <row r="585" spans="1:27" x14ac:dyDescent="0.2">
      <c r="A585" t="s">
        <v>0</v>
      </c>
      <c r="B585" t="s">
        <v>1025</v>
      </c>
      <c r="C585" t="s">
        <v>2</v>
      </c>
      <c r="D585" t="s">
        <v>54</v>
      </c>
      <c r="E585" t="s">
        <v>4</v>
      </c>
      <c r="F585" s="1">
        <v>7</v>
      </c>
      <c r="G585" s="1">
        <v>351274</v>
      </c>
      <c r="H585" t="s">
        <v>5</v>
      </c>
      <c r="I585" s="1">
        <v>386401.4</v>
      </c>
      <c r="J585" t="s">
        <v>55</v>
      </c>
      <c r="K585" s="6" t="str">
        <f t="shared" si="366"/>
        <v>Giò tai lưỡi xào gói 250g</v>
      </c>
      <c r="L585" s="7" t="str">
        <f>VLOOKUP(K585,'[1]Mã Misa'!$B$2:$D$74,2,0)</f>
        <v>Giò Tai Lưỡi Xào 250g</v>
      </c>
      <c r="M585" s="7" t="str">
        <f>VLOOKUP(L585,'[1]Mã Misa'!$C$2:$D$74,2,0)</f>
        <v>GTLX250G</v>
      </c>
      <c r="N585" s="1">
        <v>50182</v>
      </c>
      <c r="O585" t="s">
        <v>1026</v>
      </c>
      <c r="P585" s="6" t="str">
        <f t="shared" si="367"/>
        <v>0050551</v>
      </c>
      <c r="Q585" s="23" t="str">
        <f t="shared" si="367"/>
        <v>0050551</v>
      </c>
      <c r="R585" s="2">
        <v>44568</v>
      </c>
      <c r="S585" t="s">
        <v>1027</v>
      </c>
      <c r="T585" s="7" t="str">
        <f t="shared" si="368"/>
        <v>WM+ HCM 18</v>
      </c>
      <c r="U585" t="s">
        <v>5301</v>
      </c>
      <c r="W585" t="e">
        <f>VLOOKUP(U585,[2]Sheet1!$B$4:$C$893,2,0)</f>
        <v>#N/A</v>
      </c>
      <c r="Y585" t="str">
        <f t="shared" si="369"/>
        <v>WINCOMHOCHIMINH</v>
      </c>
      <c r="AA585" s="18" t="str">
        <f t="shared" si="364"/>
        <v/>
      </c>
    </row>
    <row r="586" spans="1:27" x14ac:dyDescent="0.2">
      <c r="A586" t="s">
        <v>0</v>
      </c>
      <c r="B586" t="s">
        <v>1025</v>
      </c>
      <c r="C586" t="s">
        <v>9</v>
      </c>
      <c r="D586" t="s">
        <v>47</v>
      </c>
      <c r="E586" t="s">
        <v>4</v>
      </c>
      <c r="F586" s="1">
        <v>4</v>
      </c>
      <c r="G586" s="1">
        <v>293724</v>
      </c>
      <c r="H586" t="s">
        <v>5</v>
      </c>
      <c r="I586" s="1">
        <v>323096.40000000002</v>
      </c>
      <c r="J586" t="s">
        <v>48</v>
      </c>
      <c r="K586" s="6" t="str">
        <f t="shared" si="366"/>
        <v>Chân giò heo muối gói 300g</v>
      </c>
      <c r="L586" s="7" t="str">
        <f>VLOOKUP(K586,'[1]Mã Misa'!$B$2:$D$74,2,0)</f>
        <v>Chân giò heo muối 300g</v>
      </c>
      <c r="M586" s="7" t="str">
        <f>VLOOKUP(L586,'[1]Mã Misa'!$C$2:$D$74,2,0)</f>
        <v>CGM300</v>
      </c>
      <c r="N586" s="1">
        <v>73431</v>
      </c>
      <c r="O586" t="s">
        <v>1026</v>
      </c>
      <c r="P586" s="6" t="str">
        <f t="shared" si="367"/>
        <v>0050551</v>
      </c>
      <c r="Q586" s="23" t="str">
        <f t="shared" si="367"/>
        <v>0050551</v>
      </c>
      <c r="R586" s="2">
        <v>44568</v>
      </c>
      <c r="S586" t="s">
        <v>1027</v>
      </c>
      <c r="T586" s="7" t="str">
        <f t="shared" si="368"/>
        <v>WM+ HCM 18</v>
      </c>
      <c r="U586" t="s">
        <v>5301</v>
      </c>
      <c r="W586" t="e">
        <f>VLOOKUP(U586,[2]Sheet1!$B$4:$C$893,2,0)</f>
        <v>#N/A</v>
      </c>
      <c r="Y586" t="str">
        <f t="shared" si="369"/>
        <v>WINCOMHOCHIMINH</v>
      </c>
      <c r="AA586" s="18" t="str">
        <f t="shared" si="364"/>
        <v/>
      </c>
    </row>
    <row r="587" spans="1:27" x14ac:dyDescent="0.2">
      <c r="A587" t="s">
        <v>0</v>
      </c>
      <c r="B587" t="s">
        <v>1025</v>
      </c>
      <c r="C587" t="s">
        <v>41</v>
      </c>
      <c r="D587" t="s">
        <v>103</v>
      </c>
      <c r="E587" t="s">
        <v>4</v>
      </c>
      <c r="F587" s="1">
        <v>3</v>
      </c>
      <c r="G587" s="1">
        <v>166785</v>
      </c>
      <c r="H587" t="s">
        <v>5</v>
      </c>
      <c r="I587" s="1">
        <v>183463.50000000003</v>
      </c>
      <c r="J587" t="s">
        <v>104</v>
      </c>
      <c r="K587" s="6" t="str">
        <f t="shared" si="366"/>
        <v>Tai heo muối gói 200g</v>
      </c>
      <c r="L587" s="7" t="str">
        <f>VLOOKUP(K587,'[1]Mã Misa'!$B$2:$D$74,2,0)</f>
        <v>Tai heo muối 200g</v>
      </c>
      <c r="M587" s="7" t="str">
        <f>VLOOKUP(L587,'[1]Mã Misa'!$C$2:$D$74,2,0)</f>
        <v>TH200</v>
      </c>
      <c r="N587" s="1">
        <v>55595</v>
      </c>
      <c r="O587" t="s">
        <v>1026</v>
      </c>
      <c r="P587" s="6" t="str">
        <f t="shared" si="367"/>
        <v>0050551</v>
      </c>
      <c r="Q587" s="23" t="str">
        <f t="shared" si="367"/>
        <v>0050551</v>
      </c>
      <c r="R587" s="2">
        <v>44568</v>
      </c>
      <c r="S587" t="s">
        <v>1027</v>
      </c>
      <c r="T587" s="7" t="str">
        <f t="shared" si="368"/>
        <v>WM+ HCM 18</v>
      </c>
      <c r="U587" t="s">
        <v>5301</v>
      </c>
      <c r="W587" t="e">
        <f>VLOOKUP(U587,[2]Sheet1!$B$4:$C$893,2,0)</f>
        <v>#N/A</v>
      </c>
      <c r="Y587" t="str">
        <f t="shared" si="369"/>
        <v>WINCOMHOCHIMINH</v>
      </c>
      <c r="AA587" s="18" t="str">
        <f t="shared" si="364"/>
        <v/>
      </c>
    </row>
    <row r="588" spans="1:27" x14ac:dyDescent="0.2">
      <c r="A588" t="s">
        <v>0</v>
      </c>
      <c r="B588" t="s">
        <v>1028</v>
      </c>
      <c r="C588" t="s">
        <v>2</v>
      </c>
      <c r="D588" t="s">
        <v>10</v>
      </c>
      <c r="E588" t="s">
        <v>4</v>
      </c>
      <c r="F588" s="1">
        <v>5</v>
      </c>
      <c r="G588" s="1">
        <v>230000</v>
      </c>
      <c r="H588" t="s">
        <v>5</v>
      </c>
      <c r="I588" s="1">
        <v>253000.00000000003</v>
      </c>
      <c r="J588" t="s">
        <v>11</v>
      </c>
      <c r="K588" s="6" t="str">
        <f t="shared" si="366"/>
        <v>Mộc nấm hương gói 250g</v>
      </c>
      <c r="L588" s="7" t="str">
        <f>VLOOKUP(K588,'[1]Mã Misa'!$B$2:$D$74,2,0)</f>
        <v>Mộc Nấm Hương 250g</v>
      </c>
      <c r="M588" s="7" t="str">
        <f>VLOOKUP(L588,'[1]Mã Misa'!$C$2:$D$74,2,0)</f>
        <v>MNH250</v>
      </c>
      <c r="N588" s="1">
        <v>46000</v>
      </c>
      <c r="O588" t="s">
        <v>1029</v>
      </c>
      <c r="P588" s="6" t="str">
        <f t="shared" si="367"/>
        <v>0012921</v>
      </c>
      <c r="Q588" s="23" t="str">
        <f t="shared" si="367"/>
        <v>0012921</v>
      </c>
      <c r="R588" s="2">
        <v>44568</v>
      </c>
      <c r="S588" t="s">
        <v>1030</v>
      </c>
      <c r="T588" s="7" t="str">
        <f t="shared" si="368"/>
        <v>WM+ HPG 26</v>
      </c>
      <c r="U588" t="s">
        <v>5302</v>
      </c>
      <c r="W588" t="e">
        <f>VLOOKUP(U588,[2]Sheet1!$B$4:$C$893,2,0)</f>
        <v>#N/A</v>
      </c>
      <c r="Y588" t="str">
        <f t="shared" si="369"/>
        <v>WINCOMHAIPHONG</v>
      </c>
      <c r="AA588" s="18" t="str">
        <f t="shared" si="364"/>
        <v/>
      </c>
    </row>
    <row r="589" spans="1:27" x14ac:dyDescent="0.2">
      <c r="A589" t="s">
        <v>0</v>
      </c>
      <c r="B589" t="s">
        <v>1031</v>
      </c>
      <c r="C589" t="s">
        <v>2</v>
      </c>
      <c r="D589" t="s">
        <v>3</v>
      </c>
      <c r="E589" t="s">
        <v>4</v>
      </c>
      <c r="F589" s="1">
        <v>2</v>
      </c>
      <c r="G589" s="1">
        <v>141900</v>
      </c>
      <c r="H589" t="s">
        <v>5</v>
      </c>
      <c r="I589" s="1">
        <v>156090</v>
      </c>
      <c r="J589" t="s">
        <v>6</v>
      </c>
      <c r="K589" s="6" t="str">
        <f t="shared" si="366"/>
        <v>_Chả nướng 300g</v>
      </c>
      <c r="L589" s="7" t="str">
        <f>VLOOKUP(K589,'[1]Mã Misa'!$B$2:$D$74,2,0)</f>
        <v>Chả nướng 300g</v>
      </c>
      <c r="M589" s="7" t="str">
        <f>VLOOKUP(L589,'[1]Mã Misa'!$C$2:$D$74,2,0)</f>
        <v>CN300</v>
      </c>
      <c r="N589" s="1">
        <v>70950</v>
      </c>
      <c r="O589" t="s">
        <v>1032</v>
      </c>
      <c r="P589" s="6" t="str">
        <f t="shared" si="367"/>
        <v>0014221</v>
      </c>
      <c r="Q589" s="23" t="str">
        <f t="shared" si="367"/>
        <v>0014221</v>
      </c>
      <c r="R589" s="2">
        <v>44568</v>
      </c>
      <c r="S589" t="s">
        <v>894</v>
      </c>
      <c r="T589" s="7" t="str">
        <f t="shared" si="368"/>
        <v>WM+ QNG Tổ</v>
      </c>
      <c r="U589" t="s">
        <v>5264</v>
      </c>
      <c r="W589" t="e">
        <f>VLOOKUP(U589,[2]Sheet1!$B$4:$C$893,2,0)</f>
        <v>#N/A</v>
      </c>
      <c r="Y589" t="str">
        <f t="shared" si="369"/>
        <v>WINCOMQUANGNINH</v>
      </c>
      <c r="AA589" s="18" t="str">
        <f t="shared" si="364"/>
        <v/>
      </c>
    </row>
    <row r="590" spans="1:27" x14ac:dyDescent="0.2">
      <c r="A590" t="s">
        <v>0</v>
      </c>
      <c r="B590" t="s">
        <v>1033</v>
      </c>
      <c r="C590" t="s">
        <v>2</v>
      </c>
      <c r="D590" t="s">
        <v>15</v>
      </c>
      <c r="E590" t="s">
        <v>4</v>
      </c>
      <c r="F590" s="1">
        <v>8</v>
      </c>
      <c r="G590" s="1">
        <v>843200</v>
      </c>
      <c r="H590" t="s">
        <v>5</v>
      </c>
      <c r="I590" s="1">
        <v>927520.00000000012</v>
      </c>
      <c r="J590" t="s">
        <v>16</v>
      </c>
      <c r="K590" s="6" t="str">
        <f t="shared" si="366"/>
        <v>_Đùi gà sốt cay 500g</v>
      </c>
      <c r="L590" s="7" t="str">
        <f>VLOOKUP(K590,'[1]Mã Misa'!$B$2:$D$74,2,0)</f>
        <v>Đùi gà sốt cay 500g</v>
      </c>
      <c r="M590" s="7" t="str">
        <f>VLOOKUP(L590,'[1]Mã Misa'!$C$2:$D$74,2,0)</f>
        <v>DGSC500</v>
      </c>
      <c r="N590" s="1">
        <v>105400</v>
      </c>
      <c r="O590" t="s">
        <v>1034</v>
      </c>
      <c r="P590" s="6" t="str">
        <f t="shared" si="367"/>
        <v>0050557</v>
      </c>
      <c r="Q590" s="23" t="str">
        <f t="shared" si="367"/>
        <v>0050557</v>
      </c>
      <c r="R590" s="2">
        <v>44568</v>
      </c>
      <c r="S590" t="s">
        <v>1035</v>
      </c>
      <c r="T590" s="7" t="str">
        <f t="shared" si="368"/>
        <v>WM+ HCM 45</v>
      </c>
      <c r="U590" t="s">
        <v>5303</v>
      </c>
      <c r="W590" t="e">
        <f>VLOOKUP(U590,[2]Sheet1!$B$4:$C$893,2,0)</f>
        <v>#N/A</v>
      </c>
      <c r="Y590" t="str">
        <f t="shared" si="369"/>
        <v>WINCOMHOCHIMINH</v>
      </c>
      <c r="AA590" s="18" t="str">
        <f t="shared" si="364"/>
        <v/>
      </c>
    </row>
    <row r="591" spans="1:27" x14ac:dyDescent="0.2">
      <c r="A591" t="s">
        <v>0</v>
      </c>
      <c r="B591" t="s">
        <v>1033</v>
      </c>
      <c r="C591" t="s">
        <v>9</v>
      </c>
      <c r="D591" t="s">
        <v>10</v>
      </c>
      <c r="E591" t="s">
        <v>4</v>
      </c>
      <c r="F591" s="1">
        <v>9</v>
      </c>
      <c r="G591" s="1">
        <v>414000</v>
      </c>
      <c r="H591" t="s">
        <v>5</v>
      </c>
      <c r="I591" s="1">
        <v>455400.00000000006</v>
      </c>
      <c r="J591" t="s">
        <v>11</v>
      </c>
      <c r="K591" s="6" t="str">
        <f t="shared" si="366"/>
        <v>Mộc nấm hương gói 250g</v>
      </c>
      <c r="L591" s="7" t="str">
        <f>VLOOKUP(K591,'[1]Mã Misa'!$B$2:$D$74,2,0)</f>
        <v>Mộc Nấm Hương 250g</v>
      </c>
      <c r="M591" s="7" t="str">
        <f>VLOOKUP(L591,'[1]Mã Misa'!$C$2:$D$74,2,0)</f>
        <v>MNH250</v>
      </c>
      <c r="N591" s="1">
        <v>46000</v>
      </c>
      <c r="O591" t="s">
        <v>1034</v>
      </c>
      <c r="P591" s="6" t="str">
        <f t="shared" si="367"/>
        <v>0050557</v>
      </c>
      <c r="Q591" s="23" t="str">
        <f t="shared" si="367"/>
        <v>0050557</v>
      </c>
      <c r="R591" s="2">
        <v>44568</v>
      </c>
      <c r="S591" t="s">
        <v>1035</v>
      </c>
      <c r="T591" s="7" t="str">
        <f t="shared" si="368"/>
        <v>WM+ HCM 45</v>
      </c>
      <c r="U591" t="s">
        <v>5303</v>
      </c>
      <c r="W591" t="e">
        <f>VLOOKUP(U591,[2]Sheet1!$B$4:$C$893,2,0)</f>
        <v>#N/A</v>
      </c>
      <c r="Y591" t="str">
        <f t="shared" si="369"/>
        <v>WINCOMHOCHIMINH</v>
      </c>
      <c r="AA591" s="18" t="str">
        <f t="shared" si="364"/>
        <v/>
      </c>
    </row>
    <row r="592" spans="1:27" x14ac:dyDescent="0.2">
      <c r="A592" t="s">
        <v>0</v>
      </c>
      <c r="B592" t="s">
        <v>1033</v>
      </c>
      <c r="C592" t="s">
        <v>41</v>
      </c>
      <c r="D592" t="s">
        <v>57</v>
      </c>
      <c r="E592" t="s">
        <v>4</v>
      </c>
      <c r="F592" s="1">
        <v>1</v>
      </c>
      <c r="G592" s="1">
        <v>74250</v>
      </c>
      <c r="H592" t="s">
        <v>5</v>
      </c>
      <c r="I592" s="1">
        <v>81675</v>
      </c>
      <c r="J592" t="s">
        <v>58</v>
      </c>
      <c r="K592" s="6" t="str">
        <f t="shared" si="366"/>
        <v>_Chả cốm 300g</v>
      </c>
      <c r="L592" s="7" t="str">
        <f>VLOOKUP(K592,'[1]Mã Misa'!$B$2:$D$74,2,0)</f>
        <v>Chả cốm 300g</v>
      </c>
      <c r="M592" s="7" t="str">
        <f>VLOOKUP(L592,'[1]Mã Misa'!$C$2:$D$74,2,0)</f>
        <v>CC300</v>
      </c>
      <c r="N592" s="1">
        <v>74250</v>
      </c>
      <c r="O592" t="s">
        <v>1034</v>
      </c>
      <c r="P592" s="6" t="str">
        <f t="shared" si="367"/>
        <v>0050557</v>
      </c>
      <c r="Q592" s="23" t="str">
        <f t="shared" si="367"/>
        <v>0050557</v>
      </c>
      <c r="R592" s="2">
        <v>44568</v>
      </c>
      <c r="S592" t="s">
        <v>1035</v>
      </c>
      <c r="T592" s="7" t="str">
        <f t="shared" si="368"/>
        <v>WM+ HCM 45</v>
      </c>
      <c r="U592" t="s">
        <v>5303</v>
      </c>
      <c r="W592" t="e">
        <f>VLOOKUP(U592,[2]Sheet1!$B$4:$C$893,2,0)</f>
        <v>#N/A</v>
      </c>
      <c r="Y592" t="str">
        <f t="shared" si="369"/>
        <v>WINCOMHOCHIMINH</v>
      </c>
      <c r="AA592" s="18" t="str">
        <f t="shared" si="364"/>
        <v/>
      </c>
    </row>
    <row r="593" spans="1:27" x14ac:dyDescent="0.2">
      <c r="A593" t="s">
        <v>0</v>
      </c>
      <c r="B593" t="s">
        <v>1036</v>
      </c>
      <c r="C593" t="s">
        <v>2</v>
      </c>
      <c r="D593" t="s">
        <v>15</v>
      </c>
      <c r="E593" t="s">
        <v>4</v>
      </c>
      <c r="F593" s="1">
        <v>10</v>
      </c>
      <c r="G593" s="1">
        <v>843200</v>
      </c>
      <c r="H593" t="s">
        <v>5</v>
      </c>
      <c r="I593" s="1">
        <v>927520.00000000012</v>
      </c>
      <c r="J593" t="s">
        <v>16</v>
      </c>
      <c r="K593" s="6" t="str">
        <f t="shared" si="366"/>
        <v>_Đùi gà sốt cay 500g</v>
      </c>
      <c r="L593" s="7" t="str">
        <f>VLOOKUP(K593,'[1]Mã Misa'!$B$2:$D$74,2,0)</f>
        <v>Đùi gà sốt cay 500g</v>
      </c>
      <c r="M593" s="7" t="str">
        <f>VLOOKUP(L593,'[1]Mã Misa'!$C$2:$D$74,2,0)</f>
        <v>DGSC500</v>
      </c>
      <c r="N593" s="1">
        <v>84320</v>
      </c>
      <c r="O593" t="s">
        <v>1037</v>
      </c>
      <c r="P593" s="6" t="str">
        <f t="shared" si="367"/>
        <v>0003707</v>
      </c>
      <c r="Q593" s="23" t="str">
        <f t="shared" si="367"/>
        <v>0003707</v>
      </c>
      <c r="R593" s="2">
        <v>44568</v>
      </c>
      <c r="S593" t="s">
        <v>1038</v>
      </c>
      <c r="T593" s="7" t="str">
        <f t="shared" si="368"/>
        <v>WM+ HDG Ph</v>
      </c>
      <c r="U593" t="s">
        <v>5304</v>
      </c>
      <c r="W593" t="e">
        <f>VLOOKUP(U593,[2]Sheet1!$B$4:$C$893,2,0)</f>
        <v>#N/A</v>
      </c>
      <c r="Y593" t="str">
        <f t="shared" si="369"/>
        <v>WINCOMHAIDUONG</v>
      </c>
      <c r="AA593" s="18" t="str">
        <f t="shared" si="364"/>
        <v/>
      </c>
    </row>
    <row r="594" spans="1:27" x14ac:dyDescent="0.2">
      <c r="A594" t="s">
        <v>0</v>
      </c>
      <c r="B594" t="s">
        <v>1036</v>
      </c>
      <c r="C594" t="s">
        <v>9</v>
      </c>
      <c r="D594" t="s">
        <v>44</v>
      </c>
      <c r="E594" t="s">
        <v>4</v>
      </c>
      <c r="F594" s="1">
        <v>12</v>
      </c>
      <c r="G594" s="1">
        <v>871200</v>
      </c>
      <c r="H594" t="s">
        <v>5</v>
      </c>
      <c r="I594" s="1">
        <v>958320.00000000012</v>
      </c>
      <c r="J594" t="s">
        <v>45</v>
      </c>
      <c r="K594" s="6" t="str">
        <f t="shared" si="366"/>
        <v>_Chân gà sốt cay 400g</v>
      </c>
      <c r="L594" s="7" t="str">
        <f>VLOOKUP(K594,'[1]Mã Misa'!$B$2:$D$74,2,0)</f>
        <v>Chân gà sốt cay 400g</v>
      </c>
      <c r="M594" s="7" t="str">
        <f>VLOOKUP(L594,'[1]Mã Misa'!$C$2:$D$74,2,0)</f>
        <v>CGSC400</v>
      </c>
      <c r="N594" s="1">
        <v>72600</v>
      </c>
      <c r="O594" t="s">
        <v>1037</v>
      </c>
      <c r="P594" s="6" t="str">
        <f t="shared" si="367"/>
        <v>0003707</v>
      </c>
      <c r="Q594" s="23" t="str">
        <f t="shared" si="367"/>
        <v>0003707</v>
      </c>
      <c r="R594" s="2">
        <v>44568</v>
      </c>
      <c r="S594" t="s">
        <v>1038</v>
      </c>
      <c r="T594" s="7" t="str">
        <f t="shared" si="368"/>
        <v>WM+ HDG Ph</v>
      </c>
      <c r="U594" t="s">
        <v>5304</v>
      </c>
      <c r="W594" t="e">
        <f>VLOOKUP(U594,[2]Sheet1!$B$4:$C$893,2,0)</f>
        <v>#N/A</v>
      </c>
      <c r="Y594" t="str">
        <f t="shared" si="369"/>
        <v>WINCOMHAIDUONG</v>
      </c>
      <c r="AA594" s="18" t="str">
        <f t="shared" si="364"/>
        <v/>
      </c>
    </row>
    <row r="595" spans="1:27" x14ac:dyDescent="0.2">
      <c r="A595" t="s">
        <v>0</v>
      </c>
      <c r="B595" t="s">
        <v>1039</v>
      </c>
      <c r="C595" t="s">
        <v>2</v>
      </c>
      <c r="D595" t="s">
        <v>54</v>
      </c>
      <c r="E595" t="s">
        <v>4</v>
      </c>
      <c r="F595" s="1">
        <v>6</v>
      </c>
      <c r="G595" s="1">
        <v>301092</v>
      </c>
      <c r="H595" t="s">
        <v>5</v>
      </c>
      <c r="I595" s="1">
        <v>331201.2</v>
      </c>
      <c r="J595" t="s">
        <v>55</v>
      </c>
      <c r="K595" s="6" t="str">
        <f t="shared" si="366"/>
        <v>Giò tai lưỡi xào gói 250g</v>
      </c>
      <c r="L595" s="7" t="str">
        <f>VLOOKUP(K595,'[1]Mã Misa'!$B$2:$D$74,2,0)</f>
        <v>Giò Tai Lưỡi Xào 250g</v>
      </c>
      <c r="M595" s="7" t="str">
        <f>VLOOKUP(L595,'[1]Mã Misa'!$C$2:$D$74,2,0)</f>
        <v>GTLX250G</v>
      </c>
      <c r="N595" s="1">
        <v>50182</v>
      </c>
      <c r="O595" t="s">
        <v>1040</v>
      </c>
      <c r="P595" s="6" t="str">
        <f t="shared" si="367"/>
        <v>0001431</v>
      </c>
      <c r="Q595" s="23" t="str">
        <f t="shared" si="367"/>
        <v>0001431</v>
      </c>
      <c r="R595" s="2">
        <v>44568</v>
      </c>
      <c r="S595" t="s">
        <v>1041</v>
      </c>
      <c r="T595" s="7" t="str">
        <f t="shared" si="368"/>
        <v>WM+ TQG Th</v>
      </c>
      <c r="U595" t="s">
        <v>5305</v>
      </c>
      <c r="W595" t="e">
        <f>VLOOKUP(U595,[2]Sheet1!$B$4:$C$893,2,0)</f>
        <v>#N/A</v>
      </c>
      <c r="Y595" t="str">
        <f t="shared" si="369"/>
        <v>WINCOMTUYENQUANG</v>
      </c>
      <c r="AA595" s="18" t="str">
        <f t="shared" si="364"/>
        <v/>
      </c>
    </row>
    <row r="596" spans="1:27" x14ac:dyDescent="0.2">
      <c r="A596" t="s">
        <v>0</v>
      </c>
      <c r="B596" t="s">
        <v>1042</v>
      </c>
      <c r="C596" t="s">
        <v>2</v>
      </c>
      <c r="D596" t="s">
        <v>23</v>
      </c>
      <c r="E596" t="s">
        <v>4</v>
      </c>
      <c r="F596" s="1">
        <v>2</v>
      </c>
      <c r="G596" s="1">
        <v>118800</v>
      </c>
      <c r="H596" t="s">
        <v>5</v>
      </c>
      <c r="I596" s="1">
        <v>130680.00000000001</v>
      </c>
      <c r="J596" t="s">
        <v>24</v>
      </c>
      <c r="K596" s="6" t="str">
        <f t="shared" si="366"/>
        <v>_Giò lụa 250g</v>
      </c>
      <c r="L596" s="7" t="str">
        <f>VLOOKUP(K596,'[1]Mã Misa'!$B$2:$D$74,2,0)</f>
        <v>Giò lụa 250g</v>
      </c>
      <c r="M596" s="7" t="str">
        <f>VLOOKUP(L596,'[1]Mã Misa'!$C$2:$D$74,2,0)</f>
        <v>GL250</v>
      </c>
      <c r="N596" s="1">
        <v>59400</v>
      </c>
      <c r="O596" t="s">
        <v>1043</v>
      </c>
      <c r="P596" s="6" t="str">
        <f t="shared" si="367"/>
        <v>0050566</v>
      </c>
      <c r="Q596" s="23" t="str">
        <f t="shared" si="367"/>
        <v>0050566</v>
      </c>
      <c r="R596" s="2">
        <v>44568</v>
      </c>
      <c r="S596" t="s">
        <v>1044</v>
      </c>
      <c r="T596" s="7" t="str">
        <f t="shared" si="368"/>
        <v>WM+ HCM 31</v>
      </c>
      <c r="U596" t="s">
        <v>5306</v>
      </c>
      <c r="W596" t="e">
        <f>VLOOKUP(U596,[2]Sheet1!$B$4:$C$893,2,0)</f>
        <v>#N/A</v>
      </c>
      <c r="Y596" t="str">
        <f t="shared" si="369"/>
        <v>WINCOMHOCHIMINH</v>
      </c>
      <c r="AA596" s="18" t="str">
        <f t="shared" si="364"/>
        <v/>
      </c>
    </row>
    <row r="597" spans="1:27" x14ac:dyDescent="0.2">
      <c r="A597" t="s">
        <v>0</v>
      </c>
      <c r="B597" t="s">
        <v>1042</v>
      </c>
      <c r="C597" t="s">
        <v>9</v>
      </c>
      <c r="D597" t="s">
        <v>27</v>
      </c>
      <c r="E597" t="s">
        <v>4</v>
      </c>
      <c r="F597" s="1">
        <v>3</v>
      </c>
      <c r="G597" s="1">
        <v>183150</v>
      </c>
      <c r="H597" t="s">
        <v>5</v>
      </c>
      <c r="I597" s="1">
        <v>201465.00000000003</v>
      </c>
      <c r="J597" t="s">
        <v>28</v>
      </c>
      <c r="K597" s="6" t="str">
        <f t="shared" si="366"/>
        <v>_Giò sụn gà 250g</v>
      </c>
      <c r="L597" s="7" t="str">
        <f>VLOOKUP(K597,'[1]Mã Misa'!$B$2:$D$74,2,0)</f>
        <v>Giò sụn gà 250g</v>
      </c>
      <c r="M597" s="7" t="str">
        <f>VLOOKUP(L597,'[1]Mã Misa'!$C$2:$D$74,2,0)</f>
        <v>GSG250</v>
      </c>
      <c r="N597" s="1">
        <v>61050</v>
      </c>
      <c r="O597" t="s">
        <v>1043</v>
      </c>
      <c r="P597" s="6" t="str">
        <f t="shared" si="367"/>
        <v>0050566</v>
      </c>
      <c r="Q597" s="23" t="str">
        <f t="shared" si="367"/>
        <v>0050566</v>
      </c>
      <c r="R597" s="2">
        <v>44568</v>
      </c>
      <c r="S597" t="s">
        <v>1044</v>
      </c>
      <c r="T597" s="7" t="str">
        <f t="shared" si="368"/>
        <v>WM+ HCM 31</v>
      </c>
      <c r="U597" t="s">
        <v>5306</v>
      </c>
      <c r="W597" t="e">
        <f>VLOOKUP(U597,[2]Sheet1!$B$4:$C$893,2,0)</f>
        <v>#N/A</v>
      </c>
      <c r="Y597" t="str">
        <f t="shared" si="369"/>
        <v>WINCOMHOCHIMINH</v>
      </c>
      <c r="AA597" s="18" t="str">
        <f t="shared" si="364"/>
        <v/>
      </c>
    </row>
    <row r="598" spans="1:27" x14ac:dyDescent="0.2">
      <c r="A598" t="s">
        <v>0</v>
      </c>
      <c r="B598" t="s">
        <v>1042</v>
      </c>
      <c r="C598" t="s">
        <v>41</v>
      </c>
      <c r="D598" t="s">
        <v>15</v>
      </c>
      <c r="E598" t="s">
        <v>4</v>
      </c>
      <c r="F598" s="1">
        <v>3</v>
      </c>
      <c r="G598" s="1">
        <v>316200</v>
      </c>
      <c r="H598" t="s">
        <v>5</v>
      </c>
      <c r="I598" s="1">
        <v>347820</v>
      </c>
      <c r="J598" t="s">
        <v>16</v>
      </c>
      <c r="K598" s="6" t="str">
        <f t="shared" si="366"/>
        <v>_Đùi gà sốt cay 500g</v>
      </c>
      <c r="L598" s="7" t="str">
        <f>VLOOKUP(K598,'[1]Mã Misa'!$B$2:$D$74,2,0)</f>
        <v>Đùi gà sốt cay 500g</v>
      </c>
      <c r="M598" s="7" t="str">
        <f>VLOOKUP(L598,'[1]Mã Misa'!$C$2:$D$74,2,0)</f>
        <v>DGSC500</v>
      </c>
      <c r="N598" s="1">
        <v>105400</v>
      </c>
      <c r="O598" t="s">
        <v>1043</v>
      </c>
      <c r="P598" s="6" t="str">
        <f t="shared" si="367"/>
        <v>0050566</v>
      </c>
      <c r="Q598" s="23" t="str">
        <f t="shared" si="367"/>
        <v>0050566</v>
      </c>
      <c r="R598" s="2">
        <v>44568</v>
      </c>
      <c r="S598" t="s">
        <v>1044</v>
      </c>
      <c r="T598" s="7" t="str">
        <f t="shared" si="368"/>
        <v>WM+ HCM 31</v>
      </c>
      <c r="U598" t="s">
        <v>5306</v>
      </c>
      <c r="W598" t="e">
        <f>VLOOKUP(U598,[2]Sheet1!$B$4:$C$893,2,0)</f>
        <v>#N/A</v>
      </c>
      <c r="Y598" t="str">
        <f t="shared" si="369"/>
        <v>WINCOMHOCHIMINH</v>
      </c>
      <c r="AA598" s="18" t="str">
        <f t="shared" si="364"/>
        <v/>
      </c>
    </row>
    <row r="599" spans="1:27" x14ac:dyDescent="0.2">
      <c r="A599" t="s">
        <v>0</v>
      </c>
      <c r="B599" t="s">
        <v>1042</v>
      </c>
      <c r="C599" t="s">
        <v>42</v>
      </c>
      <c r="D599" t="s">
        <v>44</v>
      </c>
      <c r="E599" t="s">
        <v>4</v>
      </c>
      <c r="F599" s="1">
        <v>3</v>
      </c>
      <c r="G599" s="1">
        <v>272250</v>
      </c>
      <c r="H599" t="s">
        <v>5</v>
      </c>
      <c r="I599" s="1">
        <v>299475</v>
      </c>
      <c r="J599" t="s">
        <v>45</v>
      </c>
      <c r="K599" s="6" t="str">
        <f t="shared" si="366"/>
        <v>_Chân gà sốt cay 400g</v>
      </c>
      <c r="L599" s="7" t="str">
        <f>VLOOKUP(K599,'[1]Mã Misa'!$B$2:$D$74,2,0)</f>
        <v>Chân gà sốt cay 400g</v>
      </c>
      <c r="M599" s="7" t="str">
        <f>VLOOKUP(L599,'[1]Mã Misa'!$C$2:$D$74,2,0)</f>
        <v>CGSC400</v>
      </c>
      <c r="N599" s="1">
        <v>90750</v>
      </c>
      <c r="O599" t="s">
        <v>1043</v>
      </c>
      <c r="P599" s="6" t="str">
        <f t="shared" si="367"/>
        <v>0050566</v>
      </c>
      <c r="Q599" s="23" t="str">
        <f t="shared" si="367"/>
        <v>0050566</v>
      </c>
      <c r="R599" s="2">
        <v>44568</v>
      </c>
      <c r="S599" t="s">
        <v>1044</v>
      </c>
      <c r="T599" s="7" t="str">
        <f t="shared" si="368"/>
        <v>WM+ HCM 31</v>
      </c>
      <c r="U599" t="s">
        <v>5306</v>
      </c>
      <c r="W599" t="e">
        <f>VLOOKUP(U599,[2]Sheet1!$B$4:$C$893,2,0)</f>
        <v>#N/A</v>
      </c>
      <c r="Y599" t="str">
        <f t="shared" si="369"/>
        <v>WINCOMHOCHIMINH</v>
      </c>
      <c r="AA599" s="18" t="str">
        <f t="shared" si="364"/>
        <v/>
      </c>
    </row>
    <row r="600" spans="1:27" x14ac:dyDescent="0.2">
      <c r="A600" t="s">
        <v>0</v>
      </c>
      <c r="B600" t="s">
        <v>1045</v>
      </c>
      <c r="C600" t="s">
        <v>2</v>
      </c>
      <c r="D600" t="s">
        <v>47</v>
      </c>
      <c r="E600" t="s">
        <v>4</v>
      </c>
      <c r="F600" s="1">
        <v>5</v>
      </c>
      <c r="G600" s="1">
        <v>367155</v>
      </c>
      <c r="H600" t="s">
        <v>5</v>
      </c>
      <c r="I600" s="1">
        <v>403870.50000000006</v>
      </c>
      <c r="J600" t="s">
        <v>48</v>
      </c>
      <c r="K600" s="6" t="str">
        <f t="shared" si="366"/>
        <v>Chân giò heo muối gói 300g</v>
      </c>
      <c r="L600" s="7" t="str">
        <f>VLOOKUP(K600,'[1]Mã Misa'!$B$2:$D$74,2,0)</f>
        <v>Chân giò heo muối 300g</v>
      </c>
      <c r="M600" s="7" t="str">
        <f>VLOOKUP(L600,'[1]Mã Misa'!$C$2:$D$74,2,0)</f>
        <v>CGM300</v>
      </c>
      <c r="N600" s="1">
        <v>73431</v>
      </c>
      <c r="O600" t="s">
        <v>1046</v>
      </c>
      <c r="P600" s="6" t="str">
        <f t="shared" si="367"/>
        <v>0050569</v>
      </c>
      <c r="Q600" s="23" t="str">
        <f t="shared" si="367"/>
        <v>0050569</v>
      </c>
      <c r="R600" s="2">
        <v>44568</v>
      </c>
      <c r="S600" t="s">
        <v>1047</v>
      </c>
      <c r="T600" s="7" t="str">
        <f t="shared" si="368"/>
        <v>WM+HCM 196</v>
      </c>
      <c r="U600" t="s">
        <v>5307</v>
      </c>
      <c r="W600" t="e">
        <f>VLOOKUP(U600,[2]Sheet1!$B$4:$C$893,2,0)</f>
        <v>#N/A</v>
      </c>
      <c r="Y600" t="str">
        <f t="shared" si="369"/>
        <v>WINCOMHOCHIMINH</v>
      </c>
      <c r="AA600" s="18" t="str">
        <f t="shared" si="364"/>
        <v/>
      </c>
    </row>
    <row r="601" spans="1:27" x14ac:dyDescent="0.2">
      <c r="A601" t="s">
        <v>0</v>
      </c>
      <c r="B601" t="s">
        <v>1045</v>
      </c>
      <c r="C601" t="s">
        <v>9</v>
      </c>
      <c r="D601" t="s">
        <v>103</v>
      </c>
      <c r="E601" t="s">
        <v>4</v>
      </c>
      <c r="F601" s="1">
        <v>15</v>
      </c>
      <c r="G601" s="1">
        <v>833925</v>
      </c>
      <c r="H601" t="s">
        <v>5</v>
      </c>
      <c r="I601" s="1">
        <v>917317.50000000012</v>
      </c>
      <c r="J601" t="s">
        <v>104</v>
      </c>
      <c r="K601" s="6" t="str">
        <f t="shared" si="366"/>
        <v>Tai heo muối gói 200g</v>
      </c>
      <c r="L601" s="7" t="str">
        <f>VLOOKUP(K601,'[1]Mã Misa'!$B$2:$D$74,2,0)</f>
        <v>Tai heo muối 200g</v>
      </c>
      <c r="M601" s="7" t="str">
        <f>VLOOKUP(L601,'[1]Mã Misa'!$C$2:$D$74,2,0)</f>
        <v>TH200</v>
      </c>
      <c r="N601" s="1">
        <v>55595</v>
      </c>
      <c r="O601" t="s">
        <v>1046</v>
      </c>
      <c r="P601" s="6" t="str">
        <f t="shared" si="367"/>
        <v>0050569</v>
      </c>
      <c r="Q601" s="23" t="str">
        <f t="shared" si="367"/>
        <v>0050569</v>
      </c>
      <c r="R601" s="2">
        <v>44568</v>
      </c>
      <c r="S601" t="s">
        <v>1047</v>
      </c>
      <c r="T601" s="7" t="str">
        <f t="shared" si="368"/>
        <v>WM+HCM 196</v>
      </c>
      <c r="U601" t="s">
        <v>5307</v>
      </c>
      <c r="W601" t="e">
        <f>VLOOKUP(U601,[2]Sheet1!$B$4:$C$893,2,0)</f>
        <v>#N/A</v>
      </c>
      <c r="Y601" t="str">
        <f t="shared" si="369"/>
        <v>WINCOMHOCHIMINH</v>
      </c>
      <c r="AA601" s="18" t="str">
        <f t="shared" si="364"/>
        <v/>
      </c>
    </row>
    <row r="602" spans="1:27" x14ac:dyDescent="0.2">
      <c r="A602" t="s">
        <v>0</v>
      </c>
      <c r="B602" t="s">
        <v>1045</v>
      </c>
      <c r="C602" t="s">
        <v>41</v>
      </c>
      <c r="D602" t="s">
        <v>57</v>
      </c>
      <c r="E602" t="s">
        <v>4</v>
      </c>
      <c r="F602" s="1">
        <v>2</v>
      </c>
      <c r="G602" s="1">
        <v>148500</v>
      </c>
      <c r="H602" t="s">
        <v>5</v>
      </c>
      <c r="I602" s="1">
        <v>163350</v>
      </c>
      <c r="J602" t="s">
        <v>58</v>
      </c>
      <c r="K602" s="6" t="str">
        <f t="shared" si="366"/>
        <v>_Chả cốm 300g</v>
      </c>
      <c r="L602" s="7" t="str">
        <f>VLOOKUP(K602,'[1]Mã Misa'!$B$2:$D$74,2,0)</f>
        <v>Chả cốm 300g</v>
      </c>
      <c r="M602" s="7" t="str">
        <f>VLOOKUP(L602,'[1]Mã Misa'!$C$2:$D$74,2,0)</f>
        <v>CC300</v>
      </c>
      <c r="N602" s="1">
        <v>74250</v>
      </c>
      <c r="O602" t="s">
        <v>1046</v>
      </c>
      <c r="P602" s="6" t="str">
        <f t="shared" si="367"/>
        <v>0050569</v>
      </c>
      <c r="Q602" s="23" t="str">
        <f t="shared" si="367"/>
        <v>0050569</v>
      </c>
      <c r="R602" s="2">
        <v>44568</v>
      </c>
      <c r="S602" t="s">
        <v>1047</v>
      </c>
      <c r="T602" s="7" t="str">
        <f t="shared" si="368"/>
        <v>WM+HCM 196</v>
      </c>
      <c r="U602" t="s">
        <v>5307</v>
      </c>
      <c r="W602" t="e">
        <f>VLOOKUP(U602,[2]Sheet1!$B$4:$C$893,2,0)</f>
        <v>#N/A</v>
      </c>
      <c r="Y602" t="str">
        <f t="shared" si="369"/>
        <v>WINCOMHOCHIMINH</v>
      </c>
      <c r="AA602" s="18" t="str">
        <f t="shared" si="364"/>
        <v/>
      </c>
    </row>
    <row r="603" spans="1:27" x14ac:dyDescent="0.2">
      <c r="A603" t="s">
        <v>0</v>
      </c>
      <c r="B603" t="s">
        <v>1048</v>
      </c>
      <c r="C603" t="s">
        <v>2</v>
      </c>
      <c r="D603" t="s">
        <v>15</v>
      </c>
      <c r="E603" t="s">
        <v>4</v>
      </c>
      <c r="F603" s="1">
        <v>2</v>
      </c>
      <c r="G603" s="1">
        <v>168640</v>
      </c>
      <c r="H603" t="s">
        <v>5</v>
      </c>
      <c r="I603" s="1">
        <v>185504.00000000003</v>
      </c>
      <c r="J603" t="s">
        <v>16</v>
      </c>
      <c r="K603" s="6" t="str">
        <f t="shared" si="366"/>
        <v>_Đùi gà sốt cay 500g</v>
      </c>
      <c r="L603" s="7" t="str">
        <f>VLOOKUP(K603,'[1]Mã Misa'!$B$2:$D$74,2,0)</f>
        <v>Đùi gà sốt cay 500g</v>
      </c>
      <c r="M603" s="7" t="str">
        <f>VLOOKUP(L603,'[1]Mã Misa'!$C$2:$D$74,2,0)</f>
        <v>DGSC500</v>
      </c>
      <c r="N603" s="1">
        <v>84320</v>
      </c>
      <c r="O603" t="s">
        <v>1049</v>
      </c>
      <c r="P603" s="6" t="str">
        <f t="shared" si="367"/>
        <v>0170779</v>
      </c>
      <c r="Q603" s="23" t="str">
        <f t="shared" si="367"/>
        <v>0170779</v>
      </c>
      <c r="R603" s="2">
        <v>44568</v>
      </c>
      <c r="S603" t="s">
        <v>1050</v>
      </c>
      <c r="T603" s="7" t="str">
        <f t="shared" si="368"/>
        <v>WM+ HNI QL</v>
      </c>
      <c r="U603" t="s">
        <v>5308</v>
      </c>
      <c r="W603" t="e">
        <f>VLOOKUP(U603,[2]Sheet1!$B$4:$C$893,2,0)</f>
        <v>#N/A</v>
      </c>
      <c r="Y603" t="str">
        <f t="shared" si="369"/>
        <v>WINCOMHANOI</v>
      </c>
      <c r="AA603" s="18" t="str">
        <f t="shared" si="364"/>
        <v/>
      </c>
    </row>
    <row r="604" spans="1:27" x14ac:dyDescent="0.2">
      <c r="A604" t="s">
        <v>0</v>
      </c>
      <c r="B604" t="s">
        <v>1048</v>
      </c>
      <c r="C604" t="s">
        <v>9</v>
      </c>
      <c r="D604" t="s">
        <v>44</v>
      </c>
      <c r="E604" t="s">
        <v>4</v>
      </c>
      <c r="F604" s="1">
        <v>1</v>
      </c>
      <c r="G604" s="1">
        <v>72600</v>
      </c>
      <c r="H604" t="s">
        <v>5</v>
      </c>
      <c r="I604" s="1">
        <v>79860</v>
      </c>
      <c r="J604" t="s">
        <v>45</v>
      </c>
      <c r="K604" s="6" t="str">
        <f t="shared" si="366"/>
        <v>_Chân gà sốt cay 400g</v>
      </c>
      <c r="L604" s="7" t="str">
        <f>VLOOKUP(K604,'[1]Mã Misa'!$B$2:$D$74,2,0)</f>
        <v>Chân gà sốt cay 400g</v>
      </c>
      <c r="M604" s="7" t="str">
        <f>VLOOKUP(L604,'[1]Mã Misa'!$C$2:$D$74,2,0)</f>
        <v>CGSC400</v>
      </c>
      <c r="N604" s="1">
        <v>72600</v>
      </c>
      <c r="O604" t="s">
        <v>1049</v>
      </c>
      <c r="P604" s="6" t="str">
        <f t="shared" si="367"/>
        <v>0170779</v>
      </c>
      <c r="Q604" s="23" t="str">
        <f t="shared" si="367"/>
        <v>0170779</v>
      </c>
      <c r="R604" s="2">
        <v>44568</v>
      </c>
      <c r="S604" t="s">
        <v>1050</v>
      </c>
      <c r="T604" s="7" t="str">
        <f t="shared" si="368"/>
        <v>WM+ HNI QL</v>
      </c>
      <c r="U604" t="s">
        <v>5308</v>
      </c>
      <c r="W604" t="e">
        <f>VLOOKUP(U604,[2]Sheet1!$B$4:$C$893,2,0)</f>
        <v>#N/A</v>
      </c>
      <c r="Y604" t="str">
        <f t="shared" si="369"/>
        <v>WINCOMHANOI</v>
      </c>
      <c r="AA604" s="18" t="str">
        <f t="shared" si="364"/>
        <v/>
      </c>
    </row>
    <row r="605" spans="1:27" x14ac:dyDescent="0.2">
      <c r="A605" t="s">
        <v>0</v>
      </c>
      <c r="B605" t="s">
        <v>1051</v>
      </c>
      <c r="C605" t="s">
        <v>2</v>
      </c>
      <c r="D605" t="s">
        <v>10</v>
      </c>
      <c r="E605" t="s">
        <v>4</v>
      </c>
      <c r="F605" s="1">
        <v>1</v>
      </c>
      <c r="G605" s="1">
        <v>46000</v>
      </c>
      <c r="H605" t="s">
        <v>5</v>
      </c>
      <c r="I605" s="1">
        <v>50600.000000000007</v>
      </c>
      <c r="J605" t="s">
        <v>11</v>
      </c>
      <c r="K605" s="6" t="str">
        <f t="shared" si="366"/>
        <v>Mộc nấm hương gói 250g</v>
      </c>
      <c r="L605" s="7" t="str">
        <f>VLOOKUP(K605,'[1]Mã Misa'!$B$2:$D$74,2,0)</f>
        <v>Mộc Nấm Hương 250g</v>
      </c>
      <c r="M605" s="7" t="str">
        <f>VLOOKUP(L605,'[1]Mã Misa'!$C$2:$D$74,2,0)</f>
        <v>MNH250</v>
      </c>
      <c r="N605" s="1">
        <v>46000</v>
      </c>
      <c r="O605" t="s">
        <v>1052</v>
      </c>
      <c r="P605" s="6" t="str">
        <f t="shared" si="367"/>
        <v>0012923</v>
      </c>
      <c r="Q605" s="23" t="str">
        <f t="shared" si="367"/>
        <v>0012923</v>
      </c>
      <c r="R605" s="2">
        <v>44568</v>
      </c>
      <c r="S605" t="s">
        <v>1021</v>
      </c>
      <c r="T605" s="7" t="str">
        <f t="shared" si="368"/>
        <v>WM+ HPG 42</v>
      </c>
      <c r="U605" t="s">
        <v>5299</v>
      </c>
      <c r="W605" t="e">
        <f>VLOOKUP(U605,[2]Sheet1!$B$4:$C$893,2,0)</f>
        <v>#N/A</v>
      </c>
      <c r="Y605" t="str">
        <f t="shared" si="369"/>
        <v>WINCOMHAIPHONG</v>
      </c>
      <c r="AA605" s="18" t="str">
        <f t="shared" si="364"/>
        <v/>
      </c>
    </row>
    <row r="606" spans="1:27" x14ac:dyDescent="0.2">
      <c r="A606" t="s">
        <v>0</v>
      </c>
      <c r="B606" t="s">
        <v>1053</v>
      </c>
      <c r="C606" t="s">
        <v>2</v>
      </c>
      <c r="D606" t="s">
        <v>10</v>
      </c>
      <c r="E606" t="s">
        <v>4</v>
      </c>
      <c r="F606" s="1">
        <v>1</v>
      </c>
      <c r="G606" s="1">
        <v>46000</v>
      </c>
      <c r="H606" t="s">
        <v>5</v>
      </c>
      <c r="I606" s="1">
        <v>50600.000000000007</v>
      </c>
      <c r="J606" t="s">
        <v>11</v>
      </c>
      <c r="K606" s="6" t="str">
        <f t="shared" si="366"/>
        <v>Mộc nấm hương gói 250g</v>
      </c>
      <c r="L606" s="7" t="str">
        <f>VLOOKUP(K606,'[1]Mã Misa'!$B$2:$D$74,2,0)</f>
        <v>Mộc Nấm Hương 250g</v>
      </c>
      <c r="M606" s="7" t="str">
        <f>VLOOKUP(L606,'[1]Mã Misa'!$C$2:$D$74,2,0)</f>
        <v>MNH250</v>
      </c>
      <c r="N606" s="1">
        <v>46000</v>
      </c>
      <c r="O606" t="s">
        <v>1054</v>
      </c>
      <c r="P606" s="6" t="str">
        <f t="shared" si="367"/>
        <v>0000746</v>
      </c>
      <c r="Q606" s="23" t="str">
        <f t="shared" si="367"/>
        <v>0000746</v>
      </c>
      <c r="R606" s="2">
        <v>44568</v>
      </c>
      <c r="S606" t="s">
        <v>1055</v>
      </c>
      <c r="T606" s="7" t="str">
        <f t="shared" si="368"/>
        <v>WM+ LCI 05</v>
      </c>
      <c r="U606" t="s">
        <v>5309</v>
      </c>
      <c r="W606" t="e">
        <f>VLOOKUP(U606,[2]Sheet1!$B$4:$C$893,2,0)</f>
        <v>#N/A</v>
      </c>
      <c r="Y606" t="str">
        <f t="shared" si="369"/>
        <v>WINCOMLAOCAI</v>
      </c>
      <c r="AA606" s="18" t="str">
        <f t="shared" si="364"/>
        <v/>
      </c>
    </row>
    <row r="607" spans="1:27" x14ac:dyDescent="0.2">
      <c r="A607" t="s">
        <v>0</v>
      </c>
      <c r="B607" t="s">
        <v>1056</v>
      </c>
      <c r="C607" t="s">
        <v>2</v>
      </c>
      <c r="D607" t="s">
        <v>10</v>
      </c>
      <c r="E607" t="s">
        <v>4</v>
      </c>
      <c r="F607" s="1">
        <v>1</v>
      </c>
      <c r="G607" s="1">
        <v>46000</v>
      </c>
      <c r="H607" t="s">
        <v>5</v>
      </c>
      <c r="I607" s="1">
        <v>50600.000000000007</v>
      </c>
      <c r="J607" t="s">
        <v>11</v>
      </c>
      <c r="K607" s="6" t="str">
        <f t="shared" si="366"/>
        <v>Mộc nấm hương gói 250g</v>
      </c>
      <c r="L607" s="7" t="str">
        <f>VLOOKUP(K607,'[1]Mã Misa'!$B$2:$D$74,2,0)</f>
        <v>Mộc Nấm Hương 250g</v>
      </c>
      <c r="M607" s="7" t="str">
        <f>VLOOKUP(L607,'[1]Mã Misa'!$C$2:$D$74,2,0)</f>
        <v>MNH250</v>
      </c>
      <c r="N607" s="1">
        <v>46000</v>
      </c>
      <c r="O607" t="s">
        <v>1057</v>
      </c>
      <c r="P607" s="6" t="str">
        <f t="shared" si="367"/>
        <v>0170804</v>
      </c>
      <c r="Q607" s="23" t="str">
        <f t="shared" si="367"/>
        <v>0170804</v>
      </c>
      <c r="R607" s="2">
        <v>44568</v>
      </c>
      <c r="S607" t="s">
        <v>1058</v>
      </c>
      <c r="T607" s="7" t="str">
        <f t="shared" si="368"/>
        <v>WM+ HNI 28</v>
      </c>
      <c r="U607" t="s">
        <v>5310</v>
      </c>
      <c r="W607" t="e">
        <f>VLOOKUP(U607,[2]Sheet1!$B$4:$C$893,2,0)</f>
        <v>#N/A</v>
      </c>
      <c r="Y607" t="str">
        <f t="shared" si="369"/>
        <v>WINCOMHANOI</v>
      </c>
      <c r="AA607" s="18" t="str">
        <f t="shared" si="364"/>
        <v/>
      </c>
    </row>
    <row r="608" spans="1:27" x14ac:dyDescent="0.2">
      <c r="A608" t="s">
        <v>0</v>
      </c>
      <c r="B608" t="s">
        <v>1056</v>
      </c>
      <c r="C608" t="s">
        <v>9</v>
      </c>
      <c r="D608" t="s">
        <v>50</v>
      </c>
      <c r="E608" t="s">
        <v>4</v>
      </c>
      <c r="F608" s="1">
        <v>1</v>
      </c>
      <c r="G608" s="1">
        <v>111058</v>
      </c>
      <c r="H608" t="s">
        <v>5</v>
      </c>
      <c r="I608" s="1">
        <v>122163.8</v>
      </c>
      <c r="J608" t="s">
        <v>51</v>
      </c>
      <c r="K608" s="6" t="str">
        <f t="shared" si="366"/>
        <v>Gà muối gói 500g</v>
      </c>
      <c r="L608" s="7" t="str">
        <f>VLOOKUP(K608,'[1]Mã Misa'!$B$2:$D$74,2,0)</f>
        <v>Gà muối 500g</v>
      </c>
      <c r="M608" s="7" t="str">
        <f>VLOOKUP(L608,'[1]Mã Misa'!$C$2:$D$74,2,0)</f>
        <v>GM500</v>
      </c>
      <c r="N608" s="1">
        <v>111058</v>
      </c>
      <c r="O608" t="s">
        <v>1057</v>
      </c>
      <c r="P608" s="6" t="str">
        <f t="shared" si="367"/>
        <v>0170804</v>
      </c>
      <c r="Q608" s="23" t="str">
        <f t="shared" si="367"/>
        <v>0170804</v>
      </c>
      <c r="R608" s="2">
        <v>44568</v>
      </c>
      <c r="S608" t="s">
        <v>1058</v>
      </c>
      <c r="T608" s="7" t="str">
        <f t="shared" si="368"/>
        <v>WM+ HNI 28</v>
      </c>
      <c r="U608" t="s">
        <v>5310</v>
      </c>
      <c r="W608" t="e">
        <f>VLOOKUP(U608,[2]Sheet1!$B$4:$C$893,2,0)</f>
        <v>#N/A</v>
      </c>
      <c r="Y608" t="str">
        <f t="shared" si="369"/>
        <v>WINCOMHANOI</v>
      </c>
      <c r="AA608" s="18" t="str">
        <f t="shared" si="364"/>
        <v/>
      </c>
    </row>
    <row r="609" spans="1:27" x14ac:dyDescent="0.2">
      <c r="A609" t="s">
        <v>0</v>
      </c>
      <c r="B609" t="s">
        <v>1059</v>
      </c>
      <c r="C609" t="s">
        <v>2</v>
      </c>
      <c r="D609" t="s">
        <v>15</v>
      </c>
      <c r="E609" t="s">
        <v>4</v>
      </c>
      <c r="F609" s="1">
        <v>1</v>
      </c>
      <c r="G609" s="1">
        <v>84320</v>
      </c>
      <c r="H609" t="s">
        <v>5</v>
      </c>
      <c r="I609" s="1">
        <v>92752.000000000015</v>
      </c>
      <c r="J609" t="s">
        <v>16</v>
      </c>
      <c r="K609" s="6" t="str">
        <f t="shared" si="366"/>
        <v>_Đùi gà sốt cay 500g</v>
      </c>
      <c r="L609" s="7" t="str">
        <f>VLOOKUP(K609,'[1]Mã Misa'!$B$2:$D$74,2,0)</f>
        <v>Đùi gà sốt cay 500g</v>
      </c>
      <c r="M609" s="7" t="str">
        <f>VLOOKUP(L609,'[1]Mã Misa'!$C$2:$D$74,2,0)</f>
        <v>DGSC500</v>
      </c>
      <c r="N609" s="1">
        <v>84320</v>
      </c>
      <c r="O609" t="s">
        <v>1060</v>
      </c>
      <c r="P609" s="6" t="str">
        <f t="shared" si="367"/>
        <v>0003710</v>
      </c>
      <c r="Q609" s="23" t="str">
        <f t="shared" si="367"/>
        <v>0003710</v>
      </c>
      <c r="R609" s="2">
        <v>44568</v>
      </c>
      <c r="S609" t="s">
        <v>1061</v>
      </c>
      <c r="T609" s="7" t="str">
        <f t="shared" si="368"/>
        <v>WM+ HDG 28</v>
      </c>
      <c r="U609" t="s">
        <v>5311</v>
      </c>
      <c r="W609" t="e">
        <f>VLOOKUP(U609,[2]Sheet1!$B$4:$C$893,2,0)</f>
        <v>#N/A</v>
      </c>
      <c r="Y609" t="str">
        <f t="shared" si="369"/>
        <v>WINCOMHAIDUONG</v>
      </c>
      <c r="AA609" s="18" t="str">
        <f t="shared" si="364"/>
        <v/>
      </c>
    </row>
    <row r="610" spans="1:27" x14ac:dyDescent="0.2">
      <c r="A610" t="s">
        <v>0</v>
      </c>
      <c r="B610" t="s">
        <v>1059</v>
      </c>
      <c r="C610" t="s">
        <v>9</v>
      </c>
      <c r="D610" t="s">
        <v>27</v>
      </c>
      <c r="E610" t="s">
        <v>4</v>
      </c>
      <c r="F610" s="1">
        <v>2</v>
      </c>
      <c r="G610" s="1">
        <v>122100</v>
      </c>
      <c r="H610" t="s">
        <v>5</v>
      </c>
      <c r="I610" s="1">
        <v>134310</v>
      </c>
      <c r="J610" t="s">
        <v>28</v>
      </c>
      <c r="K610" s="6" t="str">
        <f t="shared" si="366"/>
        <v>_Giò sụn gà 250g</v>
      </c>
      <c r="L610" s="7" t="str">
        <f>VLOOKUP(K610,'[1]Mã Misa'!$B$2:$D$74,2,0)</f>
        <v>Giò sụn gà 250g</v>
      </c>
      <c r="M610" s="7" t="str">
        <f>VLOOKUP(L610,'[1]Mã Misa'!$C$2:$D$74,2,0)</f>
        <v>GSG250</v>
      </c>
      <c r="N610" s="1">
        <v>61050</v>
      </c>
      <c r="O610" t="s">
        <v>1060</v>
      </c>
      <c r="P610" s="6" t="str">
        <f t="shared" si="367"/>
        <v>0003710</v>
      </c>
      <c r="Q610" s="23" t="str">
        <f t="shared" si="367"/>
        <v>0003710</v>
      </c>
      <c r="R610" s="2">
        <v>44568</v>
      </c>
      <c r="S610" t="s">
        <v>1061</v>
      </c>
      <c r="T610" s="7" t="str">
        <f t="shared" si="368"/>
        <v>WM+ HDG 28</v>
      </c>
      <c r="U610" t="s">
        <v>5311</v>
      </c>
      <c r="W610" t="e">
        <f>VLOOKUP(U610,[2]Sheet1!$B$4:$C$893,2,0)</f>
        <v>#N/A</v>
      </c>
      <c r="Y610" t="str">
        <f t="shared" si="369"/>
        <v>WINCOMHAIDUONG</v>
      </c>
      <c r="AA610" s="18" t="str">
        <f t="shared" si="364"/>
        <v/>
      </c>
    </row>
    <row r="611" spans="1:27" x14ac:dyDescent="0.2">
      <c r="A611" t="s">
        <v>0</v>
      </c>
      <c r="B611" t="s">
        <v>1059</v>
      </c>
      <c r="C611" t="s">
        <v>41</v>
      </c>
      <c r="D611" t="s">
        <v>54</v>
      </c>
      <c r="E611" t="s">
        <v>4</v>
      </c>
      <c r="F611" s="1">
        <v>2</v>
      </c>
      <c r="G611" s="1">
        <v>100364</v>
      </c>
      <c r="H611" t="s">
        <v>5</v>
      </c>
      <c r="I611" s="1">
        <v>110400.40000000001</v>
      </c>
      <c r="J611" t="s">
        <v>55</v>
      </c>
      <c r="K611" s="6" t="str">
        <f t="shared" si="366"/>
        <v>Giò tai lưỡi xào gói 250g</v>
      </c>
      <c r="L611" s="7" t="str">
        <f>VLOOKUP(K611,'[1]Mã Misa'!$B$2:$D$74,2,0)</f>
        <v>Giò Tai Lưỡi Xào 250g</v>
      </c>
      <c r="M611" s="7" t="str">
        <f>VLOOKUP(L611,'[1]Mã Misa'!$C$2:$D$74,2,0)</f>
        <v>GTLX250G</v>
      </c>
      <c r="N611" s="1">
        <v>50182</v>
      </c>
      <c r="O611" t="s">
        <v>1060</v>
      </c>
      <c r="P611" s="6" t="str">
        <f t="shared" si="367"/>
        <v>0003710</v>
      </c>
      <c r="Q611" s="23" t="str">
        <f t="shared" si="367"/>
        <v>0003710</v>
      </c>
      <c r="R611" s="2">
        <v>44568</v>
      </c>
      <c r="S611" t="s">
        <v>1061</v>
      </c>
      <c r="T611" s="7" t="str">
        <f t="shared" si="368"/>
        <v>WM+ HDG 28</v>
      </c>
      <c r="U611" t="s">
        <v>5311</v>
      </c>
      <c r="W611" t="e">
        <f>VLOOKUP(U611,[2]Sheet1!$B$4:$C$893,2,0)</f>
        <v>#N/A</v>
      </c>
      <c r="Y611" t="str">
        <f t="shared" si="369"/>
        <v>WINCOMHAIDUONG</v>
      </c>
      <c r="AA611" s="18" t="str">
        <f t="shared" si="364"/>
        <v/>
      </c>
    </row>
    <row r="612" spans="1:27" x14ac:dyDescent="0.2">
      <c r="A612" t="s">
        <v>0</v>
      </c>
      <c r="B612" t="s">
        <v>1059</v>
      </c>
      <c r="C612" t="s">
        <v>42</v>
      </c>
      <c r="D612" t="s">
        <v>3</v>
      </c>
      <c r="E612" t="s">
        <v>4</v>
      </c>
      <c r="F612" s="1">
        <v>2</v>
      </c>
      <c r="G612" s="1">
        <v>141900</v>
      </c>
      <c r="H612" t="s">
        <v>5</v>
      </c>
      <c r="I612" s="1">
        <v>156090</v>
      </c>
      <c r="J612" t="s">
        <v>6</v>
      </c>
      <c r="K612" s="6" t="str">
        <f t="shared" si="366"/>
        <v>_Chả nướng 300g</v>
      </c>
      <c r="L612" s="7" t="str">
        <f>VLOOKUP(K612,'[1]Mã Misa'!$B$2:$D$74,2,0)</f>
        <v>Chả nướng 300g</v>
      </c>
      <c r="M612" s="7" t="str">
        <f>VLOOKUP(L612,'[1]Mã Misa'!$C$2:$D$74,2,0)</f>
        <v>CN300</v>
      </c>
      <c r="N612" s="1">
        <v>70950</v>
      </c>
      <c r="O612" t="s">
        <v>1060</v>
      </c>
      <c r="P612" s="6" t="str">
        <f t="shared" si="367"/>
        <v>0003710</v>
      </c>
      <c r="Q612" s="23" t="str">
        <f t="shared" si="367"/>
        <v>0003710</v>
      </c>
      <c r="R612" s="2">
        <v>44568</v>
      </c>
      <c r="S612" t="s">
        <v>1061</v>
      </c>
      <c r="T612" s="7" t="str">
        <f t="shared" si="368"/>
        <v>WM+ HDG 28</v>
      </c>
      <c r="U612" t="s">
        <v>5311</v>
      </c>
      <c r="W612" t="e">
        <f>VLOOKUP(U612,[2]Sheet1!$B$4:$C$893,2,0)</f>
        <v>#N/A</v>
      </c>
      <c r="Y612" t="str">
        <f t="shared" si="369"/>
        <v>WINCOMHAIDUONG</v>
      </c>
      <c r="AA612" s="18" t="str">
        <f t="shared" si="364"/>
        <v/>
      </c>
    </row>
    <row r="613" spans="1:27" x14ac:dyDescent="0.2">
      <c r="A613" t="s">
        <v>0</v>
      </c>
      <c r="B613" t="s">
        <v>1059</v>
      </c>
      <c r="C613" t="s">
        <v>43</v>
      </c>
      <c r="D613" t="s">
        <v>50</v>
      </c>
      <c r="E613" t="s">
        <v>4</v>
      </c>
      <c r="F613" s="1">
        <v>1</v>
      </c>
      <c r="G613" s="1">
        <v>111058</v>
      </c>
      <c r="H613" t="s">
        <v>5</v>
      </c>
      <c r="I613" s="1">
        <v>122163.8</v>
      </c>
      <c r="J613" t="s">
        <v>51</v>
      </c>
      <c r="K613" s="6" t="str">
        <f t="shared" si="366"/>
        <v>Gà muối gói 500g</v>
      </c>
      <c r="L613" s="7" t="str">
        <f>VLOOKUP(K613,'[1]Mã Misa'!$B$2:$D$74,2,0)</f>
        <v>Gà muối 500g</v>
      </c>
      <c r="M613" s="7" t="str">
        <f>VLOOKUP(L613,'[1]Mã Misa'!$C$2:$D$74,2,0)</f>
        <v>GM500</v>
      </c>
      <c r="N613" s="1">
        <v>111058</v>
      </c>
      <c r="O613" t="s">
        <v>1060</v>
      </c>
      <c r="P613" s="6" t="str">
        <f t="shared" si="367"/>
        <v>0003710</v>
      </c>
      <c r="Q613" s="23" t="str">
        <f t="shared" si="367"/>
        <v>0003710</v>
      </c>
      <c r="R613" s="2">
        <v>44568</v>
      </c>
      <c r="S613" t="s">
        <v>1061</v>
      </c>
      <c r="T613" s="7" t="str">
        <f t="shared" si="368"/>
        <v>WM+ HDG 28</v>
      </c>
      <c r="U613" t="s">
        <v>5311</v>
      </c>
      <c r="W613" t="e">
        <f>VLOOKUP(U613,[2]Sheet1!$B$4:$C$893,2,0)</f>
        <v>#N/A</v>
      </c>
      <c r="Y613" t="str">
        <f t="shared" si="369"/>
        <v>WINCOMHAIDUONG</v>
      </c>
      <c r="AA613" s="18" t="str">
        <f t="shared" si="364"/>
        <v/>
      </c>
    </row>
    <row r="614" spans="1:27" x14ac:dyDescent="0.2">
      <c r="A614" t="s">
        <v>0</v>
      </c>
      <c r="B614" t="s">
        <v>1062</v>
      </c>
      <c r="C614" t="s">
        <v>2</v>
      </c>
      <c r="D614" t="s">
        <v>50</v>
      </c>
      <c r="E614" t="s">
        <v>4</v>
      </c>
      <c r="F614" s="1">
        <v>2</v>
      </c>
      <c r="G614" s="1">
        <v>222116</v>
      </c>
      <c r="H614" t="s">
        <v>5</v>
      </c>
      <c r="I614" s="1">
        <v>244327.6</v>
      </c>
      <c r="J614" t="s">
        <v>51</v>
      </c>
      <c r="K614" s="6" t="str">
        <f t="shared" si="366"/>
        <v>Gà muối gói 500g</v>
      </c>
      <c r="L614" s="7" t="str">
        <f>VLOOKUP(K614,'[1]Mã Misa'!$B$2:$D$74,2,0)</f>
        <v>Gà muối 500g</v>
      </c>
      <c r="M614" s="7" t="str">
        <f>VLOOKUP(L614,'[1]Mã Misa'!$C$2:$D$74,2,0)</f>
        <v>GM500</v>
      </c>
      <c r="N614" s="1">
        <v>111058</v>
      </c>
      <c r="O614" t="s">
        <v>1063</v>
      </c>
      <c r="P614" s="6" t="str">
        <f t="shared" si="367"/>
        <v>0001674</v>
      </c>
      <c r="Q614" s="23" t="str">
        <f t="shared" si="367"/>
        <v>0001674</v>
      </c>
      <c r="R614" s="2">
        <v>44568</v>
      </c>
      <c r="S614" t="s">
        <v>1064</v>
      </c>
      <c r="T614" s="7" t="str">
        <f t="shared" si="368"/>
        <v>WM+ BTE 26</v>
      </c>
      <c r="U614" t="s">
        <v>5312</v>
      </c>
      <c r="W614" t="e">
        <f>VLOOKUP(U614,[2]Sheet1!$B$4:$C$893,2,0)</f>
        <v>#N/A</v>
      </c>
      <c r="Y614" t="str">
        <f t="shared" si="369"/>
        <v>WINCOMBENTRE</v>
      </c>
      <c r="AA614" s="18" t="str">
        <f t="shared" si="364"/>
        <v/>
      </c>
    </row>
    <row r="615" spans="1:27" x14ac:dyDescent="0.2">
      <c r="A615" t="s">
        <v>0</v>
      </c>
      <c r="B615" t="s">
        <v>1065</v>
      </c>
      <c r="C615" t="s">
        <v>2</v>
      </c>
      <c r="D615" t="s">
        <v>15</v>
      </c>
      <c r="E615" t="s">
        <v>4</v>
      </c>
      <c r="F615" s="1">
        <v>2</v>
      </c>
      <c r="G615" s="1">
        <v>168640</v>
      </c>
      <c r="H615" t="s">
        <v>5</v>
      </c>
      <c r="I615" s="1">
        <v>185504.00000000003</v>
      </c>
      <c r="J615" t="s">
        <v>16</v>
      </c>
      <c r="K615" s="6" t="str">
        <f t="shared" si="366"/>
        <v>_Đùi gà sốt cay 500g</v>
      </c>
      <c r="L615" s="7" t="str">
        <f>VLOOKUP(K615,'[1]Mã Misa'!$B$2:$D$74,2,0)</f>
        <v>Đùi gà sốt cay 500g</v>
      </c>
      <c r="M615" s="7" t="str">
        <f>VLOOKUP(L615,'[1]Mã Misa'!$C$2:$D$74,2,0)</f>
        <v>DGSC500</v>
      </c>
      <c r="N615" s="1">
        <v>84320</v>
      </c>
      <c r="O615" t="s">
        <v>1066</v>
      </c>
      <c r="P615" s="6" t="str">
        <f t="shared" si="367"/>
        <v>0170812</v>
      </c>
      <c r="Q615" s="23" t="str">
        <f t="shared" si="367"/>
        <v>0170812</v>
      </c>
      <c r="R615" s="2">
        <v>44568</v>
      </c>
      <c r="S615" t="s">
        <v>1067</v>
      </c>
      <c r="T615" s="7" t="str">
        <f t="shared" si="368"/>
        <v>WM+ HNI CT</v>
      </c>
      <c r="U615" t="s">
        <v>5313</v>
      </c>
      <c r="W615" t="e">
        <f>VLOOKUP(U615,[2]Sheet1!$B$4:$C$893,2,0)</f>
        <v>#N/A</v>
      </c>
      <c r="Y615" t="str">
        <f t="shared" si="369"/>
        <v>WINCOMHANOI</v>
      </c>
      <c r="AA615" s="18" t="str">
        <f t="shared" si="364"/>
        <v/>
      </c>
    </row>
    <row r="616" spans="1:27" x14ac:dyDescent="0.2">
      <c r="A616" t="s">
        <v>0</v>
      </c>
      <c r="B616" t="s">
        <v>1068</v>
      </c>
      <c r="C616" t="s">
        <v>2</v>
      </c>
      <c r="D616" t="s">
        <v>54</v>
      </c>
      <c r="E616" t="s">
        <v>4</v>
      </c>
      <c r="F616" s="1">
        <v>6</v>
      </c>
      <c r="G616" s="1">
        <v>301092</v>
      </c>
      <c r="H616" t="s">
        <v>5</v>
      </c>
      <c r="I616" s="1">
        <v>331201.2</v>
      </c>
      <c r="J616" t="s">
        <v>55</v>
      </c>
      <c r="K616" s="6" t="str">
        <f t="shared" si="366"/>
        <v>Giò tai lưỡi xào gói 250g</v>
      </c>
      <c r="L616" s="7" t="str">
        <f>VLOOKUP(K616,'[1]Mã Misa'!$B$2:$D$74,2,0)</f>
        <v>Giò Tai Lưỡi Xào 250g</v>
      </c>
      <c r="M616" s="7" t="str">
        <f>VLOOKUP(L616,'[1]Mã Misa'!$C$2:$D$74,2,0)</f>
        <v>GTLX250G</v>
      </c>
      <c r="N616" s="1">
        <v>50182</v>
      </c>
      <c r="O616" t="s">
        <v>1069</v>
      </c>
      <c r="P616" s="6" t="str">
        <f t="shared" si="367"/>
        <v>0001432</v>
      </c>
      <c r="Q616" s="23" t="str">
        <f t="shared" si="367"/>
        <v>0001432</v>
      </c>
      <c r="R616" s="2">
        <v>44568</v>
      </c>
      <c r="S616" t="s">
        <v>1070</v>
      </c>
      <c r="T616" s="7" t="str">
        <f t="shared" si="368"/>
        <v>WM+ TQG 10</v>
      </c>
      <c r="U616" t="s">
        <v>5314</v>
      </c>
      <c r="W616" t="e">
        <f>VLOOKUP(U616,[2]Sheet1!$B$4:$C$893,2,0)</f>
        <v>#N/A</v>
      </c>
      <c r="Y616" t="str">
        <f t="shared" si="369"/>
        <v>WINCOMTUYENQUANG</v>
      </c>
      <c r="AA616" s="18" t="str">
        <f t="shared" si="364"/>
        <v/>
      </c>
    </row>
    <row r="617" spans="1:27" x14ac:dyDescent="0.2">
      <c r="A617" t="s">
        <v>0</v>
      </c>
      <c r="B617" t="s">
        <v>1068</v>
      </c>
      <c r="C617" t="s">
        <v>9</v>
      </c>
      <c r="D617" t="s">
        <v>10</v>
      </c>
      <c r="E617" t="s">
        <v>4</v>
      </c>
      <c r="F617" s="1">
        <v>5</v>
      </c>
      <c r="G617" s="1">
        <v>230000</v>
      </c>
      <c r="H617" t="s">
        <v>5</v>
      </c>
      <c r="I617" s="1">
        <v>253000.00000000003</v>
      </c>
      <c r="J617" t="s">
        <v>11</v>
      </c>
      <c r="K617" s="6" t="str">
        <f t="shared" si="366"/>
        <v>Mộc nấm hương gói 250g</v>
      </c>
      <c r="L617" s="7" t="str">
        <f>VLOOKUP(K617,'[1]Mã Misa'!$B$2:$D$74,2,0)</f>
        <v>Mộc Nấm Hương 250g</v>
      </c>
      <c r="M617" s="7" t="str">
        <f>VLOOKUP(L617,'[1]Mã Misa'!$C$2:$D$74,2,0)</f>
        <v>MNH250</v>
      </c>
      <c r="N617" s="1">
        <v>46000</v>
      </c>
      <c r="O617" t="s">
        <v>1069</v>
      </c>
      <c r="P617" s="6" t="str">
        <f t="shared" si="367"/>
        <v>0001432</v>
      </c>
      <c r="Q617" s="23" t="str">
        <f t="shared" si="367"/>
        <v>0001432</v>
      </c>
      <c r="R617" s="2">
        <v>44568</v>
      </c>
      <c r="S617" t="s">
        <v>1070</v>
      </c>
      <c r="T617" s="7" t="str">
        <f t="shared" si="368"/>
        <v>WM+ TQG 10</v>
      </c>
      <c r="U617" t="s">
        <v>5314</v>
      </c>
      <c r="W617" t="e">
        <f>VLOOKUP(U617,[2]Sheet1!$B$4:$C$893,2,0)</f>
        <v>#N/A</v>
      </c>
      <c r="Y617" t="str">
        <f t="shared" si="369"/>
        <v>WINCOMTUYENQUANG</v>
      </c>
      <c r="AA617" s="18" t="str">
        <f t="shared" si="364"/>
        <v/>
      </c>
    </row>
    <row r="618" spans="1:27" x14ac:dyDescent="0.2">
      <c r="A618" t="s">
        <v>0</v>
      </c>
      <c r="B618" t="s">
        <v>1071</v>
      </c>
      <c r="C618" t="s">
        <v>2</v>
      </c>
      <c r="D618" t="s">
        <v>15</v>
      </c>
      <c r="E618" t="s">
        <v>4</v>
      </c>
      <c r="F618" s="1">
        <v>4</v>
      </c>
      <c r="G618" s="1">
        <v>337280</v>
      </c>
      <c r="H618" t="s">
        <v>5</v>
      </c>
      <c r="I618" s="1">
        <v>371008.00000000006</v>
      </c>
      <c r="J618" t="s">
        <v>16</v>
      </c>
      <c r="K618" s="6" t="str">
        <f t="shared" si="366"/>
        <v>_Đùi gà sốt cay 500g</v>
      </c>
      <c r="L618" s="7" t="str">
        <f>VLOOKUP(K618,'[1]Mã Misa'!$B$2:$D$74,2,0)</f>
        <v>Đùi gà sốt cay 500g</v>
      </c>
      <c r="M618" s="7" t="str">
        <f>VLOOKUP(L618,'[1]Mã Misa'!$C$2:$D$74,2,0)</f>
        <v>DGSC500</v>
      </c>
      <c r="N618" s="1">
        <v>84320</v>
      </c>
      <c r="O618" t="s">
        <v>1072</v>
      </c>
      <c r="P618" s="6" t="str">
        <f t="shared" si="367"/>
        <v>0003711</v>
      </c>
      <c r="Q618" s="23" t="str">
        <f t="shared" si="367"/>
        <v>0003711</v>
      </c>
      <c r="R618" s="2">
        <v>44568</v>
      </c>
      <c r="S618" t="s">
        <v>1073</v>
      </c>
      <c r="T618" s="7" t="str">
        <f t="shared" si="368"/>
        <v>WM+ HDG Th</v>
      </c>
      <c r="U618" t="s">
        <v>5315</v>
      </c>
      <c r="W618" t="e">
        <f>VLOOKUP(U618,[2]Sheet1!$B$4:$C$893,2,0)</f>
        <v>#N/A</v>
      </c>
      <c r="Y618" t="str">
        <f t="shared" si="369"/>
        <v>WINCOMHAIDUONG</v>
      </c>
      <c r="AA618" s="18" t="str">
        <f t="shared" si="364"/>
        <v/>
      </c>
    </row>
    <row r="619" spans="1:27" x14ac:dyDescent="0.2">
      <c r="A619" t="s">
        <v>0</v>
      </c>
      <c r="B619" t="s">
        <v>1074</v>
      </c>
      <c r="C619" t="s">
        <v>2</v>
      </c>
      <c r="D619" t="s">
        <v>47</v>
      </c>
      <c r="E619" t="s">
        <v>4</v>
      </c>
      <c r="F619" s="1">
        <v>1</v>
      </c>
      <c r="G619" s="1">
        <v>73431</v>
      </c>
      <c r="H619" t="s">
        <v>5</v>
      </c>
      <c r="I619" s="1">
        <v>80774.100000000006</v>
      </c>
      <c r="J619" t="s">
        <v>48</v>
      </c>
      <c r="K619" s="6" t="str">
        <f t="shared" si="366"/>
        <v>Chân giò heo muối gói 300g</v>
      </c>
      <c r="L619" s="7" t="str">
        <f>VLOOKUP(K619,'[1]Mã Misa'!$B$2:$D$74,2,0)</f>
        <v>Chân giò heo muối 300g</v>
      </c>
      <c r="M619" s="7" t="str">
        <f>VLOOKUP(L619,'[1]Mã Misa'!$C$2:$D$74,2,0)</f>
        <v>CGM300</v>
      </c>
      <c r="N619" s="1">
        <v>73431</v>
      </c>
      <c r="O619" t="s">
        <v>1075</v>
      </c>
      <c r="P619" s="6" t="str">
        <f t="shared" si="367"/>
        <v>0000748</v>
      </c>
      <c r="Q619" s="23" t="str">
        <f t="shared" si="367"/>
        <v>0000748</v>
      </c>
      <c r="R619" s="2">
        <v>44568</v>
      </c>
      <c r="S619" t="s">
        <v>1076</v>
      </c>
      <c r="T619" s="7" t="str">
        <f t="shared" si="368"/>
        <v>WM+ LCI Số</v>
      </c>
      <c r="U619" t="s">
        <v>5316</v>
      </c>
      <c r="W619" t="e">
        <f>VLOOKUP(U619,[2]Sheet1!$B$4:$C$893,2,0)</f>
        <v>#N/A</v>
      </c>
      <c r="Y619" t="str">
        <f t="shared" si="369"/>
        <v>WINCOMLAOCAI</v>
      </c>
      <c r="AA619" s="18" t="str">
        <f t="shared" si="364"/>
        <v/>
      </c>
    </row>
    <row r="620" spans="1:27" x14ac:dyDescent="0.2">
      <c r="A620" t="s">
        <v>0</v>
      </c>
      <c r="B620" t="s">
        <v>1077</v>
      </c>
      <c r="C620" t="s">
        <v>2</v>
      </c>
      <c r="D620" t="s">
        <v>54</v>
      </c>
      <c r="E620" t="s">
        <v>4</v>
      </c>
      <c r="F620" s="1">
        <v>9</v>
      </c>
      <c r="G620" s="1">
        <v>451638</v>
      </c>
      <c r="H620" t="s">
        <v>5</v>
      </c>
      <c r="I620" s="1">
        <v>496801.80000000005</v>
      </c>
      <c r="J620" t="s">
        <v>55</v>
      </c>
      <c r="K620" s="6" t="str">
        <f t="shared" si="366"/>
        <v>Giò tai lưỡi xào gói 250g</v>
      </c>
      <c r="L620" s="7" t="str">
        <f>VLOOKUP(K620,'[1]Mã Misa'!$B$2:$D$74,2,0)</f>
        <v>Giò Tai Lưỡi Xào 250g</v>
      </c>
      <c r="M620" s="7" t="str">
        <f>VLOOKUP(L620,'[1]Mã Misa'!$C$2:$D$74,2,0)</f>
        <v>GTLX250G</v>
      </c>
      <c r="N620" s="1">
        <v>50182</v>
      </c>
      <c r="O620" t="s">
        <v>1078</v>
      </c>
      <c r="P620" s="6" t="str">
        <f t="shared" si="367"/>
        <v>0002227</v>
      </c>
      <c r="Q620" s="23" t="str">
        <f t="shared" si="367"/>
        <v>0002227</v>
      </c>
      <c r="R620" s="2">
        <v>44568</v>
      </c>
      <c r="S620" t="s">
        <v>1079</v>
      </c>
      <c r="T620" s="7" t="str">
        <f t="shared" si="368"/>
        <v>WM+ NTN 11</v>
      </c>
      <c r="U620" t="s">
        <v>5317</v>
      </c>
      <c r="W620" t="e">
        <f>VLOOKUP(U620,[2]Sheet1!$B$4:$C$893,2,0)</f>
        <v>#N/A</v>
      </c>
      <c r="Y620" t="str">
        <f t="shared" si="369"/>
        <v>WINCOMNINHTHUAN</v>
      </c>
      <c r="AA620" s="18" t="str">
        <f t="shared" si="364"/>
        <v/>
      </c>
    </row>
    <row r="621" spans="1:27" x14ac:dyDescent="0.2">
      <c r="A621" t="s">
        <v>0</v>
      </c>
      <c r="B621" t="s">
        <v>1080</v>
      </c>
      <c r="C621" t="s">
        <v>2</v>
      </c>
      <c r="D621" t="s">
        <v>15</v>
      </c>
      <c r="E621" t="s">
        <v>4</v>
      </c>
      <c r="F621" s="1">
        <v>3</v>
      </c>
      <c r="G621" s="1">
        <v>252960</v>
      </c>
      <c r="H621" t="s">
        <v>5</v>
      </c>
      <c r="I621" s="1">
        <v>278256</v>
      </c>
      <c r="J621" t="s">
        <v>16</v>
      </c>
      <c r="K621" s="6" t="str">
        <f t="shared" si="366"/>
        <v>_Đùi gà sốt cay 500g</v>
      </c>
      <c r="L621" s="7" t="str">
        <f>VLOOKUP(K621,'[1]Mã Misa'!$B$2:$D$74,2,0)</f>
        <v>Đùi gà sốt cay 500g</v>
      </c>
      <c r="M621" s="7" t="str">
        <f>VLOOKUP(L621,'[1]Mã Misa'!$C$2:$D$74,2,0)</f>
        <v>DGSC500</v>
      </c>
      <c r="N621" s="1">
        <v>84320</v>
      </c>
      <c r="O621" t="s">
        <v>1081</v>
      </c>
      <c r="P621" s="6" t="str">
        <f t="shared" si="367"/>
        <v>0170846</v>
      </c>
      <c r="Q621" s="23" t="str">
        <f t="shared" si="367"/>
        <v>0170846</v>
      </c>
      <c r="R621" s="2">
        <v>44568</v>
      </c>
      <c r="S621" t="s">
        <v>1082</v>
      </c>
      <c r="T621" s="7" t="str">
        <f t="shared" si="368"/>
        <v>WM HNI Lin</v>
      </c>
      <c r="U621" t="s">
        <v>5318</v>
      </c>
      <c r="W621" t="e">
        <f>VLOOKUP(U621,[2]Sheet1!$B$4:$C$893,2,0)</f>
        <v>#N/A</v>
      </c>
      <c r="Y621" t="str">
        <f t="shared" si="369"/>
        <v>WINCOMHANOI</v>
      </c>
      <c r="AA621" s="18" t="str">
        <f t="shared" si="364"/>
        <v/>
      </c>
    </row>
    <row r="622" spans="1:27" x14ac:dyDescent="0.2">
      <c r="A622" t="s">
        <v>0</v>
      </c>
      <c r="B622" t="s">
        <v>1083</v>
      </c>
      <c r="C622" t="s">
        <v>2</v>
      </c>
      <c r="D622" t="s">
        <v>10</v>
      </c>
      <c r="E622" t="s">
        <v>4</v>
      </c>
      <c r="F622" s="1">
        <v>4</v>
      </c>
      <c r="G622" s="1">
        <v>184000</v>
      </c>
      <c r="H622" t="s">
        <v>5</v>
      </c>
      <c r="I622" s="1">
        <v>202400.00000000003</v>
      </c>
      <c r="J622" t="s">
        <v>11</v>
      </c>
      <c r="K622" s="6" t="str">
        <f t="shared" si="366"/>
        <v>Mộc nấm hương gói 250g</v>
      </c>
      <c r="L622" s="7" t="str">
        <f>VLOOKUP(K622,'[1]Mã Misa'!$B$2:$D$74,2,0)</f>
        <v>Mộc Nấm Hương 250g</v>
      </c>
      <c r="M622" s="7" t="str">
        <f>VLOOKUP(L622,'[1]Mã Misa'!$C$2:$D$74,2,0)</f>
        <v>MNH250</v>
      </c>
      <c r="N622" s="1">
        <v>46000</v>
      </c>
      <c r="O622" t="s">
        <v>1084</v>
      </c>
      <c r="P622" s="6" t="str">
        <f t="shared" si="367"/>
        <v>0004686</v>
      </c>
      <c r="Q622" s="23" t="str">
        <f t="shared" si="367"/>
        <v>0004686</v>
      </c>
      <c r="R622" s="2">
        <v>44568</v>
      </c>
      <c r="S622" t="s">
        <v>241</v>
      </c>
      <c r="T622" s="7" t="str">
        <f t="shared" si="368"/>
        <v>WM+ KHA 12</v>
      </c>
      <c r="U622" t="s">
        <v>5063</v>
      </c>
      <c r="W622" t="e">
        <f>VLOOKUP(U622,[2]Sheet1!$B$4:$C$893,2,0)</f>
        <v>#N/A</v>
      </c>
      <c r="Y622" t="str">
        <f t="shared" si="369"/>
        <v>WINCOMKHANHHOA</v>
      </c>
      <c r="AA622" s="18" t="str">
        <f t="shared" si="364"/>
        <v/>
      </c>
    </row>
    <row r="623" spans="1:27" x14ac:dyDescent="0.2">
      <c r="A623" t="s">
        <v>0</v>
      </c>
      <c r="B623" t="s">
        <v>1085</v>
      </c>
      <c r="C623" t="s">
        <v>2</v>
      </c>
      <c r="D623" t="s">
        <v>15</v>
      </c>
      <c r="E623" t="s">
        <v>4</v>
      </c>
      <c r="F623" s="1">
        <v>1</v>
      </c>
      <c r="G623" s="1">
        <v>84320</v>
      </c>
      <c r="H623" t="s">
        <v>5</v>
      </c>
      <c r="I623" s="1">
        <v>92752.000000000015</v>
      </c>
      <c r="J623" t="s">
        <v>16</v>
      </c>
      <c r="K623" s="6" t="str">
        <f t="shared" si="366"/>
        <v>_Đùi gà sốt cay 500g</v>
      </c>
      <c r="L623" s="7" t="str">
        <f>VLOOKUP(K623,'[1]Mã Misa'!$B$2:$D$74,2,0)</f>
        <v>Đùi gà sốt cay 500g</v>
      </c>
      <c r="M623" s="7" t="str">
        <f>VLOOKUP(L623,'[1]Mã Misa'!$C$2:$D$74,2,0)</f>
        <v>DGSC500</v>
      </c>
      <c r="N623" s="1">
        <v>84320</v>
      </c>
      <c r="O623" t="s">
        <v>1086</v>
      </c>
      <c r="P623" s="6" t="str">
        <f t="shared" si="367"/>
        <v>0170856</v>
      </c>
      <c r="Q623" s="23" t="str">
        <f t="shared" si="367"/>
        <v>0170856</v>
      </c>
      <c r="R623" s="2">
        <v>44568</v>
      </c>
      <c r="S623" t="s">
        <v>1087</v>
      </c>
      <c r="T623" s="7" t="str">
        <f t="shared" si="368"/>
        <v>WM+ HNI Vi</v>
      </c>
      <c r="U623" t="s">
        <v>5319</v>
      </c>
      <c r="W623" t="e">
        <f>VLOOKUP(U623,[2]Sheet1!$B$4:$C$893,2,0)</f>
        <v>#N/A</v>
      </c>
      <c r="Y623" t="str">
        <f t="shared" si="369"/>
        <v>WINCOMHANOI</v>
      </c>
      <c r="AA623" s="18" t="str">
        <f t="shared" si="364"/>
        <v/>
      </c>
    </row>
    <row r="624" spans="1:27" x14ac:dyDescent="0.2">
      <c r="A624" t="s">
        <v>0</v>
      </c>
      <c r="B624" t="s">
        <v>1085</v>
      </c>
      <c r="C624" t="s">
        <v>9</v>
      </c>
      <c r="D624" t="s">
        <v>47</v>
      </c>
      <c r="E624" t="s">
        <v>4</v>
      </c>
      <c r="F624" s="1">
        <v>1</v>
      </c>
      <c r="G624" s="1">
        <v>73431</v>
      </c>
      <c r="H624" t="s">
        <v>5</v>
      </c>
      <c r="I624" s="1">
        <v>80774.100000000006</v>
      </c>
      <c r="J624" t="s">
        <v>48</v>
      </c>
      <c r="K624" s="6" t="str">
        <f t="shared" si="366"/>
        <v>Chân giò heo muối gói 300g</v>
      </c>
      <c r="L624" s="7" t="str">
        <f>VLOOKUP(K624,'[1]Mã Misa'!$B$2:$D$74,2,0)</f>
        <v>Chân giò heo muối 300g</v>
      </c>
      <c r="M624" s="7" t="str">
        <f>VLOOKUP(L624,'[1]Mã Misa'!$C$2:$D$74,2,0)</f>
        <v>CGM300</v>
      </c>
      <c r="N624" s="1">
        <v>73431</v>
      </c>
      <c r="O624" t="s">
        <v>1086</v>
      </c>
      <c r="P624" s="6" t="str">
        <f t="shared" si="367"/>
        <v>0170856</v>
      </c>
      <c r="Q624" s="23" t="str">
        <f t="shared" si="367"/>
        <v>0170856</v>
      </c>
      <c r="R624" s="2">
        <v>44568</v>
      </c>
      <c r="S624" t="s">
        <v>1087</v>
      </c>
      <c r="T624" s="7" t="str">
        <f t="shared" si="368"/>
        <v>WM+ HNI Vi</v>
      </c>
      <c r="U624" t="s">
        <v>5319</v>
      </c>
      <c r="W624" t="e">
        <f>VLOOKUP(U624,[2]Sheet1!$B$4:$C$893,2,0)</f>
        <v>#N/A</v>
      </c>
      <c r="Y624" t="str">
        <f t="shared" si="369"/>
        <v>WINCOMHANOI</v>
      </c>
      <c r="AA624" s="18" t="str">
        <f t="shared" si="364"/>
        <v/>
      </c>
    </row>
    <row r="625" spans="1:27" x14ac:dyDescent="0.2">
      <c r="A625" t="s">
        <v>0</v>
      </c>
      <c r="B625" t="s">
        <v>1085</v>
      </c>
      <c r="C625" t="s">
        <v>41</v>
      </c>
      <c r="D625" t="s">
        <v>103</v>
      </c>
      <c r="E625" t="s">
        <v>4</v>
      </c>
      <c r="F625" s="1">
        <v>1</v>
      </c>
      <c r="G625" s="1">
        <v>55595</v>
      </c>
      <c r="H625" t="s">
        <v>5</v>
      </c>
      <c r="I625" s="1">
        <v>61154.500000000007</v>
      </c>
      <c r="J625" t="s">
        <v>104</v>
      </c>
      <c r="K625" s="6" t="str">
        <f t="shared" si="366"/>
        <v>Tai heo muối gói 200g</v>
      </c>
      <c r="L625" s="7" t="str">
        <f>VLOOKUP(K625,'[1]Mã Misa'!$B$2:$D$74,2,0)</f>
        <v>Tai heo muối 200g</v>
      </c>
      <c r="M625" s="7" t="str">
        <f>VLOOKUP(L625,'[1]Mã Misa'!$C$2:$D$74,2,0)</f>
        <v>TH200</v>
      </c>
      <c r="N625" s="1">
        <v>55595</v>
      </c>
      <c r="O625" t="s">
        <v>1086</v>
      </c>
      <c r="P625" s="6" t="str">
        <f t="shared" si="367"/>
        <v>0170856</v>
      </c>
      <c r="Q625" s="23" t="str">
        <f t="shared" si="367"/>
        <v>0170856</v>
      </c>
      <c r="R625" s="2">
        <v>44568</v>
      </c>
      <c r="S625" t="s">
        <v>1087</v>
      </c>
      <c r="T625" s="7" t="str">
        <f t="shared" si="368"/>
        <v>WM+ HNI Vi</v>
      </c>
      <c r="U625" t="s">
        <v>5319</v>
      </c>
      <c r="W625" t="e">
        <f>VLOOKUP(U625,[2]Sheet1!$B$4:$C$893,2,0)</f>
        <v>#N/A</v>
      </c>
      <c r="Y625" t="str">
        <f t="shared" si="369"/>
        <v>WINCOMHANOI</v>
      </c>
      <c r="AA625" s="18" t="str">
        <f t="shared" si="364"/>
        <v/>
      </c>
    </row>
    <row r="626" spans="1:27" x14ac:dyDescent="0.2">
      <c r="A626" t="s">
        <v>0</v>
      </c>
      <c r="B626" t="s">
        <v>1088</v>
      </c>
      <c r="C626" t="s">
        <v>2</v>
      </c>
      <c r="D626" t="s">
        <v>10</v>
      </c>
      <c r="E626" t="s">
        <v>4</v>
      </c>
      <c r="F626" s="1">
        <v>4</v>
      </c>
      <c r="G626" s="1">
        <v>184000</v>
      </c>
      <c r="H626" t="s">
        <v>5</v>
      </c>
      <c r="I626" s="1">
        <v>202400.00000000003</v>
      </c>
      <c r="J626" t="s">
        <v>11</v>
      </c>
      <c r="K626" s="6" t="str">
        <f t="shared" si="366"/>
        <v>Mộc nấm hương gói 250g</v>
      </c>
      <c r="L626" s="7" t="str">
        <f>VLOOKUP(K626,'[1]Mã Misa'!$B$2:$D$74,2,0)</f>
        <v>Mộc Nấm Hương 250g</v>
      </c>
      <c r="M626" s="7" t="str">
        <f>VLOOKUP(L626,'[1]Mã Misa'!$C$2:$D$74,2,0)</f>
        <v>MNH250</v>
      </c>
      <c r="N626" s="1">
        <v>46000</v>
      </c>
      <c r="O626" t="s">
        <v>1089</v>
      </c>
      <c r="P626" s="6" t="str">
        <f t="shared" si="367"/>
        <v>0014235</v>
      </c>
      <c r="Q626" s="23" t="str">
        <f t="shared" si="367"/>
        <v>0014235</v>
      </c>
      <c r="R626" s="2">
        <v>44568</v>
      </c>
      <c r="S626" t="s">
        <v>1090</v>
      </c>
      <c r="T626" s="7" t="str">
        <f t="shared" si="368"/>
        <v>WM+ QNH Số</v>
      </c>
      <c r="U626" t="s">
        <v>5320</v>
      </c>
      <c r="W626" t="e">
        <f>VLOOKUP(U626,[2]Sheet1!$B$4:$C$893,2,0)</f>
        <v>#N/A</v>
      </c>
      <c r="Y626" t="str">
        <f t="shared" si="369"/>
        <v>WINCOMQUANGNINH</v>
      </c>
      <c r="AA626" s="18" t="str">
        <f t="shared" si="364"/>
        <v/>
      </c>
    </row>
    <row r="627" spans="1:27" x14ac:dyDescent="0.2">
      <c r="A627" t="s">
        <v>0</v>
      </c>
      <c r="B627" t="s">
        <v>1091</v>
      </c>
      <c r="C627" t="s">
        <v>2</v>
      </c>
      <c r="D627" t="s">
        <v>3</v>
      </c>
      <c r="E627" t="s">
        <v>4</v>
      </c>
      <c r="F627" s="1">
        <v>2</v>
      </c>
      <c r="G627" s="1">
        <v>141900</v>
      </c>
      <c r="H627" t="s">
        <v>5</v>
      </c>
      <c r="I627" s="1">
        <v>156090</v>
      </c>
      <c r="J627" t="s">
        <v>6</v>
      </c>
      <c r="K627" s="6" t="str">
        <f t="shared" si="366"/>
        <v>_Chả nướng 300g</v>
      </c>
      <c r="L627" s="7" t="str">
        <f>VLOOKUP(K627,'[1]Mã Misa'!$B$2:$D$74,2,0)</f>
        <v>Chả nướng 300g</v>
      </c>
      <c r="M627" s="7" t="str">
        <f>VLOOKUP(L627,'[1]Mã Misa'!$C$2:$D$74,2,0)</f>
        <v>CN300</v>
      </c>
      <c r="N627" s="1">
        <v>70950</v>
      </c>
      <c r="O627" t="s">
        <v>1092</v>
      </c>
      <c r="P627" s="6" t="str">
        <f t="shared" si="367"/>
        <v>0014236</v>
      </c>
      <c r="Q627" s="23" t="str">
        <f t="shared" si="367"/>
        <v>0014236</v>
      </c>
      <c r="R627" s="2">
        <v>44568</v>
      </c>
      <c r="S627" t="s">
        <v>1093</v>
      </c>
      <c r="T627" s="7" t="str">
        <f t="shared" si="368"/>
        <v>WM+ QNH 34</v>
      </c>
      <c r="U627" t="s">
        <v>5321</v>
      </c>
      <c r="W627" t="e">
        <f>VLOOKUP(U627,[2]Sheet1!$B$4:$C$893,2,0)</f>
        <v>#N/A</v>
      </c>
      <c r="Y627" t="str">
        <f t="shared" si="369"/>
        <v>WINCOMQUANGNINH</v>
      </c>
      <c r="AA627" s="18" t="str">
        <f t="shared" si="364"/>
        <v/>
      </c>
    </row>
    <row r="628" spans="1:27" x14ac:dyDescent="0.2">
      <c r="A628" t="s">
        <v>0</v>
      </c>
      <c r="B628" t="s">
        <v>1091</v>
      </c>
      <c r="C628" t="s">
        <v>9</v>
      </c>
      <c r="D628" t="s">
        <v>15</v>
      </c>
      <c r="E628" t="s">
        <v>4</v>
      </c>
      <c r="F628" s="1">
        <v>2</v>
      </c>
      <c r="G628" s="1">
        <v>168640</v>
      </c>
      <c r="H628" t="s">
        <v>5</v>
      </c>
      <c r="I628" s="1">
        <v>185504.00000000003</v>
      </c>
      <c r="J628" t="s">
        <v>16</v>
      </c>
      <c r="K628" s="6" t="str">
        <f t="shared" si="366"/>
        <v>_Đùi gà sốt cay 500g</v>
      </c>
      <c r="L628" s="7" t="str">
        <f>VLOOKUP(K628,'[1]Mã Misa'!$B$2:$D$74,2,0)</f>
        <v>Đùi gà sốt cay 500g</v>
      </c>
      <c r="M628" s="7" t="str">
        <f>VLOOKUP(L628,'[1]Mã Misa'!$C$2:$D$74,2,0)</f>
        <v>DGSC500</v>
      </c>
      <c r="N628" s="1">
        <v>84320</v>
      </c>
      <c r="O628" t="s">
        <v>1092</v>
      </c>
      <c r="P628" s="6" t="str">
        <f t="shared" si="367"/>
        <v>0014236</v>
      </c>
      <c r="Q628" s="23" t="str">
        <f t="shared" si="367"/>
        <v>0014236</v>
      </c>
      <c r="R628" s="2">
        <v>44568</v>
      </c>
      <c r="S628" t="s">
        <v>1093</v>
      </c>
      <c r="T628" s="7" t="str">
        <f t="shared" si="368"/>
        <v>WM+ QNH 34</v>
      </c>
      <c r="U628" t="s">
        <v>5321</v>
      </c>
      <c r="W628" t="e">
        <f>VLOOKUP(U628,[2]Sheet1!$B$4:$C$893,2,0)</f>
        <v>#N/A</v>
      </c>
      <c r="Y628" t="str">
        <f t="shared" si="369"/>
        <v>WINCOMQUANGNINH</v>
      </c>
      <c r="AA628" s="18" t="str">
        <f t="shared" si="364"/>
        <v/>
      </c>
    </row>
    <row r="629" spans="1:27" x14ac:dyDescent="0.2">
      <c r="A629" t="s">
        <v>0</v>
      </c>
      <c r="B629" t="s">
        <v>1091</v>
      </c>
      <c r="C629" t="s">
        <v>41</v>
      </c>
      <c r="D629" t="s">
        <v>44</v>
      </c>
      <c r="E629" t="s">
        <v>4</v>
      </c>
      <c r="F629" s="1">
        <v>1</v>
      </c>
      <c r="G629" s="1">
        <v>72600</v>
      </c>
      <c r="H629" t="s">
        <v>5</v>
      </c>
      <c r="I629" s="1">
        <v>79860</v>
      </c>
      <c r="J629" t="s">
        <v>45</v>
      </c>
      <c r="K629" s="6" t="str">
        <f t="shared" si="366"/>
        <v>_Chân gà sốt cay 400g</v>
      </c>
      <c r="L629" s="7" t="str">
        <f>VLOOKUP(K629,'[1]Mã Misa'!$B$2:$D$74,2,0)</f>
        <v>Chân gà sốt cay 400g</v>
      </c>
      <c r="M629" s="7" t="str">
        <f>VLOOKUP(L629,'[1]Mã Misa'!$C$2:$D$74,2,0)</f>
        <v>CGSC400</v>
      </c>
      <c r="N629" s="1">
        <v>72600</v>
      </c>
      <c r="O629" t="s">
        <v>1092</v>
      </c>
      <c r="P629" s="6" t="str">
        <f t="shared" si="367"/>
        <v>0014236</v>
      </c>
      <c r="Q629" s="23" t="str">
        <f t="shared" si="367"/>
        <v>0014236</v>
      </c>
      <c r="R629" s="2">
        <v>44568</v>
      </c>
      <c r="S629" t="s">
        <v>1093</v>
      </c>
      <c r="T629" s="7" t="str">
        <f t="shared" si="368"/>
        <v>WM+ QNH 34</v>
      </c>
      <c r="U629" t="s">
        <v>5321</v>
      </c>
      <c r="W629" t="e">
        <f>VLOOKUP(U629,[2]Sheet1!$B$4:$C$893,2,0)</f>
        <v>#N/A</v>
      </c>
      <c r="Y629" t="str">
        <f t="shared" si="369"/>
        <v>WINCOMQUANGNINH</v>
      </c>
      <c r="AA629" s="18" t="str">
        <f t="shared" si="364"/>
        <v/>
      </c>
    </row>
    <row r="630" spans="1:27" x14ac:dyDescent="0.2">
      <c r="A630" t="s">
        <v>0</v>
      </c>
      <c r="B630" t="s">
        <v>1094</v>
      </c>
      <c r="C630" t="s">
        <v>2</v>
      </c>
      <c r="D630" t="s">
        <v>103</v>
      </c>
      <c r="E630" t="s">
        <v>4</v>
      </c>
      <c r="F630" s="1">
        <v>11</v>
      </c>
      <c r="G630" s="1">
        <v>611545</v>
      </c>
      <c r="H630" t="s">
        <v>5</v>
      </c>
      <c r="I630" s="1">
        <v>672699.5</v>
      </c>
      <c r="J630" t="s">
        <v>104</v>
      </c>
      <c r="K630" s="6" t="str">
        <f t="shared" si="366"/>
        <v>Tai heo muối gói 200g</v>
      </c>
      <c r="L630" s="7" t="str">
        <f>VLOOKUP(K630,'[1]Mã Misa'!$B$2:$D$74,2,0)</f>
        <v>Tai heo muối 200g</v>
      </c>
      <c r="M630" s="7" t="str">
        <f>VLOOKUP(L630,'[1]Mã Misa'!$C$2:$D$74,2,0)</f>
        <v>TH200</v>
      </c>
      <c r="N630" s="1">
        <v>55595</v>
      </c>
      <c r="O630" t="s">
        <v>1095</v>
      </c>
      <c r="P630" s="6" t="str">
        <f t="shared" si="367"/>
        <v>0001660</v>
      </c>
      <c r="Q630" s="23" t="str">
        <f t="shared" si="367"/>
        <v>0001660</v>
      </c>
      <c r="R630" s="2">
        <v>44568</v>
      </c>
      <c r="S630" t="s">
        <v>1096</v>
      </c>
      <c r="T630" s="7" t="str">
        <f t="shared" si="368"/>
        <v>WM+ KGG 32</v>
      </c>
      <c r="U630" t="s">
        <v>5322</v>
      </c>
      <c r="W630" t="e">
        <f>VLOOKUP(U630,[2]Sheet1!$B$4:$C$893,2,0)</f>
        <v>#N/A</v>
      </c>
      <c r="Y630" t="str">
        <f t="shared" si="369"/>
        <v>WINCOMKIENGIANG</v>
      </c>
      <c r="AA630" s="18" t="str">
        <f t="shared" si="364"/>
        <v/>
      </c>
    </row>
    <row r="631" spans="1:27" x14ac:dyDescent="0.2">
      <c r="A631" t="s">
        <v>0</v>
      </c>
      <c r="B631" t="s">
        <v>1097</v>
      </c>
      <c r="C631" t="s">
        <v>2</v>
      </c>
      <c r="D631" t="s">
        <v>103</v>
      </c>
      <c r="E631" t="s">
        <v>4</v>
      </c>
      <c r="F631" s="1">
        <v>6</v>
      </c>
      <c r="G631" s="1">
        <v>333570</v>
      </c>
      <c r="H631" t="s">
        <v>5</v>
      </c>
      <c r="I631" s="1">
        <v>366927.00000000006</v>
      </c>
      <c r="J631" t="s">
        <v>104</v>
      </c>
      <c r="K631" s="6" t="str">
        <f t="shared" si="366"/>
        <v>Tai heo muối gói 200g</v>
      </c>
      <c r="L631" s="7" t="str">
        <f>VLOOKUP(K631,'[1]Mã Misa'!$B$2:$D$74,2,0)</f>
        <v>Tai heo muối 200g</v>
      </c>
      <c r="M631" s="7" t="str">
        <f>VLOOKUP(L631,'[1]Mã Misa'!$C$2:$D$74,2,0)</f>
        <v>TH200</v>
      </c>
      <c r="N631" s="1">
        <v>55595</v>
      </c>
      <c r="O631" t="s">
        <v>1098</v>
      </c>
      <c r="P631" s="6" t="str">
        <f t="shared" si="367"/>
        <v>0050605</v>
      </c>
      <c r="Q631" s="23" t="str">
        <f t="shared" si="367"/>
        <v>0050605</v>
      </c>
      <c r="R631" s="2">
        <v>44568</v>
      </c>
      <c r="S631" t="s">
        <v>1099</v>
      </c>
      <c r="T631" s="7" t="str">
        <f t="shared" si="368"/>
        <v>WM+ HCM Lô</v>
      </c>
      <c r="U631" t="s">
        <v>5323</v>
      </c>
      <c r="W631" t="e">
        <f>VLOOKUP(U631,[2]Sheet1!$B$4:$C$893,2,0)</f>
        <v>#N/A</v>
      </c>
      <c r="Y631" t="str">
        <f t="shared" si="369"/>
        <v>WINCOMHOCHIMINH</v>
      </c>
      <c r="AA631" s="18" t="str">
        <f t="shared" si="364"/>
        <v/>
      </c>
    </row>
    <row r="632" spans="1:27" x14ac:dyDescent="0.2">
      <c r="A632" t="s">
        <v>0</v>
      </c>
      <c r="B632" t="s">
        <v>1100</v>
      </c>
      <c r="C632" t="s">
        <v>2</v>
      </c>
      <c r="D632" t="s">
        <v>23</v>
      </c>
      <c r="E632" t="s">
        <v>4</v>
      </c>
      <c r="F632" s="1">
        <v>5</v>
      </c>
      <c r="G632" s="1">
        <v>297000</v>
      </c>
      <c r="H632" t="s">
        <v>5</v>
      </c>
      <c r="I632" s="1">
        <v>326700</v>
      </c>
      <c r="J632" t="s">
        <v>24</v>
      </c>
      <c r="K632" s="6" t="str">
        <f t="shared" si="366"/>
        <v>_Giò lụa 250g</v>
      </c>
      <c r="L632" s="7" t="str">
        <f>VLOOKUP(K632,'[1]Mã Misa'!$B$2:$D$74,2,0)</f>
        <v>Giò lụa 250g</v>
      </c>
      <c r="M632" s="7" t="str">
        <f>VLOOKUP(L632,'[1]Mã Misa'!$C$2:$D$74,2,0)</f>
        <v>GL250</v>
      </c>
      <c r="N632" s="1">
        <v>59400</v>
      </c>
      <c r="O632" t="s">
        <v>1101</v>
      </c>
      <c r="P632" s="6" t="str">
        <f t="shared" si="367"/>
        <v>0000865</v>
      </c>
      <c r="Q632" s="23" t="str">
        <f t="shared" si="367"/>
        <v>0000865</v>
      </c>
      <c r="R632" s="2">
        <v>44568</v>
      </c>
      <c r="S632" t="s">
        <v>1102</v>
      </c>
      <c r="T632" s="7" t="str">
        <f t="shared" si="368"/>
        <v>WM+ YBI 15</v>
      </c>
      <c r="U632" t="s">
        <v>5324</v>
      </c>
      <c r="W632" t="e">
        <f>VLOOKUP(U632,[2]Sheet1!$B$4:$C$893,2,0)</f>
        <v>#N/A</v>
      </c>
      <c r="Y632" t="str">
        <f t="shared" si="369"/>
        <v>WINCOMYENBAI</v>
      </c>
      <c r="AA632" s="18" t="str">
        <f t="shared" si="364"/>
        <v/>
      </c>
    </row>
    <row r="633" spans="1:27" x14ac:dyDescent="0.2">
      <c r="A633" t="s">
        <v>0</v>
      </c>
      <c r="B633" t="s">
        <v>1100</v>
      </c>
      <c r="C633" t="s">
        <v>9</v>
      </c>
      <c r="D633" t="s">
        <v>27</v>
      </c>
      <c r="E633" t="s">
        <v>4</v>
      </c>
      <c r="F633" s="1">
        <v>1</v>
      </c>
      <c r="G633" s="1">
        <v>61050</v>
      </c>
      <c r="H633" t="s">
        <v>5</v>
      </c>
      <c r="I633" s="1">
        <v>67155</v>
      </c>
      <c r="J633" t="s">
        <v>28</v>
      </c>
      <c r="K633" s="6" t="str">
        <f t="shared" si="366"/>
        <v>_Giò sụn gà 250g</v>
      </c>
      <c r="L633" s="7" t="str">
        <f>VLOOKUP(K633,'[1]Mã Misa'!$B$2:$D$74,2,0)</f>
        <v>Giò sụn gà 250g</v>
      </c>
      <c r="M633" s="7" t="str">
        <f>VLOOKUP(L633,'[1]Mã Misa'!$C$2:$D$74,2,0)</f>
        <v>GSG250</v>
      </c>
      <c r="N633" s="1">
        <v>61050</v>
      </c>
      <c r="O633" t="s">
        <v>1101</v>
      </c>
      <c r="P633" s="6" t="str">
        <f t="shared" si="367"/>
        <v>0000865</v>
      </c>
      <c r="Q633" s="23" t="str">
        <f t="shared" si="367"/>
        <v>0000865</v>
      </c>
      <c r="R633" s="2">
        <v>44568</v>
      </c>
      <c r="S633" t="s">
        <v>1102</v>
      </c>
      <c r="T633" s="7" t="str">
        <f t="shared" si="368"/>
        <v>WM+ YBI 15</v>
      </c>
      <c r="U633" t="s">
        <v>5324</v>
      </c>
      <c r="W633" t="e">
        <f>VLOOKUP(U633,[2]Sheet1!$B$4:$C$893,2,0)</f>
        <v>#N/A</v>
      </c>
      <c r="Y633" t="str">
        <f t="shared" si="369"/>
        <v>WINCOMYENBAI</v>
      </c>
      <c r="AA633" s="18" t="str">
        <f t="shared" si="364"/>
        <v/>
      </c>
    </row>
    <row r="634" spans="1:27" x14ac:dyDescent="0.2">
      <c r="A634" t="s">
        <v>0</v>
      </c>
      <c r="B634" t="s">
        <v>1100</v>
      </c>
      <c r="C634" t="s">
        <v>41</v>
      </c>
      <c r="D634" t="s">
        <v>54</v>
      </c>
      <c r="E634" t="s">
        <v>4</v>
      </c>
      <c r="F634" s="1">
        <v>2</v>
      </c>
      <c r="G634" s="1">
        <v>100364</v>
      </c>
      <c r="H634" t="s">
        <v>5</v>
      </c>
      <c r="I634" s="1">
        <v>110400.40000000001</v>
      </c>
      <c r="J634" t="s">
        <v>55</v>
      </c>
      <c r="K634" s="6" t="str">
        <f t="shared" si="366"/>
        <v>Giò tai lưỡi xào gói 250g</v>
      </c>
      <c r="L634" s="7" t="str">
        <f>VLOOKUP(K634,'[1]Mã Misa'!$B$2:$D$74,2,0)</f>
        <v>Giò Tai Lưỡi Xào 250g</v>
      </c>
      <c r="M634" s="7" t="str">
        <f>VLOOKUP(L634,'[1]Mã Misa'!$C$2:$D$74,2,0)</f>
        <v>GTLX250G</v>
      </c>
      <c r="N634" s="1">
        <v>50182</v>
      </c>
      <c r="O634" t="s">
        <v>1101</v>
      </c>
      <c r="P634" s="6" t="str">
        <f t="shared" si="367"/>
        <v>0000865</v>
      </c>
      <c r="Q634" s="23" t="str">
        <f t="shared" si="367"/>
        <v>0000865</v>
      </c>
      <c r="R634" s="2">
        <v>44568</v>
      </c>
      <c r="S634" t="s">
        <v>1102</v>
      </c>
      <c r="T634" s="7" t="str">
        <f t="shared" si="368"/>
        <v>WM+ YBI 15</v>
      </c>
      <c r="U634" t="s">
        <v>5324</v>
      </c>
      <c r="W634" t="e">
        <f>VLOOKUP(U634,[2]Sheet1!$B$4:$C$893,2,0)</f>
        <v>#N/A</v>
      </c>
      <c r="Y634" t="str">
        <f t="shared" si="369"/>
        <v>WINCOMYENBAI</v>
      </c>
      <c r="AA634" s="18" t="str">
        <f t="shared" si="364"/>
        <v/>
      </c>
    </row>
    <row r="635" spans="1:27" x14ac:dyDescent="0.2">
      <c r="A635" t="s">
        <v>0</v>
      </c>
      <c r="B635" t="s">
        <v>1103</v>
      </c>
      <c r="C635" t="s">
        <v>2</v>
      </c>
      <c r="D635" t="s">
        <v>753</v>
      </c>
      <c r="E635" t="s">
        <v>4</v>
      </c>
      <c r="F635" s="1">
        <v>1</v>
      </c>
      <c r="G635" s="1">
        <v>61250</v>
      </c>
      <c r="H635" t="s">
        <v>96</v>
      </c>
      <c r="I635" s="1">
        <v>67375</v>
      </c>
      <c r="J635" t="s">
        <v>754</v>
      </c>
      <c r="K635" s="6" t="str">
        <f t="shared" si="366"/>
        <v xml:space="preserve"> Ghẹ farci 150g</v>
      </c>
      <c r="L635" s="7" t="str">
        <f>VLOOKUP(K635,'[1]Mã Misa'!$B$2:$D$74,2,0)</f>
        <v>Ghẹ farci 150g</v>
      </c>
      <c r="M635" s="7" t="str">
        <f>VLOOKUP(L635,'[1]Mã Misa'!$C$2:$D$74,2,0)</f>
        <v>GHEFARCI150</v>
      </c>
      <c r="N635" s="1">
        <v>61250</v>
      </c>
      <c r="O635" t="s">
        <v>1104</v>
      </c>
      <c r="P635" s="6" t="str">
        <f t="shared" si="367"/>
        <v>0170887</v>
      </c>
      <c r="Q635" s="23" t="str">
        <f t="shared" si="367"/>
        <v>0170887</v>
      </c>
      <c r="R635" s="2">
        <v>44568</v>
      </c>
      <c r="S635" t="s">
        <v>1105</v>
      </c>
      <c r="T635" s="7" t="str">
        <f t="shared" si="368"/>
        <v>WM+ HNI 96</v>
      </c>
      <c r="U635" t="s">
        <v>5325</v>
      </c>
      <c r="W635" t="e">
        <f>VLOOKUP(U635,[2]Sheet1!$B$4:$C$893,2,0)</f>
        <v>#N/A</v>
      </c>
      <c r="Y635" t="str">
        <f t="shared" si="369"/>
        <v>WINCOMHANOI</v>
      </c>
      <c r="AA635" s="18" t="str">
        <f t="shared" si="364"/>
        <v/>
      </c>
    </row>
    <row r="636" spans="1:27" x14ac:dyDescent="0.2">
      <c r="A636" t="s">
        <v>0</v>
      </c>
      <c r="B636" t="s">
        <v>1106</v>
      </c>
      <c r="C636" t="s">
        <v>2</v>
      </c>
      <c r="D636" t="s">
        <v>23</v>
      </c>
      <c r="E636" t="s">
        <v>4</v>
      </c>
      <c r="F636" s="1">
        <v>1</v>
      </c>
      <c r="G636" s="1">
        <v>59400</v>
      </c>
      <c r="H636" t="s">
        <v>5</v>
      </c>
      <c r="I636" s="1">
        <v>65340.000000000007</v>
      </c>
      <c r="J636" t="s">
        <v>24</v>
      </c>
      <c r="K636" s="6" t="str">
        <f t="shared" si="366"/>
        <v>_Giò lụa 250g</v>
      </c>
      <c r="L636" s="7" t="str">
        <f>VLOOKUP(K636,'[1]Mã Misa'!$B$2:$D$74,2,0)</f>
        <v>Giò lụa 250g</v>
      </c>
      <c r="M636" s="7" t="str">
        <f>VLOOKUP(L636,'[1]Mã Misa'!$C$2:$D$74,2,0)</f>
        <v>GL250</v>
      </c>
      <c r="N636" s="1">
        <v>59400</v>
      </c>
      <c r="O636" t="s">
        <v>1107</v>
      </c>
      <c r="P636" s="6" t="str">
        <f t="shared" si="367"/>
        <v>0170889</v>
      </c>
      <c r="Q636" s="23" t="str">
        <f t="shared" si="367"/>
        <v>0170889</v>
      </c>
      <c r="R636" s="2">
        <v>44568</v>
      </c>
      <c r="S636" t="s">
        <v>1105</v>
      </c>
      <c r="T636" s="7" t="str">
        <f t="shared" si="368"/>
        <v>WM+ HNI 96</v>
      </c>
      <c r="U636" t="s">
        <v>5325</v>
      </c>
      <c r="W636" t="e">
        <f>VLOOKUP(U636,[2]Sheet1!$B$4:$C$893,2,0)</f>
        <v>#N/A</v>
      </c>
      <c r="Y636" t="str">
        <f t="shared" si="369"/>
        <v>WINCOMHANOI</v>
      </c>
      <c r="AA636" s="18" t="str">
        <f t="shared" si="364"/>
        <v/>
      </c>
    </row>
    <row r="637" spans="1:27" x14ac:dyDescent="0.2">
      <c r="A637" t="s">
        <v>0</v>
      </c>
      <c r="B637" t="s">
        <v>1108</v>
      </c>
      <c r="C637" t="s">
        <v>2</v>
      </c>
      <c r="D637" t="s">
        <v>10</v>
      </c>
      <c r="E637" t="s">
        <v>4</v>
      </c>
      <c r="F637" s="1">
        <v>2</v>
      </c>
      <c r="G637" s="1">
        <v>92000</v>
      </c>
      <c r="H637" t="s">
        <v>5</v>
      </c>
      <c r="I637" s="1">
        <v>101200.00000000001</v>
      </c>
      <c r="J637" t="s">
        <v>11</v>
      </c>
      <c r="K637" s="6" t="str">
        <f t="shared" si="366"/>
        <v>Mộc nấm hương gói 250g</v>
      </c>
      <c r="L637" s="7" t="str">
        <f>VLOOKUP(K637,'[1]Mã Misa'!$B$2:$D$74,2,0)</f>
        <v>Mộc Nấm Hương 250g</v>
      </c>
      <c r="M637" s="7" t="str">
        <f>VLOOKUP(L637,'[1]Mã Misa'!$C$2:$D$74,2,0)</f>
        <v>MNH250</v>
      </c>
      <c r="N637" s="1">
        <v>46000</v>
      </c>
      <c r="O637" t="s">
        <v>1109</v>
      </c>
      <c r="P637" s="6" t="str">
        <f t="shared" si="367"/>
        <v>0170891</v>
      </c>
      <c r="Q637" s="23" t="str">
        <f t="shared" si="367"/>
        <v>0170891</v>
      </c>
      <c r="R637" s="2">
        <v>44568</v>
      </c>
      <c r="S637" t="s">
        <v>1110</v>
      </c>
      <c r="T637" s="7" t="str">
        <f t="shared" si="368"/>
        <v>WM+ HNI 71</v>
      </c>
      <c r="U637" t="s">
        <v>5326</v>
      </c>
      <c r="W637" t="e">
        <f>VLOOKUP(U637,[2]Sheet1!$B$4:$C$893,2,0)</f>
        <v>#N/A</v>
      </c>
      <c r="Y637" t="str">
        <f t="shared" si="369"/>
        <v>WINCOMHANOI</v>
      </c>
      <c r="AA637" s="18" t="str">
        <f t="shared" si="364"/>
        <v/>
      </c>
    </row>
    <row r="638" spans="1:27" x14ac:dyDescent="0.2">
      <c r="A638" t="s">
        <v>0</v>
      </c>
      <c r="B638" t="s">
        <v>1111</v>
      </c>
      <c r="C638" t="s">
        <v>2</v>
      </c>
      <c r="D638" t="s">
        <v>15</v>
      </c>
      <c r="E638" t="s">
        <v>4</v>
      </c>
      <c r="F638" s="1">
        <v>2</v>
      </c>
      <c r="G638" s="1">
        <v>168640</v>
      </c>
      <c r="H638" t="s">
        <v>5</v>
      </c>
      <c r="I638" s="1">
        <v>185504.00000000003</v>
      </c>
      <c r="J638" t="s">
        <v>16</v>
      </c>
      <c r="K638" s="6" t="str">
        <f t="shared" si="366"/>
        <v>_Đùi gà sốt cay 500g</v>
      </c>
      <c r="L638" s="7" t="str">
        <f>VLOOKUP(K638,'[1]Mã Misa'!$B$2:$D$74,2,0)</f>
        <v>Đùi gà sốt cay 500g</v>
      </c>
      <c r="M638" s="7" t="str">
        <f>VLOOKUP(L638,'[1]Mã Misa'!$C$2:$D$74,2,0)</f>
        <v>DGSC500</v>
      </c>
      <c r="N638" s="1">
        <v>84320</v>
      </c>
      <c r="O638" t="s">
        <v>1112</v>
      </c>
      <c r="P638" s="6" t="str">
        <f t="shared" si="367"/>
        <v>0002480</v>
      </c>
      <c r="Q638" s="23" t="str">
        <f t="shared" si="367"/>
        <v>0002480</v>
      </c>
      <c r="R638" s="2">
        <v>44568</v>
      </c>
      <c r="S638" t="s">
        <v>1113</v>
      </c>
      <c r="T638" s="7" t="str">
        <f t="shared" si="368"/>
        <v>WM+ HTH 16</v>
      </c>
      <c r="U638" t="s">
        <v>5327</v>
      </c>
      <c r="W638" t="e">
        <f>VLOOKUP(U638,[2]Sheet1!$B$4:$C$893,2,0)</f>
        <v>#N/A</v>
      </c>
      <c r="Y638" t="str">
        <f t="shared" si="369"/>
        <v>WINCOMHATINH</v>
      </c>
      <c r="AA638" s="18" t="str">
        <f t="shared" si="364"/>
        <v/>
      </c>
    </row>
    <row r="639" spans="1:27" x14ac:dyDescent="0.2">
      <c r="A639" t="s">
        <v>0</v>
      </c>
      <c r="B639" t="s">
        <v>1111</v>
      </c>
      <c r="C639" t="s">
        <v>9</v>
      </c>
      <c r="D639" t="s">
        <v>44</v>
      </c>
      <c r="E639" t="s">
        <v>4</v>
      </c>
      <c r="F639" s="1">
        <v>2</v>
      </c>
      <c r="G639" s="1">
        <v>145200</v>
      </c>
      <c r="H639" t="s">
        <v>5</v>
      </c>
      <c r="I639" s="1">
        <v>159720</v>
      </c>
      <c r="J639" t="s">
        <v>45</v>
      </c>
      <c r="K639" s="6" t="str">
        <f t="shared" si="366"/>
        <v>_Chân gà sốt cay 400g</v>
      </c>
      <c r="L639" s="7" t="str">
        <f>VLOOKUP(K639,'[1]Mã Misa'!$B$2:$D$74,2,0)</f>
        <v>Chân gà sốt cay 400g</v>
      </c>
      <c r="M639" s="7" t="str">
        <f>VLOOKUP(L639,'[1]Mã Misa'!$C$2:$D$74,2,0)</f>
        <v>CGSC400</v>
      </c>
      <c r="N639" s="1">
        <v>72600</v>
      </c>
      <c r="O639" t="s">
        <v>1112</v>
      </c>
      <c r="P639" s="6" t="str">
        <f t="shared" si="367"/>
        <v>0002480</v>
      </c>
      <c r="Q639" s="23" t="str">
        <f t="shared" si="367"/>
        <v>0002480</v>
      </c>
      <c r="R639" s="2">
        <v>44568</v>
      </c>
      <c r="S639" t="s">
        <v>1113</v>
      </c>
      <c r="T639" s="7" t="str">
        <f t="shared" si="368"/>
        <v>WM+ HTH 16</v>
      </c>
      <c r="U639" t="s">
        <v>5327</v>
      </c>
      <c r="W639" t="e">
        <f>VLOOKUP(U639,[2]Sheet1!$B$4:$C$893,2,0)</f>
        <v>#N/A</v>
      </c>
      <c r="Y639" t="str">
        <f t="shared" si="369"/>
        <v>WINCOMHATINH</v>
      </c>
      <c r="AA639" s="18" t="str">
        <f t="shared" si="364"/>
        <v/>
      </c>
    </row>
    <row r="640" spans="1:27" x14ac:dyDescent="0.2">
      <c r="A640" t="s">
        <v>0</v>
      </c>
      <c r="B640" t="s">
        <v>1114</v>
      </c>
      <c r="C640" t="s">
        <v>2</v>
      </c>
      <c r="D640" t="s">
        <v>47</v>
      </c>
      <c r="E640" t="s">
        <v>4</v>
      </c>
      <c r="F640" s="1">
        <v>3</v>
      </c>
      <c r="G640" s="1">
        <v>220293</v>
      </c>
      <c r="H640" t="s">
        <v>5</v>
      </c>
      <c r="I640" s="1">
        <v>242322.30000000002</v>
      </c>
      <c r="J640" t="s">
        <v>48</v>
      </c>
      <c r="K640" s="6" t="str">
        <f t="shared" si="366"/>
        <v>Chân giò heo muối gói 300g</v>
      </c>
      <c r="L640" s="7" t="str">
        <f>VLOOKUP(K640,'[1]Mã Misa'!$B$2:$D$74,2,0)</f>
        <v>Chân giò heo muối 300g</v>
      </c>
      <c r="M640" s="7" t="str">
        <f>VLOOKUP(L640,'[1]Mã Misa'!$C$2:$D$74,2,0)</f>
        <v>CGM300</v>
      </c>
      <c r="N640" s="1">
        <v>73431</v>
      </c>
      <c r="O640" t="s">
        <v>1115</v>
      </c>
      <c r="P640" s="6" t="str">
        <f t="shared" si="367"/>
        <v>0003712</v>
      </c>
      <c r="Q640" s="23" t="str">
        <f>IF(VLOOKUP(P640,$AA$1:$AC$39,1,0)&lt;&gt;0,(P640&amp;"A"),0)</f>
        <v>0003712A</v>
      </c>
      <c r="R640" s="2">
        <v>44568</v>
      </c>
      <c r="S640" t="s">
        <v>1116</v>
      </c>
      <c r="T640" s="7" t="str">
        <f t="shared" si="368"/>
        <v>WM+ HDG 16</v>
      </c>
      <c r="U640" t="s">
        <v>5328</v>
      </c>
      <c r="W640" t="e">
        <f>VLOOKUP(U640,[2]Sheet1!$B$4:$C$893,2,0)</f>
        <v>#N/A</v>
      </c>
      <c r="Y640" t="str">
        <f t="shared" si="369"/>
        <v>WINCOMHAIDUONG</v>
      </c>
      <c r="AA640" s="18" t="str">
        <f t="shared" si="364"/>
        <v/>
      </c>
    </row>
    <row r="641" spans="1:27" x14ac:dyDescent="0.2">
      <c r="A641" t="s">
        <v>0</v>
      </c>
      <c r="B641" t="s">
        <v>1117</v>
      </c>
      <c r="C641" t="s">
        <v>2</v>
      </c>
      <c r="D641" t="s">
        <v>10</v>
      </c>
      <c r="E641" t="s">
        <v>4</v>
      </c>
      <c r="F641" s="1">
        <v>1</v>
      </c>
      <c r="G641" s="1">
        <v>46000</v>
      </c>
      <c r="H641" t="s">
        <v>5</v>
      </c>
      <c r="I641" s="1">
        <v>50600.000000000007</v>
      </c>
      <c r="J641" t="s">
        <v>11</v>
      </c>
      <c r="K641" s="6" t="str">
        <f t="shared" si="366"/>
        <v>Mộc nấm hương gói 250g</v>
      </c>
      <c r="L641" s="7" t="str">
        <f>VLOOKUP(K641,'[1]Mã Misa'!$B$2:$D$74,2,0)</f>
        <v>Mộc Nấm Hương 250g</v>
      </c>
      <c r="M641" s="7" t="str">
        <f>VLOOKUP(L641,'[1]Mã Misa'!$C$2:$D$74,2,0)</f>
        <v>MNH250</v>
      </c>
      <c r="N641" s="1">
        <v>46000</v>
      </c>
      <c r="O641" t="s">
        <v>1118</v>
      </c>
      <c r="P641" s="6" t="str">
        <f t="shared" si="367"/>
        <v>0003713</v>
      </c>
      <c r="Q641" s="23" t="str">
        <f t="shared" ref="Q641" si="370">RIGHT(P641,7)</f>
        <v>0003713</v>
      </c>
      <c r="R641" s="2">
        <v>44568</v>
      </c>
      <c r="S641" t="s">
        <v>1116</v>
      </c>
      <c r="T641" s="7" t="str">
        <f t="shared" si="368"/>
        <v>WM+ HDG 16</v>
      </c>
      <c r="U641" t="s">
        <v>5328</v>
      </c>
      <c r="W641" t="e">
        <f>VLOOKUP(U641,[2]Sheet1!$B$4:$C$893,2,0)</f>
        <v>#N/A</v>
      </c>
      <c r="Y641" t="str">
        <f t="shared" si="369"/>
        <v>WINCOMHAIDUONG</v>
      </c>
      <c r="AA641" s="18" t="str">
        <f t="shared" si="364"/>
        <v/>
      </c>
    </row>
    <row r="642" spans="1:27" x14ac:dyDescent="0.2">
      <c r="A642" t="s">
        <v>0</v>
      </c>
      <c r="B642" t="s">
        <v>1119</v>
      </c>
      <c r="C642" t="s">
        <v>2</v>
      </c>
      <c r="D642" t="s">
        <v>47</v>
      </c>
      <c r="E642" t="s">
        <v>4</v>
      </c>
      <c r="F642" s="1">
        <v>1</v>
      </c>
      <c r="G642" s="1">
        <v>73431</v>
      </c>
      <c r="H642" t="s">
        <v>5</v>
      </c>
      <c r="I642" s="1">
        <v>80774.100000000006</v>
      </c>
      <c r="J642" t="s">
        <v>48</v>
      </c>
      <c r="K642" s="6" t="str">
        <f t="shared" si="366"/>
        <v>Chân giò heo muối gói 300g</v>
      </c>
      <c r="L642" s="7" t="str">
        <f>VLOOKUP(K642,'[1]Mã Misa'!$B$2:$D$74,2,0)</f>
        <v>Chân giò heo muối 300g</v>
      </c>
      <c r="M642" s="7" t="str">
        <f>VLOOKUP(L642,'[1]Mã Misa'!$C$2:$D$74,2,0)</f>
        <v>CGM300</v>
      </c>
      <c r="N642" s="1">
        <v>73431</v>
      </c>
      <c r="O642" t="s">
        <v>1120</v>
      </c>
      <c r="P642" s="6" t="str">
        <f t="shared" si="367"/>
        <v>0004690</v>
      </c>
      <c r="Q642" s="23" t="str">
        <f t="shared" ref="Q642" si="371">RIGHT(P642,7)</f>
        <v>0004690</v>
      </c>
      <c r="R642" s="2">
        <v>44568</v>
      </c>
      <c r="S642" t="s">
        <v>1121</v>
      </c>
      <c r="T642" s="7" t="str">
        <f t="shared" si="368"/>
        <v>WM+ KHA 12</v>
      </c>
      <c r="U642" t="s">
        <v>5329</v>
      </c>
      <c r="W642" t="e">
        <f>VLOOKUP(U642,[2]Sheet1!$B$4:$C$893,2,0)</f>
        <v>#N/A</v>
      </c>
      <c r="Y642" t="str">
        <f t="shared" si="369"/>
        <v>WINCOMKHANHHOA</v>
      </c>
      <c r="AA642" s="18" t="str">
        <f t="shared" ref="AA642:AA705" si="372">LEFT(AB642,7)</f>
        <v/>
      </c>
    </row>
    <row r="643" spans="1:27" x14ac:dyDescent="0.2">
      <c r="A643" t="s">
        <v>0</v>
      </c>
      <c r="B643" t="s">
        <v>1122</v>
      </c>
      <c r="C643" t="s">
        <v>2</v>
      </c>
      <c r="D643" t="s">
        <v>10</v>
      </c>
      <c r="E643" t="s">
        <v>4</v>
      </c>
      <c r="F643" s="1">
        <v>9</v>
      </c>
      <c r="G643" s="1">
        <v>414000</v>
      </c>
      <c r="H643" t="s">
        <v>5</v>
      </c>
      <c r="I643" s="1">
        <v>455400.00000000006</v>
      </c>
      <c r="J643" t="s">
        <v>11</v>
      </c>
      <c r="K643" s="6" t="str">
        <f t="shared" si="366"/>
        <v>Mộc nấm hương gói 250g</v>
      </c>
      <c r="L643" s="7" t="str">
        <f>VLOOKUP(K643,'[1]Mã Misa'!$B$2:$D$74,2,0)</f>
        <v>Mộc Nấm Hương 250g</v>
      </c>
      <c r="M643" s="7" t="str">
        <f>VLOOKUP(L643,'[1]Mã Misa'!$C$2:$D$74,2,0)</f>
        <v>MNH250</v>
      </c>
      <c r="N643" s="1">
        <v>46000</v>
      </c>
      <c r="O643" t="s">
        <v>1123</v>
      </c>
      <c r="P643" s="6" t="str">
        <f t="shared" si="367"/>
        <v>0007659</v>
      </c>
      <c r="Q643" s="23" t="str">
        <f t="shared" ref="Q643" si="373">RIGHT(P643,7)</f>
        <v>0007659</v>
      </c>
      <c r="R643" s="2">
        <v>44568</v>
      </c>
      <c r="S643" t="s">
        <v>1124</v>
      </c>
      <c r="T643" s="7" t="str">
        <f t="shared" si="368"/>
        <v>WM+ CTO 18</v>
      </c>
      <c r="U643" t="s">
        <v>5330</v>
      </c>
      <c r="W643" t="e">
        <f>VLOOKUP(U643,[2]Sheet1!$B$4:$C$893,2,0)</f>
        <v>#N/A</v>
      </c>
      <c r="Y643" t="str">
        <f t="shared" si="369"/>
        <v>WINCOMCANTHO</v>
      </c>
      <c r="AA643" s="18" t="str">
        <f t="shared" si="372"/>
        <v/>
      </c>
    </row>
    <row r="644" spans="1:27" x14ac:dyDescent="0.2">
      <c r="A644" t="s">
        <v>0</v>
      </c>
      <c r="B644" t="s">
        <v>1125</v>
      </c>
      <c r="C644" t="s">
        <v>2</v>
      </c>
      <c r="D644" t="s">
        <v>27</v>
      </c>
      <c r="E644" t="s">
        <v>4</v>
      </c>
      <c r="F644" s="1">
        <v>1</v>
      </c>
      <c r="G644" s="1">
        <v>61050</v>
      </c>
      <c r="H644" t="s">
        <v>5</v>
      </c>
      <c r="I644" s="1">
        <v>67155</v>
      </c>
      <c r="J644" t="s">
        <v>28</v>
      </c>
      <c r="K644" s="6" t="str">
        <f t="shared" ref="K644:K707" si="374">MID(J644,10,26)</f>
        <v>_Giò sụn gà 250g</v>
      </c>
      <c r="L644" s="7" t="str">
        <f>VLOOKUP(K644,'[1]Mã Misa'!$B$2:$D$74,2,0)</f>
        <v>Giò sụn gà 250g</v>
      </c>
      <c r="M644" s="7" t="str">
        <f>VLOOKUP(L644,'[1]Mã Misa'!$C$2:$D$74,2,0)</f>
        <v>GSG250</v>
      </c>
      <c r="N644" s="1">
        <v>61050</v>
      </c>
      <c r="O644" t="s">
        <v>1126</v>
      </c>
      <c r="P644" s="6" t="str">
        <f t="shared" ref="P644:Q707" si="375">RIGHT(O644,7)</f>
        <v>0050618</v>
      </c>
      <c r="Q644" s="23" t="str">
        <f t="shared" si="375"/>
        <v>0050618</v>
      </c>
      <c r="R644" s="2">
        <v>44568</v>
      </c>
      <c r="S644" t="s">
        <v>1127</v>
      </c>
      <c r="T644" s="7" t="str">
        <f t="shared" ref="T644:T707" si="376">LEFT(U644,10)</f>
        <v>WM+ HCM 38</v>
      </c>
      <c r="U644" t="s">
        <v>5331</v>
      </c>
      <c r="W644" t="e">
        <f>VLOOKUP(U644,[2]Sheet1!$B$4:$C$893,2,0)</f>
        <v>#N/A</v>
      </c>
      <c r="Y644" t="str">
        <f t="shared" ref="Y644:Y707" si="377">IF(ISNUMBER(SEARCH($V$3,T644)),"WINCOMHANOI",IF(ISNUMBER(SEARCH($V$4,T644)),"WINCOMHOCHIMINH",IF(ISNUMBER(SEARCH($V$5,T644)),"WINCOMDANANG",IF(ISNUMBER(SEARCH($V$6,T644)),"WINCOMHAIDUONG",IF(ISNUMBER(SEARCH($V$7,T644)),"WINCOMQUANGNINH",IF(ISNUMBER(SEARCH($V$8,T644)),"WINCOMHAIPHONG",IF(ISNUMBER(SEARCH($V$9,T644)),"WINCOMBACGIANG",IF(ISNUMBER(SEARCH($V$10,T644)),"WINCOMBACNINH",IF(ISNUMBER(SEARCH($V$11,T644)),"WINCOMPHUTHO",IF(ISNUMBER(SEARCH($V$12,T644)),"WINCOMHATINH",IF(ISNUMBER(SEARCH($V$13,T644)),"WINCOMTHAINGUYEN",IF(ISNUMBER(SEARCH($V$14,T644)),"WINCOMKHANHHOA",IF(ISNUMBER(SEARCH($V$15,T644)),"WINCOMHUNGYEN",IF(ISNUMBER(SEARCH($V$16,T644)),"WINCOMNGHEAN",IF(ISNUMBER(SEARCH($V$17,T644)),"WINCOMLAOCAI",IF(ISNUMBER(SEARCH($V$18,T644)),"WINCOMVUNGTAU",IF(ISNUMBER(SEARCH($V$19,T644)),"WINCOMBINHDUONG",IF(ISNUMBER(SEARCH($V$20,T644)),"WINCOMKIENGIANG",IF(ISNUMBER(SEARCH($V$21,T644)),"WINCOMHANAM",IF(ISNUMBER(SEARCH($V$22,T644)),"WINCOMNAMDINH",IF(ISNUMBER(SEARCH($V$23,T644)),"WINCOMLANGSON",IF(ISNUMBER(SEARCH($V$24,T644)),"WINCOMTHANHHOA",IF(ISNUMBER(SEARCH($V$25,T644)),"WINCOMYENBAI",IF(ISNUMBER(SEARCH($V$26,T644)),"WINCOMTUYENQUANG",IF(ISNUMBER(SEARCH($V$27,T644)),"WINCOMHUE",IF(ISNUMBER(SEARCH($V$28,T644)),"WINCOMQUANGNAM",IF(ISNUMBER(SEARCH($V$29,T644)),"WINCOMVINHPHUC",IF(ISNUMBER(SEARCH($V$30,T644)),"WINCOMHAGIANG",IF(ISNUMBER(SEARCH($V$31,T644)),"WINCOMNINHBINH",IF(ISNUMBER(SEARCH($V$32,T644)),"WINCOMTRAVINH",IF(ISNUMBER(SEARCH($V$33,T644)),"WINCOMCANTHO",IF(ISNUMBER(SEARCH($V$34,T644)),"WINCOMBENTRE",IF(ISNUMBER(SEARCH($V$35,T644)),"WINCOMCAMAU",IF(ISNUMBER(SEARCH($V$36,T644)),"WINCOMANGIANG",IF(ISNUMBER(SEARCH($V$37,T644)),"WINCOMNINHTHUAN",IF(ISNUMBER(SEARCH($V$38,T644)),"WINCOMTHAIBINH",IF(ISNUMBER(SEARCH($V$39,T644)),"WINCOMGIALAI",IF(ISNUMBER(SEARCH($V$40,T644)),"WINCOMHOABINH",IF(ISNUMBER(SEARCH($V$41,T644)),"WINCOMQUANGNGAI",IF(ISNUMBER(SEARCH($V$42,T644)),"WINCOMBINHTHUAN",IF(ISNUMBER(SEARCH($V$43,T644)),"WINCOMDAKLAK",IF(ISNUMBER(SEARCH($V$44,T644)),"WINCOMSOCTRANG",IF(ISNUMBER(SEARCH($V$45,T644)),"WINCOMSONLA",IF(ISNUMBER(SEARCH($V$46,T644)),"WINCOMKONTUM",IF(ISNUMBER(SEARCH($V$47,T644)),"WINCOMPHUYEN",IF(ISNUMBER(SEARCH($V$48,T644)),"WINCOMQUANGTRI",IF(ISNUMBER(SEARCH($V$49,T644)),"WINCOMBINHDINH",IF(ISNUMBER(SEARCH($V$50,T644)),"WINCOMCAOBANG",IF(ISNUMBER(SEARCH($V$51,T644)),"WINCOMQUANGBINH",IF(ISNUMBER(SEARCH($V$52,T644)),"WINCOMLAMDONG",IF(ISNUMBER(SEARCH($V$53,T644)),"WINCOMVINHLONG",IF(ISNUMBER(SEARCH($V$54,T644)),"WINCOMDONGTHAP",IF(ISNUMBER(SEARCH($V$55,T644)),"WINCOMTIENGIANG",IF(ISNUMBER(SEARCH($V$56,T644)),"WINCOMQUANGNINH",IF(ISNUMBER(SEARCH($V$57,T644)),"WINCOMDONGNAI",IF(ISNUMBER(SEARCH($V$58,T644)),"WINCOMHAUGIANG",0))))))))))))))))))))))))))))))))))))))))))))))))))))))))</f>
        <v>WINCOMHOCHIMINH</v>
      </c>
      <c r="AA644" s="18" t="str">
        <f t="shared" si="372"/>
        <v/>
      </c>
    </row>
    <row r="645" spans="1:27" x14ac:dyDescent="0.2">
      <c r="A645" t="s">
        <v>0</v>
      </c>
      <c r="B645" t="s">
        <v>1128</v>
      </c>
      <c r="C645" t="s">
        <v>2</v>
      </c>
      <c r="D645" t="s">
        <v>54</v>
      </c>
      <c r="E645" t="s">
        <v>4</v>
      </c>
      <c r="F645" s="1">
        <v>4</v>
      </c>
      <c r="G645" s="1">
        <v>200728</v>
      </c>
      <c r="H645" t="s">
        <v>5</v>
      </c>
      <c r="I645" s="1">
        <v>220800.80000000002</v>
      </c>
      <c r="J645" t="s">
        <v>55</v>
      </c>
      <c r="K645" s="6" t="str">
        <f t="shared" si="374"/>
        <v>Giò tai lưỡi xào gói 250g</v>
      </c>
      <c r="L645" s="7" t="str">
        <f>VLOOKUP(K645,'[1]Mã Misa'!$B$2:$D$74,2,0)</f>
        <v>Giò Tai Lưỡi Xào 250g</v>
      </c>
      <c r="M645" s="7" t="str">
        <f>VLOOKUP(L645,'[1]Mã Misa'!$C$2:$D$74,2,0)</f>
        <v>GTLX250G</v>
      </c>
      <c r="N645" s="1">
        <v>50182</v>
      </c>
      <c r="O645" t="s">
        <v>1129</v>
      </c>
      <c r="P645" s="6" t="str">
        <f t="shared" si="375"/>
        <v>0004551</v>
      </c>
      <c r="Q645" s="23" t="str">
        <f t="shared" si="375"/>
        <v>0004551</v>
      </c>
      <c r="R645" s="2">
        <v>44568</v>
      </c>
      <c r="S645" t="s">
        <v>1130</v>
      </c>
      <c r="T645" s="7" t="str">
        <f t="shared" si="376"/>
        <v>WM+ DNI G1</v>
      </c>
      <c r="U645" t="s">
        <v>5332</v>
      </c>
      <c r="V645" t="str">
        <f>MID(T645,4,4)</f>
        <v xml:space="preserve"> DNI</v>
      </c>
      <c r="W645" t="e">
        <f>VLOOKUP(U645,[2]Sheet1!$B$4:$C$893,2,0)</f>
        <v>#N/A</v>
      </c>
      <c r="Y645" t="str">
        <f t="shared" si="377"/>
        <v>WINCOMDONGNAI</v>
      </c>
      <c r="AA645" s="18" t="str">
        <f t="shared" si="372"/>
        <v/>
      </c>
    </row>
    <row r="646" spans="1:27" x14ac:dyDescent="0.2">
      <c r="A646" t="s">
        <v>0</v>
      </c>
      <c r="B646" t="s">
        <v>1131</v>
      </c>
      <c r="C646" t="s">
        <v>2</v>
      </c>
      <c r="D646" t="s">
        <v>10</v>
      </c>
      <c r="E646" t="s">
        <v>4</v>
      </c>
      <c r="F646" s="1">
        <v>2</v>
      </c>
      <c r="G646" s="1">
        <v>92000</v>
      </c>
      <c r="H646" t="s">
        <v>5</v>
      </c>
      <c r="I646" s="1">
        <v>101200.00000000001</v>
      </c>
      <c r="J646" t="s">
        <v>11</v>
      </c>
      <c r="K646" s="6" t="str">
        <f t="shared" si="374"/>
        <v>Mộc nấm hương gói 250g</v>
      </c>
      <c r="L646" s="7" t="str">
        <f>VLOOKUP(K646,'[1]Mã Misa'!$B$2:$D$74,2,0)</f>
        <v>Mộc Nấm Hương 250g</v>
      </c>
      <c r="M646" s="7" t="str">
        <f>VLOOKUP(L646,'[1]Mã Misa'!$C$2:$D$74,2,0)</f>
        <v>MNH250</v>
      </c>
      <c r="N646" s="1">
        <v>46000</v>
      </c>
      <c r="O646" t="s">
        <v>1132</v>
      </c>
      <c r="P646" s="6" t="str">
        <f t="shared" si="375"/>
        <v>0170912</v>
      </c>
      <c r="Q646" s="23" t="str">
        <f t="shared" si="375"/>
        <v>0170912</v>
      </c>
      <c r="R646" s="2">
        <v>44568</v>
      </c>
      <c r="S646" t="s">
        <v>1133</v>
      </c>
      <c r="T646" s="7" t="str">
        <f t="shared" si="376"/>
        <v>WM+ HNI P0</v>
      </c>
      <c r="U646" t="s">
        <v>5333</v>
      </c>
      <c r="W646" t="e">
        <f>VLOOKUP(U646,[2]Sheet1!$B$4:$C$893,2,0)</f>
        <v>#N/A</v>
      </c>
      <c r="Y646" t="str">
        <f t="shared" si="377"/>
        <v>WINCOMHANOI</v>
      </c>
      <c r="AA646" s="18" t="str">
        <f t="shared" si="372"/>
        <v/>
      </c>
    </row>
    <row r="647" spans="1:27" x14ac:dyDescent="0.2">
      <c r="A647" t="s">
        <v>0</v>
      </c>
      <c r="B647" t="s">
        <v>1134</v>
      </c>
      <c r="C647" t="s">
        <v>2</v>
      </c>
      <c r="D647" t="s">
        <v>54</v>
      </c>
      <c r="E647" t="s">
        <v>4</v>
      </c>
      <c r="F647" s="1">
        <v>1</v>
      </c>
      <c r="G647" s="1">
        <v>50182</v>
      </c>
      <c r="H647" t="s">
        <v>5</v>
      </c>
      <c r="I647" s="1">
        <v>55200.200000000004</v>
      </c>
      <c r="J647" t="s">
        <v>55</v>
      </c>
      <c r="K647" s="6" t="str">
        <f t="shared" si="374"/>
        <v>Giò tai lưỡi xào gói 250g</v>
      </c>
      <c r="L647" s="7" t="str">
        <f>VLOOKUP(K647,'[1]Mã Misa'!$B$2:$D$74,2,0)</f>
        <v>Giò Tai Lưỡi Xào 250g</v>
      </c>
      <c r="M647" s="7" t="str">
        <f>VLOOKUP(L647,'[1]Mã Misa'!$C$2:$D$74,2,0)</f>
        <v>GTLX250G</v>
      </c>
      <c r="N647" s="1">
        <v>50182</v>
      </c>
      <c r="O647" t="s">
        <v>1135</v>
      </c>
      <c r="P647" s="6" t="str">
        <f t="shared" si="375"/>
        <v>0170915</v>
      </c>
      <c r="Q647" s="23" t="str">
        <f t="shared" si="375"/>
        <v>0170915</v>
      </c>
      <c r="R647" s="2">
        <v>44568</v>
      </c>
      <c r="S647" t="s">
        <v>1136</v>
      </c>
      <c r="T647" s="7" t="str">
        <f t="shared" si="376"/>
        <v>WM+ HNI 12</v>
      </c>
      <c r="U647" t="s">
        <v>5334</v>
      </c>
      <c r="W647" t="e">
        <f>VLOOKUP(U647,[2]Sheet1!$B$4:$C$893,2,0)</f>
        <v>#N/A</v>
      </c>
      <c r="Y647" t="str">
        <f t="shared" si="377"/>
        <v>WINCOMHANOI</v>
      </c>
      <c r="AA647" s="18" t="str">
        <f t="shared" si="372"/>
        <v/>
      </c>
    </row>
    <row r="648" spans="1:27" x14ac:dyDescent="0.2">
      <c r="A648" t="s">
        <v>0</v>
      </c>
      <c r="B648" t="s">
        <v>1134</v>
      </c>
      <c r="C648" t="s">
        <v>9</v>
      </c>
      <c r="D648" t="s">
        <v>47</v>
      </c>
      <c r="E648" t="s">
        <v>4</v>
      </c>
      <c r="F648" s="1">
        <v>1</v>
      </c>
      <c r="G648" s="1">
        <v>73431</v>
      </c>
      <c r="H648" t="s">
        <v>5</v>
      </c>
      <c r="I648" s="1">
        <v>80774.100000000006</v>
      </c>
      <c r="J648" t="s">
        <v>48</v>
      </c>
      <c r="K648" s="6" t="str">
        <f t="shared" si="374"/>
        <v>Chân giò heo muối gói 300g</v>
      </c>
      <c r="L648" s="7" t="str">
        <f>VLOOKUP(K648,'[1]Mã Misa'!$B$2:$D$74,2,0)</f>
        <v>Chân giò heo muối 300g</v>
      </c>
      <c r="M648" s="7" t="str">
        <f>VLOOKUP(L648,'[1]Mã Misa'!$C$2:$D$74,2,0)</f>
        <v>CGM300</v>
      </c>
      <c r="N648" s="1">
        <v>73431</v>
      </c>
      <c r="O648" t="s">
        <v>1135</v>
      </c>
      <c r="P648" s="6" t="str">
        <f t="shared" si="375"/>
        <v>0170915</v>
      </c>
      <c r="Q648" s="23" t="str">
        <f t="shared" si="375"/>
        <v>0170915</v>
      </c>
      <c r="R648" s="2">
        <v>44568</v>
      </c>
      <c r="S648" t="s">
        <v>1136</v>
      </c>
      <c r="T648" s="7" t="str">
        <f t="shared" si="376"/>
        <v>WM+ HNI 12</v>
      </c>
      <c r="U648" t="s">
        <v>5334</v>
      </c>
      <c r="W648" t="e">
        <f>VLOOKUP(U648,[2]Sheet1!$B$4:$C$893,2,0)</f>
        <v>#N/A</v>
      </c>
      <c r="Y648" t="str">
        <f t="shared" si="377"/>
        <v>WINCOMHANOI</v>
      </c>
      <c r="AA648" s="18" t="str">
        <f t="shared" si="372"/>
        <v/>
      </c>
    </row>
    <row r="649" spans="1:27" x14ac:dyDescent="0.2">
      <c r="A649" t="s">
        <v>0</v>
      </c>
      <c r="B649" t="s">
        <v>1137</v>
      </c>
      <c r="C649" t="s">
        <v>2</v>
      </c>
      <c r="D649" t="s">
        <v>103</v>
      </c>
      <c r="E649" t="s">
        <v>4</v>
      </c>
      <c r="F649" s="1">
        <v>2</v>
      </c>
      <c r="G649" s="1">
        <v>111190</v>
      </c>
      <c r="H649" t="s">
        <v>5</v>
      </c>
      <c r="I649" s="1">
        <v>122309.00000000001</v>
      </c>
      <c r="J649" t="s">
        <v>104</v>
      </c>
      <c r="K649" s="6" t="str">
        <f t="shared" si="374"/>
        <v>Tai heo muối gói 200g</v>
      </c>
      <c r="L649" s="7" t="str">
        <f>VLOOKUP(K649,'[1]Mã Misa'!$B$2:$D$74,2,0)</f>
        <v>Tai heo muối 200g</v>
      </c>
      <c r="M649" s="7" t="str">
        <f>VLOOKUP(L649,'[1]Mã Misa'!$C$2:$D$74,2,0)</f>
        <v>TH200</v>
      </c>
      <c r="N649" s="1">
        <v>55595</v>
      </c>
      <c r="O649" t="s">
        <v>1138</v>
      </c>
      <c r="P649" s="6" t="str">
        <f t="shared" si="375"/>
        <v>0170917</v>
      </c>
      <c r="Q649" s="23" t="str">
        <f t="shared" si="375"/>
        <v>0170917</v>
      </c>
      <c r="R649" s="2">
        <v>44568</v>
      </c>
      <c r="S649" t="s">
        <v>1139</v>
      </c>
      <c r="T649" s="7" t="str">
        <f t="shared" si="376"/>
        <v>WM HNI Qua</v>
      </c>
      <c r="U649" t="s">
        <v>5335</v>
      </c>
      <c r="W649" t="e">
        <f>VLOOKUP(U649,[2]Sheet1!$B$4:$C$893,2,0)</f>
        <v>#N/A</v>
      </c>
      <c r="Y649" t="str">
        <f t="shared" si="377"/>
        <v>WINCOMHANOI</v>
      </c>
      <c r="AA649" s="18" t="str">
        <f t="shared" si="372"/>
        <v/>
      </c>
    </row>
    <row r="650" spans="1:27" x14ac:dyDescent="0.2">
      <c r="A650" t="s">
        <v>0</v>
      </c>
      <c r="B650" t="s">
        <v>1140</v>
      </c>
      <c r="C650" t="s">
        <v>2</v>
      </c>
      <c r="D650" t="s">
        <v>103</v>
      </c>
      <c r="E650" t="s">
        <v>4</v>
      </c>
      <c r="F650" s="1">
        <v>3</v>
      </c>
      <c r="G650" s="1">
        <v>166785</v>
      </c>
      <c r="H650" t="s">
        <v>5</v>
      </c>
      <c r="I650" s="1">
        <v>183463.50000000003</v>
      </c>
      <c r="J650" t="s">
        <v>104</v>
      </c>
      <c r="K650" s="6" t="str">
        <f t="shared" si="374"/>
        <v>Tai heo muối gói 200g</v>
      </c>
      <c r="L650" s="7" t="str">
        <f>VLOOKUP(K650,'[1]Mã Misa'!$B$2:$D$74,2,0)</f>
        <v>Tai heo muối 200g</v>
      </c>
      <c r="M650" s="7" t="str">
        <f>VLOOKUP(L650,'[1]Mã Misa'!$C$2:$D$74,2,0)</f>
        <v>TH200</v>
      </c>
      <c r="N650" s="1">
        <v>55595</v>
      </c>
      <c r="O650" t="s">
        <v>1115</v>
      </c>
      <c r="P650" s="6" t="str">
        <f t="shared" si="375"/>
        <v>0003712</v>
      </c>
      <c r="Q650" s="23" t="str">
        <f>IF(VLOOKUP(P650,$AA$1:$AC$39,1,0)&lt;&gt;0,(P650&amp;"A"),0)</f>
        <v>0003712A</v>
      </c>
      <c r="R650" s="2">
        <v>44568</v>
      </c>
      <c r="S650" t="s">
        <v>1141</v>
      </c>
      <c r="T650" s="7" t="str">
        <f t="shared" si="376"/>
        <v>WM+ AGG 77</v>
      </c>
      <c r="U650" t="s">
        <v>5336</v>
      </c>
      <c r="W650" t="e">
        <f>VLOOKUP(U650,[2]Sheet1!$B$4:$C$893,2,0)</f>
        <v>#N/A</v>
      </c>
      <c r="Y650" t="str">
        <f t="shared" si="377"/>
        <v>WINCOMANGIANG</v>
      </c>
      <c r="AA650" s="18" t="str">
        <f t="shared" si="372"/>
        <v/>
      </c>
    </row>
    <row r="651" spans="1:27" x14ac:dyDescent="0.2">
      <c r="A651" t="s">
        <v>0</v>
      </c>
      <c r="B651" t="s">
        <v>1140</v>
      </c>
      <c r="C651" t="s">
        <v>9</v>
      </c>
      <c r="D651" t="s">
        <v>54</v>
      </c>
      <c r="E651" t="s">
        <v>4</v>
      </c>
      <c r="F651" s="1">
        <v>1</v>
      </c>
      <c r="G651" s="1">
        <v>50182</v>
      </c>
      <c r="H651" t="s">
        <v>5</v>
      </c>
      <c r="I651" s="1">
        <v>55200.200000000004</v>
      </c>
      <c r="J651" t="s">
        <v>55</v>
      </c>
      <c r="K651" s="6" t="str">
        <f t="shared" si="374"/>
        <v>Giò tai lưỡi xào gói 250g</v>
      </c>
      <c r="L651" s="7" t="str">
        <f>VLOOKUP(K651,'[1]Mã Misa'!$B$2:$D$74,2,0)</f>
        <v>Giò Tai Lưỡi Xào 250g</v>
      </c>
      <c r="M651" s="7" t="str">
        <f>VLOOKUP(L651,'[1]Mã Misa'!$C$2:$D$74,2,0)</f>
        <v>GTLX250G</v>
      </c>
      <c r="N651" s="1">
        <v>50182</v>
      </c>
      <c r="O651" t="s">
        <v>1115</v>
      </c>
      <c r="P651" s="6" t="str">
        <f t="shared" si="375"/>
        <v>0003712</v>
      </c>
      <c r="Q651" s="23" t="str">
        <f>IF(VLOOKUP(P651,$AA$1:$AC$39,1,0)&lt;&gt;0,(P651&amp;"A"),0)</f>
        <v>0003712A</v>
      </c>
      <c r="R651" s="2">
        <v>44568</v>
      </c>
      <c r="S651" t="s">
        <v>1141</v>
      </c>
      <c r="T651" s="7" t="str">
        <f t="shared" si="376"/>
        <v>WM+ AGG 77</v>
      </c>
      <c r="U651" t="s">
        <v>5336</v>
      </c>
      <c r="W651" t="e">
        <f>VLOOKUP(U651,[2]Sheet1!$B$4:$C$893,2,0)</f>
        <v>#N/A</v>
      </c>
      <c r="Y651" t="str">
        <f t="shared" si="377"/>
        <v>WINCOMANGIANG</v>
      </c>
      <c r="AA651" s="18" t="str">
        <f t="shared" si="372"/>
        <v/>
      </c>
    </row>
    <row r="652" spans="1:27" x14ac:dyDescent="0.2">
      <c r="A652" t="s">
        <v>0</v>
      </c>
      <c r="B652" t="s">
        <v>1140</v>
      </c>
      <c r="C652" t="s">
        <v>41</v>
      </c>
      <c r="D652" t="s">
        <v>10</v>
      </c>
      <c r="E652" t="s">
        <v>4</v>
      </c>
      <c r="F652" s="1">
        <v>3</v>
      </c>
      <c r="G652" s="1">
        <v>138000</v>
      </c>
      <c r="H652" t="s">
        <v>5</v>
      </c>
      <c r="I652" s="1">
        <v>151800</v>
      </c>
      <c r="J652" t="s">
        <v>11</v>
      </c>
      <c r="K652" s="6" t="str">
        <f t="shared" si="374"/>
        <v>Mộc nấm hương gói 250g</v>
      </c>
      <c r="L652" s="7" t="str">
        <f>VLOOKUP(K652,'[1]Mã Misa'!$B$2:$D$74,2,0)</f>
        <v>Mộc Nấm Hương 250g</v>
      </c>
      <c r="M652" s="7" t="str">
        <f>VLOOKUP(L652,'[1]Mã Misa'!$C$2:$D$74,2,0)</f>
        <v>MNH250</v>
      </c>
      <c r="N652" s="1">
        <v>46000</v>
      </c>
      <c r="O652" t="s">
        <v>1115</v>
      </c>
      <c r="P652" s="6" t="str">
        <f t="shared" si="375"/>
        <v>0003712</v>
      </c>
      <c r="Q652" s="23" t="str">
        <f>IF(VLOOKUP(P652,$AA$1:$AC$39,1,0)&lt;&gt;0,(P652&amp;"A"),0)</f>
        <v>0003712A</v>
      </c>
      <c r="R652" s="2">
        <v>44568</v>
      </c>
      <c r="S652" t="s">
        <v>1141</v>
      </c>
      <c r="T652" s="7" t="str">
        <f t="shared" si="376"/>
        <v>WM+ AGG 77</v>
      </c>
      <c r="U652" t="s">
        <v>5336</v>
      </c>
      <c r="W652" t="e">
        <f>VLOOKUP(U652,[2]Sheet1!$B$4:$C$893,2,0)</f>
        <v>#N/A</v>
      </c>
      <c r="Y652" t="str">
        <f t="shared" si="377"/>
        <v>WINCOMANGIANG</v>
      </c>
      <c r="AA652" s="18" t="str">
        <f t="shared" si="372"/>
        <v/>
      </c>
    </row>
    <row r="653" spans="1:27" x14ac:dyDescent="0.2">
      <c r="A653" t="s">
        <v>0</v>
      </c>
      <c r="B653" t="s">
        <v>1142</v>
      </c>
      <c r="C653" t="s">
        <v>2</v>
      </c>
      <c r="D653" t="s">
        <v>103</v>
      </c>
      <c r="E653" t="s">
        <v>4</v>
      </c>
      <c r="F653" s="1">
        <v>1</v>
      </c>
      <c r="G653" s="1">
        <v>55595</v>
      </c>
      <c r="H653" t="s">
        <v>5</v>
      </c>
      <c r="I653" s="1">
        <v>61154.500000000007</v>
      </c>
      <c r="J653" t="s">
        <v>104</v>
      </c>
      <c r="K653" s="6" t="str">
        <f t="shared" si="374"/>
        <v>Tai heo muối gói 200g</v>
      </c>
      <c r="L653" s="7" t="str">
        <f>VLOOKUP(K653,'[1]Mã Misa'!$B$2:$D$74,2,0)</f>
        <v>Tai heo muối 200g</v>
      </c>
      <c r="M653" s="7" t="str">
        <f>VLOOKUP(L653,'[1]Mã Misa'!$C$2:$D$74,2,0)</f>
        <v>TH200</v>
      </c>
      <c r="N653" s="1">
        <v>55595</v>
      </c>
      <c r="O653" t="s">
        <v>1143</v>
      </c>
      <c r="P653" s="6" t="str">
        <f t="shared" si="375"/>
        <v>0004552</v>
      </c>
      <c r="Q653" s="23" t="str">
        <f t="shared" ref="Q653" si="378">RIGHT(P653,7)</f>
        <v>0004552</v>
      </c>
      <c r="R653" s="2">
        <v>44568</v>
      </c>
      <c r="S653" t="s">
        <v>1130</v>
      </c>
      <c r="T653" s="7" t="str">
        <f t="shared" si="376"/>
        <v>WM+ DNI G1</v>
      </c>
      <c r="U653" t="s">
        <v>5332</v>
      </c>
      <c r="V653" t="str">
        <f t="shared" ref="V653:V654" si="379">MID(T653,4,4)</f>
        <v xml:space="preserve"> DNI</v>
      </c>
      <c r="W653" t="e">
        <f>VLOOKUP(U653,[2]Sheet1!$B$4:$C$893,2,0)</f>
        <v>#N/A</v>
      </c>
      <c r="Y653" t="str">
        <f t="shared" si="377"/>
        <v>WINCOMDONGNAI</v>
      </c>
      <c r="AA653" s="18" t="str">
        <f t="shared" si="372"/>
        <v/>
      </c>
    </row>
    <row r="654" spans="1:27" x14ac:dyDescent="0.2">
      <c r="A654" t="s">
        <v>0</v>
      </c>
      <c r="B654" t="s">
        <v>1142</v>
      </c>
      <c r="C654" t="s">
        <v>9</v>
      </c>
      <c r="D654" t="s">
        <v>54</v>
      </c>
      <c r="E654" t="s">
        <v>4</v>
      </c>
      <c r="F654" s="1">
        <v>2</v>
      </c>
      <c r="G654" s="1">
        <v>100364</v>
      </c>
      <c r="H654" t="s">
        <v>5</v>
      </c>
      <c r="I654" s="1">
        <v>110400.40000000001</v>
      </c>
      <c r="J654" t="s">
        <v>55</v>
      </c>
      <c r="K654" s="6" t="str">
        <f t="shared" si="374"/>
        <v>Giò tai lưỡi xào gói 250g</v>
      </c>
      <c r="L654" s="7" t="str">
        <f>VLOOKUP(K654,'[1]Mã Misa'!$B$2:$D$74,2,0)</f>
        <v>Giò Tai Lưỡi Xào 250g</v>
      </c>
      <c r="M654" s="7" t="str">
        <f>VLOOKUP(L654,'[1]Mã Misa'!$C$2:$D$74,2,0)</f>
        <v>GTLX250G</v>
      </c>
      <c r="N654" s="1">
        <v>50182</v>
      </c>
      <c r="O654" t="s">
        <v>1143</v>
      </c>
      <c r="P654" s="6" t="str">
        <f t="shared" si="375"/>
        <v>0004552</v>
      </c>
      <c r="Q654" s="23" t="str">
        <f t="shared" ref="Q654" si="380">RIGHT(P654,7)</f>
        <v>0004552</v>
      </c>
      <c r="R654" s="2">
        <v>44568</v>
      </c>
      <c r="S654" t="s">
        <v>1130</v>
      </c>
      <c r="T654" s="7" t="str">
        <f t="shared" si="376"/>
        <v>WM+ DNI G1</v>
      </c>
      <c r="U654" t="s">
        <v>5332</v>
      </c>
      <c r="V654" t="str">
        <f t="shared" si="379"/>
        <v xml:space="preserve"> DNI</v>
      </c>
      <c r="W654" t="e">
        <f>VLOOKUP(U654,[2]Sheet1!$B$4:$C$893,2,0)</f>
        <v>#N/A</v>
      </c>
      <c r="Y654" t="str">
        <f t="shared" si="377"/>
        <v>WINCOMDONGNAI</v>
      </c>
      <c r="AA654" s="18" t="str">
        <f t="shared" si="372"/>
        <v/>
      </c>
    </row>
    <row r="655" spans="1:27" x14ac:dyDescent="0.2">
      <c r="A655" t="s">
        <v>0</v>
      </c>
      <c r="B655" t="s">
        <v>1144</v>
      </c>
      <c r="C655" t="s">
        <v>2</v>
      </c>
      <c r="D655" t="s">
        <v>10</v>
      </c>
      <c r="E655" t="s">
        <v>4</v>
      </c>
      <c r="F655" s="1">
        <v>3</v>
      </c>
      <c r="G655" s="1">
        <v>138000</v>
      </c>
      <c r="H655" t="s">
        <v>5</v>
      </c>
      <c r="I655" s="1">
        <v>151800</v>
      </c>
      <c r="J655" t="s">
        <v>11</v>
      </c>
      <c r="K655" s="6" t="str">
        <f t="shared" si="374"/>
        <v>Mộc nấm hương gói 250g</v>
      </c>
      <c r="L655" s="7" t="str">
        <f>VLOOKUP(K655,'[1]Mã Misa'!$B$2:$D$74,2,0)</f>
        <v>Mộc Nấm Hương 250g</v>
      </c>
      <c r="M655" s="7" t="str">
        <f>VLOOKUP(L655,'[1]Mã Misa'!$C$2:$D$74,2,0)</f>
        <v>MNH250</v>
      </c>
      <c r="N655" s="1">
        <v>46000</v>
      </c>
      <c r="O655" t="s">
        <v>1145</v>
      </c>
      <c r="P655" s="6" t="str">
        <f t="shared" si="375"/>
        <v>0002640</v>
      </c>
      <c r="Q655" s="23" t="str">
        <f t="shared" ref="Q655" si="381">RIGHT(P655,7)</f>
        <v>0002640</v>
      </c>
      <c r="R655" s="2">
        <v>44568</v>
      </c>
      <c r="S655" t="s">
        <v>1146</v>
      </c>
      <c r="T655" s="7" t="str">
        <f t="shared" si="376"/>
        <v>WM+ NDH 18</v>
      </c>
      <c r="U655" t="s">
        <v>5337</v>
      </c>
      <c r="W655" t="e">
        <f>VLOOKUP(U655,[2]Sheet1!$B$4:$C$893,2,0)</f>
        <v>#N/A</v>
      </c>
      <c r="Y655" t="str">
        <f t="shared" si="377"/>
        <v>WINCOMNAMDINH</v>
      </c>
      <c r="AA655" s="18" t="str">
        <f t="shared" si="372"/>
        <v/>
      </c>
    </row>
    <row r="656" spans="1:27" x14ac:dyDescent="0.2">
      <c r="A656" t="s">
        <v>0</v>
      </c>
      <c r="B656" t="s">
        <v>1147</v>
      </c>
      <c r="C656" t="s">
        <v>2</v>
      </c>
      <c r="D656" t="s">
        <v>50</v>
      </c>
      <c r="E656" t="s">
        <v>4</v>
      </c>
      <c r="F656" s="1">
        <v>1</v>
      </c>
      <c r="G656" s="1">
        <v>111058</v>
      </c>
      <c r="H656" t="s">
        <v>5</v>
      </c>
      <c r="I656" s="1">
        <v>122163.8</v>
      </c>
      <c r="J656" t="s">
        <v>51</v>
      </c>
      <c r="K656" s="6" t="str">
        <f t="shared" si="374"/>
        <v>Gà muối gói 500g</v>
      </c>
      <c r="L656" s="7" t="str">
        <f>VLOOKUP(K656,'[1]Mã Misa'!$B$2:$D$74,2,0)</f>
        <v>Gà muối 500g</v>
      </c>
      <c r="M656" s="7" t="str">
        <f>VLOOKUP(L656,'[1]Mã Misa'!$C$2:$D$74,2,0)</f>
        <v>GM500</v>
      </c>
      <c r="N656" s="1">
        <v>111058</v>
      </c>
      <c r="O656" t="s">
        <v>1148</v>
      </c>
      <c r="P656" s="6" t="str">
        <f t="shared" si="375"/>
        <v>0050622</v>
      </c>
      <c r="Q656" s="23" t="str">
        <f t="shared" ref="Q656" si="382">RIGHT(P656,7)</f>
        <v>0050622</v>
      </c>
      <c r="R656" s="2">
        <v>44568</v>
      </c>
      <c r="S656" t="s">
        <v>1149</v>
      </c>
      <c r="T656" s="7" t="str">
        <f t="shared" si="376"/>
        <v>WM+ HCM 15</v>
      </c>
      <c r="U656" t="s">
        <v>5338</v>
      </c>
      <c r="W656" t="e">
        <f>VLOOKUP(U656,[2]Sheet1!$B$4:$C$893,2,0)</f>
        <v>#N/A</v>
      </c>
      <c r="Y656" t="str">
        <f t="shared" si="377"/>
        <v>WINCOMHOCHIMINH</v>
      </c>
      <c r="AA656" s="18" t="str">
        <f t="shared" si="372"/>
        <v/>
      </c>
    </row>
    <row r="657" spans="1:27" x14ac:dyDescent="0.2">
      <c r="A657" t="s">
        <v>0</v>
      </c>
      <c r="B657" t="s">
        <v>1150</v>
      </c>
      <c r="C657" t="s">
        <v>2</v>
      </c>
      <c r="D657" t="s">
        <v>103</v>
      </c>
      <c r="E657" t="s">
        <v>4</v>
      </c>
      <c r="F657" s="1">
        <v>5</v>
      </c>
      <c r="G657" s="1">
        <v>277975</v>
      </c>
      <c r="H657" t="s">
        <v>5</v>
      </c>
      <c r="I657" s="1">
        <v>305772.5</v>
      </c>
      <c r="J657" t="s">
        <v>104</v>
      </c>
      <c r="K657" s="6" t="str">
        <f t="shared" si="374"/>
        <v>Tai heo muối gói 200g</v>
      </c>
      <c r="L657" s="7" t="str">
        <f>VLOOKUP(K657,'[1]Mã Misa'!$B$2:$D$74,2,0)</f>
        <v>Tai heo muối 200g</v>
      </c>
      <c r="M657" s="7" t="str">
        <f>VLOOKUP(L657,'[1]Mã Misa'!$C$2:$D$74,2,0)</f>
        <v>TH200</v>
      </c>
      <c r="N657" s="1">
        <v>55595</v>
      </c>
      <c r="O657" t="s">
        <v>1151</v>
      </c>
      <c r="P657" s="6" t="str">
        <f t="shared" si="375"/>
        <v>0050623</v>
      </c>
      <c r="Q657" s="23" t="str">
        <f t="shared" ref="Q657" si="383">RIGHT(P657,7)</f>
        <v>0050623</v>
      </c>
      <c r="R657" s="2">
        <v>44568</v>
      </c>
      <c r="S657" t="s">
        <v>1152</v>
      </c>
      <c r="T657" s="7" t="str">
        <f t="shared" si="376"/>
        <v>WM+ HCM 00</v>
      </c>
      <c r="U657" t="s">
        <v>5339</v>
      </c>
      <c r="W657" t="e">
        <f>VLOOKUP(U657,[2]Sheet1!$B$4:$C$893,2,0)</f>
        <v>#N/A</v>
      </c>
      <c r="Y657" t="str">
        <f t="shared" si="377"/>
        <v>WINCOMHOCHIMINH</v>
      </c>
      <c r="AA657" s="18" t="str">
        <f t="shared" si="372"/>
        <v/>
      </c>
    </row>
    <row r="658" spans="1:27" x14ac:dyDescent="0.2">
      <c r="A658" t="s">
        <v>0</v>
      </c>
      <c r="B658" t="s">
        <v>1150</v>
      </c>
      <c r="C658" t="s">
        <v>9</v>
      </c>
      <c r="D658" t="s">
        <v>3</v>
      </c>
      <c r="E658" t="s">
        <v>4</v>
      </c>
      <c r="F658" s="1">
        <v>1</v>
      </c>
      <c r="G658" s="1">
        <v>70950</v>
      </c>
      <c r="H658" t="s">
        <v>5</v>
      </c>
      <c r="I658" s="1">
        <v>78045</v>
      </c>
      <c r="J658" t="s">
        <v>6</v>
      </c>
      <c r="K658" s="6" t="str">
        <f t="shared" si="374"/>
        <v>_Chả nướng 300g</v>
      </c>
      <c r="L658" s="7" t="str">
        <f>VLOOKUP(K658,'[1]Mã Misa'!$B$2:$D$74,2,0)</f>
        <v>Chả nướng 300g</v>
      </c>
      <c r="M658" s="7" t="str">
        <f>VLOOKUP(L658,'[1]Mã Misa'!$C$2:$D$74,2,0)</f>
        <v>CN300</v>
      </c>
      <c r="N658" s="1">
        <v>70950</v>
      </c>
      <c r="O658" t="s">
        <v>1151</v>
      </c>
      <c r="P658" s="6" t="str">
        <f t="shared" si="375"/>
        <v>0050623</v>
      </c>
      <c r="Q658" s="23" t="str">
        <f t="shared" ref="Q658" si="384">RIGHT(P658,7)</f>
        <v>0050623</v>
      </c>
      <c r="R658" s="2">
        <v>44568</v>
      </c>
      <c r="S658" t="s">
        <v>1152</v>
      </c>
      <c r="T658" s="7" t="str">
        <f t="shared" si="376"/>
        <v>WM+ HCM 00</v>
      </c>
      <c r="U658" t="s">
        <v>5339</v>
      </c>
      <c r="W658" t="e">
        <f>VLOOKUP(U658,[2]Sheet1!$B$4:$C$893,2,0)</f>
        <v>#N/A</v>
      </c>
      <c r="Y658" t="str">
        <f t="shared" si="377"/>
        <v>WINCOMHOCHIMINH</v>
      </c>
      <c r="AA658" s="18" t="str">
        <f t="shared" si="372"/>
        <v/>
      </c>
    </row>
    <row r="659" spans="1:27" x14ac:dyDescent="0.2">
      <c r="A659" t="s">
        <v>0</v>
      </c>
      <c r="B659" t="s">
        <v>1153</v>
      </c>
      <c r="C659" t="s">
        <v>2</v>
      </c>
      <c r="D659" t="s">
        <v>47</v>
      </c>
      <c r="E659" t="s">
        <v>4</v>
      </c>
      <c r="F659" s="1">
        <v>2</v>
      </c>
      <c r="G659" s="1">
        <v>146862</v>
      </c>
      <c r="H659" t="s">
        <v>5</v>
      </c>
      <c r="I659" s="1">
        <v>161548.20000000001</v>
      </c>
      <c r="J659" t="s">
        <v>48</v>
      </c>
      <c r="K659" s="6" t="str">
        <f t="shared" si="374"/>
        <v>Chân giò heo muối gói 300g</v>
      </c>
      <c r="L659" s="7" t="str">
        <f>VLOOKUP(K659,'[1]Mã Misa'!$B$2:$D$74,2,0)</f>
        <v>Chân giò heo muối 300g</v>
      </c>
      <c r="M659" s="7" t="str">
        <f>VLOOKUP(L659,'[1]Mã Misa'!$C$2:$D$74,2,0)</f>
        <v>CGM300</v>
      </c>
      <c r="N659" s="1">
        <v>73431</v>
      </c>
      <c r="O659" t="s">
        <v>1154</v>
      </c>
      <c r="P659" s="6" t="str">
        <f t="shared" si="375"/>
        <v>0050625</v>
      </c>
      <c r="Q659" s="23" t="str">
        <f t="shared" ref="Q659" si="385">RIGHT(P659,7)</f>
        <v>0050625</v>
      </c>
      <c r="R659" s="2">
        <v>44568</v>
      </c>
      <c r="S659" t="s">
        <v>1155</v>
      </c>
      <c r="T659" s="7" t="str">
        <f t="shared" si="376"/>
        <v>WM+ HCM 28</v>
      </c>
      <c r="U659" t="s">
        <v>5340</v>
      </c>
      <c r="W659" t="e">
        <f>VLOOKUP(U659,[2]Sheet1!$B$4:$C$893,2,0)</f>
        <v>#N/A</v>
      </c>
      <c r="Y659" t="str">
        <f t="shared" si="377"/>
        <v>WINCOMHOCHIMINH</v>
      </c>
      <c r="AA659" s="18" t="str">
        <f t="shared" si="372"/>
        <v/>
      </c>
    </row>
    <row r="660" spans="1:27" x14ac:dyDescent="0.2">
      <c r="A660" t="s">
        <v>0</v>
      </c>
      <c r="B660" t="s">
        <v>1153</v>
      </c>
      <c r="C660" t="s">
        <v>9</v>
      </c>
      <c r="D660" t="s">
        <v>27</v>
      </c>
      <c r="E660" t="s">
        <v>4</v>
      </c>
      <c r="F660" s="1">
        <v>5</v>
      </c>
      <c r="G660" s="1">
        <v>305250</v>
      </c>
      <c r="H660" t="s">
        <v>5</v>
      </c>
      <c r="I660" s="1">
        <v>335775</v>
      </c>
      <c r="J660" t="s">
        <v>28</v>
      </c>
      <c r="K660" s="6" t="str">
        <f t="shared" si="374"/>
        <v>_Giò sụn gà 250g</v>
      </c>
      <c r="L660" s="7" t="str">
        <f>VLOOKUP(K660,'[1]Mã Misa'!$B$2:$D$74,2,0)</f>
        <v>Giò sụn gà 250g</v>
      </c>
      <c r="M660" s="7" t="str">
        <f>VLOOKUP(L660,'[1]Mã Misa'!$C$2:$D$74,2,0)</f>
        <v>GSG250</v>
      </c>
      <c r="N660" s="1">
        <v>61050</v>
      </c>
      <c r="O660" t="s">
        <v>1154</v>
      </c>
      <c r="P660" s="6" t="str">
        <f t="shared" si="375"/>
        <v>0050625</v>
      </c>
      <c r="Q660" s="23" t="str">
        <f t="shared" ref="Q660" si="386">RIGHT(P660,7)</f>
        <v>0050625</v>
      </c>
      <c r="R660" s="2">
        <v>44568</v>
      </c>
      <c r="S660" t="s">
        <v>1155</v>
      </c>
      <c r="T660" s="7" t="str">
        <f t="shared" si="376"/>
        <v>WM+ HCM 28</v>
      </c>
      <c r="U660" t="s">
        <v>5340</v>
      </c>
      <c r="W660" t="e">
        <f>VLOOKUP(U660,[2]Sheet1!$B$4:$C$893,2,0)</f>
        <v>#N/A</v>
      </c>
      <c r="Y660" t="str">
        <f t="shared" si="377"/>
        <v>WINCOMHOCHIMINH</v>
      </c>
      <c r="AA660" s="18" t="str">
        <f t="shared" si="372"/>
        <v/>
      </c>
    </row>
    <row r="661" spans="1:27" x14ac:dyDescent="0.2">
      <c r="A661" t="s">
        <v>0</v>
      </c>
      <c r="B661" t="s">
        <v>1153</v>
      </c>
      <c r="C661" t="s">
        <v>41</v>
      </c>
      <c r="D661" t="s">
        <v>57</v>
      </c>
      <c r="E661" t="s">
        <v>4</v>
      </c>
      <c r="F661" s="1">
        <v>1</v>
      </c>
      <c r="G661" s="1">
        <v>74250</v>
      </c>
      <c r="H661" t="s">
        <v>5</v>
      </c>
      <c r="I661" s="1">
        <v>81675</v>
      </c>
      <c r="J661" t="s">
        <v>58</v>
      </c>
      <c r="K661" s="6" t="str">
        <f t="shared" si="374"/>
        <v>_Chả cốm 300g</v>
      </c>
      <c r="L661" s="7" t="str">
        <f>VLOOKUP(K661,'[1]Mã Misa'!$B$2:$D$74,2,0)</f>
        <v>Chả cốm 300g</v>
      </c>
      <c r="M661" s="7" t="str">
        <f>VLOOKUP(L661,'[1]Mã Misa'!$C$2:$D$74,2,0)</f>
        <v>CC300</v>
      </c>
      <c r="N661" s="1">
        <v>74250</v>
      </c>
      <c r="O661" t="s">
        <v>1154</v>
      </c>
      <c r="P661" s="6" t="str">
        <f t="shared" si="375"/>
        <v>0050625</v>
      </c>
      <c r="Q661" s="23" t="str">
        <f t="shared" ref="Q661" si="387">RIGHT(P661,7)</f>
        <v>0050625</v>
      </c>
      <c r="R661" s="2">
        <v>44568</v>
      </c>
      <c r="S661" t="s">
        <v>1155</v>
      </c>
      <c r="T661" s="7" t="str">
        <f t="shared" si="376"/>
        <v>WM+ HCM 28</v>
      </c>
      <c r="U661" t="s">
        <v>5340</v>
      </c>
      <c r="W661" t="e">
        <f>VLOOKUP(U661,[2]Sheet1!$B$4:$C$893,2,0)</f>
        <v>#N/A</v>
      </c>
      <c r="Y661" t="str">
        <f t="shared" si="377"/>
        <v>WINCOMHOCHIMINH</v>
      </c>
      <c r="AA661" s="18" t="str">
        <f t="shared" si="372"/>
        <v/>
      </c>
    </row>
    <row r="662" spans="1:27" x14ac:dyDescent="0.2">
      <c r="A662" t="s">
        <v>0</v>
      </c>
      <c r="B662" t="s">
        <v>1156</v>
      </c>
      <c r="C662" t="s">
        <v>2</v>
      </c>
      <c r="D662" t="s">
        <v>27</v>
      </c>
      <c r="E662" t="s">
        <v>4</v>
      </c>
      <c r="F662" s="1">
        <v>1</v>
      </c>
      <c r="G662" s="1">
        <v>61050</v>
      </c>
      <c r="H662" t="s">
        <v>5</v>
      </c>
      <c r="I662" s="1">
        <v>67155</v>
      </c>
      <c r="J662" t="s">
        <v>28</v>
      </c>
      <c r="K662" s="6" t="str">
        <f t="shared" si="374"/>
        <v>_Giò sụn gà 250g</v>
      </c>
      <c r="L662" s="7" t="str">
        <f>VLOOKUP(K662,'[1]Mã Misa'!$B$2:$D$74,2,0)</f>
        <v>Giò sụn gà 250g</v>
      </c>
      <c r="M662" s="7" t="str">
        <f>VLOOKUP(L662,'[1]Mã Misa'!$C$2:$D$74,2,0)</f>
        <v>GSG250</v>
      </c>
      <c r="N662" s="1">
        <v>61050</v>
      </c>
      <c r="O662" t="s">
        <v>1157</v>
      </c>
      <c r="P662" s="6" t="str">
        <f t="shared" si="375"/>
        <v>0170955</v>
      </c>
      <c r="Q662" s="23" t="str">
        <f t="shared" ref="Q662" si="388">RIGHT(P662,7)</f>
        <v>0170955</v>
      </c>
      <c r="R662" s="2">
        <v>44568</v>
      </c>
      <c r="S662" t="s">
        <v>1158</v>
      </c>
      <c r="T662" s="7" t="str">
        <f t="shared" si="376"/>
        <v>WM+ HNI 11</v>
      </c>
      <c r="U662" t="s">
        <v>5341</v>
      </c>
      <c r="W662" t="e">
        <f>VLOOKUP(U662,[2]Sheet1!$B$4:$C$893,2,0)</f>
        <v>#N/A</v>
      </c>
      <c r="Y662" t="str">
        <f t="shared" si="377"/>
        <v>WINCOMHANOI</v>
      </c>
      <c r="AA662" s="18" t="str">
        <f t="shared" si="372"/>
        <v/>
      </c>
    </row>
    <row r="663" spans="1:27" x14ac:dyDescent="0.2">
      <c r="A663" t="s">
        <v>0</v>
      </c>
      <c r="B663" t="s">
        <v>1156</v>
      </c>
      <c r="C663" t="s">
        <v>9</v>
      </c>
      <c r="D663" t="s">
        <v>54</v>
      </c>
      <c r="E663" t="s">
        <v>4</v>
      </c>
      <c r="F663" s="1">
        <v>1</v>
      </c>
      <c r="G663" s="1">
        <v>50182</v>
      </c>
      <c r="H663" t="s">
        <v>5</v>
      </c>
      <c r="I663" s="1">
        <v>55200.200000000004</v>
      </c>
      <c r="J663" t="s">
        <v>55</v>
      </c>
      <c r="K663" s="6" t="str">
        <f t="shared" si="374"/>
        <v>Giò tai lưỡi xào gói 250g</v>
      </c>
      <c r="L663" s="7" t="str">
        <f>VLOOKUP(K663,'[1]Mã Misa'!$B$2:$D$74,2,0)</f>
        <v>Giò Tai Lưỡi Xào 250g</v>
      </c>
      <c r="M663" s="7" t="str">
        <f>VLOOKUP(L663,'[1]Mã Misa'!$C$2:$D$74,2,0)</f>
        <v>GTLX250G</v>
      </c>
      <c r="N663" s="1">
        <v>50182</v>
      </c>
      <c r="O663" t="s">
        <v>1157</v>
      </c>
      <c r="P663" s="6" t="str">
        <f t="shared" si="375"/>
        <v>0170955</v>
      </c>
      <c r="Q663" s="23" t="str">
        <f t="shared" ref="Q663" si="389">RIGHT(P663,7)</f>
        <v>0170955</v>
      </c>
      <c r="R663" s="2">
        <v>44568</v>
      </c>
      <c r="S663" t="s">
        <v>1158</v>
      </c>
      <c r="T663" s="7" t="str">
        <f t="shared" si="376"/>
        <v>WM+ HNI 11</v>
      </c>
      <c r="U663" t="s">
        <v>5341</v>
      </c>
      <c r="W663" t="e">
        <f>VLOOKUP(U663,[2]Sheet1!$B$4:$C$893,2,0)</f>
        <v>#N/A</v>
      </c>
      <c r="Y663" t="str">
        <f t="shared" si="377"/>
        <v>WINCOMHANOI</v>
      </c>
      <c r="AA663" s="18" t="str">
        <f t="shared" si="372"/>
        <v/>
      </c>
    </row>
    <row r="664" spans="1:27" x14ac:dyDescent="0.2">
      <c r="A664" t="s">
        <v>0</v>
      </c>
      <c r="B664" t="s">
        <v>1159</v>
      </c>
      <c r="C664" t="s">
        <v>2</v>
      </c>
      <c r="D664" t="s">
        <v>47</v>
      </c>
      <c r="E664" t="s">
        <v>4</v>
      </c>
      <c r="F664" s="1">
        <v>4</v>
      </c>
      <c r="G664" s="1">
        <v>293724</v>
      </c>
      <c r="H664" t="s">
        <v>5</v>
      </c>
      <c r="I664" s="1">
        <v>323096.40000000002</v>
      </c>
      <c r="J664" t="s">
        <v>48</v>
      </c>
      <c r="K664" s="6" t="str">
        <f t="shared" si="374"/>
        <v>Chân giò heo muối gói 300g</v>
      </c>
      <c r="L664" s="7" t="str">
        <f>VLOOKUP(K664,'[1]Mã Misa'!$B$2:$D$74,2,0)</f>
        <v>Chân giò heo muối 300g</v>
      </c>
      <c r="M664" s="7" t="str">
        <f>VLOOKUP(L664,'[1]Mã Misa'!$C$2:$D$74,2,0)</f>
        <v>CGM300</v>
      </c>
      <c r="N664" s="1">
        <v>73431</v>
      </c>
      <c r="O664" t="s">
        <v>1160</v>
      </c>
      <c r="P664" s="6" t="str">
        <f t="shared" si="375"/>
        <v>0001661</v>
      </c>
      <c r="Q664" s="23" t="str">
        <f t="shared" ref="Q664" si="390">RIGHT(P664,7)</f>
        <v>0001661</v>
      </c>
      <c r="R664" s="2">
        <v>44568</v>
      </c>
      <c r="S664" t="s">
        <v>1096</v>
      </c>
      <c r="T664" s="7" t="str">
        <f t="shared" si="376"/>
        <v>WM+ KGG 32</v>
      </c>
      <c r="U664" t="s">
        <v>5322</v>
      </c>
      <c r="W664" t="e">
        <f>VLOOKUP(U664,[2]Sheet1!$B$4:$C$893,2,0)</f>
        <v>#N/A</v>
      </c>
      <c r="Y664" t="str">
        <f t="shared" si="377"/>
        <v>WINCOMKIENGIANG</v>
      </c>
      <c r="AA664" s="18" t="str">
        <f t="shared" si="372"/>
        <v/>
      </c>
    </row>
    <row r="665" spans="1:27" x14ac:dyDescent="0.2">
      <c r="A665" t="s">
        <v>0</v>
      </c>
      <c r="B665" t="s">
        <v>1161</v>
      </c>
      <c r="C665" t="s">
        <v>2</v>
      </c>
      <c r="D665" t="s">
        <v>27</v>
      </c>
      <c r="E665" t="s">
        <v>4</v>
      </c>
      <c r="F665" s="1">
        <v>2</v>
      </c>
      <c r="G665" s="1">
        <v>122100</v>
      </c>
      <c r="H665" t="s">
        <v>5</v>
      </c>
      <c r="I665" s="1">
        <v>134310</v>
      </c>
      <c r="J665" t="s">
        <v>28</v>
      </c>
      <c r="K665" s="6" t="str">
        <f t="shared" si="374"/>
        <v>_Giò sụn gà 250g</v>
      </c>
      <c r="L665" s="7" t="str">
        <f>VLOOKUP(K665,'[1]Mã Misa'!$B$2:$D$74,2,0)</f>
        <v>Giò sụn gà 250g</v>
      </c>
      <c r="M665" s="7" t="str">
        <f>VLOOKUP(L665,'[1]Mã Misa'!$C$2:$D$74,2,0)</f>
        <v>GSG250</v>
      </c>
      <c r="N665" s="1">
        <v>61050</v>
      </c>
      <c r="O665" t="s">
        <v>1162</v>
      </c>
      <c r="P665" s="6" t="str">
        <f t="shared" si="375"/>
        <v>0014251</v>
      </c>
      <c r="Q665" s="23" t="str">
        <f t="shared" ref="Q665" si="391">RIGHT(P665,7)</f>
        <v>0014251</v>
      </c>
      <c r="R665" s="2">
        <v>44568</v>
      </c>
      <c r="S665" t="s">
        <v>1163</v>
      </c>
      <c r="T665" s="7" t="str">
        <f t="shared" si="376"/>
        <v>WM+ QNH Tổ</v>
      </c>
      <c r="U665" t="s">
        <v>5342</v>
      </c>
      <c r="W665" t="e">
        <f>VLOOKUP(U665,[2]Sheet1!$B$4:$C$893,2,0)</f>
        <v>#N/A</v>
      </c>
      <c r="Y665" t="str">
        <f t="shared" si="377"/>
        <v>WINCOMQUANGNINH</v>
      </c>
      <c r="AA665" s="18" t="str">
        <f t="shared" si="372"/>
        <v/>
      </c>
    </row>
    <row r="666" spans="1:27" x14ac:dyDescent="0.2">
      <c r="A666" t="s">
        <v>0</v>
      </c>
      <c r="B666" t="s">
        <v>1164</v>
      </c>
      <c r="C666" t="s">
        <v>2</v>
      </c>
      <c r="D666" t="s">
        <v>44</v>
      </c>
      <c r="E666" t="s">
        <v>4</v>
      </c>
      <c r="F666" s="1">
        <v>1</v>
      </c>
      <c r="G666" s="1">
        <v>90750</v>
      </c>
      <c r="H666" t="s">
        <v>5</v>
      </c>
      <c r="I666" s="1">
        <v>99825.000000000015</v>
      </c>
      <c r="J666" t="s">
        <v>45</v>
      </c>
      <c r="K666" s="6" t="str">
        <f t="shared" si="374"/>
        <v>_Chân gà sốt cay 400g</v>
      </c>
      <c r="L666" s="7" t="str">
        <f>VLOOKUP(K666,'[1]Mã Misa'!$B$2:$D$74,2,0)</f>
        <v>Chân gà sốt cay 400g</v>
      </c>
      <c r="M666" s="7" t="str">
        <f>VLOOKUP(L666,'[1]Mã Misa'!$C$2:$D$74,2,0)</f>
        <v>CGSC400</v>
      </c>
      <c r="N666" s="1">
        <v>90750</v>
      </c>
      <c r="O666" t="s">
        <v>1165</v>
      </c>
      <c r="P666" s="6" t="str">
        <f t="shared" si="375"/>
        <v>0050635</v>
      </c>
      <c r="Q666" s="23" t="str">
        <f t="shared" ref="Q666" si="392">RIGHT(P666,7)</f>
        <v>0050635</v>
      </c>
      <c r="R666" s="2">
        <v>44568</v>
      </c>
      <c r="S666" t="s">
        <v>1166</v>
      </c>
      <c r="T666" s="7" t="str">
        <f t="shared" si="376"/>
        <v>WM+ HCM 97</v>
      </c>
      <c r="U666" t="s">
        <v>5343</v>
      </c>
      <c r="W666" t="e">
        <f>VLOOKUP(U666,[2]Sheet1!$B$4:$C$893,2,0)</f>
        <v>#N/A</v>
      </c>
      <c r="Y666" t="str">
        <f t="shared" si="377"/>
        <v>WINCOMHOCHIMINH</v>
      </c>
      <c r="AA666" s="18" t="str">
        <f t="shared" si="372"/>
        <v/>
      </c>
    </row>
    <row r="667" spans="1:27" x14ac:dyDescent="0.2">
      <c r="A667" t="s">
        <v>0</v>
      </c>
      <c r="B667" t="s">
        <v>1164</v>
      </c>
      <c r="C667" t="s">
        <v>9</v>
      </c>
      <c r="D667" t="s">
        <v>50</v>
      </c>
      <c r="E667" t="s">
        <v>4</v>
      </c>
      <c r="F667" s="1">
        <v>1</v>
      </c>
      <c r="G667" s="1">
        <v>111058</v>
      </c>
      <c r="H667" t="s">
        <v>5</v>
      </c>
      <c r="I667" s="1">
        <v>122163.8</v>
      </c>
      <c r="J667" t="s">
        <v>51</v>
      </c>
      <c r="K667" s="6" t="str">
        <f t="shared" si="374"/>
        <v>Gà muối gói 500g</v>
      </c>
      <c r="L667" s="7" t="str">
        <f>VLOOKUP(K667,'[1]Mã Misa'!$B$2:$D$74,2,0)</f>
        <v>Gà muối 500g</v>
      </c>
      <c r="M667" s="7" t="str">
        <f>VLOOKUP(L667,'[1]Mã Misa'!$C$2:$D$74,2,0)</f>
        <v>GM500</v>
      </c>
      <c r="N667" s="1">
        <v>111058</v>
      </c>
      <c r="O667" t="s">
        <v>1165</v>
      </c>
      <c r="P667" s="6" t="str">
        <f t="shared" si="375"/>
        <v>0050635</v>
      </c>
      <c r="Q667" s="23" t="str">
        <f t="shared" ref="Q667" si="393">RIGHT(P667,7)</f>
        <v>0050635</v>
      </c>
      <c r="R667" s="2">
        <v>44568</v>
      </c>
      <c r="S667" t="s">
        <v>1166</v>
      </c>
      <c r="T667" s="7" t="str">
        <f t="shared" si="376"/>
        <v>WM+ HCM 97</v>
      </c>
      <c r="U667" t="s">
        <v>5343</v>
      </c>
      <c r="W667" t="e">
        <f>VLOOKUP(U667,[2]Sheet1!$B$4:$C$893,2,0)</f>
        <v>#N/A</v>
      </c>
      <c r="Y667" t="str">
        <f t="shared" si="377"/>
        <v>WINCOMHOCHIMINH</v>
      </c>
      <c r="AA667" s="18" t="str">
        <f t="shared" si="372"/>
        <v/>
      </c>
    </row>
    <row r="668" spans="1:27" x14ac:dyDescent="0.2">
      <c r="A668" t="s">
        <v>0</v>
      </c>
      <c r="B668" t="s">
        <v>1167</v>
      </c>
      <c r="C668" t="s">
        <v>2</v>
      </c>
      <c r="D668" t="s">
        <v>57</v>
      </c>
      <c r="E668" t="s">
        <v>4</v>
      </c>
      <c r="F668" s="1">
        <v>1</v>
      </c>
      <c r="G668" s="1">
        <v>74250</v>
      </c>
      <c r="H668" t="s">
        <v>5</v>
      </c>
      <c r="I668" s="1">
        <v>81675</v>
      </c>
      <c r="J668" t="s">
        <v>58</v>
      </c>
      <c r="K668" s="6" t="str">
        <f t="shared" si="374"/>
        <v>_Chả cốm 300g</v>
      </c>
      <c r="L668" s="7" t="str">
        <f>VLOOKUP(K668,'[1]Mã Misa'!$B$2:$D$74,2,0)</f>
        <v>Chả cốm 300g</v>
      </c>
      <c r="M668" s="7" t="str">
        <f>VLOOKUP(L668,'[1]Mã Misa'!$C$2:$D$74,2,0)</f>
        <v>CC300</v>
      </c>
      <c r="N668" s="1">
        <v>74250</v>
      </c>
      <c r="O668" t="s">
        <v>1168</v>
      </c>
      <c r="P668" s="6" t="str">
        <f t="shared" si="375"/>
        <v>0170981</v>
      </c>
      <c r="Q668" s="23" t="str">
        <f t="shared" ref="Q668" si="394">RIGHT(P668,7)</f>
        <v>0170981</v>
      </c>
      <c r="R668" s="2">
        <v>44568</v>
      </c>
      <c r="S668" t="s">
        <v>1169</v>
      </c>
      <c r="T668" s="7" t="str">
        <f t="shared" si="376"/>
        <v>WM+ HNI 32</v>
      </c>
      <c r="U668" t="s">
        <v>5344</v>
      </c>
      <c r="W668" t="e">
        <f>VLOOKUP(U668,[2]Sheet1!$B$4:$C$893,2,0)</f>
        <v>#N/A</v>
      </c>
      <c r="Y668" t="str">
        <f t="shared" si="377"/>
        <v>WINCOMHANOI</v>
      </c>
      <c r="AA668" s="18" t="str">
        <f t="shared" si="372"/>
        <v/>
      </c>
    </row>
    <row r="669" spans="1:27" x14ac:dyDescent="0.2">
      <c r="A669" t="s">
        <v>0</v>
      </c>
      <c r="B669" t="s">
        <v>1167</v>
      </c>
      <c r="C669" t="s">
        <v>9</v>
      </c>
      <c r="D669" t="s">
        <v>134</v>
      </c>
      <c r="E669" t="s">
        <v>4</v>
      </c>
      <c r="F669" s="1">
        <v>1</v>
      </c>
      <c r="G669" s="1">
        <v>86691</v>
      </c>
      <c r="H669" t="s">
        <v>5</v>
      </c>
      <c r="I669" s="1">
        <v>95360.1</v>
      </c>
      <c r="J669" t="s">
        <v>135</v>
      </c>
      <c r="K669" s="6" t="str">
        <f t="shared" si="374"/>
        <v>Giò tai nấm hương 500g</v>
      </c>
      <c r="L669" s="7" t="str">
        <f>VLOOKUP(K669,'[1]Mã Misa'!$B$2:$D$74,2,0)</f>
        <v>Giò tai nấm hương 500g</v>
      </c>
      <c r="M669" s="7" t="str">
        <f>VLOOKUP(L669,'[1]Mã Misa'!$C$2:$D$74,2,0)</f>
        <v>GTNH500</v>
      </c>
      <c r="N669" s="1">
        <v>86691</v>
      </c>
      <c r="O669" t="s">
        <v>1168</v>
      </c>
      <c r="P669" s="6" t="str">
        <f t="shared" si="375"/>
        <v>0170981</v>
      </c>
      <c r="Q669" s="23" t="str">
        <f t="shared" ref="Q669" si="395">RIGHT(P669,7)</f>
        <v>0170981</v>
      </c>
      <c r="R669" s="2">
        <v>44568</v>
      </c>
      <c r="S669" t="s">
        <v>1169</v>
      </c>
      <c r="T669" s="7" t="str">
        <f t="shared" si="376"/>
        <v>WM+ HNI 32</v>
      </c>
      <c r="U669" t="s">
        <v>5344</v>
      </c>
      <c r="W669" t="e">
        <f>VLOOKUP(U669,[2]Sheet1!$B$4:$C$893,2,0)</f>
        <v>#N/A</v>
      </c>
      <c r="Y669" t="str">
        <f t="shared" si="377"/>
        <v>WINCOMHANOI</v>
      </c>
      <c r="AA669" s="18" t="str">
        <f t="shared" si="372"/>
        <v/>
      </c>
    </row>
    <row r="670" spans="1:27" x14ac:dyDescent="0.2">
      <c r="A670" t="s">
        <v>0</v>
      </c>
      <c r="B670" t="s">
        <v>1167</v>
      </c>
      <c r="C670" t="s">
        <v>41</v>
      </c>
      <c r="D670" t="s">
        <v>10</v>
      </c>
      <c r="E670" t="s">
        <v>4</v>
      </c>
      <c r="F670" s="1">
        <v>1</v>
      </c>
      <c r="G670" s="1">
        <v>46000</v>
      </c>
      <c r="H670" t="s">
        <v>5</v>
      </c>
      <c r="I670" s="1">
        <v>50600.000000000007</v>
      </c>
      <c r="J670" t="s">
        <v>11</v>
      </c>
      <c r="K670" s="6" t="str">
        <f t="shared" si="374"/>
        <v>Mộc nấm hương gói 250g</v>
      </c>
      <c r="L670" s="7" t="str">
        <f>VLOOKUP(K670,'[1]Mã Misa'!$B$2:$D$74,2,0)</f>
        <v>Mộc Nấm Hương 250g</v>
      </c>
      <c r="M670" s="7" t="str">
        <f>VLOOKUP(L670,'[1]Mã Misa'!$C$2:$D$74,2,0)</f>
        <v>MNH250</v>
      </c>
      <c r="N670" s="1">
        <v>46000</v>
      </c>
      <c r="O670" t="s">
        <v>1168</v>
      </c>
      <c r="P670" s="6" t="str">
        <f t="shared" si="375"/>
        <v>0170981</v>
      </c>
      <c r="Q670" s="23" t="str">
        <f t="shared" ref="Q670" si="396">RIGHT(P670,7)</f>
        <v>0170981</v>
      </c>
      <c r="R670" s="2">
        <v>44568</v>
      </c>
      <c r="S670" t="s">
        <v>1169</v>
      </c>
      <c r="T670" s="7" t="str">
        <f t="shared" si="376"/>
        <v>WM+ HNI 32</v>
      </c>
      <c r="U670" t="s">
        <v>5344</v>
      </c>
      <c r="W670" t="e">
        <f>VLOOKUP(U670,[2]Sheet1!$B$4:$C$893,2,0)</f>
        <v>#N/A</v>
      </c>
      <c r="Y670" t="str">
        <f t="shared" si="377"/>
        <v>WINCOMHANOI</v>
      </c>
      <c r="AA670" s="18" t="str">
        <f t="shared" si="372"/>
        <v/>
      </c>
    </row>
    <row r="671" spans="1:27" x14ac:dyDescent="0.2">
      <c r="A671" t="s">
        <v>0</v>
      </c>
      <c r="B671" t="s">
        <v>1170</v>
      </c>
      <c r="C671" t="s">
        <v>2</v>
      </c>
      <c r="D671" t="s">
        <v>50</v>
      </c>
      <c r="E671" t="s">
        <v>4</v>
      </c>
      <c r="F671" s="1">
        <v>7</v>
      </c>
      <c r="G671" s="1">
        <v>777406</v>
      </c>
      <c r="H671" t="s">
        <v>5</v>
      </c>
      <c r="I671" s="1">
        <v>855146.60000000009</v>
      </c>
      <c r="J671" t="s">
        <v>51</v>
      </c>
      <c r="K671" s="6" t="str">
        <f t="shared" si="374"/>
        <v>Gà muối gói 500g</v>
      </c>
      <c r="L671" s="7" t="str">
        <f>VLOOKUP(K671,'[1]Mã Misa'!$B$2:$D$74,2,0)</f>
        <v>Gà muối 500g</v>
      </c>
      <c r="M671" s="7" t="str">
        <f>VLOOKUP(L671,'[1]Mã Misa'!$C$2:$D$74,2,0)</f>
        <v>GM500</v>
      </c>
      <c r="N671" s="1">
        <v>111058</v>
      </c>
      <c r="O671" t="s">
        <v>1171</v>
      </c>
      <c r="P671" s="6" t="str">
        <f t="shared" si="375"/>
        <v>0170983</v>
      </c>
      <c r="Q671" s="23" t="str">
        <f t="shared" ref="Q671" si="397">RIGHT(P671,7)</f>
        <v>0170983</v>
      </c>
      <c r="R671" s="2">
        <v>44568</v>
      </c>
      <c r="S671" t="s">
        <v>1172</v>
      </c>
      <c r="T671" s="7" t="str">
        <f t="shared" si="376"/>
        <v>WM+ HNI P0</v>
      </c>
      <c r="U671" t="s">
        <v>5345</v>
      </c>
      <c r="W671" t="e">
        <f>VLOOKUP(U671,[2]Sheet1!$B$4:$C$893,2,0)</f>
        <v>#N/A</v>
      </c>
      <c r="Y671" t="str">
        <f t="shared" si="377"/>
        <v>WINCOMHANOI</v>
      </c>
      <c r="AA671" s="18" t="str">
        <f t="shared" si="372"/>
        <v/>
      </c>
    </row>
    <row r="672" spans="1:27" x14ac:dyDescent="0.2">
      <c r="A672" t="s">
        <v>0</v>
      </c>
      <c r="B672" t="s">
        <v>1173</v>
      </c>
      <c r="C672" t="s">
        <v>2</v>
      </c>
      <c r="D672" t="s">
        <v>54</v>
      </c>
      <c r="E672" t="s">
        <v>4</v>
      </c>
      <c r="F672" s="1">
        <v>8</v>
      </c>
      <c r="G672" s="1">
        <v>401456</v>
      </c>
      <c r="H672" t="s">
        <v>5</v>
      </c>
      <c r="I672" s="1">
        <v>441601.60000000003</v>
      </c>
      <c r="J672" t="s">
        <v>55</v>
      </c>
      <c r="K672" s="6" t="str">
        <f t="shared" si="374"/>
        <v>Giò tai lưỡi xào gói 250g</v>
      </c>
      <c r="L672" s="7" t="str">
        <f>VLOOKUP(K672,'[1]Mã Misa'!$B$2:$D$74,2,0)</f>
        <v>Giò Tai Lưỡi Xào 250g</v>
      </c>
      <c r="M672" s="7" t="str">
        <f>VLOOKUP(L672,'[1]Mã Misa'!$C$2:$D$74,2,0)</f>
        <v>GTLX250G</v>
      </c>
      <c r="N672" s="1">
        <v>50182</v>
      </c>
      <c r="O672" t="s">
        <v>1174</v>
      </c>
      <c r="P672" s="6" t="str">
        <f t="shared" si="375"/>
        <v>0014254</v>
      </c>
      <c r="Q672" s="23" t="str">
        <f t="shared" ref="Q672" si="398">RIGHT(P672,7)</f>
        <v>0014254</v>
      </c>
      <c r="R672" s="2">
        <v>44568</v>
      </c>
      <c r="S672" t="s">
        <v>417</v>
      </c>
      <c r="T672" s="7" t="str">
        <f t="shared" si="376"/>
        <v xml:space="preserve">WM+ QNH Ô </v>
      </c>
      <c r="U672" t="s">
        <v>5119</v>
      </c>
      <c r="W672" t="e">
        <f>VLOOKUP(U672,[2]Sheet1!$B$4:$C$893,2,0)</f>
        <v>#N/A</v>
      </c>
      <c r="Y672" t="str">
        <f t="shared" si="377"/>
        <v>WINCOMQUANGNINH</v>
      </c>
      <c r="AA672" s="18" t="str">
        <f t="shared" si="372"/>
        <v/>
      </c>
    </row>
    <row r="673" spans="1:27" x14ac:dyDescent="0.2">
      <c r="A673" t="s">
        <v>0</v>
      </c>
      <c r="B673" t="s">
        <v>1175</v>
      </c>
      <c r="C673" t="s">
        <v>2</v>
      </c>
      <c r="D673" t="s">
        <v>50</v>
      </c>
      <c r="E673" t="s">
        <v>4</v>
      </c>
      <c r="F673" s="1">
        <v>1</v>
      </c>
      <c r="G673" s="1">
        <v>111058</v>
      </c>
      <c r="H673" t="s">
        <v>5</v>
      </c>
      <c r="I673" s="1">
        <v>122163.8</v>
      </c>
      <c r="J673" t="s">
        <v>51</v>
      </c>
      <c r="K673" s="6" t="str">
        <f t="shared" si="374"/>
        <v>Gà muối gói 500g</v>
      </c>
      <c r="L673" s="7" t="str">
        <f>VLOOKUP(K673,'[1]Mã Misa'!$B$2:$D$74,2,0)</f>
        <v>Gà muối 500g</v>
      </c>
      <c r="M673" s="7" t="str">
        <f>VLOOKUP(L673,'[1]Mã Misa'!$C$2:$D$74,2,0)</f>
        <v>GM500</v>
      </c>
      <c r="N673" s="1">
        <v>111058</v>
      </c>
      <c r="O673" t="s">
        <v>1176</v>
      </c>
      <c r="P673" s="6" t="str">
        <f t="shared" si="375"/>
        <v>0022353</v>
      </c>
      <c r="Q673" s="23" t="str">
        <f t="shared" ref="Q673" si="399">RIGHT(P673,7)</f>
        <v>0022353</v>
      </c>
      <c r="R673" s="2">
        <v>44568</v>
      </c>
      <c r="S673" t="s">
        <v>1177</v>
      </c>
      <c r="T673" s="7" t="str">
        <f t="shared" si="376"/>
        <v>WM+ DNG 52</v>
      </c>
      <c r="U673" t="s">
        <v>5346</v>
      </c>
      <c r="W673" t="e">
        <f>VLOOKUP(U673,[2]Sheet1!$B$4:$C$893,2,0)</f>
        <v>#N/A</v>
      </c>
      <c r="Y673" t="str">
        <f t="shared" si="377"/>
        <v>WINCOMDANANG</v>
      </c>
      <c r="AA673" s="18" t="str">
        <f t="shared" si="372"/>
        <v/>
      </c>
    </row>
    <row r="674" spans="1:27" x14ac:dyDescent="0.2">
      <c r="A674" t="s">
        <v>0</v>
      </c>
      <c r="B674" t="s">
        <v>1178</v>
      </c>
      <c r="C674" t="s">
        <v>2</v>
      </c>
      <c r="D674" t="s">
        <v>57</v>
      </c>
      <c r="E674" t="s">
        <v>4</v>
      </c>
      <c r="F674" s="1">
        <v>2</v>
      </c>
      <c r="G674" s="1">
        <v>148500</v>
      </c>
      <c r="H674" t="s">
        <v>5</v>
      </c>
      <c r="I674" s="1">
        <v>163350</v>
      </c>
      <c r="J674" t="s">
        <v>58</v>
      </c>
      <c r="K674" s="6" t="str">
        <f t="shared" si="374"/>
        <v>_Chả cốm 300g</v>
      </c>
      <c r="L674" s="7" t="str">
        <f>VLOOKUP(K674,'[1]Mã Misa'!$B$2:$D$74,2,0)</f>
        <v>Chả cốm 300g</v>
      </c>
      <c r="M674" s="7" t="str">
        <f>VLOOKUP(L674,'[1]Mã Misa'!$C$2:$D$74,2,0)</f>
        <v>CC300</v>
      </c>
      <c r="N674" s="1">
        <v>74250</v>
      </c>
      <c r="O674" t="s">
        <v>1179</v>
      </c>
      <c r="P674" s="6" t="str">
        <f t="shared" si="375"/>
        <v>0170995</v>
      </c>
      <c r="Q674" s="23" t="str">
        <f t="shared" ref="Q674" si="400">RIGHT(P674,7)</f>
        <v>0170995</v>
      </c>
      <c r="R674" s="2">
        <v>44568</v>
      </c>
      <c r="S674" t="s">
        <v>1180</v>
      </c>
      <c r="T674" s="7" t="str">
        <f t="shared" si="376"/>
        <v>WM+ HNI 67</v>
      </c>
      <c r="U674" t="s">
        <v>5347</v>
      </c>
      <c r="W674" t="e">
        <f>VLOOKUP(U674,[2]Sheet1!$B$4:$C$893,2,0)</f>
        <v>#N/A</v>
      </c>
      <c r="Y674" t="str">
        <f t="shared" si="377"/>
        <v>WINCOMHANOI</v>
      </c>
      <c r="AA674" s="18" t="str">
        <f t="shared" si="372"/>
        <v/>
      </c>
    </row>
    <row r="675" spans="1:27" x14ac:dyDescent="0.2">
      <c r="A675" t="s">
        <v>0</v>
      </c>
      <c r="B675" t="s">
        <v>1178</v>
      </c>
      <c r="C675" t="s">
        <v>9</v>
      </c>
      <c r="D675" t="s">
        <v>54</v>
      </c>
      <c r="E675" t="s">
        <v>4</v>
      </c>
      <c r="F675" s="1">
        <v>4</v>
      </c>
      <c r="G675" s="1">
        <v>200728</v>
      </c>
      <c r="H675" t="s">
        <v>5</v>
      </c>
      <c r="I675" s="1">
        <v>220800.80000000002</v>
      </c>
      <c r="J675" t="s">
        <v>55</v>
      </c>
      <c r="K675" s="6" t="str">
        <f t="shared" si="374"/>
        <v>Giò tai lưỡi xào gói 250g</v>
      </c>
      <c r="L675" s="7" t="str">
        <f>VLOOKUP(K675,'[1]Mã Misa'!$B$2:$D$74,2,0)</f>
        <v>Giò Tai Lưỡi Xào 250g</v>
      </c>
      <c r="M675" s="7" t="str">
        <f>VLOOKUP(L675,'[1]Mã Misa'!$C$2:$D$74,2,0)</f>
        <v>GTLX250G</v>
      </c>
      <c r="N675" s="1">
        <v>50182</v>
      </c>
      <c r="O675" t="s">
        <v>1179</v>
      </c>
      <c r="P675" s="6" t="str">
        <f t="shared" si="375"/>
        <v>0170995</v>
      </c>
      <c r="Q675" s="23" t="str">
        <f t="shared" ref="Q675" si="401">RIGHT(P675,7)</f>
        <v>0170995</v>
      </c>
      <c r="R675" s="2">
        <v>44568</v>
      </c>
      <c r="S675" t="s">
        <v>1180</v>
      </c>
      <c r="T675" s="7" t="str">
        <f t="shared" si="376"/>
        <v>WM+ HNI 67</v>
      </c>
      <c r="U675" t="s">
        <v>5347</v>
      </c>
      <c r="W675" t="e">
        <f>VLOOKUP(U675,[2]Sheet1!$B$4:$C$893,2,0)</f>
        <v>#N/A</v>
      </c>
      <c r="Y675" t="str">
        <f t="shared" si="377"/>
        <v>WINCOMHANOI</v>
      </c>
      <c r="AA675" s="18" t="str">
        <f t="shared" si="372"/>
        <v/>
      </c>
    </row>
    <row r="676" spans="1:27" x14ac:dyDescent="0.2">
      <c r="A676" t="s">
        <v>0</v>
      </c>
      <c r="B676" t="s">
        <v>1181</v>
      </c>
      <c r="C676" t="s">
        <v>2</v>
      </c>
      <c r="D676" t="s">
        <v>50</v>
      </c>
      <c r="E676" t="s">
        <v>4</v>
      </c>
      <c r="F676" s="1">
        <v>1</v>
      </c>
      <c r="G676" s="1">
        <v>111058</v>
      </c>
      <c r="H676" t="s">
        <v>5</v>
      </c>
      <c r="I676" s="1">
        <v>122163.8</v>
      </c>
      <c r="J676" t="s">
        <v>51</v>
      </c>
      <c r="K676" s="6" t="str">
        <f t="shared" si="374"/>
        <v>Gà muối gói 500g</v>
      </c>
      <c r="L676" s="7" t="str">
        <f>VLOOKUP(K676,'[1]Mã Misa'!$B$2:$D$74,2,0)</f>
        <v>Gà muối 500g</v>
      </c>
      <c r="M676" s="7" t="str">
        <f>VLOOKUP(L676,'[1]Mã Misa'!$C$2:$D$74,2,0)</f>
        <v>GM500</v>
      </c>
      <c r="N676" s="1">
        <v>111058</v>
      </c>
      <c r="O676" t="s">
        <v>1182</v>
      </c>
      <c r="P676" s="6" t="str">
        <f t="shared" si="375"/>
        <v>0050640</v>
      </c>
      <c r="Q676" s="23" t="str">
        <f t="shared" ref="Q676" si="402">RIGHT(P676,7)</f>
        <v>0050640</v>
      </c>
      <c r="R676" s="2">
        <v>44568</v>
      </c>
      <c r="S676" t="s">
        <v>1183</v>
      </c>
      <c r="T676" s="7" t="str">
        <f t="shared" si="376"/>
        <v>WM+ HCM Fl</v>
      </c>
      <c r="U676" t="s">
        <v>5348</v>
      </c>
      <c r="W676" t="e">
        <f>VLOOKUP(U676,[2]Sheet1!$B$4:$C$893,2,0)</f>
        <v>#N/A</v>
      </c>
      <c r="Y676" t="str">
        <f t="shared" si="377"/>
        <v>WINCOMHOCHIMINH</v>
      </c>
      <c r="AA676" s="18" t="str">
        <f t="shared" si="372"/>
        <v/>
      </c>
    </row>
    <row r="677" spans="1:27" x14ac:dyDescent="0.2">
      <c r="A677" t="s">
        <v>0</v>
      </c>
      <c r="B677" t="s">
        <v>1181</v>
      </c>
      <c r="C677" t="s">
        <v>9</v>
      </c>
      <c r="D677" t="s">
        <v>103</v>
      </c>
      <c r="E677" t="s">
        <v>4</v>
      </c>
      <c r="F677" s="1">
        <v>3</v>
      </c>
      <c r="G677" s="1">
        <v>166785</v>
      </c>
      <c r="H677" t="s">
        <v>5</v>
      </c>
      <c r="I677" s="1">
        <v>183463.50000000003</v>
      </c>
      <c r="J677" t="s">
        <v>104</v>
      </c>
      <c r="K677" s="6" t="str">
        <f t="shared" si="374"/>
        <v>Tai heo muối gói 200g</v>
      </c>
      <c r="L677" s="7" t="str">
        <f>VLOOKUP(K677,'[1]Mã Misa'!$B$2:$D$74,2,0)</f>
        <v>Tai heo muối 200g</v>
      </c>
      <c r="M677" s="7" t="str">
        <f>VLOOKUP(L677,'[1]Mã Misa'!$C$2:$D$74,2,0)</f>
        <v>TH200</v>
      </c>
      <c r="N677" s="1">
        <v>55595</v>
      </c>
      <c r="O677" t="s">
        <v>1182</v>
      </c>
      <c r="P677" s="6" t="str">
        <f t="shared" si="375"/>
        <v>0050640</v>
      </c>
      <c r="Q677" s="23" t="str">
        <f t="shared" ref="Q677" si="403">RIGHT(P677,7)</f>
        <v>0050640</v>
      </c>
      <c r="R677" s="2">
        <v>44568</v>
      </c>
      <c r="S677" t="s">
        <v>1183</v>
      </c>
      <c r="T677" s="7" t="str">
        <f t="shared" si="376"/>
        <v>WM+ HCM Fl</v>
      </c>
      <c r="U677" t="s">
        <v>5348</v>
      </c>
      <c r="W677" t="e">
        <f>VLOOKUP(U677,[2]Sheet1!$B$4:$C$893,2,0)</f>
        <v>#N/A</v>
      </c>
      <c r="Y677" t="str">
        <f t="shared" si="377"/>
        <v>WINCOMHOCHIMINH</v>
      </c>
      <c r="AA677" s="18" t="str">
        <f t="shared" si="372"/>
        <v/>
      </c>
    </row>
    <row r="678" spans="1:27" x14ac:dyDescent="0.2">
      <c r="A678" t="s">
        <v>0</v>
      </c>
      <c r="B678" t="s">
        <v>1181</v>
      </c>
      <c r="C678" t="s">
        <v>41</v>
      </c>
      <c r="D678" t="s">
        <v>27</v>
      </c>
      <c r="E678" t="s">
        <v>4</v>
      </c>
      <c r="F678" s="1">
        <v>1</v>
      </c>
      <c r="G678" s="1">
        <v>61050</v>
      </c>
      <c r="H678" t="s">
        <v>5</v>
      </c>
      <c r="I678" s="1">
        <v>67155</v>
      </c>
      <c r="J678" t="s">
        <v>28</v>
      </c>
      <c r="K678" s="6" t="str">
        <f t="shared" si="374"/>
        <v>_Giò sụn gà 250g</v>
      </c>
      <c r="L678" s="7" t="str">
        <f>VLOOKUP(K678,'[1]Mã Misa'!$B$2:$D$74,2,0)</f>
        <v>Giò sụn gà 250g</v>
      </c>
      <c r="M678" s="7" t="str">
        <f>VLOOKUP(L678,'[1]Mã Misa'!$C$2:$D$74,2,0)</f>
        <v>GSG250</v>
      </c>
      <c r="N678" s="1">
        <v>61050</v>
      </c>
      <c r="O678" t="s">
        <v>1182</v>
      </c>
      <c r="P678" s="6" t="str">
        <f t="shared" si="375"/>
        <v>0050640</v>
      </c>
      <c r="Q678" s="23" t="str">
        <f t="shared" ref="Q678" si="404">RIGHT(P678,7)</f>
        <v>0050640</v>
      </c>
      <c r="R678" s="2">
        <v>44568</v>
      </c>
      <c r="S678" t="s">
        <v>1183</v>
      </c>
      <c r="T678" s="7" t="str">
        <f t="shared" si="376"/>
        <v>WM+ HCM Fl</v>
      </c>
      <c r="U678" t="s">
        <v>5348</v>
      </c>
      <c r="W678" t="e">
        <f>VLOOKUP(U678,[2]Sheet1!$B$4:$C$893,2,0)</f>
        <v>#N/A</v>
      </c>
      <c r="Y678" t="str">
        <f t="shared" si="377"/>
        <v>WINCOMHOCHIMINH</v>
      </c>
      <c r="AA678" s="18" t="str">
        <f t="shared" si="372"/>
        <v/>
      </c>
    </row>
    <row r="679" spans="1:27" x14ac:dyDescent="0.2">
      <c r="A679" t="s">
        <v>0</v>
      </c>
      <c r="B679" t="s">
        <v>1181</v>
      </c>
      <c r="C679" t="s">
        <v>42</v>
      </c>
      <c r="D679" t="s">
        <v>3</v>
      </c>
      <c r="E679" t="s">
        <v>4</v>
      </c>
      <c r="F679" s="1">
        <v>1</v>
      </c>
      <c r="G679" s="1">
        <v>70950</v>
      </c>
      <c r="H679" t="s">
        <v>5</v>
      </c>
      <c r="I679" s="1">
        <v>78045</v>
      </c>
      <c r="J679" t="s">
        <v>6</v>
      </c>
      <c r="K679" s="6" t="str">
        <f t="shared" si="374"/>
        <v>_Chả nướng 300g</v>
      </c>
      <c r="L679" s="7" t="str">
        <f>VLOOKUP(K679,'[1]Mã Misa'!$B$2:$D$74,2,0)</f>
        <v>Chả nướng 300g</v>
      </c>
      <c r="M679" s="7" t="str">
        <f>VLOOKUP(L679,'[1]Mã Misa'!$C$2:$D$74,2,0)</f>
        <v>CN300</v>
      </c>
      <c r="N679" s="1">
        <v>70950</v>
      </c>
      <c r="O679" t="s">
        <v>1182</v>
      </c>
      <c r="P679" s="6" t="str">
        <f t="shared" si="375"/>
        <v>0050640</v>
      </c>
      <c r="Q679" s="23" t="str">
        <f t="shared" ref="Q679" si="405">RIGHT(P679,7)</f>
        <v>0050640</v>
      </c>
      <c r="R679" s="2">
        <v>44568</v>
      </c>
      <c r="S679" t="s">
        <v>1183</v>
      </c>
      <c r="T679" s="7" t="str">
        <f t="shared" si="376"/>
        <v>WM+ HCM Fl</v>
      </c>
      <c r="U679" t="s">
        <v>5348</v>
      </c>
      <c r="W679" t="e">
        <f>VLOOKUP(U679,[2]Sheet1!$B$4:$C$893,2,0)</f>
        <v>#N/A</v>
      </c>
      <c r="Y679" t="str">
        <f t="shared" si="377"/>
        <v>WINCOMHOCHIMINH</v>
      </c>
      <c r="AA679" s="18" t="str">
        <f t="shared" si="372"/>
        <v/>
      </c>
    </row>
    <row r="680" spans="1:27" x14ac:dyDescent="0.2">
      <c r="A680" t="s">
        <v>0</v>
      </c>
      <c r="B680" t="s">
        <v>1181</v>
      </c>
      <c r="C680" t="s">
        <v>43</v>
      </c>
      <c r="D680" t="s">
        <v>54</v>
      </c>
      <c r="E680" t="s">
        <v>4</v>
      </c>
      <c r="F680" s="1">
        <v>3</v>
      </c>
      <c r="G680" s="1">
        <v>150546</v>
      </c>
      <c r="H680" t="s">
        <v>5</v>
      </c>
      <c r="I680" s="1">
        <v>165600.6</v>
      </c>
      <c r="J680" t="s">
        <v>55</v>
      </c>
      <c r="K680" s="6" t="str">
        <f t="shared" si="374"/>
        <v>Giò tai lưỡi xào gói 250g</v>
      </c>
      <c r="L680" s="7" t="str">
        <f>VLOOKUP(K680,'[1]Mã Misa'!$B$2:$D$74,2,0)</f>
        <v>Giò Tai Lưỡi Xào 250g</v>
      </c>
      <c r="M680" s="7" t="str">
        <f>VLOOKUP(L680,'[1]Mã Misa'!$C$2:$D$74,2,0)</f>
        <v>GTLX250G</v>
      </c>
      <c r="N680" s="1">
        <v>50182</v>
      </c>
      <c r="O680" t="s">
        <v>1182</v>
      </c>
      <c r="P680" s="6" t="str">
        <f t="shared" si="375"/>
        <v>0050640</v>
      </c>
      <c r="Q680" s="23" t="str">
        <f t="shared" ref="Q680" si="406">RIGHT(P680,7)</f>
        <v>0050640</v>
      </c>
      <c r="R680" s="2">
        <v>44568</v>
      </c>
      <c r="S680" t="s">
        <v>1183</v>
      </c>
      <c r="T680" s="7" t="str">
        <f t="shared" si="376"/>
        <v>WM+ HCM Fl</v>
      </c>
      <c r="U680" t="s">
        <v>5348</v>
      </c>
      <c r="W680" t="e">
        <f>VLOOKUP(U680,[2]Sheet1!$B$4:$C$893,2,0)</f>
        <v>#N/A</v>
      </c>
      <c r="Y680" t="str">
        <f t="shared" si="377"/>
        <v>WINCOMHOCHIMINH</v>
      </c>
      <c r="AA680" s="18" t="str">
        <f t="shared" si="372"/>
        <v/>
      </c>
    </row>
    <row r="681" spans="1:27" x14ac:dyDescent="0.2">
      <c r="A681" t="s">
        <v>0</v>
      </c>
      <c r="B681" t="s">
        <v>1184</v>
      </c>
      <c r="C681" t="s">
        <v>2</v>
      </c>
      <c r="D681" t="s">
        <v>50</v>
      </c>
      <c r="E681" t="s">
        <v>4</v>
      </c>
      <c r="F681" s="1">
        <v>1</v>
      </c>
      <c r="G681" s="1">
        <v>111058</v>
      </c>
      <c r="H681" t="s">
        <v>5</v>
      </c>
      <c r="I681" s="1">
        <v>122163.8</v>
      </c>
      <c r="J681" t="s">
        <v>51</v>
      </c>
      <c r="K681" s="6" t="str">
        <f t="shared" si="374"/>
        <v>Gà muối gói 500g</v>
      </c>
      <c r="L681" s="7" t="str">
        <f>VLOOKUP(K681,'[1]Mã Misa'!$B$2:$D$74,2,0)</f>
        <v>Gà muối 500g</v>
      </c>
      <c r="M681" s="7" t="str">
        <f>VLOOKUP(L681,'[1]Mã Misa'!$C$2:$D$74,2,0)</f>
        <v>GM500</v>
      </c>
      <c r="N681" s="1">
        <v>111058</v>
      </c>
      <c r="O681" t="s">
        <v>1185</v>
      </c>
      <c r="P681" s="6" t="str">
        <f t="shared" si="375"/>
        <v>0171001</v>
      </c>
      <c r="Q681" s="23" t="str">
        <f t="shared" ref="Q681" si="407">RIGHT(P681,7)</f>
        <v>0171001</v>
      </c>
      <c r="R681" s="2">
        <v>44568</v>
      </c>
      <c r="S681" t="s">
        <v>1186</v>
      </c>
      <c r="T681" s="7" t="str">
        <f t="shared" si="376"/>
        <v>WM+ HNI 10</v>
      </c>
      <c r="U681" t="s">
        <v>5349</v>
      </c>
      <c r="W681" t="e">
        <f>VLOOKUP(U681,[2]Sheet1!$B$4:$C$893,2,0)</f>
        <v>#N/A</v>
      </c>
      <c r="Y681" t="str">
        <f t="shared" si="377"/>
        <v>WINCOMHANOI</v>
      </c>
      <c r="AA681" s="18" t="str">
        <f t="shared" si="372"/>
        <v/>
      </c>
    </row>
    <row r="682" spans="1:27" x14ac:dyDescent="0.2">
      <c r="A682" t="s">
        <v>0</v>
      </c>
      <c r="B682" t="s">
        <v>1187</v>
      </c>
      <c r="C682" t="s">
        <v>2</v>
      </c>
      <c r="D682" t="s">
        <v>103</v>
      </c>
      <c r="E682" t="s">
        <v>4</v>
      </c>
      <c r="F682" s="1">
        <v>3</v>
      </c>
      <c r="G682" s="1">
        <v>166785</v>
      </c>
      <c r="H682" t="s">
        <v>5</v>
      </c>
      <c r="I682" s="1">
        <v>183463.50000000003</v>
      </c>
      <c r="J682" t="s">
        <v>104</v>
      </c>
      <c r="K682" s="6" t="str">
        <f t="shared" si="374"/>
        <v>Tai heo muối gói 200g</v>
      </c>
      <c r="L682" s="7" t="str">
        <f>VLOOKUP(K682,'[1]Mã Misa'!$B$2:$D$74,2,0)</f>
        <v>Tai heo muối 200g</v>
      </c>
      <c r="M682" s="7" t="str">
        <f>VLOOKUP(L682,'[1]Mã Misa'!$C$2:$D$74,2,0)</f>
        <v>TH200</v>
      </c>
      <c r="N682" s="1">
        <v>55595</v>
      </c>
      <c r="O682" t="s">
        <v>1188</v>
      </c>
      <c r="P682" s="6" t="str">
        <f t="shared" si="375"/>
        <v>0001821</v>
      </c>
      <c r="Q682" s="23" t="str">
        <f t="shared" ref="Q682" si="408">RIGHT(P682,7)</f>
        <v>0001821</v>
      </c>
      <c r="R682" s="2">
        <v>44568</v>
      </c>
      <c r="S682" t="s">
        <v>1189</v>
      </c>
      <c r="T682" s="7" t="str">
        <f t="shared" si="376"/>
        <v>WM+ TBH 34</v>
      </c>
      <c r="U682" t="s">
        <v>5350</v>
      </c>
      <c r="W682" t="e">
        <f>VLOOKUP(U682,[2]Sheet1!$B$4:$C$893,2,0)</f>
        <v>#N/A</v>
      </c>
      <c r="Y682" t="str">
        <f t="shared" si="377"/>
        <v>WINCOMTHAIBINH</v>
      </c>
      <c r="AA682" s="18" t="str">
        <f t="shared" si="372"/>
        <v/>
      </c>
    </row>
    <row r="683" spans="1:27" x14ac:dyDescent="0.2">
      <c r="A683" t="s">
        <v>0</v>
      </c>
      <c r="B683" t="s">
        <v>1187</v>
      </c>
      <c r="C683" t="s">
        <v>9</v>
      </c>
      <c r="D683" t="s">
        <v>44</v>
      </c>
      <c r="E683" t="s">
        <v>4</v>
      </c>
      <c r="F683" s="1">
        <v>1</v>
      </c>
      <c r="G683" s="1">
        <v>72600</v>
      </c>
      <c r="H683" t="s">
        <v>5</v>
      </c>
      <c r="I683" s="1">
        <v>79860</v>
      </c>
      <c r="J683" t="s">
        <v>45</v>
      </c>
      <c r="K683" s="6" t="str">
        <f t="shared" si="374"/>
        <v>_Chân gà sốt cay 400g</v>
      </c>
      <c r="L683" s="7" t="str">
        <f>VLOOKUP(K683,'[1]Mã Misa'!$B$2:$D$74,2,0)</f>
        <v>Chân gà sốt cay 400g</v>
      </c>
      <c r="M683" s="7" t="str">
        <f>VLOOKUP(L683,'[1]Mã Misa'!$C$2:$D$74,2,0)</f>
        <v>CGSC400</v>
      </c>
      <c r="N683" s="1">
        <v>72600</v>
      </c>
      <c r="O683" t="s">
        <v>1188</v>
      </c>
      <c r="P683" s="6" t="str">
        <f t="shared" si="375"/>
        <v>0001821</v>
      </c>
      <c r="Q683" s="23" t="str">
        <f t="shared" ref="Q683" si="409">RIGHT(P683,7)</f>
        <v>0001821</v>
      </c>
      <c r="R683" s="2">
        <v>44568</v>
      </c>
      <c r="S683" t="s">
        <v>1189</v>
      </c>
      <c r="T683" s="7" t="str">
        <f t="shared" si="376"/>
        <v>WM+ TBH 34</v>
      </c>
      <c r="U683" t="s">
        <v>5350</v>
      </c>
      <c r="W683" t="e">
        <f>VLOOKUP(U683,[2]Sheet1!$B$4:$C$893,2,0)</f>
        <v>#N/A</v>
      </c>
      <c r="Y683" t="str">
        <f t="shared" si="377"/>
        <v>WINCOMTHAIBINH</v>
      </c>
      <c r="AA683" s="18" t="str">
        <f t="shared" si="372"/>
        <v/>
      </c>
    </row>
    <row r="684" spans="1:27" x14ac:dyDescent="0.2">
      <c r="A684" t="s">
        <v>0</v>
      </c>
      <c r="B684" t="s">
        <v>1187</v>
      </c>
      <c r="C684" t="s">
        <v>41</v>
      </c>
      <c r="D684" t="s">
        <v>15</v>
      </c>
      <c r="E684" t="s">
        <v>4</v>
      </c>
      <c r="F684" s="1">
        <v>1</v>
      </c>
      <c r="G684" s="1">
        <v>84320</v>
      </c>
      <c r="H684" t="s">
        <v>5</v>
      </c>
      <c r="I684" s="1">
        <v>92752.000000000015</v>
      </c>
      <c r="J684" t="s">
        <v>16</v>
      </c>
      <c r="K684" s="6" t="str">
        <f t="shared" si="374"/>
        <v>_Đùi gà sốt cay 500g</v>
      </c>
      <c r="L684" s="7" t="str">
        <f>VLOOKUP(K684,'[1]Mã Misa'!$B$2:$D$74,2,0)</f>
        <v>Đùi gà sốt cay 500g</v>
      </c>
      <c r="M684" s="7" t="str">
        <f>VLOOKUP(L684,'[1]Mã Misa'!$C$2:$D$74,2,0)</f>
        <v>DGSC500</v>
      </c>
      <c r="N684" s="1">
        <v>84320</v>
      </c>
      <c r="O684" t="s">
        <v>1188</v>
      </c>
      <c r="P684" s="6" t="str">
        <f t="shared" si="375"/>
        <v>0001821</v>
      </c>
      <c r="Q684" s="23" t="str">
        <f t="shared" ref="Q684" si="410">RIGHT(P684,7)</f>
        <v>0001821</v>
      </c>
      <c r="R684" s="2">
        <v>44568</v>
      </c>
      <c r="S684" t="s">
        <v>1189</v>
      </c>
      <c r="T684" s="7" t="str">
        <f t="shared" si="376"/>
        <v>WM+ TBH 34</v>
      </c>
      <c r="U684" t="s">
        <v>5350</v>
      </c>
      <c r="W684" t="e">
        <f>VLOOKUP(U684,[2]Sheet1!$B$4:$C$893,2,0)</f>
        <v>#N/A</v>
      </c>
      <c r="Y684" t="str">
        <f t="shared" si="377"/>
        <v>WINCOMTHAIBINH</v>
      </c>
      <c r="AA684" s="18" t="str">
        <f t="shared" si="372"/>
        <v/>
      </c>
    </row>
    <row r="685" spans="1:27" x14ac:dyDescent="0.2">
      <c r="A685" t="s">
        <v>0</v>
      </c>
      <c r="B685" t="s">
        <v>1190</v>
      </c>
      <c r="C685" t="s">
        <v>2</v>
      </c>
      <c r="D685" t="s">
        <v>50</v>
      </c>
      <c r="E685" t="s">
        <v>4</v>
      </c>
      <c r="F685" s="1">
        <v>1</v>
      </c>
      <c r="G685" s="1">
        <v>111058</v>
      </c>
      <c r="H685" t="s">
        <v>5</v>
      </c>
      <c r="I685" s="1">
        <v>122163.8</v>
      </c>
      <c r="J685" t="s">
        <v>51</v>
      </c>
      <c r="K685" s="6" t="str">
        <f t="shared" si="374"/>
        <v>Gà muối gói 500g</v>
      </c>
      <c r="L685" s="7" t="str">
        <f>VLOOKUP(K685,'[1]Mã Misa'!$B$2:$D$74,2,0)</f>
        <v>Gà muối 500g</v>
      </c>
      <c r="M685" s="7" t="str">
        <f>VLOOKUP(L685,'[1]Mã Misa'!$C$2:$D$74,2,0)</f>
        <v>GM500</v>
      </c>
      <c r="N685" s="1">
        <v>111058</v>
      </c>
      <c r="O685" t="s">
        <v>1191</v>
      </c>
      <c r="P685" s="6" t="str">
        <f t="shared" si="375"/>
        <v>0171009</v>
      </c>
      <c r="Q685" s="23" t="str">
        <f t="shared" ref="Q685" si="411">RIGHT(P685,7)</f>
        <v>0171009</v>
      </c>
      <c r="R685" s="2">
        <v>44568</v>
      </c>
      <c r="S685" t="s">
        <v>1192</v>
      </c>
      <c r="T685" s="7" t="str">
        <f t="shared" si="376"/>
        <v>WM+ HNI 5/</v>
      </c>
      <c r="U685" t="s">
        <v>5351</v>
      </c>
      <c r="W685" t="e">
        <f>VLOOKUP(U685,[2]Sheet1!$B$4:$C$893,2,0)</f>
        <v>#N/A</v>
      </c>
      <c r="Y685" t="str">
        <f t="shared" si="377"/>
        <v>WINCOMHANOI</v>
      </c>
      <c r="AA685" s="18" t="str">
        <f t="shared" si="372"/>
        <v/>
      </c>
    </row>
    <row r="686" spans="1:27" x14ac:dyDescent="0.2">
      <c r="A686" t="s">
        <v>0</v>
      </c>
      <c r="B686" t="s">
        <v>1190</v>
      </c>
      <c r="C686" t="s">
        <v>9</v>
      </c>
      <c r="D686" t="s">
        <v>54</v>
      </c>
      <c r="E686" t="s">
        <v>4</v>
      </c>
      <c r="F686" s="1">
        <v>1</v>
      </c>
      <c r="G686" s="1">
        <v>50182</v>
      </c>
      <c r="H686" t="s">
        <v>5</v>
      </c>
      <c r="I686" s="1">
        <v>55200.200000000004</v>
      </c>
      <c r="J686" t="s">
        <v>55</v>
      </c>
      <c r="K686" s="6" t="str">
        <f t="shared" si="374"/>
        <v>Giò tai lưỡi xào gói 250g</v>
      </c>
      <c r="L686" s="7" t="str">
        <f>VLOOKUP(K686,'[1]Mã Misa'!$B$2:$D$74,2,0)</f>
        <v>Giò Tai Lưỡi Xào 250g</v>
      </c>
      <c r="M686" s="7" t="str">
        <f>VLOOKUP(L686,'[1]Mã Misa'!$C$2:$D$74,2,0)</f>
        <v>GTLX250G</v>
      </c>
      <c r="N686" s="1">
        <v>50182</v>
      </c>
      <c r="O686" t="s">
        <v>1191</v>
      </c>
      <c r="P686" s="6" t="str">
        <f t="shared" si="375"/>
        <v>0171009</v>
      </c>
      <c r="Q686" s="23" t="str">
        <f t="shared" ref="Q686" si="412">RIGHT(P686,7)</f>
        <v>0171009</v>
      </c>
      <c r="R686" s="2">
        <v>44568</v>
      </c>
      <c r="S686" t="s">
        <v>1192</v>
      </c>
      <c r="T686" s="7" t="str">
        <f t="shared" si="376"/>
        <v>WM+ HNI 5/</v>
      </c>
      <c r="U686" t="s">
        <v>5351</v>
      </c>
      <c r="W686" t="e">
        <f>VLOOKUP(U686,[2]Sheet1!$B$4:$C$893,2,0)</f>
        <v>#N/A</v>
      </c>
      <c r="Y686" t="str">
        <f t="shared" si="377"/>
        <v>WINCOMHANOI</v>
      </c>
      <c r="AA686" s="18" t="str">
        <f t="shared" si="372"/>
        <v/>
      </c>
    </row>
    <row r="687" spans="1:27" x14ac:dyDescent="0.2">
      <c r="A687" t="s">
        <v>0</v>
      </c>
      <c r="B687" t="s">
        <v>1193</v>
      </c>
      <c r="C687" t="s">
        <v>2</v>
      </c>
      <c r="D687" t="s">
        <v>27</v>
      </c>
      <c r="E687" t="s">
        <v>4</v>
      </c>
      <c r="F687" s="1">
        <v>6</v>
      </c>
      <c r="G687" s="1">
        <v>366300</v>
      </c>
      <c r="H687" t="s">
        <v>5</v>
      </c>
      <c r="I687" s="1">
        <v>402930.00000000006</v>
      </c>
      <c r="J687" t="s">
        <v>28</v>
      </c>
      <c r="K687" s="6" t="str">
        <f t="shared" si="374"/>
        <v>_Giò sụn gà 250g</v>
      </c>
      <c r="L687" s="7" t="str">
        <f>VLOOKUP(K687,'[1]Mã Misa'!$B$2:$D$74,2,0)</f>
        <v>Giò sụn gà 250g</v>
      </c>
      <c r="M687" s="7" t="str">
        <f>VLOOKUP(L687,'[1]Mã Misa'!$C$2:$D$74,2,0)</f>
        <v>GSG250</v>
      </c>
      <c r="N687" s="1">
        <v>61050</v>
      </c>
      <c r="O687" t="s">
        <v>1194</v>
      </c>
      <c r="P687" s="6" t="str">
        <f t="shared" si="375"/>
        <v>0012933</v>
      </c>
      <c r="Q687" s="23" t="str">
        <f t="shared" ref="Q687" si="413">RIGHT(P687,7)</f>
        <v>0012933</v>
      </c>
      <c r="R687" s="2">
        <v>44568</v>
      </c>
      <c r="S687" t="s">
        <v>1195</v>
      </c>
      <c r="T687" s="7" t="str">
        <f t="shared" si="376"/>
        <v>WM+ HPG 17</v>
      </c>
      <c r="U687" t="s">
        <v>5352</v>
      </c>
      <c r="W687" t="e">
        <f>VLOOKUP(U687,[2]Sheet1!$B$4:$C$893,2,0)</f>
        <v>#N/A</v>
      </c>
      <c r="Y687" t="str">
        <f t="shared" si="377"/>
        <v>WINCOMHAIPHONG</v>
      </c>
      <c r="AA687" s="18" t="str">
        <f t="shared" si="372"/>
        <v/>
      </c>
    </row>
    <row r="688" spans="1:27" x14ac:dyDescent="0.2">
      <c r="A688" t="s">
        <v>0</v>
      </c>
      <c r="B688" t="s">
        <v>1193</v>
      </c>
      <c r="C688" t="s">
        <v>9</v>
      </c>
      <c r="D688" t="s">
        <v>3</v>
      </c>
      <c r="E688" t="s">
        <v>4</v>
      </c>
      <c r="F688" s="1">
        <v>2</v>
      </c>
      <c r="G688" s="1">
        <v>141900</v>
      </c>
      <c r="H688" t="s">
        <v>5</v>
      </c>
      <c r="I688" s="1">
        <v>156090</v>
      </c>
      <c r="J688" t="s">
        <v>6</v>
      </c>
      <c r="K688" s="6" t="str">
        <f t="shared" si="374"/>
        <v>_Chả nướng 300g</v>
      </c>
      <c r="L688" s="7" t="str">
        <f>VLOOKUP(K688,'[1]Mã Misa'!$B$2:$D$74,2,0)</f>
        <v>Chả nướng 300g</v>
      </c>
      <c r="M688" s="7" t="str">
        <f>VLOOKUP(L688,'[1]Mã Misa'!$C$2:$D$74,2,0)</f>
        <v>CN300</v>
      </c>
      <c r="N688" s="1">
        <v>70950</v>
      </c>
      <c r="O688" t="s">
        <v>1194</v>
      </c>
      <c r="P688" s="6" t="str">
        <f t="shared" si="375"/>
        <v>0012933</v>
      </c>
      <c r="Q688" s="23" t="str">
        <f t="shared" ref="Q688" si="414">RIGHT(P688,7)</f>
        <v>0012933</v>
      </c>
      <c r="R688" s="2">
        <v>44568</v>
      </c>
      <c r="S688" t="s">
        <v>1195</v>
      </c>
      <c r="T688" s="7" t="str">
        <f t="shared" si="376"/>
        <v>WM+ HPG 17</v>
      </c>
      <c r="U688" t="s">
        <v>5352</v>
      </c>
      <c r="W688" t="e">
        <f>VLOOKUP(U688,[2]Sheet1!$B$4:$C$893,2,0)</f>
        <v>#N/A</v>
      </c>
      <c r="Y688" t="str">
        <f t="shared" si="377"/>
        <v>WINCOMHAIPHONG</v>
      </c>
      <c r="AA688" s="18" t="str">
        <f t="shared" si="372"/>
        <v/>
      </c>
    </row>
    <row r="689" spans="1:27" x14ac:dyDescent="0.2">
      <c r="A689" t="s">
        <v>0</v>
      </c>
      <c r="B689" t="s">
        <v>1193</v>
      </c>
      <c r="C689" t="s">
        <v>41</v>
      </c>
      <c r="D689" t="s">
        <v>44</v>
      </c>
      <c r="E689" t="s">
        <v>4</v>
      </c>
      <c r="F689" s="1">
        <v>4</v>
      </c>
      <c r="G689" s="1">
        <v>290400</v>
      </c>
      <c r="H689" t="s">
        <v>5</v>
      </c>
      <c r="I689" s="1">
        <v>319440</v>
      </c>
      <c r="J689" t="s">
        <v>45</v>
      </c>
      <c r="K689" s="6" t="str">
        <f t="shared" si="374"/>
        <v>_Chân gà sốt cay 400g</v>
      </c>
      <c r="L689" s="7" t="str">
        <f>VLOOKUP(K689,'[1]Mã Misa'!$B$2:$D$74,2,0)</f>
        <v>Chân gà sốt cay 400g</v>
      </c>
      <c r="M689" s="7" t="str">
        <f>VLOOKUP(L689,'[1]Mã Misa'!$C$2:$D$74,2,0)</f>
        <v>CGSC400</v>
      </c>
      <c r="N689" s="1">
        <v>72600</v>
      </c>
      <c r="O689" t="s">
        <v>1194</v>
      </c>
      <c r="P689" s="6" t="str">
        <f t="shared" si="375"/>
        <v>0012933</v>
      </c>
      <c r="Q689" s="23" t="str">
        <f t="shared" ref="Q689" si="415">RIGHT(P689,7)</f>
        <v>0012933</v>
      </c>
      <c r="R689" s="2">
        <v>44568</v>
      </c>
      <c r="S689" t="s">
        <v>1195</v>
      </c>
      <c r="T689" s="7" t="str">
        <f t="shared" si="376"/>
        <v>WM+ HPG 17</v>
      </c>
      <c r="U689" t="s">
        <v>5352</v>
      </c>
      <c r="W689" t="e">
        <f>VLOOKUP(U689,[2]Sheet1!$B$4:$C$893,2,0)</f>
        <v>#N/A</v>
      </c>
      <c r="Y689" t="str">
        <f t="shared" si="377"/>
        <v>WINCOMHAIPHONG</v>
      </c>
      <c r="AA689" s="18" t="str">
        <f t="shared" si="372"/>
        <v/>
      </c>
    </row>
    <row r="690" spans="1:27" x14ac:dyDescent="0.2">
      <c r="A690" t="s">
        <v>0</v>
      </c>
      <c r="B690" t="s">
        <v>1196</v>
      </c>
      <c r="C690" t="s">
        <v>2</v>
      </c>
      <c r="D690" t="s">
        <v>10</v>
      </c>
      <c r="E690" t="s">
        <v>4</v>
      </c>
      <c r="F690" s="1">
        <v>3</v>
      </c>
      <c r="G690" s="1">
        <v>138000</v>
      </c>
      <c r="H690" t="s">
        <v>5</v>
      </c>
      <c r="I690" s="1">
        <v>151800</v>
      </c>
      <c r="J690" t="s">
        <v>11</v>
      </c>
      <c r="K690" s="6" t="str">
        <f t="shared" si="374"/>
        <v>Mộc nấm hương gói 250g</v>
      </c>
      <c r="L690" s="7" t="str">
        <f>VLOOKUP(K690,'[1]Mã Misa'!$B$2:$D$74,2,0)</f>
        <v>Mộc Nấm Hương 250g</v>
      </c>
      <c r="M690" s="7" t="str">
        <f>VLOOKUP(L690,'[1]Mã Misa'!$C$2:$D$74,2,0)</f>
        <v>MNH250</v>
      </c>
      <c r="N690" s="1">
        <v>46000</v>
      </c>
      <c r="O690" t="s">
        <v>1197</v>
      </c>
      <c r="P690" s="6" t="str">
        <f t="shared" si="375"/>
        <v>0002483</v>
      </c>
      <c r="Q690" s="23" t="str">
        <f t="shared" ref="Q690" si="416">RIGHT(P690,7)</f>
        <v>0002483</v>
      </c>
      <c r="R690" s="2">
        <v>44568</v>
      </c>
      <c r="S690" t="s">
        <v>1198</v>
      </c>
      <c r="T690" s="7" t="str">
        <f t="shared" si="376"/>
        <v>WM+ HTH 64</v>
      </c>
      <c r="U690" t="s">
        <v>5353</v>
      </c>
      <c r="W690" t="e">
        <f>VLOOKUP(U690,[2]Sheet1!$B$4:$C$893,2,0)</f>
        <v>#N/A</v>
      </c>
      <c r="Y690" t="str">
        <f t="shared" si="377"/>
        <v>WINCOMHATINH</v>
      </c>
      <c r="AA690" s="18" t="str">
        <f t="shared" si="372"/>
        <v/>
      </c>
    </row>
    <row r="691" spans="1:27" x14ac:dyDescent="0.2">
      <c r="A691" t="s">
        <v>0</v>
      </c>
      <c r="B691" t="s">
        <v>1196</v>
      </c>
      <c r="C691" t="s">
        <v>9</v>
      </c>
      <c r="D691" t="s">
        <v>44</v>
      </c>
      <c r="E691" t="s">
        <v>4</v>
      </c>
      <c r="F691" s="1">
        <v>1</v>
      </c>
      <c r="G691" s="1">
        <v>72600</v>
      </c>
      <c r="H691" t="s">
        <v>5</v>
      </c>
      <c r="I691" s="1">
        <v>79860</v>
      </c>
      <c r="J691" t="s">
        <v>45</v>
      </c>
      <c r="K691" s="6" t="str">
        <f t="shared" si="374"/>
        <v>_Chân gà sốt cay 400g</v>
      </c>
      <c r="L691" s="7" t="str">
        <f>VLOOKUP(K691,'[1]Mã Misa'!$B$2:$D$74,2,0)</f>
        <v>Chân gà sốt cay 400g</v>
      </c>
      <c r="M691" s="7" t="str">
        <f>VLOOKUP(L691,'[1]Mã Misa'!$C$2:$D$74,2,0)</f>
        <v>CGSC400</v>
      </c>
      <c r="N691" s="1">
        <v>72600</v>
      </c>
      <c r="O691" t="s">
        <v>1197</v>
      </c>
      <c r="P691" s="6" t="str">
        <f t="shared" si="375"/>
        <v>0002483</v>
      </c>
      <c r="Q691" s="23" t="str">
        <f t="shared" ref="Q691" si="417">RIGHT(P691,7)</f>
        <v>0002483</v>
      </c>
      <c r="R691" s="2">
        <v>44568</v>
      </c>
      <c r="S691" t="s">
        <v>1198</v>
      </c>
      <c r="T691" s="7" t="str">
        <f t="shared" si="376"/>
        <v>WM+ HTH 64</v>
      </c>
      <c r="U691" t="s">
        <v>5353</v>
      </c>
      <c r="W691" t="e">
        <f>VLOOKUP(U691,[2]Sheet1!$B$4:$C$893,2,0)</f>
        <v>#N/A</v>
      </c>
      <c r="Y691" t="str">
        <f t="shared" si="377"/>
        <v>WINCOMHATINH</v>
      </c>
      <c r="AA691" s="18" t="str">
        <f t="shared" si="372"/>
        <v/>
      </c>
    </row>
    <row r="692" spans="1:27" x14ac:dyDescent="0.2">
      <c r="A692" t="s">
        <v>0</v>
      </c>
      <c r="B692" t="s">
        <v>1199</v>
      </c>
      <c r="C692" t="s">
        <v>2</v>
      </c>
      <c r="D692" t="s">
        <v>54</v>
      </c>
      <c r="E692" t="s">
        <v>4</v>
      </c>
      <c r="F692" s="1">
        <v>6</v>
      </c>
      <c r="G692" s="1">
        <v>301092</v>
      </c>
      <c r="H692" t="s">
        <v>5</v>
      </c>
      <c r="I692" s="1">
        <v>331201.2</v>
      </c>
      <c r="J692" t="s">
        <v>55</v>
      </c>
      <c r="K692" s="6" t="str">
        <f t="shared" si="374"/>
        <v>Giò tai lưỡi xào gói 250g</v>
      </c>
      <c r="L692" s="7" t="str">
        <f>VLOOKUP(K692,'[1]Mã Misa'!$B$2:$D$74,2,0)</f>
        <v>Giò Tai Lưỡi Xào 250g</v>
      </c>
      <c r="M692" s="7" t="str">
        <f>VLOOKUP(L692,'[1]Mã Misa'!$C$2:$D$74,2,0)</f>
        <v>GTLX250G</v>
      </c>
      <c r="N692" s="1">
        <v>50182</v>
      </c>
      <c r="O692" t="s">
        <v>1200</v>
      </c>
      <c r="P692" s="6" t="str">
        <f t="shared" si="375"/>
        <v>0014262</v>
      </c>
      <c r="Q692" s="23" t="str">
        <f t="shared" ref="Q692" si="418">RIGHT(P692,7)</f>
        <v>0014262</v>
      </c>
      <c r="R692" s="2">
        <v>44568</v>
      </c>
      <c r="S692" t="s">
        <v>1201</v>
      </c>
      <c r="T692" s="7" t="str">
        <f t="shared" si="376"/>
        <v>WM+ QNH Dự</v>
      </c>
      <c r="U692" t="s">
        <v>5354</v>
      </c>
      <c r="W692" t="e">
        <f>VLOOKUP(U692,[2]Sheet1!$B$4:$C$893,2,0)</f>
        <v>#N/A</v>
      </c>
      <c r="Y692" t="str">
        <f t="shared" si="377"/>
        <v>WINCOMQUANGNINH</v>
      </c>
      <c r="AA692" s="18" t="str">
        <f t="shared" si="372"/>
        <v/>
      </c>
    </row>
    <row r="693" spans="1:27" x14ac:dyDescent="0.2">
      <c r="A693" t="s">
        <v>0</v>
      </c>
      <c r="B693" t="s">
        <v>1199</v>
      </c>
      <c r="C693" t="s">
        <v>9</v>
      </c>
      <c r="D693" t="s">
        <v>10</v>
      </c>
      <c r="E693" t="s">
        <v>4</v>
      </c>
      <c r="F693" s="1">
        <v>13</v>
      </c>
      <c r="G693" s="1">
        <v>598000</v>
      </c>
      <c r="H693" t="s">
        <v>5</v>
      </c>
      <c r="I693" s="1">
        <v>657800</v>
      </c>
      <c r="J693" t="s">
        <v>11</v>
      </c>
      <c r="K693" s="6" t="str">
        <f t="shared" si="374"/>
        <v>Mộc nấm hương gói 250g</v>
      </c>
      <c r="L693" s="7" t="str">
        <f>VLOOKUP(K693,'[1]Mã Misa'!$B$2:$D$74,2,0)</f>
        <v>Mộc Nấm Hương 250g</v>
      </c>
      <c r="M693" s="7" t="str">
        <f>VLOOKUP(L693,'[1]Mã Misa'!$C$2:$D$74,2,0)</f>
        <v>MNH250</v>
      </c>
      <c r="N693" s="1">
        <v>46000</v>
      </c>
      <c r="O693" t="s">
        <v>1200</v>
      </c>
      <c r="P693" s="6" t="str">
        <f t="shared" si="375"/>
        <v>0014262</v>
      </c>
      <c r="Q693" s="23" t="str">
        <f t="shared" ref="Q693" si="419">RIGHT(P693,7)</f>
        <v>0014262</v>
      </c>
      <c r="R693" s="2">
        <v>44568</v>
      </c>
      <c r="S693" t="s">
        <v>1201</v>
      </c>
      <c r="T693" s="7" t="str">
        <f t="shared" si="376"/>
        <v>WM+ QNH Dự</v>
      </c>
      <c r="U693" t="s">
        <v>5354</v>
      </c>
      <c r="W693" t="e">
        <f>VLOOKUP(U693,[2]Sheet1!$B$4:$C$893,2,0)</f>
        <v>#N/A</v>
      </c>
      <c r="Y693" t="str">
        <f t="shared" si="377"/>
        <v>WINCOMQUANGNINH</v>
      </c>
      <c r="AA693" s="18" t="str">
        <f t="shared" si="372"/>
        <v/>
      </c>
    </row>
    <row r="694" spans="1:27" x14ac:dyDescent="0.2">
      <c r="A694" t="s">
        <v>0</v>
      </c>
      <c r="B694" t="s">
        <v>1202</v>
      </c>
      <c r="C694" t="s">
        <v>2</v>
      </c>
      <c r="D694" t="s">
        <v>3</v>
      </c>
      <c r="E694" t="s">
        <v>4</v>
      </c>
      <c r="F694" s="1">
        <v>2</v>
      </c>
      <c r="G694" s="1">
        <v>141900</v>
      </c>
      <c r="H694" t="s">
        <v>5</v>
      </c>
      <c r="I694" s="1">
        <v>156090</v>
      </c>
      <c r="J694" t="s">
        <v>6</v>
      </c>
      <c r="K694" s="6" t="str">
        <f t="shared" si="374"/>
        <v>_Chả nướng 300g</v>
      </c>
      <c r="L694" s="7" t="str">
        <f>VLOOKUP(K694,'[1]Mã Misa'!$B$2:$D$74,2,0)</f>
        <v>Chả nướng 300g</v>
      </c>
      <c r="M694" s="7" t="str">
        <f>VLOOKUP(L694,'[1]Mã Misa'!$C$2:$D$74,2,0)</f>
        <v>CN300</v>
      </c>
      <c r="N694" s="1">
        <v>70950</v>
      </c>
      <c r="O694" t="s">
        <v>1203</v>
      </c>
      <c r="P694" s="6" t="str">
        <f t="shared" si="375"/>
        <v>0003716</v>
      </c>
      <c r="Q694" s="23" t="str">
        <f t="shared" ref="Q694" si="420">RIGHT(P694,7)</f>
        <v>0003716</v>
      </c>
      <c r="R694" s="2">
        <v>44568</v>
      </c>
      <c r="S694" t="s">
        <v>1204</v>
      </c>
      <c r="T694" s="7" t="str">
        <f t="shared" si="376"/>
        <v>WM+ HDG 23</v>
      </c>
      <c r="U694" t="s">
        <v>5355</v>
      </c>
      <c r="W694" t="e">
        <f>VLOOKUP(U694,[2]Sheet1!$B$4:$C$893,2,0)</f>
        <v>#N/A</v>
      </c>
      <c r="Y694" t="str">
        <f t="shared" si="377"/>
        <v>WINCOMHAIDUONG</v>
      </c>
      <c r="AA694" s="18" t="str">
        <f t="shared" si="372"/>
        <v/>
      </c>
    </row>
    <row r="695" spans="1:27" x14ac:dyDescent="0.2">
      <c r="A695" t="s">
        <v>0</v>
      </c>
      <c r="B695" t="s">
        <v>1202</v>
      </c>
      <c r="C695" t="s">
        <v>9</v>
      </c>
      <c r="D695" t="s">
        <v>23</v>
      </c>
      <c r="E695" t="s">
        <v>4</v>
      </c>
      <c r="F695" s="1">
        <v>3</v>
      </c>
      <c r="G695" s="1">
        <v>178200</v>
      </c>
      <c r="H695" t="s">
        <v>5</v>
      </c>
      <c r="I695" s="1">
        <v>196020.00000000003</v>
      </c>
      <c r="J695" t="s">
        <v>24</v>
      </c>
      <c r="K695" s="6" t="str">
        <f t="shared" si="374"/>
        <v>_Giò lụa 250g</v>
      </c>
      <c r="L695" s="7" t="str">
        <f>VLOOKUP(K695,'[1]Mã Misa'!$B$2:$D$74,2,0)</f>
        <v>Giò lụa 250g</v>
      </c>
      <c r="M695" s="7" t="str">
        <f>VLOOKUP(L695,'[1]Mã Misa'!$C$2:$D$74,2,0)</f>
        <v>GL250</v>
      </c>
      <c r="N695" s="1">
        <v>59400</v>
      </c>
      <c r="O695" t="s">
        <v>1203</v>
      </c>
      <c r="P695" s="6" t="str">
        <f t="shared" si="375"/>
        <v>0003716</v>
      </c>
      <c r="Q695" s="23" t="str">
        <f t="shared" ref="Q695" si="421">RIGHT(P695,7)</f>
        <v>0003716</v>
      </c>
      <c r="R695" s="2">
        <v>44568</v>
      </c>
      <c r="S695" t="s">
        <v>1204</v>
      </c>
      <c r="T695" s="7" t="str">
        <f t="shared" si="376"/>
        <v>WM+ HDG 23</v>
      </c>
      <c r="U695" t="s">
        <v>5355</v>
      </c>
      <c r="W695" t="e">
        <f>VLOOKUP(U695,[2]Sheet1!$B$4:$C$893,2,0)</f>
        <v>#N/A</v>
      </c>
      <c r="Y695" t="str">
        <f t="shared" si="377"/>
        <v>WINCOMHAIDUONG</v>
      </c>
      <c r="AA695" s="18" t="str">
        <f t="shared" si="372"/>
        <v/>
      </c>
    </row>
    <row r="696" spans="1:27" x14ac:dyDescent="0.2">
      <c r="A696" t="s">
        <v>0</v>
      </c>
      <c r="B696" t="s">
        <v>1202</v>
      </c>
      <c r="C696" t="s">
        <v>41</v>
      </c>
      <c r="D696" t="s">
        <v>54</v>
      </c>
      <c r="E696" t="s">
        <v>4</v>
      </c>
      <c r="F696" s="1">
        <v>3</v>
      </c>
      <c r="G696" s="1">
        <v>150546</v>
      </c>
      <c r="H696" t="s">
        <v>5</v>
      </c>
      <c r="I696" s="1">
        <v>165600.6</v>
      </c>
      <c r="J696" t="s">
        <v>55</v>
      </c>
      <c r="K696" s="6" t="str">
        <f t="shared" si="374"/>
        <v>Giò tai lưỡi xào gói 250g</v>
      </c>
      <c r="L696" s="7" t="str">
        <f>VLOOKUP(K696,'[1]Mã Misa'!$B$2:$D$74,2,0)</f>
        <v>Giò Tai Lưỡi Xào 250g</v>
      </c>
      <c r="M696" s="7" t="str">
        <f>VLOOKUP(L696,'[1]Mã Misa'!$C$2:$D$74,2,0)</f>
        <v>GTLX250G</v>
      </c>
      <c r="N696" s="1">
        <v>50182</v>
      </c>
      <c r="O696" t="s">
        <v>1203</v>
      </c>
      <c r="P696" s="6" t="str">
        <f t="shared" si="375"/>
        <v>0003716</v>
      </c>
      <c r="Q696" s="23" t="str">
        <f t="shared" ref="Q696" si="422">RIGHT(P696,7)</f>
        <v>0003716</v>
      </c>
      <c r="R696" s="2">
        <v>44568</v>
      </c>
      <c r="S696" t="s">
        <v>1204</v>
      </c>
      <c r="T696" s="7" t="str">
        <f t="shared" si="376"/>
        <v>WM+ HDG 23</v>
      </c>
      <c r="U696" t="s">
        <v>5355</v>
      </c>
      <c r="W696" t="e">
        <f>VLOOKUP(U696,[2]Sheet1!$B$4:$C$893,2,0)</f>
        <v>#N/A</v>
      </c>
      <c r="Y696" t="str">
        <f t="shared" si="377"/>
        <v>WINCOMHAIDUONG</v>
      </c>
      <c r="AA696" s="18" t="str">
        <f t="shared" si="372"/>
        <v/>
      </c>
    </row>
    <row r="697" spans="1:27" x14ac:dyDescent="0.2">
      <c r="A697" t="s">
        <v>0</v>
      </c>
      <c r="B697" t="s">
        <v>1202</v>
      </c>
      <c r="C697" t="s">
        <v>42</v>
      </c>
      <c r="D697" t="s">
        <v>10</v>
      </c>
      <c r="E697" t="s">
        <v>4</v>
      </c>
      <c r="F697" s="1">
        <v>3</v>
      </c>
      <c r="G697" s="1">
        <v>138000</v>
      </c>
      <c r="H697" t="s">
        <v>5</v>
      </c>
      <c r="I697" s="1">
        <v>151800</v>
      </c>
      <c r="J697" t="s">
        <v>11</v>
      </c>
      <c r="K697" s="6" t="str">
        <f t="shared" si="374"/>
        <v>Mộc nấm hương gói 250g</v>
      </c>
      <c r="L697" s="7" t="str">
        <f>VLOOKUP(K697,'[1]Mã Misa'!$B$2:$D$74,2,0)</f>
        <v>Mộc Nấm Hương 250g</v>
      </c>
      <c r="M697" s="7" t="str">
        <f>VLOOKUP(L697,'[1]Mã Misa'!$C$2:$D$74,2,0)</f>
        <v>MNH250</v>
      </c>
      <c r="N697" s="1">
        <v>46000</v>
      </c>
      <c r="O697" t="s">
        <v>1203</v>
      </c>
      <c r="P697" s="6" t="str">
        <f t="shared" si="375"/>
        <v>0003716</v>
      </c>
      <c r="Q697" s="23" t="str">
        <f t="shared" ref="Q697" si="423">RIGHT(P697,7)</f>
        <v>0003716</v>
      </c>
      <c r="R697" s="2">
        <v>44568</v>
      </c>
      <c r="S697" t="s">
        <v>1204</v>
      </c>
      <c r="T697" s="7" t="str">
        <f t="shared" si="376"/>
        <v>WM+ HDG 23</v>
      </c>
      <c r="U697" t="s">
        <v>5355</v>
      </c>
      <c r="W697" t="e">
        <f>VLOOKUP(U697,[2]Sheet1!$B$4:$C$893,2,0)</f>
        <v>#N/A</v>
      </c>
      <c r="Y697" t="str">
        <f t="shared" si="377"/>
        <v>WINCOMHAIDUONG</v>
      </c>
      <c r="AA697" s="18" t="str">
        <f t="shared" si="372"/>
        <v/>
      </c>
    </row>
    <row r="698" spans="1:27" x14ac:dyDescent="0.2">
      <c r="A698" t="s">
        <v>0</v>
      </c>
      <c r="B698" t="s">
        <v>1205</v>
      </c>
      <c r="C698" t="s">
        <v>2</v>
      </c>
      <c r="D698" t="s">
        <v>10</v>
      </c>
      <c r="E698" t="s">
        <v>4</v>
      </c>
      <c r="F698" s="1">
        <v>1</v>
      </c>
      <c r="G698" s="1">
        <v>46000</v>
      </c>
      <c r="H698" t="s">
        <v>5</v>
      </c>
      <c r="I698" s="1">
        <v>50600.000000000007</v>
      </c>
      <c r="J698" t="s">
        <v>11</v>
      </c>
      <c r="K698" s="6" t="str">
        <f t="shared" si="374"/>
        <v>Mộc nấm hương gói 250g</v>
      </c>
      <c r="L698" s="7" t="str">
        <f>VLOOKUP(K698,'[1]Mã Misa'!$B$2:$D$74,2,0)</f>
        <v>Mộc Nấm Hương 250g</v>
      </c>
      <c r="M698" s="7" t="str">
        <f>VLOOKUP(L698,'[1]Mã Misa'!$C$2:$D$74,2,0)</f>
        <v>MNH250</v>
      </c>
      <c r="N698" s="1">
        <v>46000</v>
      </c>
      <c r="O698" t="s">
        <v>1206</v>
      </c>
      <c r="P698" s="6" t="str">
        <f t="shared" si="375"/>
        <v>0050646</v>
      </c>
      <c r="Q698" s="23" t="str">
        <f t="shared" ref="Q698" si="424">RIGHT(P698,7)</f>
        <v>0050646</v>
      </c>
      <c r="R698" s="2">
        <v>44568</v>
      </c>
      <c r="S698" t="s">
        <v>1207</v>
      </c>
      <c r="T698" s="7" t="str">
        <f t="shared" si="376"/>
        <v>WM+ HCM 1E</v>
      </c>
      <c r="U698" t="s">
        <v>5356</v>
      </c>
      <c r="W698" t="e">
        <f>VLOOKUP(U698,[2]Sheet1!$B$4:$C$893,2,0)</f>
        <v>#N/A</v>
      </c>
      <c r="Y698" t="str">
        <f t="shared" si="377"/>
        <v>WINCOMHOCHIMINH</v>
      </c>
      <c r="AA698" s="18" t="str">
        <f t="shared" si="372"/>
        <v/>
      </c>
    </row>
    <row r="699" spans="1:27" x14ac:dyDescent="0.2">
      <c r="A699" t="s">
        <v>0</v>
      </c>
      <c r="B699" t="s">
        <v>1205</v>
      </c>
      <c r="C699" t="s">
        <v>9</v>
      </c>
      <c r="D699" t="s">
        <v>50</v>
      </c>
      <c r="E699" t="s">
        <v>4</v>
      </c>
      <c r="F699" s="1">
        <v>1</v>
      </c>
      <c r="G699" s="1">
        <v>111058</v>
      </c>
      <c r="H699" t="s">
        <v>5</v>
      </c>
      <c r="I699" s="1">
        <v>122163.8</v>
      </c>
      <c r="J699" t="s">
        <v>51</v>
      </c>
      <c r="K699" s="6" t="str">
        <f t="shared" si="374"/>
        <v>Gà muối gói 500g</v>
      </c>
      <c r="L699" s="7" t="str">
        <f>VLOOKUP(K699,'[1]Mã Misa'!$B$2:$D$74,2,0)</f>
        <v>Gà muối 500g</v>
      </c>
      <c r="M699" s="7" t="str">
        <f>VLOOKUP(L699,'[1]Mã Misa'!$C$2:$D$74,2,0)</f>
        <v>GM500</v>
      </c>
      <c r="N699" s="1">
        <v>111058</v>
      </c>
      <c r="O699" t="s">
        <v>1206</v>
      </c>
      <c r="P699" s="6" t="str">
        <f t="shared" si="375"/>
        <v>0050646</v>
      </c>
      <c r="Q699" s="23" t="str">
        <f t="shared" ref="Q699" si="425">RIGHT(P699,7)</f>
        <v>0050646</v>
      </c>
      <c r="R699" s="2">
        <v>44568</v>
      </c>
      <c r="S699" t="s">
        <v>1207</v>
      </c>
      <c r="T699" s="7" t="str">
        <f t="shared" si="376"/>
        <v>WM+ HCM 1E</v>
      </c>
      <c r="U699" t="s">
        <v>5356</v>
      </c>
      <c r="W699" t="e">
        <f>VLOOKUP(U699,[2]Sheet1!$B$4:$C$893,2,0)</f>
        <v>#N/A</v>
      </c>
      <c r="Y699" t="str">
        <f t="shared" si="377"/>
        <v>WINCOMHOCHIMINH</v>
      </c>
      <c r="AA699" s="18" t="str">
        <f t="shared" si="372"/>
        <v/>
      </c>
    </row>
    <row r="700" spans="1:27" x14ac:dyDescent="0.2">
      <c r="A700" t="s">
        <v>0</v>
      </c>
      <c r="B700" t="s">
        <v>1205</v>
      </c>
      <c r="C700" t="s">
        <v>41</v>
      </c>
      <c r="D700" t="s">
        <v>23</v>
      </c>
      <c r="E700" t="s">
        <v>4</v>
      </c>
      <c r="F700" s="1">
        <v>3</v>
      </c>
      <c r="G700" s="1">
        <v>178200</v>
      </c>
      <c r="H700" t="s">
        <v>5</v>
      </c>
      <c r="I700" s="1">
        <v>196020.00000000003</v>
      </c>
      <c r="J700" t="s">
        <v>24</v>
      </c>
      <c r="K700" s="6" t="str">
        <f t="shared" si="374"/>
        <v>_Giò lụa 250g</v>
      </c>
      <c r="L700" s="7" t="str">
        <f>VLOOKUP(K700,'[1]Mã Misa'!$B$2:$D$74,2,0)</f>
        <v>Giò lụa 250g</v>
      </c>
      <c r="M700" s="7" t="str">
        <f>VLOOKUP(L700,'[1]Mã Misa'!$C$2:$D$74,2,0)</f>
        <v>GL250</v>
      </c>
      <c r="N700" s="1">
        <v>59400</v>
      </c>
      <c r="O700" t="s">
        <v>1206</v>
      </c>
      <c r="P700" s="6" t="str">
        <f t="shared" si="375"/>
        <v>0050646</v>
      </c>
      <c r="Q700" s="23" t="str">
        <f t="shared" ref="Q700" si="426">RIGHT(P700,7)</f>
        <v>0050646</v>
      </c>
      <c r="R700" s="2">
        <v>44568</v>
      </c>
      <c r="S700" t="s">
        <v>1207</v>
      </c>
      <c r="T700" s="7" t="str">
        <f t="shared" si="376"/>
        <v>WM+ HCM 1E</v>
      </c>
      <c r="U700" t="s">
        <v>5356</v>
      </c>
      <c r="W700" t="e">
        <f>VLOOKUP(U700,[2]Sheet1!$B$4:$C$893,2,0)</f>
        <v>#N/A</v>
      </c>
      <c r="Y700" t="str">
        <f t="shared" si="377"/>
        <v>WINCOMHOCHIMINH</v>
      </c>
      <c r="AA700" s="18" t="str">
        <f t="shared" si="372"/>
        <v/>
      </c>
    </row>
    <row r="701" spans="1:27" x14ac:dyDescent="0.2">
      <c r="A701" t="s">
        <v>0</v>
      </c>
      <c r="B701" t="s">
        <v>1205</v>
      </c>
      <c r="C701" t="s">
        <v>42</v>
      </c>
      <c r="D701" t="s">
        <v>57</v>
      </c>
      <c r="E701" t="s">
        <v>4</v>
      </c>
      <c r="F701" s="1">
        <v>1</v>
      </c>
      <c r="G701" s="1">
        <v>74250</v>
      </c>
      <c r="H701" t="s">
        <v>5</v>
      </c>
      <c r="I701" s="1">
        <v>81675</v>
      </c>
      <c r="J701" t="s">
        <v>58</v>
      </c>
      <c r="K701" s="6" t="str">
        <f t="shared" si="374"/>
        <v>_Chả cốm 300g</v>
      </c>
      <c r="L701" s="7" t="str">
        <f>VLOOKUP(K701,'[1]Mã Misa'!$B$2:$D$74,2,0)</f>
        <v>Chả cốm 300g</v>
      </c>
      <c r="M701" s="7" t="str">
        <f>VLOOKUP(L701,'[1]Mã Misa'!$C$2:$D$74,2,0)</f>
        <v>CC300</v>
      </c>
      <c r="N701" s="1">
        <v>74250</v>
      </c>
      <c r="O701" t="s">
        <v>1206</v>
      </c>
      <c r="P701" s="6" t="str">
        <f t="shared" si="375"/>
        <v>0050646</v>
      </c>
      <c r="Q701" s="23" t="str">
        <f t="shared" ref="Q701" si="427">RIGHT(P701,7)</f>
        <v>0050646</v>
      </c>
      <c r="R701" s="2">
        <v>44568</v>
      </c>
      <c r="S701" t="s">
        <v>1207</v>
      </c>
      <c r="T701" s="7" t="str">
        <f t="shared" si="376"/>
        <v>WM+ HCM 1E</v>
      </c>
      <c r="U701" t="s">
        <v>5356</v>
      </c>
      <c r="W701" t="e">
        <f>VLOOKUP(U701,[2]Sheet1!$B$4:$C$893,2,0)</f>
        <v>#N/A</v>
      </c>
      <c r="Y701" t="str">
        <f t="shared" si="377"/>
        <v>WINCOMHOCHIMINH</v>
      </c>
      <c r="AA701" s="18" t="str">
        <f t="shared" si="372"/>
        <v/>
      </c>
    </row>
    <row r="702" spans="1:27" x14ac:dyDescent="0.2">
      <c r="A702" t="s">
        <v>0</v>
      </c>
      <c r="B702" t="s">
        <v>1208</v>
      </c>
      <c r="C702" t="s">
        <v>2</v>
      </c>
      <c r="D702" t="s">
        <v>50</v>
      </c>
      <c r="E702" t="s">
        <v>4</v>
      </c>
      <c r="F702" s="1">
        <v>1</v>
      </c>
      <c r="G702" s="1">
        <v>111058</v>
      </c>
      <c r="H702" t="s">
        <v>5</v>
      </c>
      <c r="I702" s="1">
        <v>122163.8</v>
      </c>
      <c r="J702" t="s">
        <v>51</v>
      </c>
      <c r="K702" s="6" t="str">
        <f t="shared" si="374"/>
        <v>Gà muối gói 500g</v>
      </c>
      <c r="L702" s="7" t="str">
        <f>VLOOKUP(K702,'[1]Mã Misa'!$B$2:$D$74,2,0)</f>
        <v>Gà muối 500g</v>
      </c>
      <c r="M702" s="7" t="str">
        <f>VLOOKUP(L702,'[1]Mã Misa'!$C$2:$D$74,2,0)</f>
        <v>GM500</v>
      </c>
      <c r="N702" s="1">
        <v>111058</v>
      </c>
      <c r="O702" t="s">
        <v>1209</v>
      </c>
      <c r="P702" s="6" t="str">
        <f t="shared" si="375"/>
        <v>0000761</v>
      </c>
      <c r="Q702" s="23" t="str">
        <f t="shared" ref="Q702" si="428">RIGHT(P702,7)</f>
        <v>0000761</v>
      </c>
      <c r="R702" s="2">
        <v>44568</v>
      </c>
      <c r="S702" t="s">
        <v>1210</v>
      </c>
      <c r="T702" s="7" t="str">
        <f t="shared" si="376"/>
        <v>WM+ VPC KH</v>
      </c>
      <c r="U702" t="s">
        <v>5357</v>
      </c>
      <c r="W702" t="e">
        <f>VLOOKUP(U702,[2]Sheet1!$B$4:$C$893,2,0)</f>
        <v>#N/A</v>
      </c>
      <c r="Y702" t="str">
        <f t="shared" si="377"/>
        <v>WINCOMVINHPHUC</v>
      </c>
      <c r="AA702" s="18" t="str">
        <f t="shared" si="372"/>
        <v/>
      </c>
    </row>
    <row r="703" spans="1:27" x14ac:dyDescent="0.2">
      <c r="A703" t="s">
        <v>0</v>
      </c>
      <c r="B703" t="s">
        <v>1208</v>
      </c>
      <c r="C703" t="s">
        <v>9</v>
      </c>
      <c r="D703" t="s">
        <v>47</v>
      </c>
      <c r="E703" t="s">
        <v>4</v>
      </c>
      <c r="F703" s="1">
        <v>1</v>
      </c>
      <c r="G703" s="1">
        <v>73431</v>
      </c>
      <c r="H703" t="s">
        <v>5</v>
      </c>
      <c r="I703" s="1">
        <v>80774.100000000006</v>
      </c>
      <c r="J703" t="s">
        <v>48</v>
      </c>
      <c r="K703" s="6" t="str">
        <f t="shared" si="374"/>
        <v>Chân giò heo muối gói 300g</v>
      </c>
      <c r="L703" s="7" t="str">
        <f>VLOOKUP(K703,'[1]Mã Misa'!$B$2:$D$74,2,0)</f>
        <v>Chân giò heo muối 300g</v>
      </c>
      <c r="M703" s="7" t="str">
        <f>VLOOKUP(L703,'[1]Mã Misa'!$C$2:$D$74,2,0)</f>
        <v>CGM300</v>
      </c>
      <c r="N703" s="1">
        <v>73431</v>
      </c>
      <c r="O703" t="s">
        <v>1209</v>
      </c>
      <c r="P703" s="6" t="str">
        <f t="shared" si="375"/>
        <v>0000761</v>
      </c>
      <c r="Q703" s="23" t="str">
        <f t="shared" ref="Q703" si="429">RIGHT(P703,7)</f>
        <v>0000761</v>
      </c>
      <c r="R703" s="2">
        <v>44568</v>
      </c>
      <c r="S703" t="s">
        <v>1210</v>
      </c>
      <c r="T703" s="7" t="str">
        <f t="shared" si="376"/>
        <v>WM+ VPC KH</v>
      </c>
      <c r="U703" t="s">
        <v>5357</v>
      </c>
      <c r="W703" t="e">
        <f>VLOOKUP(U703,[2]Sheet1!$B$4:$C$893,2,0)</f>
        <v>#N/A</v>
      </c>
      <c r="Y703" t="str">
        <f t="shared" si="377"/>
        <v>WINCOMVINHPHUC</v>
      </c>
      <c r="AA703" s="18" t="str">
        <f t="shared" si="372"/>
        <v/>
      </c>
    </row>
    <row r="704" spans="1:27" x14ac:dyDescent="0.2">
      <c r="A704" t="s">
        <v>0</v>
      </c>
      <c r="B704" t="s">
        <v>1211</v>
      </c>
      <c r="C704" t="s">
        <v>2</v>
      </c>
      <c r="D704" t="s">
        <v>50</v>
      </c>
      <c r="E704" t="s">
        <v>4</v>
      </c>
      <c r="F704" s="1">
        <v>1</v>
      </c>
      <c r="G704" s="1">
        <v>111058</v>
      </c>
      <c r="H704" t="s">
        <v>5</v>
      </c>
      <c r="I704" s="1">
        <v>122163.8</v>
      </c>
      <c r="J704" t="s">
        <v>51</v>
      </c>
      <c r="K704" s="6" t="str">
        <f t="shared" si="374"/>
        <v>Gà muối gói 500g</v>
      </c>
      <c r="L704" s="7" t="str">
        <f>VLOOKUP(K704,'[1]Mã Misa'!$B$2:$D$74,2,0)</f>
        <v>Gà muối 500g</v>
      </c>
      <c r="M704" s="7" t="str">
        <f>VLOOKUP(L704,'[1]Mã Misa'!$C$2:$D$74,2,0)</f>
        <v>GM500</v>
      </c>
      <c r="N704" s="1">
        <v>111058</v>
      </c>
      <c r="O704" t="s">
        <v>1212</v>
      </c>
      <c r="P704" s="6" t="str">
        <f t="shared" si="375"/>
        <v>0050648</v>
      </c>
      <c r="Q704" s="23" t="str">
        <f t="shared" ref="Q704" si="430">RIGHT(P704,7)</f>
        <v>0050648</v>
      </c>
      <c r="R704" s="2">
        <v>44568</v>
      </c>
      <c r="S704" t="s">
        <v>402</v>
      </c>
      <c r="T704" s="7" t="str">
        <f t="shared" si="376"/>
        <v>WM+ HCM 22</v>
      </c>
      <c r="U704" t="s">
        <v>5114</v>
      </c>
      <c r="W704" t="e">
        <f>VLOOKUP(U704,[2]Sheet1!$B$4:$C$893,2,0)</f>
        <v>#N/A</v>
      </c>
      <c r="Y704" t="str">
        <f t="shared" si="377"/>
        <v>WINCOMHOCHIMINH</v>
      </c>
      <c r="AA704" s="18" t="str">
        <f t="shared" si="372"/>
        <v/>
      </c>
    </row>
    <row r="705" spans="1:27" x14ac:dyDescent="0.2">
      <c r="A705" t="s">
        <v>0</v>
      </c>
      <c r="B705" t="s">
        <v>1213</v>
      </c>
      <c r="C705" t="s">
        <v>2</v>
      </c>
      <c r="D705" t="s">
        <v>23</v>
      </c>
      <c r="E705" t="s">
        <v>4</v>
      </c>
      <c r="F705" s="1">
        <v>5</v>
      </c>
      <c r="G705" s="1">
        <v>297000</v>
      </c>
      <c r="H705" t="s">
        <v>5</v>
      </c>
      <c r="I705" s="1">
        <v>326700</v>
      </c>
      <c r="J705" t="s">
        <v>24</v>
      </c>
      <c r="K705" s="6" t="str">
        <f t="shared" si="374"/>
        <v>_Giò lụa 250g</v>
      </c>
      <c r="L705" s="7" t="str">
        <f>VLOOKUP(K705,'[1]Mã Misa'!$B$2:$D$74,2,0)</f>
        <v>Giò lụa 250g</v>
      </c>
      <c r="M705" s="7" t="str">
        <f>VLOOKUP(L705,'[1]Mã Misa'!$C$2:$D$74,2,0)</f>
        <v>GL250</v>
      </c>
      <c r="N705" s="1">
        <v>59400</v>
      </c>
      <c r="O705" t="s">
        <v>1214</v>
      </c>
      <c r="P705" s="6" t="str">
        <f t="shared" si="375"/>
        <v>0014265</v>
      </c>
      <c r="Q705" s="23" t="str">
        <f t="shared" ref="Q705" si="431">RIGHT(P705,7)</f>
        <v>0014265</v>
      </c>
      <c r="R705" s="2">
        <v>44568</v>
      </c>
      <c r="S705" t="s">
        <v>161</v>
      </c>
      <c r="T705" s="7" t="str">
        <f t="shared" si="376"/>
        <v>WM+ QNH 41</v>
      </c>
      <c r="U705" t="s">
        <v>5037</v>
      </c>
      <c r="W705" t="e">
        <f>VLOOKUP(U705,[2]Sheet1!$B$4:$C$893,2,0)</f>
        <v>#N/A</v>
      </c>
      <c r="Y705" t="str">
        <f t="shared" si="377"/>
        <v>WINCOMQUANGNINH</v>
      </c>
      <c r="AA705" s="18" t="str">
        <f t="shared" si="372"/>
        <v/>
      </c>
    </row>
    <row r="706" spans="1:27" x14ac:dyDescent="0.2">
      <c r="A706" t="s">
        <v>0</v>
      </c>
      <c r="B706" t="s">
        <v>1213</v>
      </c>
      <c r="C706" t="s">
        <v>9</v>
      </c>
      <c r="D706" t="s">
        <v>27</v>
      </c>
      <c r="E706" t="s">
        <v>4</v>
      </c>
      <c r="F706" s="1">
        <v>4</v>
      </c>
      <c r="G706" s="1">
        <v>244200</v>
      </c>
      <c r="H706" t="s">
        <v>5</v>
      </c>
      <c r="I706" s="1">
        <v>268620</v>
      </c>
      <c r="J706" t="s">
        <v>28</v>
      </c>
      <c r="K706" s="6" t="str">
        <f t="shared" si="374"/>
        <v>_Giò sụn gà 250g</v>
      </c>
      <c r="L706" s="7" t="str">
        <f>VLOOKUP(K706,'[1]Mã Misa'!$B$2:$D$74,2,0)</f>
        <v>Giò sụn gà 250g</v>
      </c>
      <c r="M706" s="7" t="str">
        <f>VLOOKUP(L706,'[1]Mã Misa'!$C$2:$D$74,2,0)</f>
        <v>GSG250</v>
      </c>
      <c r="N706" s="1">
        <v>61050</v>
      </c>
      <c r="O706" t="s">
        <v>1214</v>
      </c>
      <c r="P706" s="6" t="str">
        <f t="shared" si="375"/>
        <v>0014265</v>
      </c>
      <c r="Q706" s="23" t="str">
        <f t="shared" ref="Q706" si="432">RIGHT(P706,7)</f>
        <v>0014265</v>
      </c>
      <c r="R706" s="2">
        <v>44568</v>
      </c>
      <c r="S706" t="s">
        <v>161</v>
      </c>
      <c r="T706" s="7" t="str">
        <f t="shared" si="376"/>
        <v>WM+ QNH 41</v>
      </c>
      <c r="U706" t="s">
        <v>5037</v>
      </c>
      <c r="W706" t="e">
        <f>VLOOKUP(U706,[2]Sheet1!$B$4:$C$893,2,0)</f>
        <v>#N/A</v>
      </c>
      <c r="Y706" t="str">
        <f t="shared" si="377"/>
        <v>WINCOMQUANGNINH</v>
      </c>
      <c r="AA706" s="18" t="str">
        <f t="shared" ref="AA706:AA769" si="433">LEFT(AB706,7)</f>
        <v/>
      </c>
    </row>
    <row r="707" spans="1:27" x14ac:dyDescent="0.2">
      <c r="A707" t="s">
        <v>0</v>
      </c>
      <c r="B707" t="s">
        <v>1215</v>
      </c>
      <c r="C707" t="s">
        <v>2</v>
      </c>
      <c r="D707" t="s">
        <v>54</v>
      </c>
      <c r="E707" t="s">
        <v>4</v>
      </c>
      <c r="F707" s="1">
        <v>1</v>
      </c>
      <c r="G707" s="1">
        <v>50182</v>
      </c>
      <c r="H707" t="s">
        <v>5</v>
      </c>
      <c r="I707" s="1">
        <v>55200.200000000004</v>
      </c>
      <c r="J707" t="s">
        <v>55</v>
      </c>
      <c r="K707" s="6" t="str">
        <f t="shared" si="374"/>
        <v>Giò tai lưỡi xào gói 250g</v>
      </c>
      <c r="L707" s="7" t="str">
        <f>VLOOKUP(K707,'[1]Mã Misa'!$B$2:$D$74,2,0)</f>
        <v>Giò Tai Lưỡi Xào 250g</v>
      </c>
      <c r="M707" s="7" t="str">
        <f>VLOOKUP(L707,'[1]Mã Misa'!$C$2:$D$74,2,0)</f>
        <v>GTLX250G</v>
      </c>
      <c r="N707" s="1">
        <v>50182</v>
      </c>
      <c r="O707" t="s">
        <v>1216</v>
      </c>
      <c r="P707" s="6" t="str">
        <f t="shared" si="375"/>
        <v>0171040</v>
      </c>
      <c r="Q707" s="23" t="str">
        <f t="shared" ref="Q707" si="434">RIGHT(P707,7)</f>
        <v>0171040</v>
      </c>
      <c r="R707" s="2">
        <v>44568</v>
      </c>
      <c r="S707" t="s">
        <v>1217</v>
      </c>
      <c r="T707" s="7" t="str">
        <f t="shared" si="376"/>
        <v>WM+ HNI 29</v>
      </c>
      <c r="U707" t="s">
        <v>5358</v>
      </c>
      <c r="W707" t="e">
        <f>VLOOKUP(U707,[2]Sheet1!$B$4:$C$893,2,0)</f>
        <v>#N/A</v>
      </c>
      <c r="Y707" t="str">
        <f t="shared" si="377"/>
        <v>WINCOMHANOI</v>
      </c>
      <c r="AA707" s="18" t="str">
        <f t="shared" si="433"/>
        <v/>
      </c>
    </row>
    <row r="708" spans="1:27" x14ac:dyDescent="0.2">
      <c r="A708" t="s">
        <v>0</v>
      </c>
      <c r="B708" t="s">
        <v>1218</v>
      </c>
      <c r="C708" t="s">
        <v>2</v>
      </c>
      <c r="D708" t="s">
        <v>103</v>
      </c>
      <c r="E708" t="s">
        <v>4</v>
      </c>
      <c r="F708" s="1">
        <v>14</v>
      </c>
      <c r="G708" s="1">
        <v>778330</v>
      </c>
      <c r="H708" t="s">
        <v>5</v>
      </c>
      <c r="I708" s="1">
        <v>856163.00000000012</v>
      </c>
      <c r="J708" t="s">
        <v>104</v>
      </c>
      <c r="K708" s="6" t="str">
        <f t="shared" ref="K708:K771" si="435">MID(J708,10,26)</f>
        <v>Tai heo muối gói 200g</v>
      </c>
      <c r="L708" s="7" t="str">
        <f>VLOOKUP(K708,'[1]Mã Misa'!$B$2:$D$74,2,0)</f>
        <v>Tai heo muối 200g</v>
      </c>
      <c r="M708" s="7" t="str">
        <f>VLOOKUP(L708,'[1]Mã Misa'!$C$2:$D$74,2,0)</f>
        <v>TH200</v>
      </c>
      <c r="N708" s="1">
        <v>55595</v>
      </c>
      <c r="O708" t="s">
        <v>1219</v>
      </c>
      <c r="P708" s="6" t="str">
        <f t="shared" ref="P708:Q771" si="436">RIGHT(O708,7)</f>
        <v>0050649</v>
      </c>
      <c r="Q708" s="23" t="str">
        <f t="shared" si="436"/>
        <v>0050649</v>
      </c>
      <c r="R708" s="2">
        <v>44568</v>
      </c>
      <c r="S708" t="s">
        <v>1220</v>
      </c>
      <c r="T708" s="7" t="str">
        <f t="shared" ref="T708:T771" si="437">LEFT(U708,10)</f>
        <v>WM+ HCM B2</v>
      </c>
      <c r="U708" t="s">
        <v>5359</v>
      </c>
      <c r="W708" t="e">
        <f>VLOOKUP(U708,[2]Sheet1!$B$4:$C$893,2,0)</f>
        <v>#N/A</v>
      </c>
      <c r="Y708" t="str">
        <f t="shared" ref="Y708:Y771" si="438">IF(ISNUMBER(SEARCH($V$3,T708)),"WINCOMHANOI",IF(ISNUMBER(SEARCH($V$4,T708)),"WINCOMHOCHIMINH",IF(ISNUMBER(SEARCH($V$5,T708)),"WINCOMDANANG",IF(ISNUMBER(SEARCH($V$6,T708)),"WINCOMHAIDUONG",IF(ISNUMBER(SEARCH($V$7,T708)),"WINCOMQUANGNINH",IF(ISNUMBER(SEARCH($V$8,T708)),"WINCOMHAIPHONG",IF(ISNUMBER(SEARCH($V$9,T708)),"WINCOMBACGIANG",IF(ISNUMBER(SEARCH($V$10,T708)),"WINCOMBACNINH",IF(ISNUMBER(SEARCH($V$11,T708)),"WINCOMPHUTHO",IF(ISNUMBER(SEARCH($V$12,T708)),"WINCOMHATINH",IF(ISNUMBER(SEARCH($V$13,T708)),"WINCOMTHAINGUYEN",IF(ISNUMBER(SEARCH($V$14,T708)),"WINCOMKHANHHOA",IF(ISNUMBER(SEARCH($V$15,T708)),"WINCOMHUNGYEN",IF(ISNUMBER(SEARCH($V$16,T708)),"WINCOMNGHEAN",IF(ISNUMBER(SEARCH($V$17,T708)),"WINCOMLAOCAI",IF(ISNUMBER(SEARCH($V$18,T708)),"WINCOMVUNGTAU",IF(ISNUMBER(SEARCH($V$19,T708)),"WINCOMBINHDUONG",IF(ISNUMBER(SEARCH($V$20,T708)),"WINCOMKIENGIANG",IF(ISNUMBER(SEARCH($V$21,T708)),"WINCOMHANAM",IF(ISNUMBER(SEARCH($V$22,T708)),"WINCOMNAMDINH",IF(ISNUMBER(SEARCH($V$23,T708)),"WINCOMLANGSON",IF(ISNUMBER(SEARCH($V$24,T708)),"WINCOMTHANHHOA",IF(ISNUMBER(SEARCH($V$25,T708)),"WINCOMYENBAI",IF(ISNUMBER(SEARCH($V$26,T708)),"WINCOMTUYENQUANG",IF(ISNUMBER(SEARCH($V$27,T708)),"WINCOMHUE",IF(ISNUMBER(SEARCH($V$28,T708)),"WINCOMQUANGNAM",IF(ISNUMBER(SEARCH($V$29,T708)),"WINCOMVINHPHUC",IF(ISNUMBER(SEARCH($V$30,T708)),"WINCOMHAGIANG",IF(ISNUMBER(SEARCH($V$31,T708)),"WINCOMNINHBINH",IF(ISNUMBER(SEARCH($V$32,T708)),"WINCOMTRAVINH",IF(ISNUMBER(SEARCH($V$33,T708)),"WINCOMCANTHO",IF(ISNUMBER(SEARCH($V$34,T708)),"WINCOMBENTRE",IF(ISNUMBER(SEARCH($V$35,T708)),"WINCOMCAMAU",IF(ISNUMBER(SEARCH($V$36,T708)),"WINCOMANGIANG",IF(ISNUMBER(SEARCH($V$37,T708)),"WINCOMNINHTHUAN",IF(ISNUMBER(SEARCH($V$38,T708)),"WINCOMTHAIBINH",IF(ISNUMBER(SEARCH($V$39,T708)),"WINCOMGIALAI",IF(ISNUMBER(SEARCH($V$40,T708)),"WINCOMHOABINH",IF(ISNUMBER(SEARCH($V$41,T708)),"WINCOMQUANGNGAI",IF(ISNUMBER(SEARCH($V$42,T708)),"WINCOMBINHTHUAN",IF(ISNUMBER(SEARCH($V$43,T708)),"WINCOMDAKLAK",IF(ISNUMBER(SEARCH($V$44,T708)),"WINCOMSOCTRANG",IF(ISNUMBER(SEARCH($V$45,T708)),"WINCOMSONLA",IF(ISNUMBER(SEARCH($V$46,T708)),"WINCOMKONTUM",IF(ISNUMBER(SEARCH($V$47,T708)),"WINCOMPHUYEN",IF(ISNUMBER(SEARCH($V$48,T708)),"WINCOMQUANGTRI",IF(ISNUMBER(SEARCH($V$49,T708)),"WINCOMBINHDINH",IF(ISNUMBER(SEARCH($V$50,T708)),"WINCOMCAOBANG",IF(ISNUMBER(SEARCH($V$51,T708)),"WINCOMQUANGBINH",IF(ISNUMBER(SEARCH($V$52,T708)),"WINCOMLAMDONG",IF(ISNUMBER(SEARCH($V$53,T708)),"WINCOMVINHLONG",IF(ISNUMBER(SEARCH($V$54,T708)),"WINCOMDONGTHAP",IF(ISNUMBER(SEARCH($V$55,T708)),"WINCOMTIENGIANG",IF(ISNUMBER(SEARCH($V$56,T708)),"WINCOMQUANGNINH",IF(ISNUMBER(SEARCH($V$57,T708)),"WINCOMDONGNAI",IF(ISNUMBER(SEARCH($V$58,T708)),"WINCOMHAUGIANG",0))))))))))))))))))))))))))))))))))))))))))))))))))))))))</f>
        <v>WINCOMHOCHIMINH</v>
      </c>
      <c r="AA708" s="18" t="str">
        <f t="shared" si="433"/>
        <v/>
      </c>
    </row>
    <row r="709" spans="1:27" x14ac:dyDescent="0.2">
      <c r="A709" t="s">
        <v>0</v>
      </c>
      <c r="B709" t="s">
        <v>1218</v>
      </c>
      <c r="C709" t="s">
        <v>9</v>
      </c>
      <c r="D709" t="s">
        <v>54</v>
      </c>
      <c r="E709" t="s">
        <v>4</v>
      </c>
      <c r="F709" s="1">
        <v>4</v>
      </c>
      <c r="G709" s="1">
        <v>200728</v>
      </c>
      <c r="H709" t="s">
        <v>5</v>
      </c>
      <c r="I709" s="1">
        <v>220800.80000000002</v>
      </c>
      <c r="J709" t="s">
        <v>55</v>
      </c>
      <c r="K709" s="6" t="str">
        <f t="shared" si="435"/>
        <v>Giò tai lưỡi xào gói 250g</v>
      </c>
      <c r="L709" s="7" t="str">
        <f>VLOOKUP(K709,'[1]Mã Misa'!$B$2:$D$74,2,0)</f>
        <v>Giò Tai Lưỡi Xào 250g</v>
      </c>
      <c r="M709" s="7" t="str">
        <f>VLOOKUP(L709,'[1]Mã Misa'!$C$2:$D$74,2,0)</f>
        <v>GTLX250G</v>
      </c>
      <c r="N709" s="1">
        <v>50182</v>
      </c>
      <c r="O709" t="s">
        <v>1219</v>
      </c>
      <c r="P709" s="6" t="str">
        <f t="shared" si="436"/>
        <v>0050649</v>
      </c>
      <c r="Q709" s="23" t="str">
        <f t="shared" si="436"/>
        <v>0050649</v>
      </c>
      <c r="R709" s="2">
        <v>44568</v>
      </c>
      <c r="S709" t="s">
        <v>1220</v>
      </c>
      <c r="T709" s="7" t="str">
        <f t="shared" si="437"/>
        <v>WM+ HCM B2</v>
      </c>
      <c r="U709" t="s">
        <v>5359</v>
      </c>
      <c r="W709" t="e">
        <f>VLOOKUP(U709,[2]Sheet1!$B$4:$C$893,2,0)</f>
        <v>#N/A</v>
      </c>
      <c r="Y709" t="str">
        <f t="shared" si="438"/>
        <v>WINCOMHOCHIMINH</v>
      </c>
      <c r="AA709" s="18" t="str">
        <f t="shared" si="433"/>
        <v/>
      </c>
    </row>
    <row r="710" spans="1:27" x14ac:dyDescent="0.2">
      <c r="A710" t="s">
        <v>0</v>
      </c>
      <c r="B710" t="s">
        <v>1218</v>
      </c>
      <c r="C710" t="s">
        <v>41</v>
      </c>
      <c r="D710" t="s">
        <v>47</v>
      </c>
      <c r="E710" t="s">
        <v>4</v>
      </c>
      <c r="F710" s="1">
        <v>1</v>
      </c>
      <c r="G710" s="1">
        <v>73431</v>
      </c>
      <c r="H710" t="s">
        <v>5</v>
      </c>
      <c r="I710" s="1">
        <v>80774.100000000006</v>
      </c>
      <c r="J710" t="s">
        <v>48</v>
      </c>
      <c r="K710" s="6" t="str">
        <f t="shared" si="435"/>
        <v>Chân giò heo muối gói 300g</v>
      </c>
      <c r="L710" s="7" t="str">
        <f>VLOOKUP(K710,'[1]Mã Misa'!$B$2:$D$74,2,0)</f>
        <v>Chân giò heo muối 300g</v>
      </c>
      <c r="M710" s="7" t="str">
        <f>VLOOKUP(L710,'[1]Mã Misa'!$C$2:$D$74,2,0)</f>
        <v>CGM300</v>
      </c>
      <c r="N710" s="1">
        <v>73431</v>
      </c>
      <c r="O710" t="s">
        <v>1219</v>
      </c>
      <c r="P710" s="6" t="str">
        <f t="shared" si="436"/>
        <v>0050649</v>
      </c>
      <c r="Q710" s="23" t="str">
        <f t="shared" si="436"/>
        <v>0050649</v>
      </c>
      <c r="R710" s="2">
        <v>44568</v>
      </c>
      <c r="S710" t="s">
        <v>1220</v>
      </c>
      <c r="T710" s="7" t="str">
        <f t="shared" si="437"/>
        <v>WM+ HCM B2</v>
      </c>
      <c r="U710" t="s">
        <v>5359</v>
      </c>
      <c r="W710" t="e">
        <f>VLOOKUP(U710,[2]Sheet1!$B$4:$C$893,2,0)</f>
        <v>#N/A</v>
      </c>
      <c r="Y710" t="str">
        <f t="shared" si="438"/>
        <v>WINCOMHOCHIMINH</v>
      </c>
      <c r="AA710" s="18" t="str">
        <f t="shared" si="433"/>
        <v/>
      </c>
    </row>
    <row r="711" spans="1:27" x14ac:dyDescent="0.2">
      <c r="A711" t="s">
        <v>0</v>
      </c>
      <c r="B711" t="s">
        <v>1221</v>
      </c>
      <c r="C711" t="s">
        <v>2</v>
      </c>
      <c r="D711" t="s">
        <v>3</v>
      </c>
      <c r="E711" t="s">
        <v>4</v>
      </c>
      <c r="F711" s="1">
        <v>4</v>
      </c>
      <c r="G711" s="1">
        <v>283800</v>
      </c>
      <c r="H711" t="s">
        <v>5</v>
      </c>
      <c r="I711" s="1">
        <v>312180</v>
      </c>
      <c r="J711" t="s">
        <v>6</v>
      </c>
      <c r="K711" s="6" t="str">
        <f t="shared" si="435"/>
        <v>_Chả nướng 300g</v>
      </c>
      <c r="L711" s="7" t="str">
        <f>VLOOKUP(K711,'[1]Mã Misa'!$B$2:$D$74,2,0)</f>
        <v>Chả nướng 300g</v>
      </c>
      <c r="M711" s="7" t="str">
        <f>VLOOKUP(L711,'[1]Mã Misa'!$C$2:$D$74,2,0)</f>
        <v>CN300</v>
      </c>
      <c r="N711" s="1">
        <v>70950</v>
      </c>
      <c r="O711" t="s">
        <v>1222</v>
      </c>
      <c r="P711" s="6" t="str">
        <f t="shared" si="436"/>
        <v>0050651</v>
      </c>
      <c r="Q711" s="23" t="str">
        <f t="shared" si="436"/>
        <v>0050651</v>
      </c>
      <c r="R711" s="2">
        <v>44568</v>
      </c>
      <c r="S711" t="s">
        <v>1220</v>
      </c>
      <c r="T711" s="7" t="str">
        <f t="shared" si="437"/>
        <v>WM+ HCM B2</v>
      </c>
      <c r="U711" t="s">
        <v>5359</v>
      </c>
      <c r="W711" t="e">
        <f>VLOOKUP(U711,[2]Sheet1!$B$4:$C$893,2,0)</f>
        <v>#N/A</v>
      </c>
      <c r="Y711" t="str">
        <f t="shared" si="438"/>
        <v>WINCOMHOCHIMINH</v>
      </c>
      <c r="AA711" s="18" t="str">
        <f t="shared" si="433"/>
        <v/>
      </c>
    </row>
    <row r="712" spans="1:27" x14ac:dyDescent="0.2">
      <c r="A712" t="s">
        <v>0</v>
      </c>
      <c r="B712" t="s">
        <v>1221</v>
      </c>
      <c r="C712" t="s">
        <v>9</v>
      </c>
      <c r="D712" t="s">
        <v>54</v>
      </c>
      <c r="E712" t="s">
        <v>4</v>
      </c>
      <c r="F712" s="1">
        <v>2</v>
      </c>
      <c r="G712" s="1">
        <v>100364</v>
      </c>
      <c r="H712" t="s">
        <v>5</v>
      </c>
      <c r="I712" s="1">
        <v>110400.40000000001</v>
      </c>
      <c r="J712" t="s">
        <v>55</v>
      </c>
      <c r="K712" s="6" t="str">
        <f t="shared" si="435"/>
        <v>Giò tai lưỡi xào gói 250g</v>
      </c>
      <c r="L712" s="7" t="str">
        <f>VLOOKUP(K712,'[1]Mã Misa'!$B$2:$D$74,2,0)</f>
        <v>Giò Tai Lưỡi Xào 250g</v>
      </c>
      <c r="M712" s="7" t="str">
        <f>VLOOKUP(L712,'[1]Mã Misa'!$C$2:$D$74,2,0)</f>
        <v>GTLX250G</v>
      </c>
      <c r="N712" s="1">
        <v>50182</v>
      </c>
      <c r="O712" t="s">
        <v>1222</v>
      </c>
      <c r="P712" s="6" t="str">
        <f t="shared" si="436"/>
        <v>0050651</v>
      </c>
      <c r="Q712" s="23" t="str">
        <f t="shared" si="436"/>
        <v>0050651</v>
      </c>
      <c r="R712" s="2">
        <v>44568</v>
      </c>
      <c r="S712" t="s">
        <v>1220</v>
      </c>
      <c r="T712" s="7" t="str">
        <f t="shared" si="437"/>
        <v>WM+ HCM B2</v>
      </c>
      <c r="U712" t="s">
        <v>5359</v>
      </c>
      <c r="W712" t="e">
        <f>VLOOKUP(U712,[2]Sheet1!$B$4:$C$893,2,0)</f>
        <v>#N/A</v>
      </c>
      <c r="Y712" t="str">
        <f t="shared" si="438"/>
        <v>WINCOMHOCHIMINH</v>
      </c>
      <c r="AA712" s="18" t="str">
        <f t="shared" si="433"/>
        <v/>
      </c>
    </row>
    <row r="713" spans="1:27" x14ac:dyDescent="0.2">
      <c r="A713" t="s">
        <v>0</v>
      </c>
      <c r="B713" t="s">
        <v>1221</v>
      </c>
      <c r="C713" t="s">
        <v>41</v>
      </c>
      <c r="D713" t="s">
        <v>18</v>
      </c>
      <c r="E713" t="s">
        <v>4</v>
      </c>
      <c r="F713" s="1">
        <v>10</v>
      </c>
      <c r="G713" s="1">
        <v>877870</v>
      </c>
      <c r="H713" t="s">
        <v>5</v>
      </c>
      <c r="I713" s="1">
        <v>965657.00000000012</v>
      </c>
      <c r="J713" t="s">
        <v>19</v>
      </c>
      <c r="K713" s="6" t="str">
        <f t="shared" si="435"/>
        <v>Bắp bò muối gói 200g</v>
      </c>
      <c r="L713" s="7" t="str">
        <f>VLOOKUP(K713,'[1]Mã Misa'!$B$2:$D$74,2,0)</f>
        <v>Bắp bò muối 200g</v>
      </c>
      <c r="M713" s="7" t="str">
        <f>VLOOKUP(L713,'[1]Mã Misa'!$C$2:$D$74,2,0)</f>
        <v>BBM200</v>
      </c>
      <c r="N713" s="1">
        <v>87787</v>
      </c>
      <c r="O713" t="s">
        <v>1222</v>
      </c>
      <c r="P713" s="6" t="str">
        <f t="shared" si="436"/>
        <v>0050651</v>
      </c>
      <c r="Q713" s="23" t="str">
        <f t="shared" si="436"/>
        <v>0050651</v>
      </c>
      <c r="R713" s="2">
        <v>44568</v>
      </c>
      <c r="S713" t="s">
        <v>1220</v>
      </c>
      <c r="T713" s="7" t="str">
        <f t="shared" si="437"/>
        <v>WM+ HCM B2</v>
      </c>
      <c r="U713" t="s">
        <v>5359</v>
      </c>
      <c r="W713" t="e">
        <f>VLOOKUP(U713,[2]Sheet1!$B$4:$C$893,2,0)</f>
        <v>#N/A</v>
      </c>
      <c r="Y713" t="str">
        <f t="shared" si="438"/>
        <v>WINCOMHOCHIMINH</v>
      </c>
      <c r="AA713" s="18" t="str">
        <f t="shared" si="433"/>
        <v/>
      </c>
    </row>
    <row r="714" spans="1:27" x14ac:dyDescent="0.2">
      <c r="A714" t="s">
        <v>0</v>
      </c>
      <c r="B714" t="s">
        <v>1223</v>
      </c>
      <c r="C714" t="s">
        <v>2</v>
      </c>
      <c r="D714" t="s">
        <v>15</v>
      </c>
      <c r="E714" t="s">
        <v>4</v>
      </c>
      <c r="F714" s="1">
        <v>4</v>
      </c>
      <c r="G714" s="1">
        <v>337280</v>
      </c>
      <c r="H714" t="s">
        <v>5</v>
      </c>
      <c r="I714" s="1">
        <v>371008.00000000006</v>
      </c>
      <c r="J714" t="s">
        <v>16</v>
      </c>
      <c r="K714" s="6" t="str">
        <f t="shared" si="435"/>
        <v>_Đùi gà sốt cay 500g</v>
      </c>
      <c r="L714" s="7" t="str">
        <f>VLOOKUP(K714,'[1]Mã Misa'!$B$2:$D$74,2,0)</f>
        <v>Đùi gà sốt cay 500g</v>
      </c>
      <c r="M714" s="7" t="str">
        <f>VLOOKUP(L714,'[1]Mã Misa'!$C$2:$D$74,2,0)</f>
        <v>DGSC500</v>
      </c>
      <c r="N714" s="1">
        <v>84320</v>
      </c>
      <c r="O714" t="s">
        <v>1224</v>
      </c>
      <c r="P714" s="6" t="str">
        <f t="shared" si="436"/>
        <v>0004219</v>
      </c>
      <c r="Q714" s="23" t="str">
        <f t="shared" si="436"/>
        <v>0004219</v>
      </c>
      <c r="R714" s="2">
        <v>44568</v>
      </c>
      <c r="S714" t="s">
        <v>1225</v>
      </c>
      <c r="T714" s="7" t="str">
        <f t="shared" si="437"/>
        <v>WM+ BNH 40</v>
      </c>
      <c r="U714" t="s">
        <v>5360</v>
      </c>
      <c r="W714" t="e">
        <f>VLOOKUP(U714,[2]Sheet1!$B$4:$C$893,2,0)</f>
        <v>#N/A</v>
      </c>
      <c r="Y714" t="str">
        <f t="shared" si="438"/>
        <v>WINCOMBACNINH</v>
      </c>
      <c r="AA714" s="18" t="str">
        <f t="shared" si="433"/>
        <v/>
      </c>
    </row>
    <row r="715" spans="1:27" x14ac:dyDescent="0.2">
      <c r="A715" t="s">
        <v>0</v>
      </c>
      <c r="B715" t="s">
        <v>1223</v>
      </c>
      <c r="C715" t="s">
        <v>9</v>
      </c>
      <c r="D715" t="s">
        <v>44</v>
      </c>
      <c r="E715" t="s">
        <v>4</v>
      </c>
      <c r="F715" s="1">
        <v>1</v>
      </c>
      <c r="G715" s="1">
        <v>72600</v>
      </c>
      <c r="H715" t="s">
        <v>5</v>
      </c>
      <c r="I715" s="1">
        <v>79860</v>
      </c>
      <c r="J715" t="s">
        <v>45</v>
      </c>
      <c r="K715" s="6" t="str">
        <f t="shared" si="435"/>
        <v>_Chân gà sốt cay 400g</v>
      </c>
      <c r="L715" s="7" t="str">
        <f>VLOOKUP(K715,'[1]Mã Misa'!$B$2:$D$74,2,0)</f>
        <v>Chân gà sốt cay 400g</v>
      </c>
      <c r="M715" s="7" t="str">
        <f>VLOOKUP(L715,'[1]Mã Misa'!$C$2:$D$74,2,0)</f>
        <v>CGSC400</v>
      </c>
      <c r="N715" s="1">
        <v>72600</v>
      </c>
      <c r="O715" t="s">
        <v>1224</v>
      </c>
      <c r="P715" s="6" t="str">
        <f t="shared" si="436"/>
        <v>0004219</v>
      </c>
      <c r="Q715" s="23" t="str">
        <f t="shared" si="436"/>
        <v>0004219</v>
      </c>
      <c r="R715" s="2">
        <v>44568</v>
      </c>
      <c r="S715" t="s">
        <v>1225</v>
      </c>
      <c r="T715" s="7" t="str">
        <f t="shared" si="437"/>
        <v>WM+ BNH 40</v>
      </c>
      <c r="U715" t="s">
        <v>5360</v>
      </c>
      <c r="W715" t="e">
        <f>VLOOKUP(U715,[2]Sheet1!$B$4:$C$893,2,0)</f>
        <v>#N/A</v>
      </c>
      <c r="Y715" t="str">
        <f t="shared" si="438"/>
        <v>WINCOMBACNINH</v>
      </c>
      <c r="AA715" s="18" t="str">
        <f t="shared" si="433"/>
        <v/>
      </c>
    </row>
    <row r="716" spans="1:27" x14ac:dyDescent="0.2">
      <c r="A716" t="s">
        <v>0</v>
      </c>
      <c r="B716" t="s">
        <v>1226</v>
      </c>
      <c r="C716" t="s">
        <v>2</v>
      </c>
      <c r="D716" t="s">
        <v>134</v>
      </c>
      <c r="E716" t="s">
        <v>4</v>
      </c>
      <c r="F716" s="1">
        <v>3</v>
      </c>
      <c r="G716" s="1">
        <v>260073</v>
      </c>
      <c r="H716" t="s">
        <v>5</v>
      </c>
      <c r="I716" s="1">
        <v>286080.30000000005</v>
      </c>
      <c r="J716" t="s">
        <v>135</v>
      </c>
      <c r="K716" s="6" t="str">
        <f t="shared" si="435"/>
        <v>Giò tai nấm hương 500g</v>
      </c>
      <c r="L716" s="7" t="str">
        <f>VLOOKUP(K716,'[1]Mã Misa'!$B$2:$D$74,2,0)</f>
        <v>Giò tai nấm hương 500g</v>
      </c>
      <c r="M716" s="7" t="str">
        <f>VLOOKUP(L716,'[1]Mã Misa'!$C$2:$D$74,2,0)</f>
        <v>GTNH500</v>
      </c>
      <c r="N716" s="1">
        <v>86691</v>
      </c>
      <c r="O716" t="s">
        <v>1227</v>
      </c>
      <c r="P716" s="6" t="str">
        <f t="shared" si="436"/>
        <v>0171052</v>
      </c>
      <c r="Q716" s="23" t="str">
        <f t="shared" si="436"/>
        <v>0171052</v>
      </c>
      <c r="R716" s="2">
        <v>44568</v>
      </c>
      <c r="S716" t="s">
        <v>1228</v>
      </c>
      <c r="T716" s="7" t="str">
        <f t="shared" si="437"/>
        <v>WM+ HNI M7</v>
      </c>
      <c r="U716" t="s">
        <v>5361</v>
      </c>
      <c r="W716" t="e">
        <f>VLOOKUP(U716,[2]Sheet1!$B$4:$C$893,2,0)</f>
        <v>#N/A</v>
      </c>
      <c r="Y716" t="str">
        <f t="shared" si="438"/>
        <v>WINCOMHANOI</v>
      </c>
      <c r="AA716" s="18" t="str">
        <f t="shared" si="433"/>
        <v/>
      </c>
    </row>
    <row r="717" spans="1:27" x14ac:dyDescent="0.2">
      <c r="A717" t="s">
        <v>0</v>
      </c>
      <c r="B717" t="s">
        <v>1229</v>
      </c>
      <c r="C717" t="s">
        <v>2</v>
      </c>
      <c r="D717" t="s">
        <v>15</v>
      </c>
      <c r="E717" t="s">
        <v>4</v>
      </c>
      <c r="F717" s="1">
        <v>1</v>
      </c>
      <c r="G717" s="1">
        <v>84320</v>
      </c>
      <c r="H717" t="s">
        <v>5</v>
      </c>
      <c r="I717" s="1">
        <v>92752.000000000015</v>
      </c>
      <c r="J717" t="s">
        <v>16</v>
      </c>
      <c r="K717" s="6" t="str">
        <f t="shared" si="435"/>
        <v>_Đùi gà sốt cay 500g</v>
      </c>
      <c r="L717" s="7" t="str">
        <f>VLOOKUP(K717,'[1]Mã Misa'!$B$2:$D$74,2,0)</f>
        <v>Đùi gà sốt cay 500g</v>
      </c>
      <c r="M717" s="7" t="str">
        <f>VLOOKUP(L717,'[1]Mã Misa'!$C$2:$D$74,2,0)</f>
        <v>DGSC500</v>
      </c>
      <c r="N717" s="1">
        <v>84320</v>
      </c>
      <c r="O717" t="s">
        <v>1230</v>
      </c>
      <c r="P717" s="6" t="str">
        <f t="shared" si="436"/>
        <v>0003718</v>
      </c>
      <c r="Q717" s="23" t="str">
        <f t="shared" si="436"/>
        <v>0003718</v>
      </c>
      <c r="R717" s="2">
        <v>44568</v>
      </c>
      <c r="S717" t="s">
        <v>1231</v>
      </c>
      <c r="T717" s="7" t="str">
        <f t="shared" si="437"/>
        <v>WM+ HDG 28</v>
      </c>
      <c r="U717" t="s">
        <v>5362</v>
      </c>
      <c r="W717" t="e">
        <f>VLOOKUP(U717,[2]Sheet1!$B$4:$C$893,2,0)</f>
        <v>#N/A</v>
      </c>
      <c r="Y717" t="str">
        <f t="shared" si="438"/>
        <v>WINCOMHAIDUONG</v>
      </c>
      <c r="AA717" s="18" t="str">
        <f t="shared" si="433"/>
        <v/>
      </c>
    </row>
    <row r="718" spans="1:27" x14ac:dyDescent="0.2">
      <c r="A718" t="s">
        <v>0</v>
      </c>
      <c r="B718" t="s">
        <v>1229</v>
      </c>
      <c r="C718" t="s">
        <v>9</v>
      </c>
      <c r="D718" t="s">
        <v>44</v>
      </c>
      <c r="E718" t="s">
        <v>4</v>
      </c>
      <c r="F718" s="1">
        <v>1</v>
      </c>
      <c r="G718" s="1">
        <v>72600</v>
      </c>
      <c r="H718" t="s">
        <v>5</v>
      </c>
      <c r="I718" s="1">
        <v>79860</v>
      </c>
      <c r="J718" t="s">
        <v>45</v>
      </c>
      <c r="K718" s="6" t="str">
        <f t="shared" si="435"/>
        <v>_Chân gà sốt cay 400g</v>
      </c>
      <c r="L718" s="7" t="str">
        <f>VLOOKUP(K718,'[1]Mã Misa'!$B$2:$D$74,2,0)</f>
        <v>Chân gà sốt cay 400g</v>
      </c>
      <c r="M718" s="7" t="str">
        <f>VLOOKUP(L718,'[1]Mã Misa'!$C$2:$D$74,2,0)</f>
        <v>CGSC400</v>
      </c>
      <c r="N718" s="1">
        <v>72600</v>
      </c>
      <c r="O718" t="s">
        <v>1230</v>
      </c>
      <c r="P718" s="6" t="str">
        <f t="shared" si="436"/>
        <v>0003718</v>
      </c>
      <c r="Q718" s="23" t="str">
        <f t="shared" si="436"/>
        <v>0003718</v>
      </c>
      <c r="R718" s="2">
        <v>44568</v>
      </c>
      <c r="S718" t="s">
        <v>1231</v>
      </c>
      <c r="T718" s="7" t="str">
        <f t="shared" si="437"/>
        <v>WM+ HDG 28</v>
      </c>
      <c r="U718" t="s">
        <v>5362</v>
      </c>
      <c r="W718" t="e">
        <f>VLOOKUP(U718,[2]Sheet1!$B$4:$C$893,2,0)</f>
        <v>#N/A</v>
      </c>
      <c r="Y718" t="str">
        <f t="shared" si="438"/>
        <v>WINCOMHAIDUONG</v>
      </c>
      <c r="AA718" s="18" t="str">
        <f t="shared" si="433"/>
        <v/>
      </c>
    </row>
    <row r="719" spans="1:27" x14ac:dyDescent="0.2">
      <c r="A719" t="s">
        <v>0</v>
      </c>
      <c r="B719" t="s">
        <v>1229</v>
      </c>
      <c r="C719" t="s">
        <v>41</v>
      </c>
      <c r="D719" t="s">
        <v>3</v>
      </c>
      <c r="E719" t="s">
        <v>4</v>
      </c>
      <c r="F719" s="1">
        <v>1</v>
      </c>
      <c r="G719" s="1">
        <v>70950</v>
      </c>
      <c r="H719" t="s">
        <v>5</v>
      </c>
      <c r="I719" s="1">
        <v>78045</v>
      </c>
      <c r="J719" t="s">
        <v>6</v>
      </c>
      <c r="K719" s="6" t="str">
        <f t="shared" si="435"/>
        <v>_Chả nướng 300g</v>
      </c>
      <c r="L719" s="7" t="str">
        <f>VLOOKUP(K719,'[1]Mã Misa'!$B$2:$D$74,2,0)</f>
        <v>Chả nướng 300g</v>
      </c>
      <c r="M719" s="7" t="str">
        <f>VLOOKUP(L719,'[1]Mã Misa'!$C$2:$D$74,2,0)</f>
        <v>CN300</v>
      </c>
      <c r="N719" s="1">
        <v>70950</v>
      </c>
      <c r="O719" t="s">
        <v>1230</v>
      </c>
      <c r="P719" s="6" t="str">
        <f t="shared" si="436"/>
        <v>0003718</v>
      </c>
      <c r="Q719" s="23" t="str">
        <f t="shared" si="436"/>
        <v>0003718</v>
      </c>
      <c r="R719" s="2">
        <v>44568</v>
      </c>
      <c r="S719" t="s">
        <v>1231</v>
      </c>
      <c r="T719" s="7" t="str">
        <f t="shared" si="437"/>
        <v>WM+ HDG 28</v>
      </c>
      <c r="U719" t="s">
        <v>5362</v>
      </c>
      <c r="W719" t="e">
        <f>VLOOKUP(U719,[2]Sheet1!$B$4:$C$893,2,0)</f>
        <v>#N/A</v>
      </c>
      <c r="Y719" t="str">
        <f t="shared" si="438"/>
        <v>WINCOMHAIDUONG</v>
      </c>
      <c r="AA719" s="18" t="str">
        <f t="shared" si="433"/>
        <v/>
      </c>
    </row>
    <row r="720" spans="1:27" x14ac:dyDescent="0.2">
      <c r="A720" t="s">
        <v>0</v>
      </c>
      <c r="B720" t="s">
        <v>1232</v>
      </c>
      <c r="C720" t="s">
        <v>2</v>
      </c>
      <c r="D720" t="s">
        <v>47</v>
      </c>
      <c r="E720" t="s">
        <v>4</v>
      </c>
      <c r="F720" s="1">
        <v>1</v>
      </c>
      <c r="G720" s="1">
        <v>73431</v>
      </c>
      <c r="H720" t="s">
        <v>5</v>
      </c>
      <c r="I720" s="1">
        <v>80774.100000000006</v>
      </c>
      <c r="J720" t="s">
        <v>48</v>
      </c>
      <c r="K720" s="6" t="str">
        <f t="shared" si="435"/>
        <v>Chân giò heo muối gói 300g</v>
      </c>
      <c r="L720" s="7" t="str">
        <f>VLOOKUP(K720,'[1]Mã Misa'!$B$2:$D$74,2,0)</f>
        <v>Chân giò heo muối 300g</v>
      </c>
      <c r="M720" s="7" t="str">
        <f>VLOOKUP(L720,'[1]Mã Misa'!$C$2:$D$74,2,0)</f>
        <v>CGM300</v>
      </c>
      <c r="N720" s="1">
        <v>73431</v>
      </c>
      <c r="O720" t="s">
        <v>1233</v>
      </c>
      <c r="P720" s="6" t="str">
        <f t="shared" si="436"/>
        <v>0171059</v>
      </c>
      <c r="Q720" s="23" t="str">
        <f t="shared" si="436"/>
        <v>0171059</v>
      </c>
      <c r="R720" s="2">
        <v>44568</v>
      </c>
      <c r="S720" t="s">
        <v>1234</v>
      </c>
      <c r="T720" s="7" t="str">
        <f t="shared" si="437"/>
        <v>WM+ HNI 35</v>
      </c>
      <c r="U720" t="s">
        <v>5363</v>
      </c>
      <c r="W720" t="e">
        <f>VLOOKUP(U720,[2]Sheet1!$B$4:$C$893,2,0)</f>
        <v>#N/A</v>
      </c>
      <c r="Y720" t="str">
        <f t="shared" si="438"/>
        <v>WINCOMHANOI</v>
      </c>
      <c r="AA720" s="18" t="str">
        <f t="shared" si="433"/>
        <v/>
      </c>
    </row>
    <row r="721" spans="1:27" x14ac:dyDescent="0.2">
      <c r="A721" t="s">
        <v>0</v>
      </c>
      <c r="B721" t="s">
        <v>1235</v>
      </c>
      <c r="C721" t="s">
        <v>2</v>
      </c>
      <c r="D721" t="s">
        <v>18</v>
      </c>
      <c r="E721" t="s">
        <v>4</v>
      </c>
      <c r="F721" s="1">
        <v>6</v>
      </c>
      <c r="G721" s="1">
        <v>526722</v>
      </c>
      <c r="H721" t="s">
        <v>5</v>
      </c>
      <c r="I721" s="1">
        <v>579394.20000000007</v>
      </c>
      <c r="J721" t="s">
        <v>19</v>
      </c>
      <c r="K721" s="6" t="str">
        <f t="shared" si="435"/>
        <v>Bắp bò muối gói 200g</v>
      </c>
      <c r="L721" s="7" t="str">
        <f>VLOOKUP(K721,'[1]Mã Misa'!$B$2:$D$74,2,0)</f>
        <v>Bắp bò muối 200g</v>
      </c>
      <c r="M721" s="7" t="str">
        <f>VLOOKUP(L721,'[1]Mã Misa'!$C$2:$D$74,2,0)</f>
        <v>BBM200</v>
      </c>
      <c r="N721" s="1">
        <v>87787</v>
      </c>
      <c r="O721" t="s">
        <v>1236</v>
      </c>
      <c r="P721" s="6" t="str">
        <f t="shared" si="436"/>
        <v>0022368</v>
      </c>
      <c r="Q721" s="23" t="str">
        <f t="shared" si="436"/>
        <v>0022368</v>
      </c>
      <c r="R721" s="2">
        <v>44568</v>
      </c>
      <c r="S721" t="s">
        <v>697</v>
      </c>
      <c r="T721" s="7" t="str">
        <f t="shared" si="437"/>
        <v>WM+ DNG 28</v>
      </c>
      <c r="U721" t="s">
        <v>5205</v>
      </c>
      <c r="W721" t="e">
        <f>VLOOKUP(U721,[2]Sheet1!$B$4:$C$893,2,0)</f>
        <v>#N/A</v>
      </c>
      <c r="Y721" t="str">
        <f t="shared" si="438"/>
        <v>WINCOMDANANG</v>
      </c>
      <c r="AA721" s="18" t="str">
        <f t="shared" si="433"/>
        <v/>
      </c>
    </row>
    <row r="722" spans="1:27" x14ac:dyDescent="0.2">
      <c r="A722" t="s">
        <v>0</v>
      </c>
      <c r="B722" t="s">
        <v>1237</v>
      </c>
      <c r="C722" t="s">
        <v>2</v>
      </c>
      <c r="D722" t="s">
        <v>10</v>
      </c>
      <c r="E722" t="s">
        <v>4</v>
      </c>
      <c r="F722" s="1">
        <v>1</v>
      </c>
      <c r="G722" s="1">
        <v>46000</v>
      </c>
      <c r="H722" t="s">
        <v>5</v>
      </c>
      <c r="I722" s="1">
        <v>50600.000000000007</v>
      </c>
      <c r="J722" t="s">
        <v>11</v>
      </c>
      <c r="K722" s="6" t="str">
        <f t="shared" si="435"/>
        <v>Mộc nấm hương gói 250g</v>
      </c>
      <c r="L722" s="7" t="str">
        <f>VLOOKUP(K722,'[1]Mã Misa'!$B$2:$D$74,2,0)</f>
        <v>Mộc Nấm Hương 250g</v>
      </c>
      <c r="M722" s="7" t="str">
        <f>VLOOKUP(L722,'[1]Mã Misa'!$C$2:$D$74,2,0)</f>
        <v>MNH250</v>
      </c>
      <c r="N722" s="1">
        <v>46000</v>
      </c>
      <c r="O722" t="s">
        <v>1238</v>
      </c>
      <c r="P722" s="6" t="str">
        <f t="shared" si="436"/>
        <v>0014274</v>
      </c>
      <c r="Q722" s="23" t="str">
        <f t="shared" si="436"/>
        <v>0014274</v>
      </c>
      <c r="R722" s="2">
        <v>44568</v>
      </c>
      <c r="S722" t="s">
        <v>1239</v>
      </c>
      <c r="T722" s="7" t="str">
        <f t="shared" si="437"/>
        <v>WM+ QNH Tổ</v>
      </c>
      <c r="U722" t="s">
        <v>5364</v>
      </c>
      <c r="W722" t="e">
        <f>VLOOKUP(U722,[2]Sheet1!$B$4:$C$893,2,0)</f>
        <v>#N/A</v>
      </c>
      <c r="Y722" t="str">
        <f t="shared" si="438"/>
        <v>WINCOMQUANGNINH</v>
      </c>
      <c r="AA722" s="18" t="str">
        <f t="shared" si="433"/>
        <v/>
      </c>
    </row>
    <row r="723" spans="1:27" x14ac:dyDescent="0.2">
      <c r="A723" t="s">
        <v>0</v>
      </c>
      <c r="B723" t="s">
        <v>1237</v>
      </c>
      <c r="C723" t="s">
        <v>9</v>
      </c>
      <c r="D723" t="s">
        <v>44</v>
      </c>
      <c r="E723" t="s">
        <v>4</v>
      </c>
      <c r="F723" s="1">
        <v>3</v>
      </c>
      <c r="G723" s="1">
        <v>217800</v>
      </c>
      <c r="H723" t="s">
        <v>5</v>
      </c>
      <c r="I723" s="1">
        <v>239580.00000000003</v>
      </c>
      <c r="J723" t="s">
        <v>45</v>
      </c>
      <c r="K723" s="6" t="str">
        <f t="shared" si="435"/>
        <v>_Chân gà sốt cay 400g</v>
      </c>
      <c r="L723" s="7" t="str">
        <f>VLOOKUP(K723,'[1]Mã Misa'!$B$2:$D$74,2,0)</f>
        <v>Chân gà sốt cay 400g</v>
      </c>
      <c r="M723" s="7" t="str">
        <f>VLOOKUP(L723,'[1]Mã Misa'!$C$2:$D$74,2,0)</f>
        <v>CGSC400</v>
      </c>
      <c r="N723" s="1">
        <v>72600</v>
      </c>
      <c r="O723" t="s">
        <v>1238</v>
      </c>
      <c r="P723" s="6" t="str">
        <f t="shared" si="436"/>
        <v>0014274</v>
      </c>
      <c r="Q723" s="23" t="str">
        <f t="shared" si="436"/>
        <v>0014274</v>
      </c>
      <c r="R723" s="2">
        <v>44568</v>
      </c>
      <c r="S723" t="s">
        <v>1239</v>
      </c>
      <c r="T723" s="7" t="str">
        <f t="shared" si="437"/>
        <v>WM+ QNH Tổ</v>
      </c>
      <c r="U723" t="s">
        <v>5364</v>
      </c>
      <c r="W723" t="e">
        <f>VLOOKUP(U723,[2]Sheet1!$B$4:$C$893,2,0)</f>
        <v>#N/A</v>
      </c>
      <c r="Y723" t="str">
        <f t="shared" si="438"/>
        <v>WINCOMQUANGNINH</v>
      </c>
      <c r="AA723" s="18" t="str">
        <f t="shared" si="433"/>
        <v/>
      </c>
    </row>
    <row r="724" spans="1:27" x14ac:dyDescent="0.2">
      <c r="A724" t="s">
        <v>0</v>
      </c>
      <c r="B724" t="s">
        <v>1240</v>
      </c>
      <c r="C724" t="s">
        <v>2</v>
      </c>
      <c r="D724" t="s">
        <v>27</v>
      </c>
      <c r="E724" t="s">
        <v>4</v>
      </c>
      <c r="F724" s="1">
        <v>3</v>
      </c>
      <c r="G724" s="1">
        <v>183150</v>
      </c>
      <c r="H724" t="s">
        <v>5</v>
      </c>
      <c r="I724" s="1">
        <v>201465.00000000003</v>
      </c>
      <c r="J724" t="s">
        <v>28</v>
      </c>
      <c r="K724" s="6" t="str">
        <f t="shared" si="435"/>
        <v>_Giò sụn gà 250g</v>
      </c>
      <c r="L724" s="7" t="str">
        <f>VLOOKUP(K724,'[1]Mã Misa'!$B$2:$D$74,2,0)</f>
        <v>Giò sụn gà 250g</v>
      </c>
      <c r="M724" s="7" t="str">
        <f>VLOOKUP(L724,'[1]Mã Misa'!$C$2:$D$74,2,0)</f>
        <v>GSG250</v>
      </c>
      <c r="N724" s="1">
        <v>61050</v>
      </c>
      <c r="O724" t="s">
        <v>1241</v>
      </c>
      <c r="P724" s="6" t="str">
        <f t="shared" si="436"/>
        <v>0050662</v>
      </c>
      <c r="Q724" s="23" t="str">
        <f t="shared" si="436"/>
        <v>0050662</v>
      </c>
      <c r="R724" s="2">
        <v>44568</v>
      </c>
      <c r="S724" t="s">
        <v>1242</v>
      </c>
      <c r="T724" s="7" t="str">
        <f t="shared" si="437"/>
        <v>WM+ HCM 11</v>
      </c>
      <c r="U724" t="s">
        <v>5365</v>
      </c>
      <c r="W724" t="e">
        <f>VLOOKUP(U724,[2]Sheet1!$B$4:$C$893,2,0)</f>
        <v>#N/A</v>
      </c>
      <c r="Y724" t="str">
        <f t="shared" si="438"/>
        <v>WINCOMHOCHIMINH</v>
      </c>
      <c r="AA724" s="18" t="str">
        <f t="shared" si="433"/>
        <v/>
      </c>
    </row>
    <row r="725" spans="1:27" x14ac:dyDescent="0.2">
      <c r="A725" t="s">
        <v>0</v>
      </c>
      <c r="B725" t="s">
        <v>1240</v>
      </c>
      <c r="C725" t="s">
        <v>9</v>
      </c>
      <c r="D725" t="s">
        <v>3</v>
      </c>
      <c r="E725" t="s">
        <v>4</v>
      </c>
      <c r="F725" s="1">
        <v>1</v>
      </c>
      <c r="G725" s="1">
        <v>70950</v>
      </c>
      <c r="H725" t="s">
        <v>5</v>
      </c>
      <c r="I725" s="1">
        <v>78045</v>
      </c>
      <c r="J725" t="s">
        <v>6</v>
      </c>
      <c r="K725" s="6" t="str">
        <f t="shared" si="435"/>
        <v>_Chả nướng 300g</v>
      </c>
      <c r="L725" s="7" t="str">
        <f>VLOOKUP(K725,'[1]Mã Misa'!$B$2:$D$74,2,0)</f>
        <v>Chả nướng 300g</v>
      </c>
      <c r="M725" s="7" t="str">
        <f>VLOOKUP(L725,'[1]Mã Misa'!$C$2:$D$74,2,0)</f>
        <v>CN300</v>
      </c>
      <c r="N725" s="1">
        <v>70950</v>
      </c>
      <c r="O725" t="s">
        <v>1241</v>
      </c>
      <c r="P725" s="6" t="str">
        <f t="shared" si="436"/>
        <v>0050662</v>
      </c>
      <c r="Q725" s="23" t="str">
        <f t="shared" si="436"/>
        <v>0050662</v>
      </c>
      <c r="R725" s="2">
        <v>44568</v>
      </c>
      <c r="S725" t="s">
        <v>1242</v>
      </c>
      <c r="T725" s="7" t="str">
        <f t="shared" si="437"/>
        <v>WM+ HCM 11</v>
      </c>
      <c r="U725" t="s">
        <v>5365</v>
      </c>
      <c r="W725" t="e">
        <f>VLOOKUP(U725,[2]Sheet1!$B$4:$C$893,2,0)</f>
        <v>#N/A</v>
      </c>
      <c r="Y725" t="str">
        <f t="shared" si="438"/>
        <v>WINCOMHOCHIMINH</v>
      </c>
      <c r="AA725" s="18" t="str">
        <f t="shared" si="433"/>
        <v/>
      </c>
    </row>
    <row r="726" spans="1:27" x14ac:dyDescent="0.2">
      <c r="A726" t="s">
        <v>0</v>
      </c>
      <c r="B726" t="s">
        <v>1240</v>
      </c>
      <c r="C726" t="s">
        <v>41</v>
      </c>
      <c r="D726" t="s">
        <v>15</v>
      </c>
      <c r="E726" t="s">
        <v>4</v>
      </c>
      <c r="F726" s="1">
        <v>4</v>
      </c>
      <c r="G726" s="1">
        <v>421600</v>
      </c>
      <c r="H726" t="s">
        <v>5</v>
      </c>
      <c r="I726" s="1">
        <v>463760.00000000006</v>
      </c>
      <c r="J726" t="s">
        <v>16</v>
      </c>
      <c r="K726" s="6" t="str">
        <f t="shared" si="435"/>
        <v>_Đùi gà sốt cay 500g</v>
      </c>
      <c r="L726" s="7" t="str">
        <f>VLOOKUP(K726,'[1]Mã Misa'!$B$2:$D$74,2,0)</f>
        <v>Đùi gà sốt cay 500g</v>
      </c>
      <c r="M726" s="7" t="str">
        <f>VLOOKUP(L726,'[1]Mã Misa'!$C$2:$D$74,2,0)</f>
        <v>DGSC500</v>
      </c>
      <c r="N726" s="1">
        <v>105400</v>
      </c>
      <c r="O726" t="s">
        <v>1241</v>
      </c>
      <c r="P726" s="6" t="str">
        <f t="shared" si="436"/>
        <v>0050662</v>
      </c>
      <c r="Q726" s="23" t="str">
        <f t="shared" si="436"/>
        <v>0050662</v>
      </c>
      <c r="R726" s="2">
        <v>44568</v>
      </c>
      <c r="S726" t="s">
        <v>1242</v>
      </c>
      <c r="T726" s="7" t="str">
        <f t="shared" si="437"/>
        <v>WM+ HCM 11</v>
      </c>
      <c r="U726" t="s">
        <v>5365</v>
      </c>
      <c r="W726" t="e">
        <f>VLOOKUP(U726,[2]Sheet1!$B$4:$C$893,2,0)</f>
        <v>#N/A</v>
      </c>
      <c r="Y726" t="str">
        <f t="shared" si="438"/>
        <v>WINCOMHOCHIMINH</v>
      </c>
      <c r="AA726" s="18" t="str">
        <f t="shared" si="433"/>
        <v/>
      </c>
    </row>
    <row r="727" spans="1:27" x14ac:dyDescent="0.2">
      <c r="A727" t="s">
        <v>0</v>
      </c>
      <c r="B727" t="s">
        <v>1240</v>
      </c>
      <c r="C727" t="s">
        <v>42</v>
      </c>
      <c r="D727" t="s">
        <v>54</v>
      </c>
      <c r="E727" t="s">
        <v>4</v>
      </c>
      <c r="F727" s="1">
        <v>1</v>
      </c>
      <c r="G727" s="1">
        <v>50182</v>
      </c>
      <c r="H727" t="s">
        <v>5</v>
      </c>
      <c r="I727" s="1">
        <v>55200.200000000004</v>
      </c>
      <c r="J727" t="s">
        <v>55</v>
      </c>
      <c r="K727" s="6" t="str">
        <f t="shared" si="435"/>
        <v>Giò tai lưỡi xào gói 250g</v>
      </c>
      <c r="L727" s="7" t="str">
        <f>VLOOKUP(K727,'[1]Mã Misa'!$B$2:$D$74,2,0)</f>
        <v>Giò Tai Lưỡi Xào 250g</v>
      </c>
      <c r="M727" s="7" t="str">
        <f>VLOOKUP(L727,'[1]Mã Misa'!$C$2:$D$74,2,0)</f>
        <v>GTLX250G</v>
      </c>
      <c r="N727" s="1">
        <v>50182</v>
      </c>
      <c r="O727" t="s">
        <v>1241</v>
      </c>
      <c r="P727" s="6" t="str">
        <f t="shared" si="436"/>
        <v>0050662</v>
      </c>
      <c r="Q727" s="23" t="str">
        <f t="shared" si="436"/>
        <v>0050662</v>
      </c>
      <c r="R727" s="2">
        <v>44568</v>
      </c>
      <c r="S727" t="s">
        <v>1242</v>
      </c>
      <c r="T727" s="7" t="str">
        <f t="shared" si="437"/>
        <v>WM+ HCM 11</v>
      </c>
      <c r="U727" t="s">
        <v>5365</v>
      </c>
      <c r="W727" t="e">
        <f>VLOOKUP(U727,[2]Sheet1!$B$4:$C$893,2,0)</f>
        <v>#N/A</v>
      </c>
      <c r="Y727" t="str">
        <f t="shared" si="438"/>
        <v>WINCOMHOCHIMINH</v>
      </c>
      <c r="AA727" s="18" t="str">
        <f t="shared" si="433"/>
        <v/>
      </c>
    </row>
    <row r="728" spans="1:27" x14ac:dyDescent="0.2">
      <c r="A728" t="s">
        <v>0</v>
      </c>
      <c r="B728" t="s">
        <v>1243</v>
      </c>
      <c r="C728" t="s">
        <v>2</v>
      </c>
      <c r="D728" t="s">
        <v>57</v>
      </c>
      <c r="E728" t="s">
        <v>4</v>
      </c>
      <c r="F728" s="1">
        <v>1</v>
      </c>
      <c r="G728" s="1">
        <v>74250</v>
      </c>
      <c r="H728" t="s">
        <v>5</v>
      </c>
      <c r="I728" s="1">
        <v>81675</v>
      </c>
      <c r="J728" t="s">
        <v>58</v>
      </c>
      <c r="K728" s="6" t="str">
        <f t="shared" si="435"/>
        <v>_Chả cốm 300g</v>
      </c>
      <c r="L728" s="7" t="str">
        <f>VLOOKUP(K728,'[1]Mã Misa'!$B$2:$D$74,2,0)</f>
        <v>Chả cốm 300g</v>
      </c>
      <c r="M728" s="7" t="str">
        <f>VLOOKUP(L728,'[1]Mã Misa'!$C$2:$D$74,2,0)</f>
        <v>CC300</v>
      </c>
      <c r="N728" s="1">
        <v>74250</v>
      </c>
      <c r="O728" t="s">
        <v>1244</v>
      </c>
      <c r="P728" s="6" t="str">
        <f t="shared" si="436"/>
        <v>0022372</v>
      </c>
      <c r="Q728" s="23" t="str">
        <f t="shared" si="436"/>
        <v>0022372</v>
      </c>
      <c r="R728" s="2">
        <v>44568</v>
      </c>
      <c r="S728" t="s">
        <v>697</v>
      </c>
      <c r="T728" s="7" t="str">
        <f t="shared" si="437"/>
        <v>WM+ DNG 28</v>
      </c>
      <c r="U728" t="s">
        <v>5205</v>
      </c>
      <c r="W728" t="e">
        <f>VLOOKUP(U728,[2]Sheet1!$B$4:$C$893,2,0)</f>
        <v>#N/A</v>
      </c>
      <c r="Y728" t="str">
        <f t="shared" si="438"/>
        <v>WINCOMDANANG</v>
      </c>
      <c r="AA728" s="18" t="str">
        <f t="shared" si="433"/>
        <v/>
      </c>
    </row>
    <row r="729" spans="1:27" x14ac:dyDescent="0.2">
      <c r="A729" t="s">
        <v>0</v>
      </c>
      <c r="B729" t="s">
        <v>1245</v>
      </c>
      <c r="C729" t="s">
        <v>2</v>
      </c>
      <c r="D729" t="s">
        <v>15</v>
      </c>
      <c r="E729" t="s">
        <v>4</v>
      </c>
      <c r="F729" s="1">
        <v>3</v>
      </c>
      <c r="G729" s="1">
        <v>316200</v>
      </c>
      <c r="H729" t="s">
        <v>5</v>
      </c>
      <c r="I729" s="1">
        <v>347820</v>
      </c>
      <c r="J729" t="s">
        <v>16</v>
      </c>
      <c r="K729" s="6" t="str">
        <f t="shared" si="435"/>
        <v>_Đùi gà sốt cay 500g</v>
      </c>
      <c r="L729" s="7" t="str">
        <f>VLOOKUP(K729,'[1]Mã Misa'!$B$2:$D$74,2,0)</f>
        <v>Đùi gà sốt cay 500g</v>
      </c>
      <c r="M729" s="7" t="str">
        <f>VLOOKUP(L729,'[1]Mã Misa'!$C$2:$D$74,2,0)</f>
        <v>DGSC500</v>
      </c>
      <c r="N729" s="1">
        <v>105400</v>
      </c>
      <c r="O729" t="s">
        <v>1246</v>
      </c>
      <c r="P729" s="6" t="str">
        <f t="shared" si="436"/>
        <v>0022373</v>
      </c>
      <c r="Q729" s="23" t="str">
        <f t="shared" si="436"/>
        <v>0022373</v>
      </c>
      <c r="R729" s="2">
        <v>44568</v>
      </c>
      <c r="S729" t="s">
        <v>697</v>
      </c>
      <c r="T729" s="7" t="str">
        <f t="shared" si="437"/>
        <v>WM+ DNG 28</v>
      </c>
      <c r="U729" t="s">
        <v>5205</v>
      </c>
      <c r="W729" t="e">
        <f>VLOOKUP(U729,[2]Sheet1!$B$4:$C$893,2,0)</f>
        <v>#N/A</v>
      </c>
      <c r="Y729" t="str">
        <f t="shared" si="438"/>
        <v>WINCOMDANANG</v>
      </c>
      <c r="AA729" s="18" t="str">
        <f t="shared" si="433"/>
        <v/>
      </c>
    </row>
    <row r="730" spans="1:27" x14ac:dyDescent="0.2">
      <c r="A730" t="s">
        <v>0</v>
      </c>
      <c r="B730" t="s">
        <v>1247</v>
      </c>
      <c r="C730" t="s">
        <v>2</v>
      </c>
      <c r="D730" t="s">
        <v>134</v>
      </c>
      <c r="E730" t="s">
        <v>4</v>
      </c>
      <c r="F730" s="1">
        <v>1</v>
      </c>
      <c r="G730" s="1">
        <v>86691</v>
      </c>
      <c r="H730" t="s">
        <v>5</v>
      </c>
      <c r="I730" s="1">
        <v>95360.1</v>
      </c>
      <c r="J730" t="s">
        <v>135</v>
      </c>
      <c r="K730" s="6" t="str">
        <f t="shared" si="435"/>
        <v>Giò tai nấm hương 500g</v>
      </c>
      <c r="L730" s="7" t="str">
        <f>VLOOKUP(K730,'[1]Mã Misa'!$B$2:$D$74,2,0)</f>
        <v>Giò tai nấm hương 500g</v>
      </c>
      <c r="M730" s="7" t="str">
        <f>VLOOKUP(L730,'[1]Mã Misa'!$C$2:$D$74,2,0)</f>
        <v>GTNH500</v>
      </c>
      <c r="N730" s="1">
        <v>86691</v>
      </c>
      <c r="O730" t="s">
        <v>1248</v>
      </c>
      <c r="P730" s="6" t="str">
        <f t="shared" si="436"/>
        <v>0002649</v>
      </c>
      <c r="Q730" s="23" t="str">
        <f t="shared" si="436"/>
        <v>0002649</v>
      </c>
      <c r="R730" s="2">
        <v>44568</v>
      </c>
      <c r="S730" t="s">
        <v>1249</v>
      </c>
      <c r="T730" s="7" t="str">
        <f t="shared" si="437"/>
        <v>WM+ NDH 13</v>
      </c>
      <c r="U730" t="s">
        <v>5366</v>
      </c>
      <c r="W730" t="e">
        <f>VLOOKUP(U730,[2]Sheet1!$B$4:$C$893,2,0)</f>
        <v>#N/A</v>
      </c>
      <c r="Y730" t="str">
        <f t="shared" si="438"/>
        <v>WINCOMNAMDINH</v>
      </c>
      <c r="AA730" s="18" t="str">
        <f t="shared" si="433"/>
        <v/>
      </c>
    </row>
    <row r="731" spans="1:27" x14ac:dyDescent="0.2">
      <c r="A731" t="s">
        <v>0</v>
      </c>
      <c r="B731" t="s">
        <v>1247</v>
      </c>
      <c r="C731" t="s">
        <v>9</v>
      </c>
      <c r="D731" t="s">
        <v>15</v>
      </c>
      <c r="E731" t="s">
        <v>4</v>
      </c>
      <c r="F731" s="1">
        <v>1</v>
      </c>
      <c r="G731" s="1">
        <v>84320</v>
      </c>
      <c r="H731" t="s">
        <v>5</v>
      </c>
      <c r="I731" s="1">
        <v>92752.000000000015</v>
      </c>
      <c r="J731" t="s">
        <v>16</v>
      </c>
      <c r="K731" s="6" t="str">
        <f t="shared" si="435"/>
        <v>_Đùi gà sốt cay 500g</v>
      </c>
      <c r="L731" s="7" t="str">
        <f>VLOOKUP(K731,'[1]Mã Misa'!$B$2:$D$74,2,0)</f>
        <v>Đùi gà sốt cay 500g</v>
      </c>
      <c r="M731" s="7" t="str">
        <f>VLOOKUP(L731,'[1]Mã Misa'!$C$2:$D$74,2,0)</f>
        <v>DGSC500</v>
      </c>
      <c r="N731" s="1">
        <v>84320</v>
      </c>
      <c r="O731" t="s">
        <v>1248</v>
      </c>
      <c r="P731" s="6" t="str">
        <f t="shared" si="436"/>
        <v>0002649</v>
      </c>
      <c r="Q731" s="23" t="str">
        <f t="shared" si="436"/>
        <v>0002649</v>
      </c>
      <c r="R731" s="2">
        <v>44568</v>
      </c>
      <c r="S731" t="s">
        <v>1249</v>
      </c>
      <c r="T731" s="7" t="str">
        <f t="shared" si="437"/>
        <v>WM+ NDH 13</v>
      </c>
      <c r="U731" t="s">
        <v>5366</v>
      </c>
      <c r="W731" t="e">
        <f>VLOOKUP(U731,[2]Sheet1!$B$4:$C$893,2,0)</f>
        <v>#N/A</v>
      </c>
      <c r="Y731" t="str">
        <f t="shared" si="438"/>
        <v>WINCOMNAMDINH</v>
      </c>
      <c r="AA731" s="18" t="str">
        <f t="shared" si="433"/>
        <v/>
      </c>
    </row>
    <row r="732" spans="1:27" x14ac:dyDescent="0.2">
      <c r="A732" t="s">
        <v>0</v>
      </c>
      <c r="B732" t="s">
        <v>1250</v>
      </c>
      <c r="C732" t="s">
        <v>2</v>
      </c>
      <c r="D732" t="s">
        <v>54</v>
      </c>
      <c r="E732" t="s">
        <v>4</v>
      </c>
      <c r="F732" s="1">
        <v>4</v>
      </c>
      <c r="G732" s="1">
        <v>200728</v>
      </c>
      <c r="H732" t="s">
        <v>5</v>
      </c>
      <c r="I732" s="1">
        <v>220800.80000000002</v>
      </c>
      <c r="J732" t="s">
        <v>55</v>
      </c>
      <c r="K732" s="6" t="str">
        <f t="shared" si="435"/>
        <v>Giò tai lưỡi xào gói 250g</v>
      </c>
      <c r="L732" s="7" t="str">
        <f>VLOOKUP(K732,'[1]Mã Misa'!$B$2:$D$74,2,0)</f>
        <v>Giò Tai Lưỡi Xào 250g</v>
      </c>
      <c r="M732" s="7" t="str">
        <f>VLOOKUP(L732,'[1]Mã Misa'!$C$2:$D$74,2,0)</f>
        <v>GTLX250G</v>
      </c>
      <c r="N732" s="1">
        <v>50182</v>
      </c>
      <c r="O732" t="s">
        <v>1251</v>
      </c>
      <c r="P732" s="6" t="str">
        <f t="shared" si="436"/>
        <v>0002650</v>
      </c>
      <c r="Q732" s="23" t="str">
        <f t="shared" si="436"/>
        <v>0002650</v>
      </c>
      <c r="R732" s="2">
        <v>44568</v>
      </c>
      <c r="S732" t="s">
        <v>1249</v>
      </c>
      <c r="T732" s="7" t="str">
        <f t="shared" si="437"/>
        <v>WM+ NDH 13</v>
      </c>
      <c r="U732" t="s">
        <v>5366</v>
      </c>
      <c r="W732" t="e">
        <f>VLOOKUP(U732,[2]Sheet1!$B$4:$C$893,2,0)</f>
        <v>#N/A</v>
      </c>
      <c r="Y732" t="str">
        <f t="shared" si="438"/>
        <v>WINCOMNAMDINH</v>
      </c>
      <c r="AA732" s="18" t="str">
        <f t="shared" si="433"/>
        <v/>
      </c>
    </row>
    <row r="733" spans="1:27" x14ac:dyDescent="0.2">
      <c r="A733" t="s">
        <v>0</v>
      </c>
      <c r="B733" t="s">
        <v>1252</v>
      </c>
      <c r="C733" t="s">
        <v>2</v>
      </c>
      <c r="D733" t="s">
        <v>50</v>
      </c>
      <c r="E733" t="s">
        <v>4</v>
      </c>
      <c r="F733" s="1">
        <v>1</v>
      </c>
      <c r="G733" s="1">
        <v>111058</v>
      </c>
      <c r="H733" t="s">
        <v>5</v>
      </c>
      <c r="I733" s="1">
        <v>122163.8</v>
      </c>
      <c r="J733" t="s">
        <v>51</v>
      </c>
      <c r="K733" s="6" t="str">
        <f t="shared" si="435"/>
        <v>Gà muối gói 500g</v>
      </c>
      <c r="L733" s="7" t="str">
        <f>VLOOKUP(K733,'[1]Mã Misa'!$B$2:$D$74,2,0)</f>
        <v>Gà muối 500g</v>
      </c>
      <c r="M733" s="7" t="str">
        <f>VLOOKUP(L733,'[1]Mã Misa'!$C$2:$D$74,2,0)</f>
        <v>GM500</v>
      </c>
      <c r="N733" s="1">
        <v>111058</v>
      </c>
      <c r="O733" t="s">
        <v>1253</v>
      </c>
      <c r="P733" s="6" t="str">
        <f t="shared" si="436"/>
        <v>0171098</v>
      </c>
      <c r="Q733" s="23" t="str">
        <f t="shared" si="436"/>
        <v>0171098</v>
      </c>
      <c r="R733" s="2">
        <v>44568</v>
      </c>
      <c r="S733" t="s">
        <v>1254</v>
      </c>
      <c r="T733" s="7" t="str">
        <f t="shared" si="437"/>
        <v>WM+ HNI 21</v>
      </c>
      <c r="U733" t="s">
        <v>5367</v>
      </c>
      <c r="W733" t="e">
        <f>VLOOKUP(U733,[2]Sheet1!$B$4:$C$893,2,0)</f>
        <v>#N/A</v>
      </c>
      <c r="Y733" t="str">
        <f t="shared" si="438"/>
        <v>WINCOMHANOI</v>
      </c>
      <c r="AA733" s="18" t="str">
        <f t="shared" si="433"/>
        <v/>
      </c>
    </row>
    <row r="734" spans="1:27" x14ac:dyDescent="0.2">
      <c r="A734" t="s">
        <v>0</v>
      </c>
      <c r="B734" t="s">
        <v>1255</v>
      </c>
      <c r="C734" t="s">
        <v>2</v>
      </c>
      <c r="D734" t="s">
        <v>15</v>
      </c>
      <c r="E734" t="s">
        <v>4</v>
      </c>
      <c r="F734" s="1">
        <v>4</v>
      </c>
      <c r="G734" s="1">
        <v>337280</v>
      </c>
      <c r="H734" t="s">
        <v>5</v>
      </c>
      <c r="I734" s="1">
        <v>371008.00000000006</v>
      </c>
      <c r="J734" t="s">
        <v>16</v>
      </c>
      <c r="K734" s="6" t="str">
        <f t="shared" si="435"/>
        <v>_Đùi gà sốt cay 500g</v>
      </c>
      <c r="L734" s="7" t="str">
        <f>VLOOKUP(K734,'[1]Mã Misa'!$B$2:$D$74,2,0)</f>
        <v>Đùi gà sốt cay 500g</v>
      </c>
      <c r="M734" s="7" t="str">
        <f>VLOOKUP(L734,'[1]Mã Misa'!$C$2:$D$74,2,0)</f>
        <v>DGSC500</v>
      </c>
      <c r="N734" s="1">
        <v>84320</v>
      </c>
      <c r="O734" t="s">
        <v>1256</v>
      </c>
      <c r="P734" s="6" t="str">
        <f t="shared" si="436"/>
        <v>0002484</v>
      </c>
      <c r="Q734" s="23" t="str">
        <f t="shared" si="436"/>
        <v>0002484</v>
      </c>
      <c r="R734" s="2">
        <v>44568</v>
      </c>
      <c r="S734" t="s">
        <v>1257</v>
      </c>
      <c r="T734" s="7" t="str">
        <f t="shared" si="437"/>
        <v xml:space="preserve">WM+ HTH 9 </v>
      </c>
      <c r="U734" t="s">
        <v>5368</v>
      </c>
      <c r="W734" t="e">
        <f>VLOOKUP(U734,[2]Sheet1!$B$4:$C$893,2,0)</f>
        <v>#N/A</v>
      </c>
      <c r="Y734" t="str">
        <f t="shared" si="438"/>
        <v>WINCOMHATINH</v>
      </c>
      <c r="AA734" s="18" t="str">
        <f t="shared" si="433"/>
        <v/>
      </c>
    </row>
    <row r="735" spans="1:27" x14ac:dyDescent="0.2">
      <c r="A735" t="s">
        <v>0</v>
      </c>
      <c r="B735" t="s">
        <v>1258</v>
      </c>
      <c r="C735" t="s">
        <v>2</v>
      </c>
      <c r="D735" t="s">
        <v>50</v>
      </c>
      <c r="E735" t="s">
        <v>4</v>
      </c>
      <c r="F735" s="1">
        <v>5</v>
      </c>
      <c r="G735" s="1">
        <v>555290</v>
      </c>
      <c r="H735" t="s">
        <v>5</v>
      </c>
      <c r="I735" s="1">
        <v>610819</v>
      </c>
      <c r="J735" t="s">
        <v>51</v>
      </c>
      <c r="K735" s="6" t="str">
        <f t="shared" si="435"/>
        <v>Gà muối gói 500g</v>
      </c>
      <c r="L735" s="7" t="str">
        <f>VLOOKUP(K735,'[1]Mã Misa'!$B$2:$D$74,2,0)</f>
        <v>Gà muối 500g</v>
      </c>
      <c r="M735" s="7" t="str">
        <f>VLOOKUP(L735,'[1]Mã Misa'!$C$2:$D$74,2,0)</f>
        <v>GM500</v>
      </c>
      <c r="N735" s="1">
        <v>111058</v>
      </c>
      <c r="O735" t="s">
        <v>1259</v>
      </c>
      <c r="P735" s="6" t="str">
        <f t="shared" si="436"/>
        <v>0001310</v>
      </c>
      <c r="Q735" s="23" t="str">
        <f t="shared" si="436"/>
        <v>0001310</v>
      </c>
      <c r="R735" s="2">
        <v>44568</v>
      </c>
      <c r="S735" t="s">
        <v>1260</v>
      </c>
      <c r="T735" s="7" t="str">
        <f t="shared" si="437"/>
        <v>WM+ HNM 20</v>
      </c>
      <c r="U735" t="s">
        <v>5369</v>
      </c>
      <c r="W735" t="e">
        <f>VLOOKUP(U735,[2]Sheet1!$B$4:$C$893,2,0)</f>
        <v>#N/A</v>
      </c>
      <c r="Y735" t="str">
        <f t="shared" si="438"/>
        <v>WINCOMHANAM</v>
      </c>
      <c r="AA735" s="18" t="str">
        <f t="shared" si="433"/>
        <v/>
      </c>
    </row>
    <row r="736" spans="1:27" x14ac:dyDescent="0.2">
      <c r="A736" t="s">
        <v>0</v>
      </c>
      <c r="B736" t="s">
        <v>1261</v>
      </c>
      <c r="C736" t="s">
        <v>2</v>
      </c>
      <c r="D736" t="s">
        <v>57</v>
      </c>
      <c r="E736" t="s">
        <v>4</v>
      </c>
      <c r="F736" s="1">
        <v>2</v>
      </c>
      <c r="G736" s="1">
        <v>148500</v>
      </c>
      <c r="H736" t="s">
        <v>5</v>
      </c>
      <c r="I736" s="1">
        <v>163350</v>
      </c>
      <c r="J736" t="s">
        <v>58</v>
      </c>
      <c r="K736" s="6" t="str">
        <f t="shared" si="435"/>
        <v>_Chả cốm 300g</v>
      </c>
      <c r="L736" s="7" t="str">
        <f>VLOOKUP(K736,'[1]Mã Misa'!$B$2:$D$74,2,0)</f>
        <v>Chả cốm 300g</v>
      </c>
      <c r="M736" s="7" t="str">
        <f>VLOOKUP(L736,'[1]Mã Misa'!$C$2:$D$74,2,0)</f>
        <v>CC300</v>
      </c>
      <c r="N736" s="1">
        <v>74250</v>
      </c>
      <c r="O736" t="s">
        <v>1262</v>
      </c>
      <c r="P736" s="6" t="str">
        <f t="shared" si="436"/>
        <v>0002486</v>
      </c>
      <c r="Q736" s="23" t="str">
        <f t="shared" si="436"/>
        <v>0002486</v>
      </c>
      <c r="R736" s="2">
        <v>44568</v>
      </c>
      <c r="S736" t="s">
        <v>66</v>
      </c>
      <c r="T736" s="7" t="str">
        <f t="shared" si="437"/>
        <v>WM+ HTH 01</v>
      </c>
      <c r="U736" t="s">
        <v>5010</v>
      </c>
      <c r="W736" t="e">
        <f>VLOOKUP(U736,[2]Sheet1!$B$4:$C$893,2,0)</f>
        <v>#N/A</v>
      </c>
      <c r="Y736" t="str">
        <f t="shared" si="438"/>
        <v>WINCOMHATINH</v>
      </c>
      <c r="AA736" s="18" t="str">
        <f t="shared" si="433"/>
        <v/>
      </c>
    </row>
    <row r="737" spans="1:27" x14ac:dyDescent="0.2">
      <c r="A737" t="s">
        <v>0</v>
      </c>
      <c r="B737" t="s">
        <v>1263</v>
      </c>
      <c r="C737" t="s">
        <v>2</v>
      </c>
      <c r="D737" t="s">
        <v>50</v>
      </c>
      <c r="E737" t="s">
        <v>4</v>
      </c>
      <c r="F737" s="1">
        <v>1</v>
      </c>
      <c r="G737" s="1">
        <v>111058</v>
      </c>
      <c r="H737" t="s">
        <v>5</v>
      </c>
      <c r="I737" s="1">
        <v>122163.8</v>
      </c>
      <c r="J737" t="s">
        <v>51</v>
      </c>
      <c r="K737" s="6" t="str">
        <f t="shared" si="435"/>
        <v>Gà muối gói 500g</v>
      </c>
      <c r="L737" s="7" t="str">
        <f>VLOOKUP(K737,'[1]Mã Misa'!$B$2:$D$74,2,0)</f>
        <v>Gà muối 500g</v>
      </c>
      <c r="M737" s="7" t="str">
        <f>VLOOKUP(L737,'[1]Mã Misa'!$C$2:$D$74,2,0)</f>
        <v>GM500</v>
      </c>
      <c r="N737" s="1">
        <v>111058</v>
      </c>
      <c r="O737" t="s">
        <v>1264</v>
      </c>
      <c r="P737" s="6" t="str">
        <f t="shared" si="436"/>
        <v>0171121</v>
      </c>
      <c r="Q737" s="23" t="str">
        <f t="shared" si="436"/>
        <v>0171121</v>
      </c>
      <c r="R737" s="2">
        <v>44568</v>
      </c>
      <c r="S737" t="s">
        <v>1265</v>
      </c>
      <c r="T737" s="7" t="str">
        <f t="shared" si="437"/>
        <v>WM+ HNI N4</v>
      </c>
      <c r="U737" t="s">
        <v>5370</v>
      </c>
      <c r="W737" t="e">
        <f>VLOOKUP(U737,[2]Sheet1!$B$4:$C$893,2,0)</f>
        <v>#N/A</v>
      </c>
      <c r="Y737" t="str">
        <f t="shared" si="438"/>
        <v>WINCOMHANOI</v>
      </c>
      <c r="AA737" s="18" t="str">
        <f t="shared" si="433"/>
        <v/>
      </c>
    </row>
    <row r="738" spans="1:27" x14ac:dyDescent="0.2">
      <c r="A738" t="s">
        <v>0</v>
      </c>
      <c r="B738" t="s">
        <v>1266</v>
      </c>
      <c r="C738" t="s">
        <v>2</v>
      </c>
      <c r="D738" t="s">
        <v>10</v>
      </c>
      <c r="E738" t="s">
        <v>4</v>
      </c>
      <c r="F738" s="1">
        <v>2</v>
      </c>
      <c r="G738" s="1">
        <v>92000</v>
      </c>
      <c r="H738" t="s">
        <v>5</v>
      </c>
      <c r="I738" s="1">
        <v>101200.00000000001</v>
      </c>
      <c r="J738" t="s">
        <v>11</v>
      </c>
      <c r="K738" s="6" t="str">
        <f t="shared" si="435"/>
        <v>Mộc nấm hương gói 250g</v>
      </c>
      <c r="L738" s="7" t="str">
        <f>VLOOKUP(K738,'[1]Mã Misa'!$B$2:$D$74,2,0)</f>
        <v>Mộc Nấm Hương 250g</v>
      </c>
      <c r="M738" s="7" t="str">
        <f>VLOOKUP(L738,'[1]Mã Misa'!$C$2:$D$74,2,0)</f>
        <v>MNH250</v>
      </c>
      <c r="N738" s="1">
        <v>46000</v>
      </c>
      <c r="O738" t="s">
        <v>1267</v>
      </c>
      <c r="P738" s="6" t="str">
        <f t="shared" si="436"/>
        <v>0050675</v>
      </c>
      <c r="Q738" s="23" t="str">
        <f t="shared" si="436"/>
        <v>0050675</v>
      </c>
      <c r="R738" s="2">
        <v>44568</v>
      </c>
      <c r="S738" t="s">
        <v>1099</v>
      </c>
      <c r="T738" s="7" t="str">
        <f t="shared" si="437"/>
        <v>WM+ HCM Lô</v>
      </c>
      <c r="U738" t="s">
        <v>5323</v>
      </c>
      <c r="W738" t="e">
        <f>VLOOKUP(U738,[2]Sheet1!$B$4:$C$893,2,0)</f>
        <v>#N/A</v>
      </c>
      <c r="Y738" t="str">
        <f t="shared" si="438"/>
        <v>WINCOMHOCHIMINH</v>
      </c>
      <c r="AA738" s="18" t="str">
        <f t="shared" si="433"/>
        <v/>
      </c>
    </row>
    <row r="739" spans="1:27" x14ac:dyDescent="0.2">
      <c r="A739" t="s">
        <v>0</v>
      </c>
      <c r="B739" t="s">
        <v>1266</v>
      </c>
      <c r="C739" t="s">
        <v>9</v>
      </c>
      <c r="D739" t="s">
        <v>134</v>
      </c>
      <c r="E739" t="s">
        <v>4</v>
      </c>
      <c r="F739" s="1">
        <v>1</v>
      </c>
      <c r="G739" s="1">
        <v>86691</v>
      </c>
      <c r="H739" t="s">
        <v>5</v>
      </c>
      <c r="I739" s="1">
        <v>95360.1</v>
      </c>
      <c r="J739" t="s">
        <v>135</v>
      </c>
      <c r="K739" s="6" t="str">
        <f t="shared" si="435"/>
        <v>Giò tai nấm hương 500g</v>
      </c>
      <c r="L739" s="7" t="str">
        <f>VLOOKUP(K739,'[1]Mã Misa'!$B$2:$D$74,2,0)</f>
        <v>Giò tai nấm hương 500g</v>
      </c>
      <c r="M739" s="7" t="str">
        <f>VLOOKUP(L739,'[1]Mã Misa'!$C$2:$D$74,2,0)</f>
        <v>GTNH500</v>
      </c>
      <c r="N739" s="1">
        <v>86691</v>
      </c>
      <c r="O739" t="s">
        <v>1267</v>
      </c>
      <c r="P739" s="6" t="str">
        <f t="shared" si="436"/>
        <v>0050675</v>
      </c>
      <c r="Q739" s="23" t="str">
        <f t="shared" si="436"/>
        <v>0050675</v>
      </c>
      <c r="R739" s="2">
        <v>44568</v>
      </c>
      <c r="S739" t="s">
        <v>1099</v>
      </c>
      <c r="T739" s="7" t="str">
        <f t="shared" si="437"/>
        <v>WM+ HCM Lô</v>
      </c>
      <c r="U739" t="s">
        <v>5323</v>
      </c>
      <c r="W739" t="e">
        <f>VLOOKUP(U739,[2]Sheet1!$B$4:$C$893,2,0)</f>
        <v>#N/A</v>
      </c>
      <c r="Y739" t="str">
        <f t="shared" si="438"/>
        <v>WINCOMHOCHIMINH</v>
      </c>
      <c r="AA739" s="18" t="str">
        <f t="shared" si="433"/>
        <v/>
      </c>
    </row>
    <row r="740" spans="1:27" x14ac:dyDescent="0.2">
      <c r="A740" t="s">
        <v>0</v>
      </c>
      <c r="B740" t="s">
        <v>1266</v>
      </c>
      <c r="C740" t="s">
        <v>41</v>
      </c>
      <c r="D740" t="s">
        <v>103</v>
      </c>
      <c r="E740" t="s">
        <v>4</v>
      </c>
      <c r="F740" s="1">
        <v>4</v>
      </c>
      <c r="G740" s="1">
        <v>222380</v>
      </c>
      <c r="H740" t="s">
        <v>5</v>
      </c>
      <c r="I740" s="1">
        <v>244618.00000000003</v>
      </c>
      <c r="J740" t="s">
        <v>104</v>
      </c>
      <c r="K740" s="6" t="str">
        <f t="shared" si="435"/>
        <v>Tai heo muối gói 200g</v>
      </c>
      <c r="L740" s="7" t="str">
        <f>VLOOKUP(K740,'[1]Mã Misa'!$B$2:$D$74,2,0)</f>
        <v>Tai heo muối 200g</v>
      </c>
      <c r="M740" s="7" t="str">
        <f>VLOOKUP(L740,'[1]Mã Misa'!$C$2:$D$74,2,0)</f>
        <v>TH200</v>
      </c>
      <c r="N740" s="1">
        <v>55595</v>
      </c>
      <c r="O740" t="s">
        <v>1267</v>
      </c>
      <c r="P740" s="6" t="str">
        <f t="shared" si="436"/>
        <v>0050675</v>
      </c>
      <c r="Q740" s="23" t="str">
        <f t="shared" si="436"/>
        <v>0050675</v>
      </c>
      <c r="R740" s="2">
        <v>44568</v>
      </c>
      <c r="S740" t="s">
        <v>1099</v>
      </c>
      <c r="T740" s="7" t="str">
        <f t="shared" si="437"/>
        <v>WM+ HCM Lô</v>
      </c>
      <c r="U740" t="s">
        <v>5323</v>
      </c>
      <c r="W740" t="e">
        <f>VLOOKUP(U740,[2]Sheet1!$B$4:$C$893,2,0)</f>
        <v>#N/A</v>
      </c>
      <c r="Y740" t="str">
        <f t="shared" si="438"/>
        <v>WINCOMHOCHIMINH</v>
      </c>
      <c r="AA740" s="18" t="str">
        <f t="shared" si="433"/>
        <v/>
      </c>
    </row>
    <row r="741" spans="1:27" x14ac:dyDescent="0.2">
      <c r="A741" t="s">
        <v>0</v>
      </c>
      <c r="B741" t="s">
        <v>1268</v>
      </c>
      <c r="C741" t="s">
        <v>2</v>
      </c>
      <c r="D741" t="s">
        <v>54</v>
      </c>
      <c r="E741" t="s">
        <v>4</v>
      </c>
      <c r="F741" s="1">
        <v>4</v>
      </c>
      <c r="G741" s="1">
        <v>200728</v>
      </c>
      <c r="H741" t="s">
        <v>5</v>
      </c>
      <c r="I741" s="1">
        <v>220800.80000000002</v>
      </c>
      <c r="J741" t="s">
        <v>55</v>
      </c>
      <c r="K741" s="6" t="str">
        <f t="shared" si="435"/>
        <v>Giò tai lưỡi xào gói 250g</v>
      </c>
      <c r="L741" s="7" t="str">
        <f>VLOOKUP(K741,'[1]Mã Misa'!$B$2:$D$74,2,0)</f>
        <v>Giò Tai Lưỡi Xào 250g</v>
      </c>
      <c r="M741" s="7" t="str">
        <f>VLOOKUP(L741,'[1]Mã Misa'!$C$2:$D$74,2,0)</f>
        <v>GTLX250G</v>
      </c>
      <c r="N741" s="1">
        <v>50182</v>
      </c>
      <c r="O741" t="s">
        <v>1269</v>
      </c>
      <c r="P741" s="6" t="str">
        <f t="shared" si="436"/>
        <v>0012945</v>
      </c>
      <c r="Q741" s="23" t="str">
        <f t="shared" si="436"/>
        <v>0012945</v>
      </c>
      <c r="R741" s="2">
        <v>44568</v>
      </c>
      <c r="S741" t="s">
        <v>1270</v>
      </c>
      <c r="T741" s="7" t="str">
        <f t="shared" si="437"/>
        <v>WM+ HPG Th</v>
      </c>
      <c r="U741" t="s">
        <v>5371</v>
      </c>
      <c r="W741" t="e">
        <f>VLOOKUP(U741,[2]Sheet1!$B$4:$C$893,2,0)</f>
        <v>#N/A</v>
      </c>
      <c r="Y741" t="str">
        <f t="shared" si="438"/>
        <v>WINCOMHAIPHONG</v>
      </c>
      <c r="AA741" s="18" t="str">
        <f t="shared" si="433"/>
        <v/>
      </c>
    </row>
    <row r="742" spans="1:27" x14ac:dyDescent="0.2">
      <c r="A742" t="s">
        <v>0</v>
      </c>
      <c r="B742" t="s">
        <v>1271</v>
      </c>
      <c r="C742" t="s">
        <v>2</v>
      </c>
      <c r="D742" t="s">
        <v>50</v>
      </c>
      <c r="E742" t="s">
        <v>4</v>
      </c>
      <c r="F742" s="1">
        <v>2</v>
      </c>
      <c r="G742" s="1">
        <v>222116</v>
      </c>
      <c r="H742" t="s">
        <v>5</v>
      </c>
      <c r="I742" s="1">
        <v>244327.6</v>
      </c>
      <c r="J742" t="s">
        <v>51</v>
      </c>
      <c r="K742" s="6" t="str">
        <f t="shared" si="435"/>
        <v>Gà muối gói 500g</v>
      </c>
      <c r="L742" s="7" t="str">
        <f>VLOOKUP(K742,'[1]Mã Misa'!$B$2:$D$74,2,0)</f>
        <v>Gà muối 500g</v>
      </c>
      <c r="M742" s="7" t="str">
        <f>VLOOKUP(L742,'[1]Mã Misa'!$C$2:$D$74,2,0)</f>
        <v>GM500</v>
      </c>
      <c r="N742" s="1">
        <v>111058</v>
      </c>
      <c r="O742" t="s">
        <v>1272</v>
      </c>
      <c r="P742" s="6" t="str">
        <f t="shared" si="436"/>
        <v>0022850</v>
      </c>
      <c r="Q742" s="23" t="str">
        <f t="shared" si="436"/>
        <v>0022850</v>
      </c>
      <c r="R742" s="2">
        <v>44587</v>
      </c>
      <c r="S742" t="s">
        <v>1273</v>
      </c>
      <c r="T742" s="7" t="str">
        <f t="shared" si="437"/>
        <v>WM+ DNG 22</v>
      </c>
      <c r="U742" t="s">
        <v>5372</v>
      </c>
      <c r="W742" t="e">
        <f>VLOOKUP(U742,[2]Sheet1!$B$4:$C$893,2,0)</f>
        <v>#N/A</v>
      </c>
      <c r="Y742" t="str">
        <f t="shared" si="438"/>
        <v>WINCOMDANANG</v>
      </c>
      <c r="AA742" s="18" t="str">
        <f t="shared" si="433"/>
        <v/>
      </c>
    </row>
    <row r="743" spans="1:27" x14ac:dyDescent="0.2">
      <c r="A743" t="s">
        <v>0</v>
      </c>
      <c r="B743" t="s">
        <v>1274</v>
      </c>
      <c r="C743" t="s">
        <v>2</v>
      </c>
      <c r="D743" t="s">
        <v>44</v>
      </c>
      <c r="E743" t="s">
        <v>4</v>
      </c>
      <c r="F743" s="1">
        <v>1</v>
      </c>
      <c r="G743" s="1">
        <v>72600</v>
      </c>
      <c r="H743" t="s">
        <v>5</v>
      </c>
      <c r="I743" s="1">
        <v>79860</v>
      </c>
      <c r="J743" t="s">
        <v>45</v>
      </c>
      <c r="K743" s="6" t="str">
        <f t="shared" si="435"/>
        <v>_Chân gà sốt cay 400g</v>
      </c>
      <c r="L743" s="7" t="str">
        <f>VLOOKUP(K743,'[1]Mã Misa'!$B$2:$D$74,2,0)</f>
        <v>Chân gà sốt cay 400g</v>
      </c>
      <c r="M743" s="7" t="str">
        <f>VLOOKUP(L743,'[1]Mã Misa'!$C$2:$D$74,2,0)</f>
        <v>CGSC400</v>
      </c>
      <c r="N743" s="1">
        <v>72600</v>
      </c>
      <c r="O743" t="s">
        <v>1275</v>
      </c>
      <c r="P743" s="6" t="str">
        <f t="shared" si="436"/>
        <v>0013211</v>
      </c>
      <c r="Q743" s="23" t="str">
        <f t="shared" si="436"/>
        <v>0013211</v>
      </c>
      <c r="R743" s="2">
        <v>44579</v>
      </c>
      <c r="S743" t="s">
        <v>1276</v>
      </c>
      <c r="T743" s="7" t="str">
        <f t="shared" si="437"/>
        <v>WM+ HPG 26</v>
      </c>
      <c r="U743" t="s">
        <v>5373</v>
      </c>
      <c r="W743" t="e">
        <f>VLOOKUP(U743,[2]Sheet1!$B$4:$C$893,2,0)</f>
        <v>#N/A</v>
      </c>
      <c r="Y743" t="str">
        <f t="shared" si="438"/>
        <v>WINCOMHAIPHONG</v>
      </c>
      <c r="AA743" s="18" t="str">
        <f t="shared" si="433"/>
        <v/>
      </c>
    </row>
    <row r="744" spans="1:27" x14ac:dyDescent="0.2">
      <c r="A744" t="s">
        <v>0</v>
      </c>
      <c r="B744" t="s">
        <v>1277</v>
      </c>
      <c r="C744" t="s">
        <v>2</v>
      </c>
      <c r="D744" t="s">
        <v>15</v>
      </c>
      <c r="E744" t="s">
        <v>4</v>
      </c>
      <c r="F744" s="1">
        <v>5</v>
      </c>
      <c r="G744" s="1">
        <v>421600</v>
      </c>
      <c r="H744" t="s">
        <v>5</v>
      </c>
      <c r="I744" s="1">
        <v>463760.00000000006</v>
      </c>
      <c r="J744" t="s">
        <v>16</v>
      </c>
      <c r="K744" s="6" t="str">
        <f t="shared" si="435"/>
        <v>_Đùi gà sốt cay 500g</v>
      </c>
      <c r="L744" s="7" t="str">
        <f>VLOOKUP(K744,'[1]Mã Misa'!$B$2:$D$74,2,0)</f>
        <v>Đùi gà sốt cay 500g</v>
      </c>
      <c r="M744" s="7" t="str">
        <f>VLOOKUP(L744,'[1]Mã Misa'!$C$2:$D$74,2,0)</f>
        <v>DGSC500</v>
      </c>
      <c r="N744" s="1">
        <v>84320</v>
      </c>
      <c r="O744" t="s">
        <v>1278</v>
      </c>
      <c r="P744" s="6" t="str">
        <f t="shared" si="436"/>
        <v>0004355</v>
      </c>
      <c r="Q744" s="23" t="str">
        <f t="shared" si="436"/>
        <v>0004355</v>
      </c>
      <c r="R744" s="2">
        <v>44579</v>
      </c>
      <c r="S744" t="s">
        <v>1279</v>
      </c>
      <c r="T744" s="7" t="str">
        <f t="shared" si="437"/>
        <v>WM+ BNH 16</v>
      </c>
      <c r="U744" t="s">
        <v>5374</v>
      </c>
      <c r="W744" t="e">
        <f>VLOOKUP(U744,[2]Sheet1!$B$4:$C$893,2,0)</f>
        <v>#N/A</v>
      </c>
      <c r="Y744" t="str">
        <f t="shared" si="438"/>
        <v>WINCOMBACNINH</v>
      </c>
      <c r="AA744" s="18" t="str">
        <f t="shared" si="433"/>
        <v/>
      </c>
    </row>
    <row r="745" spans="1:27" x14ac:dyDescent="0.2">
      <c r="A745" t="s">
        <v>0</v>
      </c>
      <c r="B745" t="s">
        <v>1277</v>
      </c>
      <c r="C745" t="s">
        <v>9</v>
      </c>
      <c r="D745" t="s">
        <v>44</v>
      </c>
      <c r="E745" t="s">
        <v>4</v>
      </c>
      <c r="F745" s="1">
        <v>2</v>
      </c>
      <c r="G745" s="1">
        <v>145200</v>
      </c>
      <c r="H745" t="s">
        <v>5</v>
      </c>
      <c r="I745" s="1">
        <v>159720</v>
      </c>
      <c r="J745" t="s">
        <v>45</v>
      </c>
      <c r="K745" s="6" t="str">
        <f t="shared" si="435"/>
        <v>_Chân gà sốt cay 400g</v>
      </c>
      <c r="L745" s="7" t="str">
        <f>VLOOKUP(K745,'[1]Mã Misa'!$B$2:$D$74,2,0)</f>
        <v>Chân gà sốt cay 400g</v>
      </c>
      <c r="M745" s="7" t="str">
        <f>VLOOKUP(L745,'[1]Mã Misa'!$C$2:$D$74,2,0)</f>
        <v>CGSC400</v>
      </c>
      <c r="N745" s="1">
        <v>72600</v>
      </c>
      <c r="O745" t="s">
        <v>1278</v>
      </c>
      <c r="P745" s="6" t="str">
        <f t="shared" si="436"/>
        <v>0004355</v>
      </c>
      <c r="Q745" s="23" t="str">
        <f t="shared" si="436"/>
        <v>0004355</v>
      </c>
      <c r="R745" s="2">
        <v>44579</v>
      </c>
      <c r="S745" t="s">
        <v>1279</v>
      </c>
      <c r="T745" s="7" t="str">
        <f t="shared" si="437"/>
        <v>WM+ BNH 16</v>
      </c>
      <c r="U745" t="s">
        <v>5374</v>
      </c>
      <c r="W745" t="e">
        <f>VLOOKUP(U745,[2]Sheet1!$B$4:$C$893,2,0)</f>
        <v>#N/A</v>
      </c>
      <c r="Y745" t="str">
        <f t="shared" si="438"/>
        <v>WINCOMBACNINH</v>
      </c>
      <c r="AA745" s="18" t="str">
        <f t="shared" si="433"/>
        <v/>
      </c>
    </row>
    <row r="746" spans="1:27" x14ac:dyDescent="0.2">
      <c r="A746" t="s">
        <v>0</v>
      </c>
      <c r="B746" t="s">
        <v>1280</v>
      </c>
      <c r="C746" t="s">
        <v>2</v>
      </c>
      <c r="D746" t="s">
        <v>57</v>
      </c>
      <c r="E746" t="s">
        <v>4</v>
      </c>
      <c r="F746" s="1">
        <v>1</v>
      </c>
      <c r="G746" s="1">
        <v>74250</v>
      </c>
      <c r="H746" t="s">
        <v>5</v>
      </c>
      <c r="I746" s="1">
        <v>81675</v>
      </c>
      <c r="J746" t="s">
        <v>58</v>
      </c>
      <c r="K746" s="6" t="str">
        <f t="shared" si="435"/>
        <v>_Chả cốm 300g</v>
      </c>
      <c r="L746" s="7" t="str">
        <f>VLOOKUP(K746,'[1]Mã Misa'!$B$2:$D$74,2,0)</f>
        <v>Chả cốm 300g</v>
      </c>
      <c r="M746" s="7" t="str">
        <f>VLOOKUP(L746,'[1]Mã Misa'!$C$2:$D$74,2,0)</f>
        <v>CC300</v>
      </c>
      <c r="N746" s="1">
        <v>74250</v>
      </c>
      <c r="O746" t="s">
        <v>1281</v>
      </c>
      <c r="P746" s="6" t="str">
        <f t="shared" si="436"/>
        <v>0051840</v>
      </c>
      <c r="Q746" s="23" t="str">
        <f t="shared" si="436"/>
        <v>0051840</v>
      </c>
      <c r="R746" s="2">
        <v>44579</v>
      </c>
      <c r="S746" t="s">
        <v>1282</v>
      </c>
      <c r="T746" s="7" t="str">
        <f t="shared" si="437"/>
        <v>WM+ HCM 34</v>
      </c>
      <c r="U746" t="s">
        <v>5375</v>
      </c>
      <c r="W746" t="e">
        <f>VLOOKUP(U746,[2]Sheet1!$B$4:$C$893,2,0)</f>
        <v>#N/A</v>
      </c>
      <c r="Y746" t="str">
        <f t="shared" si="438"/>
        <v>WINCOMHOCHIMINH</v>
      </c>
      <c r="AA746" s="18" t="str">
        <f t="shared" si="433"/>
        <v/>
      </c>
    </row>
    <row r="747" spans="1:27" x14ac:dyDescent="0.2">
      <c r="A747" t="s">
        <v>0</v>
      </c>
      <c r="B747" t="s">
        <v>1283</v>
      </c>
      <c r="C747" t="s">
        <v>2</v>
      </c>
      <c r="D747" t="s">
        <v>3</v>
      </c>
      <c r="E747" t="s">
        <v>4</v>
      </c>
      <c r="F747" s="1">
        <v>1</v>
      </c>
      <c r="G747" s="1">
        <v>70950</v>
      </c>
      <c r="H747" t="s">
        <v>5</v>
      </c>
      <c r="I747" s="1">
        <v>78045</v>
      </c>
      <c r="J747" t="s">
        <v>6</v>
      </c>
      <c r="K747" s="6" t="str">
        <f t="shared" si="435"/>
        <v>_Chả nướng 300g</v>
      </c>
      <c r="L747" s="7" t="str">
        <f>VLOOKUP(K747,'[1]Mã Misa'!$B$2:$D$74,2,0)</f>
        <v>Chả nướng 300g</v>
      </c>
      <c r="M747" s="7" t="str">
        <f>VLOOKUP(L747,'[1]Mã Misa'!$C$2:$D$74,2,0)</f>
        <v>CN300</v>
      </c>
      <c r="N747" s="1">
        <v>70950</v>
      </c>
      <c r="O747" t="s">
        <v>1284</v>
      </c>
      <c r="P747" s="6" t="str">
        <f t="shared" si="436"/>
        <v>0051844</v>
      </c>
      <c r="Q747" s="23" t="str">
        <f t="shared" si="436"/>
        <v>0051844</v>
      </c>
      <c r="R747" s="2">
        <v>44579</v>
      </c>
      <c r="S747" t="s">
        <v>1285</v>
      </c>
      <c r="T747" s="7" t="str">
        <f t="shared" si="437"/>
        <v>WM+ HCM 10</v>
      </c>
      <c r="U747" t="s">
        <v>5376</v>
      </c>
      <c r="W747" t="e">
        <f>VLOOKUP(U747,[2]Sheet1!$B$4:$C$893,2,0)</f>
        <v>#N/A</v>
      </c>
      <c r="Y747" t="str">
        <f t="shared" si="438"/>
        <v>WINCOMHOCHIMINH</v>
      </c>
      <c r="AA747" s="18" t="str">
        <f t="shared" si="433"/>
        <v/>
      </c>
    </row>
    <row r="748" spans="1:27" x14ac:dyDescent="0.2">
      <c r="A748" t="s">
        <v>0</v>
      </c>
      <c r="B748" t="s">
        <v>1283</v>
      </c>
      <c r="C748" t="s">
        <v>9</v>
      </c>
      <c r="D748" t="s">
        <v>23</v>
      </c>
      <c r="E748" t="s">
        <v>4</v>
      </c>
      <c r="F748" s="1">
        <v>1</v>
      </c>
      <c r="G748" s="1">
        <v>59400</v>
      </c>
      <c r="H748" t="s">
        <v>5</v>
      </c>
      <c r="I748" s="1">
        <v>65340.000000000007</v>
      </c>
      <c r="J748" t="s">
        <v>24</v>
      </c>
      <c r="K748" s="6" t="str">
        <f t="shared" si="435"/>
        <v>_Giò lụa 250g</v>
      </c>
      <c r="L748" s="7" t="str">
        <f>VLOOKUP(K748,'[1]Mã Misa'!$B$2:$D$74,2,0)</f>
        <v>Giò lụa 250g</v>
      </c>
      <c r="M748" s="7" t="str">
        <f>VLOOKUP(L748,'[1]Mã Misa'!$C$2:$D$74,2,0)</f>
        <v>GL250</v>
      </c>
      <c r="N748" s="1">
        <v>59400</v>
      </c>
      <c r="O748" t="s">
        <v>1284</v>
      </c>
      <c r="P748" s="6" t="str">
        <f t="shared" si="436"/>
        <v>0051844</v>
      </c>
      <c r="Q748" s="23" t="str">
        <f t="shared" si="436"/>
        <v>0051844</v>
      </c>
      <c r="R748" s="2">
        <v>44579</v>
      </c>
      <c r="S748" t="s">
        <v>1285</v>
      </c>
      <c r="T748" s="7" t="str">
        <f t="shared" si="437"/>
        <v>WM+ HCM 10</v>
      </c>
      <c r="U748" t="s">
        <v>5376</v>
      </c>
      <c r="W748" t="e">
        <f>VLOOKUP(U748,[2]Sheet1!$B$4:$C$893,2,0)</f>
        <v>#N/A</v>
      </c>
      <c r="Y748" t="str">
        <f t="shared" si="438"/>
        <v>WINCOMHOCHIMINH</v>
      </c>
      <c r="AA748" s="18" t="str">
        <f t="shared" si="433"/>
        <v/>
      </c>
    </row>
    <row r="749" spans="1:27" x14ac:dyDescent="0.2">
      <c r="A749" t="s">
        <v>0</v>
      </c>
      <c r="B749" t="s">
        <v>1283</v>
      </c>
      <c r="C749" t="s">
        <v>41</v>
      </c>
      <c r="D749" t="s">
        <v>27</v>
      </c>
      <c r="E749" t="s">
        <v>4</v>
      </c>
      <c r="F749" s="1">
        <v>2</v>
      </c>
      <c r="G749" s="1">
        <v>122100</v>
      </c>
      <c r="H749" t="s">
        <v>5</v>
      </c>
      <c r="I749" s="1">
        <v>134310</v>
      </c>
      <c r="J749" t="s">
        <v>28</v>
      </c>
      <c r="K749" s="6" t="str">
        <f t="shared" si="435"/>
        <v>_Giò sụn gà 250g</v>
      </c>
      <c r="L749" s="7" t="str">
        <f>VLOOKUP(K749,'[1]Mã Misa'!$B$2:$D$74,2,0)</f>
        <v>Giò sụn gà 250g</v>
      </c>
      <c r="M749" s="7" t="str">
        <f>VLOOKUP(L749,'[1]Mã Misa'!$C$2:$D$74,2,0)</f>
        <v>GSG250</v>
      </c>
      <c r="N749" s="1">
        <v>61050</v>
      </c>
      <c r="O749" t="s">
        <v>1284</v>
      </c>
      <c r="P749" s="6" t="str">
        <f t="shared" si="436"/>
        <v>0051844</v>
      </c>
      <c r="Q749" s="23" t="str">
        <f t="shared" si="436"/>
        <v>0051844</v>
      </c>
      <c r="R749" s="2">
        <v>44579</v>
      </c>
      <c r="S749" t="s">
        <v>1285</v>
      </c>
      <c r="T749" s="7" t="str">
        <f t="shared" si="437"/>
        <v>WM+ HCM 10</v>
      </c>
      <c r="U749" t="s">
        <v>5376</v>
      </c>
      <c r="W749" t="e">
        <f>VLOOKUP(U749,[2]Sheet1!$B$4:$C$893,2,0)</f>
        <v>#N/A</v>
      </c>
      <c r="Y749" t="str">
        <f t="shared" si="438"/>
        <v>WINCOMHOCHIMINH</v>
      </c>
      <c r="AA749" s="18" t="str">
        <f t="shared" si="433"/>
        <v/>
      </c>
    </row>
    <row r="750" spans="1:27" x14ac:dyDescent="0.2">
      <c r="A750" t="s">
        <v>0</v>
      </c>
      <c r="B750" t="s">
        <v>1283</v>
      </c>
      <c r="C750" t="s">
        <v>42</v>
      </c>
      <c r="D750" t="s">
        <v>47</v>
      </c>
      <c r="E750" t="s">
        <v>4</v>
      </c>
      <c r="F750" s="1">
        <v>1</v>
      </c>
      <c r="G750" s="1">
        <v>73431</v>
      </c>
      <c r="H750" t="s">
        <v>5</v>
      </c>
      <c r="I750" s="1">
        <v>80774.100000000006</v>
      </c>
      <c r="J750" t="s">
        <v>48</v>
      </c>
      <c r="K750" s="6" t="str">
        <f t="shared" si="435"/>
        <v>Chân giò heo muối gói 300g</v>
      </c>
      <c r="L750" s="7" t="str">
        <f>VLOOKUP(K750,'[1]Mã Misa'!$B$2:$D$74,2,0)</f>
        <v>Chân giò heo muối 300g</v>
      </c>
      <c r="M750" s="7" t="str">
        <f>VLOOKUP(L750,'[1]Mã Misa'!$C$2:$D$74,2,0)</f>
        <v>CGM300</v>
      </c>
      <c r="N750" s="1">
        <v>73431</v>
      </c>
      <c r="O750" t="s">
        <v>1284</v>
      </c>
      <c r="P750" s="6" t="str">
        <f t="shared" si="436"/>
        <v>0051844</v>
      </c>
      <c r="Q750" s="23" t="str">
        <f t="shared" si="436"/>
        <v>0051844</v>
      </c>
      <c r="R750" s="2">
        <v>44579</v>
      </c>
      <c r="S750" t="s">
        <v>1285</v>
      </c>
      <c r="T750" s="7" t="str">
        <f t="shared" si="437"/>
        <v>WM+ HCM 10</v>
      </c>
      <c r="U750" t="s">
        <v>5376</v>
      </c>
      <c r="W750" t="e">
        <f>VLOOKUP(U750,[2]Sheet1!$B$4:$C$893,2,0)</f>
        <v>#N/A</v>
      </c>
      <c r="Y750" t="str">
        <f t="shared" si="438"/>
        <v>WINCOMHOCHIMINH</v>
      </c>
      <c r="AA750" s="18" t="str">
        <f t="shared" si="433"/>
        <v/>
      </c>
    </row>
    <row r="751" spans="1:27" x14ac:dyDescent="0.2">
      <c r="A751" t="s">
        <v>0</v>
      </c>
      <c r="B751" t="s">
        <v>1286</v>
      </c>
      <c r="C751" t="s">
        <v>2</v>
      </c>
      <c r="D751" t="s">
        <v>47</v>
      </c>
      <c r="E751" t="s">
        <v>4</v>
      </c>
      <c r="F751" s="1">
        <v>1</v>
      </c>
      <c r="G751" s="1">
        <v>73431</v>
      </c>
      <c r="H751" t="s">
        <v>5</v>
      </c>
      <c r="I751" s="1">
        <v>80774.100000000006</v>
      </c>
      <c r="J751" t="s">
        <v>48</v>
      </c>
      <c r="K751" s="6" t="str">
        <f t="shared" si="435"/>
        <v>Chân giò heo muối gói 300g</v>
      </c>
      <c r="L751" s="7" t="str">
        <f>VLOOKUP(K751,'[1]Mã Misa'!$B$2:$D$74,2,0)</f>
        <v>Chân giò heo muối 300g</v>
      </c>
      <c r="M751" s="7" t="str">
        <f>VLOOKUP(L751,'[1]Mã Misa'!$C$2:$D$74,2,0)</f>
        <v>CGM300</v>
      </c>
      <c r="N751" s="1">
        <v>73431</v>
      </c>
      <c r="O751" t="s">
        <v>1287</v>
      </c>
      <c r="P751" s="6" t="str">
        <f t="shared" si="436"/>
        <v>0051867</v>
      </c>
      <c r="Q751" s="23" t="str">
        <f t="shared" si="436"/>
        <v>0051867</v>
      </c>
      <c r="R751" s="2">
        <v>44579</v>
      </c>
      <c r="S751" t="s">
        <v>1288</v>
      </c>
      <c r="T751" s="7" t="str">
        <f t="shared" si="437"/>
        <v xml:space="preserve">WM+351/29 </v>
      </c>
      <c r="U751" t="s">
        <v>5377</v>
      </c>
      <c r="V751" t="s">
        <v>6253</v>
      </c>
      <c r="W751" t="e">
        <f>VLOOKUP(U751,[2]Sheet1!$B$4:$C$893,2,0)</f>
        <v>#N/A</v>
      </c>
      <c r="Y751" s="12" t="s">
        <v>6315</v>
      </c>
      <c r="AA751" s="18" t="str">
        <f t="shared" si="433"/>
        <v/>
      </c>
    </row>
    <row r="752" spans="1:27" x14ac:dyDescent="0.2">
      <c r="A752" t="s">
        <v>0</v>
      </c>
      <c r="B752" t="s">
        <v>1286</v>
      </c>
      <c r="C752" t="s">
        <v>9</v>
      </c>
      <c r="D752" t="s">
        <v>50</v>
      </c>
      <c r="E752" t="s">
        <v>4</v>
      </c>
      <c r="F752" s="1">
        <v>1</v>
      </c>
      <c r="G752" s="1">
        <v>111058</v>
      </c>
      <c r="H752" t="s">
        <v>5</v>
      </c>
      <c r="I752" s="1">
        <v>122163.8</v>
      </c>
      <c r="J752" t="s">
        <v>51</v>
      </c>
      <c r="K752" s="6" t="str">
        <f t="shared" si="435"/>
        <v>Gà muối gói 500g</v>
      </c>
      <c r="L752" s="7" t="str">
        <f>VLOOKUP(K752,'[1]Mã Misa'!$B$2:$D$74,2,0)</f>
        <v>Gà muối 500g</v>
      </c>
      <c r="M752" s="7" t="str">
        <f>VLOOKUP(L752,'[1]Mã Misa'!$C$2:$D$74,2,0)</f>
        <v>GM500</v>
      </c>
      <c r="N752" s="1">
        <v>111058</v>
      </c>
      <c r="O752" t="s">
        <v>1287</v>
      </c>
      <c r="P752" s="6" t="str">
        <f t="shared" si="436"/>
        <v>0051867</v>
      </c>
      <c r="Q752" s="23" t="str">
        <f t="shared" si="436"/>
        <v>0051867</v>
      </c>
      <c r="R752" s="2">
        <v>44579</v>
      </c>
      <c r="S752" t="s">
        <v>1288</v>
      </c>
      <c r="T752" s="7" t="str">
        <f t="shared" si="437"/>
        <v xml:space="preserve">WM+351/29 </v>
      </c>
      <c r="U752" t="s">
        <v>5377</v>
      </c>
      <c r="V752" t="s">
        <v>6253</v>
      </c>
      <c r="W752" t="e">
        <f>VLOOKUP(U752,[2]Sheet1!$B$4:$C$893,2,0)</f>
        <v>#N/A</v>
      </c>
      <c r="Y752" s="12" t="s">
        <v>6315</v>
      </c>
      <c r="AA752" s="18" t="str">
        <f t="shared" si="433"/>
        <v/>
      </c>
    </row>
    <row r="753" spans="1:27" x14ac:dyDescent="0.2">
      <c r="A753" t="s">
        <v>0</v>
      </c>
      <c r="B753" t="s">
        <v>1289</v>
      </c>
      <c r="C753" t="s">
        <v>2</v>
      </c>
      <c r="D753" t="s">
        <v>103</v>
      </c>
      <c r="E753" t="s">
        <v>4</v>
      </c>
      <c r="F753" s="1">
        <v>12</v>
      </c>
      <c r="G753" s="1">
        <v>667140</v>
      </c>
      <c r="H753" t="s">
        <v>5</v>
      </c>
      <c r="I753" s="1">
        <v>733854.00000000012</v>
      </c>
      <c r="J753" t="s">
        <v>104</v>
      </c>
      <c r="K753" s="6" t="str">
        <f t="shared" si="435"/>
        <v>Tai heo muối gói 200g</v>
      </c>
      <c r="L753" s="7" t="str">
        <f>VLOOKUP(K753,'[1]Mã Misa'!$B$2:$D$74,2,0)</f>
        <v>Tai heo muối 200g</v>
      </c>
      <c r="M753" s="7" t="str">
        <f>VLOOKUP(L753,'[1]Mã Misa'!$C$2:$D$74,2,0)</f>
        <v>TH200</v>
      </c>
      <c r="N753" s="1">
        <v>55595</v>
      </c>
      <c r="O753" t="s">
        <v>1290</v>
      </c>
      <c r="P753" s="6" t="str">
        <f t="shared" si="436"/>
        <v>0051869</v>
      </c>
      <c r="Q753" s="23" t="str">
        <f t="shared" si="436"/>
        <v>0051869</v>
      </c>
      <c r="R753" s="2">
        <v>44579</v>
      </c>
      <c r="S753" t="s">
        <v>1291</v>
      </c>
      <c r="T753" s="7" t="str">
        <f t="shared" si="437"/>
        <v>WM+ HCM A0</v>
      </c>
      <c r="U753" t="s">
        <v>5378</v>
      </c>
      <c r="W753" t="e">
        <f>VLOOKUP(U753,[2]Sheet1!$B$4:$C$893,2,0)</f>
        <v>#N/A</v>
      </c>
      <c r="Y753" t="str">
        <f t="shared" si="438"/>
        <v>WINCOMHOCHIMINH</v>
      </c>
      <c r="AA753" s="18" t="str">
        <f t="shared" si="433"/>
        <v/>
      </c>
    </row>
    <row r="754" spans="1:27" x14ac:dyDescent="0.2">
      <c r="A754" t="s">
        <v>0</v>
      </c>
      <c r="B754" t="s">
        <v>1292</v>
      </c>
      <c r="C754" t="s">
        <v>2</v>
      </c>
      <c r="D754" t="s">
        <v>10</v>
      </c>
      <c r="E754" t="s">
        <v>4</v>
      </c>
      <c r="F754" s="1">
        <v>1</v>
      </c>
      <c r="G754" s="1">
        <v>46000</v>
      </c>
      <c r="H754" t="s">
        <v>5</v>
      </c>
      <c r="I754" s="1">
        <v>50600.000000000007</v>
      </c>
      <c r="J754" t="s">
        <v>11</v>
      </c>
      <c r="K754" s="6" t="str">
        <f t="shared" si="435"/>
        <v>Mộc nấm hương gói 250g</v>
      </c>
      <c r="L754" s="7" t="str">
        <f>VLOOKUP(K754,'[1]Mã Misa'!$B$2:$D$74,2,0)</f>
        <v>Mộc Nấm Hương 250g</v>
      </c>
      <c r="M754" s="7" t="str">
        <f>VLOOKUP(L754,'[1]Mã Misa'!$C$2:$D$74,2,0)</f>
        <v>MNH250</v>
      </c>
      <c r="N754" s="1">
        <v>46000</v>
      </c>
      <c r="O754" t="s">
        <v>1293</v>
      </c>
      <c r="P754" s="6" t="str">
        <f t="shared" si="436"/>
        <v>0014778</v>
      </c>
      <c r="Q754" s="23" t="str">
        <f t="shared" si="436"/>
        <v>0014778</v>
      </c>
      <c r="R754" s="2">
        <v>44579</v>
      </c>
      <c r="S754" t="s">
        <v>1294</v>
      </c>
      <c r="T754" s="7" t="str">
        <f t="shared" si="437"/>
        <v>WM+ QNH 45</v>
      </c>
      <c r="U754" t="s">
        <v>5379</v>
      </c>
      <c r="W754" t="e">
        <f>VLOOKUP(U754,[2]Sheet1!$B$4:$C$893,2,0)</f>
        <v>#N/A</v>
      </c>
      <c r="Y754" t="str">
        <f t="shared" si="438"/>
        <v>WINCOMQUANGNINH</v>
      </c>
      <c r="AA754" s="18" t="str">
        <f t="shared" si="433"/>
        <v/>
      </c>
    </row>
    <row r="755" spans="1:27" x14ac:dyDescent="0.2">
      <c r="A755" t="s">
        <v>0</v>
      </c>
      <c r="B755" t="s">
        <v>1295</v>
      </c>
      <c r="C755" t="s">
        <v>2</v>
      </c>
      <c r="D755" t="s">
        <v>57</v>
      </c>
      <c r="E755" t="s">
        <v>4</v>
      </c>
      <c r="F755" s="1">
        <v>1</v>
      </c>
      <c r="G755" s="1">
        <v>74250</v>
      </c>
      <c r="H755" t="s">
        <v>5</v>
      </c>
      <c r="I755" s="1">
        <v>81675</v>
      </c>
      <c r="J755" t="s">
        <v>58</v>
      </c>
      <c r="K755" s="6" t="str">
        <f t="shared" si="435"/>
        <v>_Chả cốm 300g</v>
      </c>
      <c r="L755" s="7" t="str">
        <f>VLOOKUP(K755,'[1]Mã Misa'!$B$2:$D$74,2,0)</f>
        <v>Chả cốm 300g</v>
      </c>
      <c r="M755" s="7" t="str">
        <f>VLOOKUP(L755,'[1]Mã Misa'!$C$2:$D$74,2,0)</f>
        <v>CC300</v>
      </c>
      <c r="N755" s="1">
        <v>74250</v>
      </c>
      <c r="O755" t="s">
        <v>1296</v>
      </c>
      <c r="P755" s="6" t="str">
        <f t="shared" si="436"/>
        <v>0001849</v>
      </c>
      <c r="Q755" s="23" t="str">
        <f t="shared" si="436"/>
        <v>0001849</v>
      </c>
      <c r="R755" s="2">
        <v>44579</v>
      </c>
      <c r="S755" t="s">
        <v>1297</v>
      </c>
      <c r="T755" s="7" t="str">
        <f t="shared" si="437"/>
        <v>WM VCP DLK</v>
      </c>
      <c r="U755" t="s">
        <v>5380</v>
      </c>
      <c r="W755" t="e">
        <f>VLOOKUP(U755,[2]Sheet1!$B$4:$C$893,2,0)</f>
        <v>#N/A</v>
      </c>
      <c r="Y755" t="str">
        <f t="shared" si="438"/>
        <v>WINCOMDAKLAK</v>
      </c>
      <c r="AA755" s="18" t="str">
        <f t="shared" si="433"/>
        <v/>
      </c>
    </row>
    <row r="756" spans="1:27" x14ac:dyDescent="0.2">
      <c r="A756" t="s">
        <v>0</v>
      </c>
      <c r="B756" t="s">
        <v>1295</v>
      </c>
      <c r="C756" t="s">
        <v>9</v>
      </c>
      <c r="D756" t="s">
        <v>54</v>
      </c>
      <c r="E756" t="s">
        <v>4</v>
      </c>
      <c r="F756" s="1">
        <v>2</v>
      </c>
      <c r="G756" s="1">
        <v>100364</v>
      </c>
      <c r="H756" t="s">
        <v>5</v>
      </c>
      <c r="I756" s="1">
        <v>110400.40000000001</v>
      </c>
      <c r="J756" t="s">
        <v>55</v>
      </c>
      <c r="K756" s="6" t="str">
        <f t="shared" si="435"/>
        <v>Giò tai lưỡi xào gói 250g</v>
      </c>
      <c r="L756" s="7" t="str">
        <f>VLOOKUP(K756,'[1]Mã Misa'!$B$2:$D$74,2,0)</f>
        <v>Giò Tai Lưỡi Xào 250g</v>
      </c>
      <c r="M756" s="7" t="str">
        <f>VLOOKUP(L756,'[1]Mã Misa'!$C$2:$D$74,2,0)</f>
        <v>GTLX250G</v>
      </c>
      <c r="N756" s="1">
        <v>50182</v>
      </c>
      <c r="O756" t="s">
        <v>1296</v>
      </c>
      <c r="P756" s="6" t="str">
        <f t="shared" si="436"/>
        <v>0001849</v>
      </c>
      <c r="Q756" s="23" t="str">
        <f t="shared" si="436"/>
        <v>0001849</v>
      </c>
      <c r="R756" s="2">
        <v>44579</v>
      </c>
      <c r="S756" t="s">
        <v>1297</v>
      </c>
      <c r="T756" s="7" t="str">
        <f t="shared" si="437"/>
        <v>WM VCP DLK</v>
      </c>
      <c r="U756" t="s">
        <v>5380</v>
      </c>
      <c r="W756" t="e">
        <f>VLOOKUP(U756,[2]Sheet1!$B$4:$C$893,2,0)</f>
        <v>#N/A</v>
      </c>
      <c r="Y756" t="str">
        <f t="shared" si="438"/>
        <v>WINCOMDAKLAK</v>
      </c>
      <c r="AA756" s="18" t="str">
        <f t="shared" si="433"/>
        <v/>
      </c>
    </row>
    <row r="757" spans="1:27" x14ac:dyDescent="0.2">
      <c r="A757" t="s">
        <v>0</v>
      </c>
      <c r="B757" t="s">
        <v>1298</v>
      </c>
      <c r="C757" t="s">
        <v>2</v>
      </c>
      <c r="D757" t="s">
        <v>50</v>
      </c>
      <c r="E757" t="s">
        <v>4</v>
      </c>
      <c r="F757" s="1">
        <v>1</v>
      </c>
      <c r="G757" s="1">
        <v>111058</v>
      </c>
      <c r="H757" t="s">
        <v>5</v>
      </c>
      <c r="I757" s="1">
        <v>122163.8</v>
      </c>
      <c r="J757" t="s">
        <v>51</v>
      </c>
      <c r="K757" s="6" t="str">
        <f t="shared" si="435"/>
        <v>Gà muối gói 500g</v>
      </c>
      <c r="L757" s="7" t="str">
        <f>VLOOKUP(K757,'[1]Mã Misa'!$B$2:$D$74,2,0)</f>
        <v>Gà muối 500g</v>
      </c>
      <c r="M757" s="7" t="str">
        <f>VLOOKUP(L757,'[1]Mã Misa'!$C$2:$D$74,2,0)</f>
        <v>GM500</v>
      </c>
      <c r="N757" s="1">
        <v>111058</v>
      </c>
      <c r="O757" t="s">
        <v>1299</v>
      </c>
      <c r="P757" s="6" t="str">
        <f t="shared" si="436"/>
        <v>0051903</v>
      </c>
      <c r="Q757" s="23" t="str">
        <f t="shared" si="436"/>
        <v>0051903</v>
      </c>
      <c r="R757" s="2">
        <v>44579</v>
      </c>
      <c r="S757" t="s">
        <v>1300</v>
      </c>
      <c r="T757" s="7" t="str">
        <f t="shared" si="437"/>
        <v>WM+ HCM Th</v>
      </c>
      <c r="U757" t="s">
        <v>5381</v>
      </c>
      <c r="W757" t="e">
        <f>VLOOKUP(U757,[2]Sheet1!$B$4:$C$893,2,0)</f>
        <v>#N/A</v>
      </c>
      <c r="Y757" t="str">
        <f t="shared" si="438"/>
        <v>WINCOMHOCHIMINH</v>
      </c>
      <c r="AA757" s="18" t="str">
        <f t="shared" si="433"/>
        <v/>
      </c>
    </row>
    <row r="758" spans="1:27" x14ac:dyDescent="0.2">
      <c r="A758" t="s">
        <v>0</v>
      </c>
      <c r="B758" t="s">
        <v>1301</v>
      </c>
      <c r="C758" t="s">
        <v>2</v>
      </c>
      <c r="D758" t="s">
        <v>50</v>
      </c>
      <c r="E758" t="s">
        <v>4</v>
      </c>
      <c r="F758" s="1">
        <v>1</v>
      </c>
      <c r="G758" s="1">
        <v>111058</v>
      </c>
      <c r="H758" t="s">
        <v>5</v>
      </c>
      <c r="I758" s="1">
        <v>122163.8</v>
      </c>
      <c r="J758" t="s">
        <v>51</v>
      </c>
      <c r="K758" s="6" t="str">
        <f t="shared" si="435"/>
        <v>Gà muối gói 500g</v>
      </c>
      <c r="L758" s="7" t="str">
        <f>VLOOKUP(K758,'[1]Mã Misa'!$B$2:$D$74,2,0)</f>
        <v>Gà muối 500g</v>
      </c>
      <c r="M758" s="7" t="str">
        <f>VLOOKUP(L758,'[1]Mã Misa'!$C$2:$D$74,2,0)</f>
        <v>GM500</v>
      </c>
      <c r="N758" s="1">
        <v>111058</v>
      </c>
      <c r="O758" t="s">
        <v>1302</v>
      </c>
      <c r="P758" s="6" t="str">
        <f t="shared" si="436"/>
        <v>0001854</v>
      </c>
      <c r="Q758" s="23" t="str">
        <f t="shared" si="436"/>
        <v>0001854</v>
      </c>
      <c r="R758" s="2">
        <v>44579</v>
      </c>
      <c r="S758" t="s">
        <v>1297</v>
      </c>
      <c r="T758" s="7" t="str">
        <f t="shared" si="437"/>
        <v>WM VCP DLK</v>
      </c>
      <c r="U758" t="s">
        <v>5380</v>
      </c>
      <c r="W758" t="e">
        <f>VLOOKUP(U758,[2]Sheet1!$B$4:$C$893,2,0)</f>
        <v>#N/A</v>
      </c>
      <c r="Y758" t="str">
        <f t="shared" si="438"/>
        <v>WINCOMDAKLAK</v>
      </c>
      <c r="AA758" s="18" t="str">
        <f t="shared" si="433"/>
        <v/>
      </c>
    </row>
    <row r="759" spans="1:27" x14ac:dyDescent="0.2">
      <c r="A759" t="s">
        <v>0</v>
      </c>
      <c r="B759" t="s">
        <v>1303</v>
      </c>
      <c r="C759" t="s">
        <v>2</v>
      </c>
      <c r="D759" t="s">
        <v>50</v>
      </c>
      <c r="E759" t="s">
        <v>4</v>
      </c>
      <c r="F759" s="1">
        <v>4</v>
      </c>
      <c r="G759" s="1">
        <v>444232</v>
      </c>
      <c r="H759" t="s">
        <v>5</v>
      </c>
      <c r="I759" s="1">
        <v>488655.2</v>
      </c>
      <c r="J759" t="s">
        <v>51</v>
      </c>
      <c r="K759" s="6" t="str">
        <f t="shared" si="435"/>
        <v>Gà muối gói 500g</v>
      </c>
      <c r="L759" s="7" t="str">
        <f>VLOOKUP(K759,'[1]Mã Misa'!$B$2:$D$74,2,0)</f>
        <v>Gà muối 500g</v>
      </c>
      <c r="M759" s="7" t="str">
        <f>VLOOKUP(L759,'[1]Mã Misa'!$C$2:$D$74,2,0)</f>
        <v>GM500</v>
      </c>
      <c r="N759" s="1">
        <v>111058</v>
      </c>
      <c r="O759" t="s">
        <v>1304</v>
      </c>
      <c r="P759" s="6" t="str">
        <f t="shared" si="436"/>
        <v>0051949</v>
      </c>
      <c r="Q759" s="23" t="str">
        <f t="shared" si="436"/>
        <v>0051949</v>
      </c>
      <c r="R759" s="2">
        <v>44579</v>
      </c>
      <c r="S759" t="s">
        <v>1305</v>
      </c>
      <c r="T759" s="7" t="str">
        <f t="shared" si="437"/>
        <v>WM+ HCM 94</v>
      </c>
      <c r="U759" t="s">
        <v>5382</v>
      </c>
      <c r="W759" t="e">
        <f>VLOOKUP(U759,[2]Sheet1!$B$4:$C$893,2,0)</f>
        <v>#N/A</v>
      </c>
      <c r="Y759" t="str">
        <f t="shared" si="438"/>
        <v>WINCOMHOCHIMINH</v>
      </c>
      <c r="AA759" s="18" t="str">
        <f t="shared" si="433"/>
        <v/>
      </c>
    </row>
    <row r="760" spans="1:27" x14ac:dyDescent="0.2">
      <c r="A760" t="s">
        <v>0</v>
      </c>
      <c r="B760" t="s">
        <v>1306</v>
      </c>
      <c r="C760" t="s">
        <v>2</v>
      </c>
      <c r="D760" t="s">
        <v>50</v>
      </c>
      <c r="E760" t="s">
        <v>4</v>
      </c>
      <c r="F760" s="1">
        <v>1</v>
      </c>
      <c r="G760" s="1">
        <v>111058</v>
      </c>
      <c r="H760" t="s">
        <v>5</v>
      </c>
      <c r="I760" s="1">
        <v>122163.8</v>
      </c>
      <c r="J760" t="s">
        <v>51</v>
      </c>
      <c r="K760" s="6" t="str">
        <f t="shared" si="435"/>
        <v>Gà muối gói 500g</v>
      </c>
      <c r="L760" s="7" t="str">
        <f>VLOOKUP(K760,'[1]Mã Misa'!$B$2:$D$74,2,0)</f>
        <v>Gà muối 500g</v>
      </c>
      <c r="M760" s="7" t="str">
        <f>VLOOKUP(L760,'[1]Mã Misa'!$C$2:$D$74,2,0)</f>
        <v>GM500</v>
      </c>
      <c r="N760" s="1">
        <v>111058</v>
      </c>
      <c r="O760" t="s">
        <v>1307</v>
      </c>
      <c r="P760" s="6" t="str">
        <f t="shared" si="436"/>
        <v>0003787</v>
      </c>
      <c r="Q760" s="23" t="str">
        <f t="shared" si="436"/>
        <v>0003787</v>
      </c>
      <c r="R760" s="2">
        <v>44579</v>
      </c>
      <c r="S760" t="s">
        <v>1141</v>
      </c>
      <c r="T760" s="7" t="str">
        <f t="shared" si="437"/>
        <v>WM+ AGG 77</v>
      </c>
      <c r="U760" t="s">
        <v>5336</v>
      </c>
      <c r="W760" t="e">
        <f>VLOOKUP(U760,[2]Sheet1!$B$4:$C$893,2,0)</f>
        <v>#N/A</v>
      </c>
      <c r="Y760" t="str">
        <f t="shared" si="438"/>
        <v>WINCOMANGIANG</v>
      </c>
      <c r="AA760" s="18" t="str">
        <f t="shared" si="433"/>
        <v/>
      </c>
    </row>
    <row r="761" spans="1:27" x14ac:dyDescent="0.2">
      <c r="A761" t="s">
        <v>0</v>
      </c>
      <c r="B761" t="s">
        <v>1308</v>
      </c>
      <c r="C761" t="s">
        <v>2</v>
      </c>
      <c r="D761" t="s">
        <v>47</v>
      </c>
      <c r="E761" t="s">
        <v>4</v>
      </c>
      <c r="F761" s="1">
        <v>1</v>
      </c>
      <c r="G761" s="1">
        <v>73431</v>
      </c>
      <c r="H761" t="s">
        <v>5</v>
      </c>
      <c r="I761" s="1">
        <v>80774.100000000006</v>
      </c>
      <c r="J761" t="s">
        <v>48</v>
      </c>
      <c r="K761" s="6" t="str">
        <f t="shared" si="435"/>
        <v>Chân giò heo muối gói 300g</v>
      </c>
      <c r="L761" s="7" t="str">
        <f>VLOOKUP(K761,'[1]Mã Misa'!$B$2:$D$74,2,0)</f>
        <v>Chân giò heo muối 300g</v>
      </c>
      <c r="M761" s="7" t="str">
        <f>VLOOKUP(L761,'[1]Mã Misa'!$C$2:$D$74,2,0)</f>
        <v>CGM300</v>
      </c>
      <c r="N761" s="1">
        <v>73431</v>
      </c>
      <c r="O761" t="s">
        <v>1309</v>
      </c>
      <c r="P761" s="6" t="str">
        <f t="shared" si="436"/>
        <v>0175645</v>
      </c>
      <c r="Q761" s="23" t="str">
        <f t="shared" si="436"/>
        <v>0175645</v>
      </c>
      <c r="R761" s="2">
        <v>44579</v>
      </c>
      <c r="S761" t="s">
        <v>1310</v>
      </c>
      <c r="T761" s="7" t="str">
        <f t="shared" si="437"/>
        <v>WM+ HNI Số</v>
      </c>
      <c r="U761" t="s">
        <v>5383</v>
      </c>
      <c r="W761" t="e">
        <f>VLOOKUP(U761,[2]Sheet1!$B$4:$C$893,2,0)</f>
        <v>#N/A</v>
      </c>
      <c r="Y761" t="str">
        <f t="shared" si="438"/>
        <v>WINCOMHANOI</v>
      </c>
      <c r="AA761" s="18" t="str">
        <f t="shared" si="433"/>
        <v/>
      </c>
    </row>
    <row r="762" spans="1:27" x14ac:dyDescent="0.2">
      <c r="A762" t="s">
        <v>0</v>
      </c>
      <c r="B762" t="s">
        <v>1308</v>
      </c>
      <c r="C762" t="s">
        <v>9</v>
      </c>
      <c r="D762" t="s">
        <v>50</v>
      </c>
      <c r="E762" t="s">
        <v>4</v>
      </c>
      <c r="F762" s="1">
        <v>1</v>
      </c>
      <c r="G762" s="1">
        <v>111058</v>
      </c>
      <c r="H762" t="s">
        <v>5</v>
      </c>
      <c r="I762" s="1">
        <v>122163.8</v>
      </c>
      <c r="J762" t="s">
        <v>51</v>
      </c>
      <c r="K762" s="6" t="str">
        <f t="shared" si="435"/>
        <v>Gà muối gói 500g</v>
      </c>
      <c r="L762" s="7" t="str">
        <f>VLOOKUP(K762,'[1]Mã Misa'!$B$2:$D$74,2,0)</f>
        <v>Gà muối 500g</v>
      </c>
      <c r="M762" s="7" t="str">
        <f>VLOOKUP(L762,'[1]Mã Misa'!$C$2:$D$74,2,0)</f>
        <v>GM500</v>
      </c>
      <c r="N762" s="1">
        <v>111058</v>
      </c>
      <c r="O762" t="s">
        <v>1309</v>
      </c>
      <c r="P762" s="6" t="str">
        <f t="shared" si="436"/>
        <v>0175645</v>
      </c>
      <c r="Q762" s="23" t="str">
        <f t="shared" si="436"/>
        <v>0175645</v>
      </c>
      <c r="R762" s="2">
        <v>44579</v>
      </c>
      <c r="S762" t="s">
        <v>1310</v>
      </c>
      <c r="T762" s="7" t="str">
        <f t="shared" si="437"/>
        <v>WM+ HNI Số</v>
      </c>
      <c r="U762" t="s">
        <v>5383</v>
      </c>
      <c r="W762" t="e">
        <f>VLOOKUP(U762,[2]Sheet1!$B$4:$C$893,2,0)</f>
        <v>#N/A</v>
      </c>
      <c r="Y762" t="str">
        <f t="shared" si="438"/>
        <v>WINCOMHANOI</v>
      </c>
      <c r="AA762" s="18" t="str">
        <f t="shared" si="433"/>
        <v/>
      </c>
    </row>
    <row r="763" spans="1:27" x14ac:dyDescent="0.2">
      <c r="A763" t="s">
        <v>0</v>
      </c>
      <c r="B763" t="s">
        <v>1311</v>
      </c>
      <c r="C763" t="s">
        <v>2</v>
      </c>
      <c r="D763" t="s">
        <v>15</v>
      </c>
      <c r="E763" t="s">
        <v>4</v>
      </c>
      <c r="F763" s="1">
        <v>2</v>
      </c>
      <c r="G763" s="1">
        <v>168640</v>
      </c>
      <c r="H763" t="s">
        <v>5</v>
      </c>
      <c r="I763" s="1">
        <v>185504.00000000003</v>
      </c>
      <c r="J763" t="s">
        <v>16</v>
      </c>
      <c r="K763" s="6" t="str">
        <f t="shared" si="435"/>
        <v>_Đùi gà sốt cay 500g</v>
      </c>
      <c r="L763" s="7" t="str">
        <f>VLOOKUP(K763,'[1]Mã Misa'!$B$2:$D$74,2,0)</f>
        <v>Đùi gà sốt cay 500g</v>
      </c>
      <c r="M763" s="7" t="str">
        <f>VLOOKUP(L763,'[1]Mã Misa'!$C$2:$D$74,2,0)</f>
        <v>DGSC500</v>
      </c>
      <c r="N763" s="1">
        <v>84320</v>
      </c>
      <c r="O763" t="s">
        <v>1312</v>
      </c>
      <c r="P763" s="6" t="str">
        <f t="shared" si="436"/>
        <v>0175649</v>
      </c>
      <c r="Q763" s="23" t="str">
        <f t="shared" si="436"/>
        <v>0175649</v>
      </c>
      <c r="R763" s="2">
        <v>44579</v>
      </c>
      <c r="S763" t="s">
        <v>1169</v>
      </c>
      <c r="T763" s="7" t="str">
        <f t="shared" si="437"/>
        <v>WM+ HNI 32</v>
      </c>
      <c r="U763" t="s">
        <v>5344</v>
      </c>
      <c r="W763" t="e">
        <f>VLOOKUP(U763,[2]Sheet1!$B$4:$C$893,2,0)</f>
        <v>#N/A</v>
      </c>
      <c r="Y763" t="str">
        <f t="shared" si="438"/>
        <v>WINCOMHANOI</v>
      </c>
      <c r="AA763" s="18" t="str">
        <f t="shared" si="433"/>
        <v/>
      </c>
    </row>
    <row r="764" spans="1:27" x14ac:dyDescent="0.2">
      <c r="A764" t="s">
        <v>0</v>
      </c>
      <c r="B764" t="s">
        <v>1313</v>
      </c>
      <c r="C764" t="s">
        <v>2</v>
      </c>
      <c r="D764" t="s">
        <v>103</v>
      </c>
      <c r="E764" t="s">
        <v>4</v>
      </c>
      <c r="F764" s="1">
        <v>1</v>
      </c>
      <c r="G764" s="1">
        <v>55595</v>
      </c>
      <c r="H764" t="s">
        <v>5</v>
      </c>
      <c r="I764" s="1">
        <v>61154.500000000007</v>
      </c>
      <c r="J764" t="s">
        <v>104</v>
      </c>
      <c r="K764" s="6" t="str">
        <f t="shared" si="435"/>
        <v>Tai heo muối gói 200g</v>
      </c>
      <c r="L764" s="7" t="str">
        <f>VLOOKUP(K764,'[1]Mã Misa'!$B$2:$D$74,2,0)</f>
        <v>Tai heo muối 200g</v>
      </c>
      <c r="M764" s="7" t="str">
        <f>VLOOKUP(L764,'[1]Mã Misa'!$C$2:$D$74,2,0)</f>
        <v>TH200</v>
      </c>
      <c r="N764" s="1">
        <v>55595</v>
      </c>
      <c r="O764" t="s">
        <v>1314</v>
      </c>
      <c r="P764" s="6" t="str">
        <f t="shared" si="436"/>
        <v>0052008</v>
      </c>
      <c r="Q764" s="23" t="str">
        <f t="shared" si="436"/>
        <v>0052008</v>
      </c>
      <c r="R764" s="2">
        <v>44579</v>
      </c>
      <c r="S764" t="s">
        <v>1315</v>
      </c>
      <c r="T764" s="7" t="str">
        <f t="shared" si="437"/>
        <v>WM+ HCM 13</v>
      </c>
      <c r="U764" t="s">
        <v>5384</v>
      </c>
      <c r="W764" t="e">
        <f>VLOOKUP(U764,[2]Sheet1!$B$4:$C$893,2,0)</f>
        <v>#N/A</v>
      </c>
      <c r="Y764" t="str">
        <f t="shared" si="438"/>
        <v>WINCOMHOCHIMINH</v>
      </c>
      <c r="AA764" s="18" t="str">
        <f t="shared" si="433"/>
        <v/>
      </c>
    </row>
    <row r="765" spans="1:27" x14ac:dyDescent="0.2">
      <c r="A765" t="s">
        <v>0</v>
      </c>
      <c r="B765" t="s">
        <v>1313</v>
      </c>
      <c r="C765" t="s">
        <v>9</v>
      </c>
      <c r="D765" t="s">
        <v>50</v>
      </c>
      <c r="E765" t="s">
        <v>4</v>
      </c>
      <c r="F765" s="1">
        <v>2</v>
      </c>
      <c r="G765" s="1">
        <v>222116</v>
      </c>
      <c r="H765" t="s">
        <v>5</v>
      </c>
      <c r="I765" s="1">
        <v>244327.6</v>
      </c>
      <c r="J765" t="s">
        <v>51</v>
      </c>
      <c r="K765" s="6" t="str">
        <f t="shared" si="435"/>
        <v>Gà muối gói 500g</v>
      </c>
      <c r="L765" s="7" t="str">
        <f>VLOOKUP(K765,'[1]Mã Misa'!$B$2:$D$74,2,0)</f>
        <v>Gà muối 500g</v>
      </c>
      <c r="M765" s="7" t="str">
        <f>VLOOKUP(L765,'[1]Mã Misa'!$C$2:$D$74,2,0)</f>
        <v>GM500</v>
      </c>
      <c r="N765" s="1">
        <v>111058</v>
      </c>
      <c r="O765" t="s">
        <v>1314</v>
      </c>
      <c r="P765" s="6" t="str">
        <f t="shared" si="436"/>
        <v>0052008</v>
      </c>
      <c r="Q765" s="23" t="str">
        <f t="shared" si="436"/>
        <v>0052008</v>
      </c>
      <c r="R765" s="2">
        <v>44579</v>
      </c>
      <c r="S765" t="s">
        <v>1315</v>
      </c>
      <c r="T765" s="7" t="str">
        <f t="shared" si="437"/>
        <v>WM+ HCM 13</v>
      </c>
      <c r="U765" t="s">
        <v>5384</v>
      </c>
      <c r="W765" t="e">
        <f>VLOOKUP(U765,[2]Sheet1!$B$4:$C$893,2,0)</f>
        <v>#N/A</v>
      </c>
      <c r="Y765" t="str">
        <f t="shared" si="438"/>
        <v>WINCOMHOCHIMINH</v>
      </c>
      <c r="AA765" s="18" t="str">
        <f t="shared" si="433"/>
        <v/>
      </c>
    </row>
    <row r="766" spans="1:27" x14ac:dyDescent="0.2">
      <c r="A766" t="s">
        <v>0</v>
      </c>
      <c r="B766" t="s">
        <v>1316</v>
      </c>
      <c r="C766" t="s">
        <v>2</v>
      </c>
      <c r="D766" t="s">
        <v>57</v>
      </c>
      <c r="E766" t="s">
        <v>4</v>
      </c>
      <c r="F766" s="1">
        <v>3</v>
      </c>
      <c r="G766" s="1">
        <v>222750</v>
      </c>
      <c r="H766" t="s">
        <v>5</v>
      </c>
      <c r="I766" s="1">
        <v>245025.00000000003</v>
      </c>
      <c r="J766" t="s">
        <v>58</v>
      </c>
      <c r="K766" s="6" t="str">
        <f t="shared" si="435"/>
        <v>_Chả cốm 300g</v>
      </c>
      <c r="L766" s="7" t="str">
        <f>VLOOKUP(K766,'[1]Mã Misa'!$B$2:$D$74,2,0)</f>
        <v>Chả cốm 300g</v>
      </c>
      <c r="M766" s="7" t="str">
        <f>VLOOKUP(L766,'[1]Mã Misa'!$C$2:$D$74,2,0)</f>
        <v>CC300</v>
      </c>
      <c r="N766" s="1">
        <v>74250</v>
      </c>
      <c r="O766" t="s">
        <v>1317</v>
      </c>
      <c r="P766" s="6" t="str">
        <f t="shared" si="436"/>
        <v>0002281</v>
      </c>
      <c r="Q766" s="23" t="str">
        <f t="shared" si="436"/>
        <v>0002281</v>
      </c>
      <c r="R766" s="2">
        <v>44579</v>
      </c>
      <c r="S766" t="s">
        <v>1318</v>
      </c>
      <c r="T766" s="7" t="str">
        <f t="shared" si="437"/>
        <v>WM+ NTN 11</v>
      </c>
      <c r="U766" t="s">
        <v>5385</v>
      </c>
      <c r="W766" t="e">
        <f>VLOOKUP(U766,[2]Sheet1!$B$4:$C$893,2,0)</f>
        <v>#N/A</v>
      </c>
      <c r="Y766" t="str">
        <f t="shared" si="438"/>
        <v>WINCOMNINHTHUAN</v>
      </c>
      <c r="AA766" s="18" t="str">
        <f t="shared" si="433"/>
        <v/>
      </c>
    </row>
    <row r="767" spans="1:27" x14ac:dyDescent="0.2">
      <c r="A767" t="s">
        <v>0</v>
      </c>
      <c r="B767" t="s">
        <v>1319</v>
      </c>
      <c r="C767" t="s">
        <v>2</v>
      </c>
      <c r="D767" t="s">
        <v>47</v>
      </c>
      <c r="E767" t="s">
        <v>4</v>
      </c>
      <c r="F767" s="1">
        <v>1</v>
      </c>
      <c r="G767" s="1">
        <v>73431</v>
      </c>
      <c r="H767" t="s">
        <v>5</v>
      </c>
      <c r="I767" s="1">
        <v>80774.100000000006</v>
      </c>
      <c r="J767" t="s">
        <v>48</v>
      </c>
      <c r="K767" s="6" t="str">
        <f t="shared" si="435"/>
        <v>Chân giò heo muối gói 300g</v>
      </c>
      <c r="L767" s="7" t="str">
        <f>VLOOKUP(K767,'[1]Mã Misa'!$B$2:$D$74,2,0)</f>
        <v>Chân giò heo muối 300g</v>
      </c>
      <c r="M767" s="7" t="str">
        <f>VLOOKUP(L767,'[1]Mã Misa'!$C$2:$D$74,2,0)</f>
        <v>CGM300</v>
      </c>
      <c r="N767" s="1">
        <v>73431</v>
      </c>
      <c r="O767" t="s">
        <v>1320</v>
      </c>
      <c r="P767" s="6" t="str">
        <f t="shared" si="436"/>
        <v>0006423</v>
      </c>
      <c r="Q767" s="23" t="str">
        <f t="shared" si="436"/>
        <v>0006423</v>
      </c>
      <c r="R767" s="2">
        <v>44579</v>
      </c>
      <c r="S767" t="s">
        <v>870</v>
      </c>
      <c r="T767" s="7" t="str">
        <f t="shared" si="437"/>
        <v>WM+ THA Lô</v>
      </c>
      <c r="U767" t="s">
        <v>5256</v>
      </c>
      <c r="W767" t="e">
        <f>VLOOKUP(U767,[2]Sheet1!$B$4:$C$893,2,0)</f>
        <v>#N/A</v>
      </c>
      <c r="Y767" t="str">
        <f t="shared" si="438"/>
        <v>WINCOMTHANHHOA</v>
      </c>
      <c r="AA767" s="18" t="str">
        <f t="shared" si="433"/>
        <v/>
      </c>
    </row>
    <row r="768" spans="1:27" x14ac:dyDescent="0.2">
      <c r="A768" t="s">
        <v>0</v>
      </c>
      <c r="B768" t="s">
        <v>1319</v>
      </c>
      <c r="C768" t="s">
        <v>9</v>
      </c>
      <c r="D768" t="s">
        <v>50</v>
      </c>
      <c r="E768" t="s">
        <v>4</v>
      </c>
      <c r="F768" s="1">
        <v>1</v>
      </c>
      <c r="G768" s="1">
        <v>111058</v>
      </c>
      <c r="H768" t="s">
        <v>5</v>
      </c>
      <c r="I768" s="1">
        <v>122163.8</v>
      </c>
      <c r="J768" t="s">
        <v>51</v>
      </c>
      <c r="K768" s="6" t="str">
        <f t="shared" si="435"/>
        <v>Gà muối gói 500g</v>
      </c>
      <c r="L768" s="7" t="str">
        <f>VLOOKUP(K768,'[1]Mã Misa'!$B$2:$D$74,2,0)</f>
        <v>Gà muối 500g</v>
      </c>
      <c r="M768" s="7" t="str">
        <f>VLOOKUP(L768,'[1]Mã Misa'!$C$2:$D$74,2,0)</f>
        <v>GM500</v>
      </c>
      <c r="N768" s="1">
        <v>111058</v>
      </c>
      <c r="O768" t="s">
        <v>1320</v>
      </c>
      <c r="P768" s="6" t="str">
        <f t="shared" si="436"/>
        <v>0006423</v>
      </c>
      <c r="Q768" s="23" t="str">
        <f t="shared" si="436"/>
        <v>0006423</v>
      </c>
      <c r="R768" s="2">
        <v>44579</v>
      </c>
      <c r="S768" t="s">
        <v>870</v>
      </c>
      <c r="T768" s="7" t="str">
        <f t="shared" si="437"/>
        <v>WM+ THA Lô</v>
      </c>
      <c r="U768" t="s">
        <v>5256</v>
      </c>
      <c r="W768" t="e">
        <f>VLOOKUP(U768,[2]Sheet1!$B$4:$C$893,2,0)</f>
        <v>#N/A</v>
      </c>
      <c r="Y768" t="str">
        <f t="shared" si="438"/>
        <v>WINCOMTHANHHOA</v>
      </c>
      <c r="AA768" s="18" t="str">
        <f t="shared" si="433"/>
        <v/>
      </c>
    </row>
    <row r="769" spans="1:27" x14ac:dyDescent="0.2">
      <c r="A769" t="s">
        <v>0</v>
      </c>
      <c r="B769" t="s">
        <v>1321</v>
      </c>
      <c r="C769" t="s">
        <v>2</v>
      </c>
      <c r="D769" t="s">
        <v>47</v>
      </c>
      <c r="E769" t="s">
        <v>4</v>
      </c>
      <c r="F769" s="1">
        <v>1</v>
      </c>
      <c r="G769" s="1">
        <v>73431</v>
      </c>
      <c r="H769" t="s">
        <v>5</v>
      </c>
      <c r="I769" s="1">
        <v>80774.100000000006</v>
      </c>
      <c r="J769" t="s">
        <v>48</v>
      </c>
      <c r="K769" s="6" t="str">
        <f t="shared" si="435"/>
        <v>Chân giò heo muối gói 300g</v>
      </c>
      <c r="L769" s="7" t="str">
        <f>VLOOKUP(K769,'[1]Mã Misa'!$B$2:$D$74,2,0)</f>
        <v>Chân giò heo muối 300g</v>
      </c>
      <c r="M769" s="7" t="str">
        <f>VLOOKUP(L769,'[1]Mã Misa'!$C$2:$D$74,2,0)</f>
        <v>CGM300</v>
      </c>
      <c r="N769" s="1">
        <v>73431</v>
      </c>
      <c r="O769" t="s">
        <v>1322</v>
      </c>
      <c r="P769" s="6" t="str">
        <f t="shared" si="436"/>
        <v>0175783</v>
      </c>
      <c r="Q769" s="23" t="str">
        <f t="shared" si="436"/>
        <v>0175783</v>
      </c>
      <c r="R769" s="2">
        <v>44579</v>
      </c>
      <c r="S769" t="s">
        <v>1323</v>
      </c>
      <c r="T769" s="7" t="str">
        <f t="shared" si="437"/>
        <v>WM+ HNI An</v>
      </c>
      <c r="U769" t="s">
        <v>5386</v>
      </c>
      <c r="W769" t="e">
        <f>VLOOKUP(U769,[2]Sheet1!$B$4:$C$893,2,0)</f>
        <v>#N/A</v>
      </c>
      <c r="Y769" t="str">
        <f t="shared" si="438"/>
        <v>WINCOMHANOI</v>
      </c>
      <c r="AA769" s="18" t="str">
        <f t="shared" si="433"/>
        <v/>
      </c>
    </row>
    <row r="770" spans="1:27" x14ac:dyDescent="0.2">
      <c r="A770" t="s">
        <v>0</v>
      </c>
      <c r="B770" t="s">
        <v>1321</v>
      </c>
      <c r="C770" t="s">
        <v>9</v>
      </c>
      <c r="D770" t="s">
        <v>10</v>
      </c>
      <c r="E770" t="s">
        <v>4</v>
      </c>
      <c r="F770" s="1">
        <v>3</v>
      </c>
      <c r="G770" s="1">
        <v>138000</v>
      </c>
      <c r="H770" t="s">
        <v>5</v>
      </c>
      <c r="I770" s="1">
        <v>151800</v>
      </c>
      <c r="J770" t="s">
        <v>11</v>
      </c>
      <c r="K770" s="6" t="str">
        <f t="shared" si="435"/>
        <v>Mộc nấm hương gói 250g</v>
      </c>
      <c r="L770" s="7" t="str">
        <f>VLOOKUP(K770,'[1]Mã Misa'!$B$2:$D$74,2,0)</f>
        <v>Mộc Nấm Hương 250g</v>
      </c>
      <c r="M770" s="7" t="str">
        <f>VLOOKUP(L770,'[1]Mã Misa'!$C$2:$D$74,2,0)</f>
        <v>MNH250</v>
      </c>
      <c r="N770" s="1">
        <v>46000</v>
      </c>
      <c r="O770" t="s">
        <v>1322</v>
      </c>
      <c r="P770" s="6" t="str">
        <f t="shared" si="436"/>
        <v>0175783</v>
      </c>
      <c r="Q770" s="23" t="str">
        <f t="shared" si="436"/>
        <v>0175783</v>
      </c>
      <c r="R770" s="2">
        <v>44579</v>
      </c>
      <c r="S770" t="s">
        <v>1323</v>
      </c>
      <c r="T770" s="7" t="str">
        <f t="shared" si="437"/>
        <v>WM+ HNI An</v>
      </c>
      <c r="U770" t="s">
        <v>5386</v>
      </c>
      <c r="W770" t="e">
        <f>VLOOKUP(U770,[2]Sheet1!$B$4:$C$893,2,0)</f>
        <v>#N/A</v>
      </c>
      <c r="Y770" t="str">
        <f t="shared" si="438"/>
        <v>WINCOMHANOI</v>
      </c>
      <c r="AA770" s="18" t="str">
        <f t="shared" ref="AA770:AA833" si="439">LEFT(AB770,7)</f>
        <v/>
      </c>
    </row>
    <row r="771" spans="1:27" x14ac:dyDescent="0.2">
      <c r="A771" t="s">
        <v>0</v>
      </c>
      <c r="B771" t="s">
        <v>1321</v>
      </c>
      <c r="C771" t="s">
        <v>41</v>
      </c>
      <c r="D771" t="s">
        <v>23</v>
      </c>
      <c r="E771" t="s">
        <v>4</v>
      </c>
      <c r="F771" s="1">
        <v>1</v>
      </c>
      <c r="G771" s="1">
        <v>59400</v>
      </c>
      <c r="H771" t="s">
        <v>5</v>
      </c>
      <c r="I771" s="1">
        <v>65340.000000000007</v>
      </c>
      <c r="J771" t="s">
        <v>24</v>
      </c>
      <c r="K771" s="6" t="str">
        <f t="shared" si="435"/>
        <v>_Giò lụa 250g</v>
      </c>
      <c r="L771" s="7" t="str">
        <f>VLOOKUP(K771,'[1]Mã Misa'!$B$2:$D$74,2,0)</f>
        <v>Giò lụa 250g</v>
      </c>
      <c r="M771" s="7" t="str">
        <f>VLOOKUP(L771,'[1]Mã Misa'!$C$2:$D$74,2,0)</f>
        <v>GL250</v>
      </c>
      <c r="N771" s="1">
        <v>59400</v>
      </c>
      <c r="O771" t="s">
        <v>1322</v>
      </c>
      <c r="P771" s="6" t="str">
        <f t="shared" si="436"/>
        <v>0175783</v>
      </c>
      <c r="Q771" s="23" t="str">
        <f t="shared" si="436"/>
        <v>0175783</v>
      </c>
      <c r="R771" s="2">
        <v>44579</v>
      </c>
      <c r="S771" t="s">
        <v>1323</v>
      </c>
      <c r="T771" s="7" t="str">
        <f t="shared" si="437"/>
        <v>WM+ HNI An</v>
      </c>
      <c r="U771" t="s">
        <v>5386</v>
      </c>
      <c r="W771" t="e">
        <f>VLOOKUP(U771,[2]Sheet1!$B$4:$C$893,2,0)</f>
        <v>#N/A</v>
      </c>
      <c r="Y771" t="str">
        <f t="shared" si="438"/>
        <v>WINCOMHANOI</v>
      </c>
      <c r="AA771" s="18" t="str">
        <f t="shared" si="439"/>
        <v/>
      </c>
    </row>
    <row r="772" spans="1:27" x14ac:dyDescent="0.2">
      <c r="A772" t="s">
        <v>0</v>
      </c>
      <c r="B772" t="s">
        <v>1321</v>
      </c>
      <c r="C772" t="s">
        <v>42</v>
      </c>
      <c r="D772" t="s">
        <v>15</v>
      </c>
      <c r="E772" t="s">
        <v>4</v>
      </c>
      <c r="F772" s="1">
        <v>2</v>
      </c>
      <c r="G772" s="1">
        <v>168640</v>
      </c>
      <c r="H772" t="s">
        <v>5</v>
      </c>
      <c r="I772" s="1">
        <v>185504.00000000003</v>
      </c>
      <c r="J772" t="s">
        <v>16</v>
      </c>
      <c r="K772" s="6" t="str">
        <f t="shared" ref="K772:K835" si="440">MID(J772,10,26)</f>
        <v>_Đùi gà sốt cay 500g</v>
      </c>
      <c r="L772" s="7" t="str">
        <f>VLOOKUP(K772,'[1]Mã Misa'!$B$2:$D$74,2,0)</f>
        <v>Đùi gà sốt cay 500g</v>
      </c>
      <c r="M772" s="7" t="str">
        <f>VLOOKUP(L772,'[1]Mã Misa'!$C$2:$D$74,2,0)</f>
        <v>DGSC500</v>
      </c>
      <c r="N772" s="1">
        <v>84320</v>
      </c>
      <c r="O772" t="s">
        <v>1322</v>
      </c>
      <c r="P772" s="6" t="str">
        <f t="shared" ref="P772:Q835" si="441">RIGHT(O772,7)</f>
        <v>0175783</v>
      </c>
      <c r="Q772" s="23" t="str">
        <f t="shared" si="441"/>
        <v>0175783</v>
      </c>
      <c r="R772" s="2">
        <v>44579</v>
      </c>
      <c r="S772" t="s">
        <v>1323</v>
      </c>
      <c r="T772" s="7" t="str">
        <f t="shared" ref="T772:T835" si="442">LEFT(U772,10)</f>
        <v>WM+ HNI An</v>
      </c>
      <c r="U772" t="s">
        <v>5386</v>
      </c>
      <c r="W772" t="e">
        <f>VLOOKUP(U772,[2]Sheet1!$B$4:$C$893,2,0)</f>
        <v>#N/A</v>
      </c>
      <c r="Y772" t="str">
        <f t="shared" ref="Y772:Y835" si="443">IF(ISNUMBER(SEARCH($V$3,T772)),"WINCOMHANOI",IF(ISNUMBER(SEARCH($V$4,T772)),"WINCOMHOCHIMINH",IF(ISNUMBER(SEARCH($V$5,T772)),"WINCOMDANANG",IF(ISNUMBER(SEARCH($V$6,T772)),"WINCOMHAIDUONG",IF(ISNUMBER(SEARCH($V$7,T772)),"WINCOMQUANGNINH",IF(ISNUMBER(SEARCH($V$8,T772)),"WINCOMHAIPHONG",IF(ISNUMBER(SEARCH($V$9,T772)),"WINCOMBACGIANG",IF(ISNUMBER(SEARCH($V$10,T772)),"WINCOMBACNINH",IF(ISNUMBER(SEARCH($V$11,T772)),"WINCOMPHUTHO",IF(ISNUMBER(SEARCH($V$12,T772)),"WINCOMHATINH",IF(ISNUMBER(SEARCH($V$13,T772)),"WINCOMTHAINGUYEN",IF(ISNUMBER(SEARCH($V$14,T772)),"WINCOMKHANHHOA",IF(ISNUMBER(SEARCH($V$15,T772)),"WINCOMHUNGYEN",IF(ISNUMBER(SEARCH($V$16,T772)),"WINCOMNGHEAN",IF(ISNUMBER(SEARCH($V$17,T772)),"WINCOMLAOCAI",IF(ISNUMBER(SEARCH($V$18,T772)),"WINCOMVUNGTAU",IF(ISNUMBER(SEARCH($V$19,T772)),"WINCOMBINHDUONG",IF(ISNUMBER(SEARCH($V$20,T772)),"WINCOMKIENGIANG",IF(ISNUMBER(SEARCH($V$21,T772)),"WINCOMHANAM",IF(ISNUMBER(SEARCH($V$22,T772)),"WINCOMNAMDINH",IF(ISNUMBER(SEARCH($V$23,T772)),"WINCOMLANGSON",IF(ISNUMBER(SEARCH($V$24,T772)),"WINCOMTHANHHOA",IF(ISNUMBER(SEARCH($V$25,T772)),"WINCOMYENBAI",IF(ISNUMBER(SEARCH($V$26,T772)),"WINCOMTUYENQUANG",IF(ISNUMBER(SEARCH($V$27,T772)),"WINCOMHUE",IF(ISNUMBER(SEARCH($V$28,T772)),"WINCOMQUANGNAM",IF(ISNUMBER(SEARCH($V$29,T772)),"WINCOMVINHPHUC",IF(ISNUMBER(SEARCH($V$30,T772)),"WINCOMHAGIANG",IF(ISNUMBER(SEARCH($V$31,T772)),"WINCOMNINHBINH",IF(ISNUMBER(SEARCH($V$32,T772)),"WINCOMTRAVINH",IF(ISNUMBER(SEARCH($V$33,T772)),"WINCOMCANTHO",IF(ISNUMBER(SEARCH($V$34,T772)),"WINCOMBENTRE",IF(ISNUMBER(SEARCH($V$35,T772)),"WINCOMCAMAU",IF(ISNUMBER(SEARCH($V$36,T772)),"WINCOMANGIANG",IF(ISNUMBER(SEARCH($V$37,T772)),"WINCOMNINHTHUAN",IF(ISNUMBER(SEARCH($V$38,T772)),"WINCOMTHAIBINH",IF(ISNUMBER(SEARCH($V$39,T772)),"WINCOMGIALAI",IF(ISNUMBER(SEARCH($V$40,T772)),"WINCOMHOABINH",IF(ISNUMBER(SEARCH($V$41,T772)),"WINCOMQUANGNGAI",IF(ISNUMBER(SEARCH($V$42,T772)),"WINCOMBINHTHUAN",IF(ISNUMBER(SEARCH($V$43,T772)),"WINCOMDAKLAK",IF(ISNUMBER(SEARCH($V$44,T772)),"WINCOMSOCTRANG",IF(ISNUMBER(SEARCH($V$45,T772)),"WINCOMSONLA",IF(ISNUMBER(SEARCH($V$46,T772)),"WINCOMKONTUM",IF(ISNUMBER(SEARCH($V$47,T772)),"WINCOMPHUYEN",IF(ISNUMBER(SEARCH($V$48,T772)),"WINCOMQUANGTRI",IF(ISNUMBER(SEARCH($V$49,T772)),"WINCOMBINHDINH",IF(ISNUMBER(SEARCH($V$50,T772)),"WINCOMCAOBANG",IF(ISNUMBER(SEARCH($V$51,T772)),"WINCOMQUANGBINH",IF(ISNUMBER(SEARCH($V$52,T772)),"WINCOMLAMDONG",IF(ISNUMBER(SEARCH($V$53,T772)),"WINCOMVINHLONG",IF(ISNUMBER(SEARCH($V$54,T772)),"WINCOMDONGTHAP",IF(ISNUMBER(SEARCH($V$55,T772)),"WINCOMTIENGIANG",IF(ISNUMBER(SEARCH($V$56,T772)),"WINCOMQUANGNINH",IF(ISNUMBER(SEARCH($V$57,T772)),"WINCOMDONGNAI",IF(ISNUMBER(SEARCH($V$58,T772)),"WINCOMHAUGIANG",0))))))))))))))))))))))))))))))))))))))))))))))))))))))))</f>
        <v>WINCOMHANOI</v>
      </c>
      <c r="AA772" s="18" t="str">
        <f t="shared" si="439"/>
        <v/>
      </c>
    </row>
    <row r="773" spans="1:27" x14ac:dyDescent="0.2">
      <c r="A773" t="s">
        <v>0</v>
      </c>
      <c r="B773" t="s">
        <v>1324</v>
      </c>
      <c r="C773" t="s">
        <v>2</v>
      </c>
      <c r="D773" t="s">
        <v>15</v>
      </c>
      <c r="E773" t="s">
        <v>4</v>
      </c>
      <c r="F773" s="1">
        <v>2</v>
      </c>
      <c r="G773" s="1">
        <v>168640</v>
      </c>
      <c r="H773" t="s">
        <v>5</v>
      </c>
      <c r="I773" s="1">
        <v>185504.00000000003</v>
      </c>
      <c r="J773" t="s">
        <v>16</v>
      </c>
      <c r="K773" s="6" t="str">
        <f t="shared" si="440"/>
        <v>_Đùi gà sốt cay 500g</v>
      </c>
      <c r="L773" s="7" t="str">
        <f>VLOOKUP(K773,'[1]Mã Misa'!$B$2:$D$74,2,0)</f>
        <v>Đùi gà sốt cay 500g</v>
      </c>
      <c r="M773" s="7" t="str">
        <f>VLOOKUP(L773,'[1]Mã Misa'!$C$2:$D$74,2,0)</f>
        <v>DGSC500</v>
      </c>
      <c r="N773" s="1">
        <v>84320</v>
      </c>
      <c r="O773" t="s">
        <v>1325</v>
      </c>
      <c r="P773" s="6" t="str">
        <f t="shared" si="441"/>
        <v>0175786</v>
      </c>
      <c r="Q773" s="23" t="str">
        <f t="shared" si="441"/>
        <v>0175786</v>
      </c>
      <c r="R773" s="2">
        <v>44579</v>
      </c>
      <c r="S773" t="s">
        <v>1326</v>
      </c>
      <c r="T773" s="7" t="str">
        <f t="shared" si="442"/>
        <v>WM HNI Hoà</v>
      </c>
      <c r="U773" t="s">
        <v>5387</v>
      </c>
      <c r="W773" t="e">
        <f>VLOOKUP(U773,[2]Sheet1!$B$4:$C$893,2,0)</f>
        <v>#N/A</v>
      </c>
      <c r="Y773" t="str">
        <f t="shared" si="443"/>
        <v>WINCOMHANOI</v>
      </c>
      <c r="AA773" s="18" t="str">
        <f t="shared" si="439"/>
        <v/>
      </c>
    </row>
    <row r="774" spans="1:27" x14ac:dyDescent="0.2">
      <c r="A774" t="s">
        <v>0</v>
      </c>
      <c r="B774" t="s">
        <v>1327</v>
      </c>
      <c r="C774" t="s">
        <v>2</v>
      </c>
      <c r="D774" t="s">
        <v>536</v>
      </c>
      <c r="E774" t="s">
        <v>95</v>
      </c>
      <c r="F774" s="1">
        <v>4</v>
      </c>
      <c r="G774" s="1">
        <v>708752</v>
      </c>
      <c r="H774" t="s">
        <v>96</v>
      </c>
      <c r="I774" s="1">
        <v>708752</v>
      </c>
      <c r="J774" t="s">
        <v>537</v>
      </c>
      <c r="K774" s="6" t="str">
        <f t="shared" si="440"/>
        <v xml:space="preserve"> Mực lá câu làm sạch 450g</v>
      </c>
      <c r="L774" s="7" t="str">
        <f>VLOOKUP(K774,'[1]Mã Misa'!$B$2:$D$74,2,0)</f>
        <v>Mực lá câu làm sạch 450g</v>
      </c>
      <c r="M774" s="7" t="str">
        <f>VLOOKUP(L774,'[1]Mã Misa'!$C$2:$D$74,2,0)</f>
        <v>ML450</v>
      </c>
      <c r="N774" s="1">
        <v>177188</v>
      </c>
      <c r="O774" t="s">
        <v>1328</v>
      </c>
      <c r="P774" s="6" t="str">
        <f t="shared" si="441"/>
        <v>0175787</v>
      </c>
      <c r="Q774" s="23" t="str">
        <f t="shared" si="441"/>
        <v>0175787</v>
      </c>
      <c r="R774" s="2">
        <v>44579</v>
      </c>
      <c r="S774" t="s">
        <v>1326</v>
      </c>
      <c r="T774" s="7" t="str">
        <f t="shared" si="442"/>
        <v>WM HNI Hoà</v>
      </c>
      <c r="U774" t="s">
        <v>5387</v>
      </c>
      <c r="W774" t="e">
        <f>VLOOKUP(U774,[2]Sheet1!$B$4:$C$893,2,0)</f>
        <v>#N/A</v>
      </c>
      <c r="Y774" t="str">
        <f t="shared" si="443"/>
        <v>WINCOMHANOI</v>
      </c>
      <c r="AA774" s="18" t="str">
        <f t="shared" si="439"/>
        <v/>
      </c>
    </row>
    <row r="775" spans="1:27" x14ac:dyDescent="0.2">
      <c r="A775" t="s">
        <v>0</v>
      </c>
      <c r="B775" t="s">
        <v>1329</v>
      </c>
      <c r="C775" t="s">
        <v>2</v>
      </c>
      <c r="D775" t="s">
        <v>15</v>
      </c>
      <c r="E775" t="s">
        <v>4</v>
      </c>
      <c r="F775" s="1">
        <v>2</v>
      </c>
      <c r="G775" s="1">
        <v>210800</v>
      </c>
      <c r="H775" t="s">
        <v>5</v>
      </c>
      <c r="I775" s="1">
        <v>231880.00000000003</v>
      </c>
      <c r="J775" t="s">
        <v>16</v>
      </c>
      <c r="K775" s="6" t="str">
        <f t="shared" si="440"/>
        <v>_Đùi gà sốt cay 500g</v>
      </c>
      <c r="L775" s="7" t="str">
        <f>VLOOKUP(K775,'[1]Mã Misa'!$B$2:$D$74,2,0)</f>
        <v>Đùi gà sốt cay 500g</v>
      </c>
      <c r="M775" s="7" t="str">
        <f>VLOOKUP(L775,'[1]Mã Misa'!$C$2:$D$74,2,0)</f>
        <v>DGSC500</v>
      </c>
      <c r="N775" s="1">
        <v>105400</v>
      </c>
      <c r="O775" t="s">
        <v>1330</v>
      </c>
      <c r="P775" s="6" t="str">
        <f t="shared" si="441"/>
        <v>0052029</v>
      </c>
      <c r="Q775" s="23" t="str">
        <f t="shared" si="441"/>
        <v>0052029</v>
      </c>
      <c r="R775" s="2">
        <v>44579</v>
      </c>
      <c r="S775" t="s">
        <v>1331</v>
      </c>
      <c r="T775" s="7" t="str">
        <f t="shared" si="442"/>
        <v>WM+ HCM 14</v>
      </c>
      <c r="U775" t="s">
        <v>5388</v>
      </c>
      <c r="W775" t="e">
        <f>VLOOKUP(U775,[2]Sheet1!$B$4:$C$893,2,0)</f>
        <v>#N/A</v>
      </c>
      <c r="Y775" t="str">
        <f t="shared" si="443"/>
        <v>WINCOMHOCHIMINH</v>
      </c>
      <c r="AA775" s="18" t="str">
        <f t="shared" si="439"/>
        <v/>
      </c>
    </row>
    <row r="776" spans="1:27" x14ac:dyDescent="0.2">
      <c r="A776" t="s">
        <v>0</v>
      </c>
      <c r="B776" t="s">
        <v>1332</v>
      </c>
      <c r="C776" t="s">
        <v>2</v>
      </c>
      <c r="D776" t="s">
        <v>27</v>
      </c>
      <c r="E776" t="s">
        <v>4</v>
      </c>
      <c r="F776" s="1">
        <v>4</v>
      </c>
      <c r="G776" s="1">
        <v>244200</v>
      </c>
      <c r="H776" t="s">
        <v>5</v>
      </c>
      <c r="I776" s="1">
        <v>268620</v>
      </c>
      <c r="J776" t="s">
        <v>28</v>
      </c>
      <c r="K776" s="6" t="str">
        <f t="shared" si="440"/>
        <v>_Giò sụn gà 250g</v>
      </c>
      <c r="L776" s="7" t="str">
        <f>VLOOKUP(K776,'[1]Mã Misa'!$B$2:$D$74,2,0)</f>
        <v>Giò sụn gà 250g</v>
      </c>
      <c r="M776" s="7" t="str">
        <f>VLOOKUP(L776,'[1]Mã Misa'!$C$2:$D$74,2,0)</f>
        <v>GSG250</v>
      </c>
      <c r="N776" s="1">
        <v>61050</v>
      </c>
      <c r="O776" t="s">
        <v>1333</v>
      </c>
      <c r="P776" s="6" t="str">
        <f t="shared" si="441"/>
        <v>0003849</v>
      </c>
      <c r="Q776" s="23" t="str">
        <f>IF(VLOOKUP(P776,$AA$1:$AC$39,1,0)&lt;&gt;0,(P776&amp;"A"),0)</f>
        <v>0003849A</v>
      </c>
      <c r="R776" s="2">
        <v>44579</v>
      </c>
      <c r="S776" t="s">
        <v>1038</v>
      </c>
      <c r="T776" s="7" t="str">
        <f t="shared" si="442"/>
        <v>WM+ HDG Ph</v>
      </c>
      <c r="U776" t="s">
        <v>5304</v>
      </c>
      <c r="W776" t="e">
        <f>VLOOKUP(U776,[2]Sheet1!$B$4:$C$893,2,0)</f>
        <v>#N/A</v>
      </c>
      <c r="Y776" t="str">
        <f t="shared" si="443"/>
        <v>WINCOMHAIDUONG</v>
      </c>
      <c r="AA776" s="18" t="str">
        <f t="shared" si="439"/>
        <v/>
      </c>
    </row>
    <row r="777" spans="1:27" x14ac:dyDescent="0.2">
      <c r="A777" t="s">
        <v>0</v>
      </c>
      <c r="B777" t="s">
        <v>1332</v>
      </c>
      <c r="C777" t="s">
        <v>9</v>
      </c>
      <c r="D777" t="s">
        <v>54</v>
      </c>
      <c r="E777" t="s">
        <v>4</v>
      </c>
      <c r="F777" s="1">
        <v>5</v>
      </c>
      <c r="G777" s="1">
        <v>250910</v>
      </c>
      <c r="H777" t="s">
        <v>5</v>
      </c>
      <c r="I777" s="1">
        <v>276001</v>
      </c>
      <c r="J777" t="s">
        <v>55</v>
      </c>
      <c r="K777" s="6" t="str">
        <f t="shared" si="440"/>
        <v>Giò tai lưỡi xào gói 250g</v>
      </c>
      <c r="L777" s="7" t="str">
        <f>VLOOKUP(K777,'[1]Mã Misa'!$B$2:$D$74,2,0)</f>
        <v>Giò Tai Lưỡi Xào 250g</v>
      </c>
      <c r="M777" s="7" t="str">
        <f>VLOOKUP(L777,'[1]Mã Misa'!$C$2:$D$74,2,0)</f>
        <v>GTLX250G</v>
      </c>
      <c r="N777" s="1">
        <v>50182</v>
      </c>
      <c r="O777" t="s">
        <v>1333</v>
      </c>
      <c r="P777" s="6" t="str">
        <f t="shared" si="441"/>
        <v>0003849</v>
      </c>
      <c r="Q777" s="23" t="str">
        <f>IF(VLOOKUP(P777,$AA$1:$AC$39,1,0)&lt;&gt;0,(P777&amp;"A"),0)</f>
        <v>0003849A</v>
      </c>
      <c r="R777" s="2">
        <v>44579</v>
      </c>
      <c r="S777" t="s">
        <v>1038</v>
      </c>
      <c r="T777" s="7" t="str">
        <f t="shared" si="442"/>
        <v>WM+ HDG Ph</v>
      </c>
      <c r="U777" t="s">
        <v>5304</v>
      </c>
      <c r="W777" t="e">
        <f>VLOOKUP(U777,[2]Sheet1!$B$4:$C$893,2,0)</f>
        <v>#N/A</v>
      </c>
      <c r="Y777" t="str">
        <f t="shared" si="443"/>
        <v>WINCOMHAIDUONG</v>
      </c>
      <c r="AA777" s="18" t="str">
        <f t="shared" si="439"/>
        <v/>
      </c>
    </row>
    <row r="778" spans="1:27" x14ac:dyDescent="0.2">
      <c r="A778" t="s">
        <v>0</v>
      </c>
      <c r="B778" t="s">
        <v>1332</v>
      </c>
      <c r="C778" t="s">
        <v>41</v>
      </c>
      <c r="D778" t="s">
        <v>23</v>
      </c>
      <c r="E778" t="s">
        <v>4</v>
      </c>
      <c r="F778" s="1">
        <v>6</v>
      </c>
      <c r="G778" s="1">
        <v>356400</v>
      </c>
      <c r="H778" t="s">
        <v>5</v>
      </c>
      <c r="I778" s="1">
        <v>392040.00000000006</v>
      </c>
      <c r="J778" t="s">
        <v>24</v>
      </c>
      <c r="K778" s="6" t="str">
        <f t="shared" si="440"/>
        <v>_Giò lụa 250g</v>
      </c>
      <c r="L778" s="7" t="str">
        <f>VLOOKUP(K778,'[1]Mã Misa'!$B$2:$D$74,2,0)</f>
        <v>Giò lụa 250g</v>
      </c>
      <c r="M778" s="7" t="str">
        <f>VLOOKUP(L778,'[1]Mã Misa'!$C$2:$D$74,2,0)</f>
        <v>GL250</v>
      </c>
      <c r="N778" s="1">
        <v>59400</v>
      </c>
      <c r="O778" t="s">
        <v>1333</v>
      </c>
      <c r="P778" s="6" t="str">
        <f t="shared" si="441"/>
        <v>0003849</v>
      </c>
      <c r="Q778" s="23" t="str">
        <f>IF(VLOOKUP(P778,$AA$1:$AC$39,1,0)&lt;&gt;0,(P778&amp;"A"),0)</f>
        <v>0003849A</v>
      </c>
      <c r="R778" s="2">
        <v>44579</v>
      </c>
      <c r="S778" t="s">
        <v>1038</v>
      </c>
      <c r="T778" s="7" t="str">
        <f t="shared" si="442"/>
        <v>WM+ HDG Ph</v>
      </c>
      <c r="U778" t="s">
        <v>5304</v>
      </c>
      <c r="W778" t="e">
        <f>VLOOKUP(U778,[2]Sheet1!$B$4:$C$893,2,0)</f>
        <v>#N/A</v>
      </c>
      <c r="Y778" t="str">
        <f t="shared" si="443"/>
        <v>WINCOMHAIDUONG</v>
      </c>
      <c r="AA778" s="18" t="str">
        <f t="shared" si="439"/>
        <v/>
      </c>
    </row>
    <row r="779" spans="1:27" x14ac:dyDescent="0.2">
      <c r="A779" t="s">
        <v>0</v>
      </c>
      <c r="B779" t="s">
        <v>1332</v>
      </c>
      <c r="C779" t="s">
        <v>42</v>
      </c>
      <c r="D779" t="s">
        <v>10</v>
      </c>
      <c r="E779" t="s">
        <v>4</v>
      </c>
      <c r="F779" s="1">
        <v>6</v>
      </c>
      <c r="G779" s="1">
        <v>276000</v>
      </c>
      <c r="H779" t="s">
        <v>5</v>
      </c>
      <c r="I779" s="1">
        <v>303600</v>
      </c>
      <c r="J779" t="s">
        <v>11</v>
      </c>
      <c r="K779" s="6" t="str">
        <f t="shared" si="440"/>
        <v>Mộc nấm hương gói 250g</v>
      </c>
      <c r="L779" s="7" t="str">
        <f>VLOOKUP(K779,'[1]Mã Misa'!$B$2:$D$74,2,0)</f>
        <v>Mộc Nấm Hương 250g</v>
      </c>
      <c r="M779" s="7" t="str">
        <f>VLOOKUP(L779,'[1]Mã Misa'!$C$2:$D$74,2,0)</f>
        <v>MNH250</v>
      </c>
      <c r="N779" s="1">
        <v>46000</v>
      </c>
      <c r="O779" t="s">
        <v>1333</v>
      </c>
      <c r="P779" s="6" t="str">
        <f t="shared" si="441"/>
        <v>0003849</v>
      </c>
      <c r="Q779" s="23" t="str">
        <f>IF(VLOOKUP(P779,$AA$1:$AC$39,1,0)&lt;&gt;0,(P779&amp;"A"),0)</f>
        <v>0003849A</v>
      </c>
      <c r="R779" s="2">
        <v>44579</v>
      </c>
      <c r="S779" t="s">
        <v>1038</v>
      </c>
      <c r="T779" s="7" t="str">
        <f t="shared" si="442"/>
        <v>WM+ HDG Ph</v>
      </c>
      <c r="U779" t="s">
        <v>5304</v>
      </c>
      <c r="W779" t="e">
        <f>VLOOKUP(U779,[2]Sheet1!$B$4:$C$893,2,0)</f>
        <v>#N/A</v>
      </c>
      <c r="Y779" t="str">
        <f t="shared" si="443"/>
        <v>WINCOMHAIDUONG</v>
      </c>
      <c r="AA779" s="18" t="str">
        <f t="shared" si="439"/>
        <v/>
      </c>
    </row>
    <row r="780" spans="1:27" x14ac:dyDescent="0.2">
      <c r="A780" t="s">
        <v>0</v>
      </c>
      <c r="B780" t="s">
        <v>1334</v>
      </c>
      <c r="C780" t="s">
        <v>2</v>
      </c>
      <c r="D780" t="s">
        <v>3</v>
      </c>
      <c r="E780" t="s">
        <v>4</v>
      </c>
      <c r="F780" s="1">
        <v>1</v>
      </c>
      <c r="G780" s="1">
        <v>70950</v>
      </c>
      <c r="H780" t="s">
        <v>5</v>
      </c>
      <c r="I780" s="1">
        <v>78045</v>
      </c>
      <c r="J780" t="s">
        <v>6</v>
      </c>
      <c r="K780" s="6" t="str">
        <f t="shared" si="440"/>
        <v>_Chả nướng 300g</v>
      </c>
      <c r="L780" s="7" t="str">
        <f>VLOOKUP(K780,'[1]Mã Misa'!$B$2:$D$74,2,0)</f>
        <v>Chả nướng 300g</v>
      </c>
      <c r="M780" s="7" t="str">
        <f>VLOOKUP(L780,'[1]Mã Misa'!$C$2:$D$74,2,0)</f>
        <v>CN300</v>
      </c>
      <c r="N780" s="1">
        <v>70950</v>
      </c>
      <c r="O780" t="s">
        <v>1335</v>
      </c>
      <c r="P780" s="6" t="str">
        <f t="shared" si="441"/>
        <v>0003850</v>
      </c>
      <c r="Q780" s="23" t="str">
        <f t="shared" ref="Q780" si="444">RIGHT(P780,7)</f>
        <v>0003850</v>
      </c>
      <c r="R780" s="2">
        <v>44579</v>
      </c>
      <c r="S780" t="s">
        <v>408</v>
      </c>
      <c r="T780" s="7" t="str">
        <f t="shared" si="442"/>
        <v>WM+ HDG 91</v>
      </c>
      <c r="U780" t="s">
        <v>5116</v>
      </c>
      <c r="W780" t="e">
        <f>VLOOKUP(U780,[2]Sheet1!$B$4:$C$893,2,0)</f>
        <v>#N/A</v>
      </c>
      <c r="Y780" t="str">
        <f t="shared" si="443"/>
        <v>WINCOMHAIDUONG</v>
      </c>
      <c r="AA780" s="18" t="str">
        <f t="shared" si="439"/>
        <v/>
      </c>
    </row>
    <row r="781" spans="1:27" x14ac:dyDescent="0.2">
      <c r="A781" t="s">
        <v>0</v>
      </c>
      <c r="B781" t="s">
        <v>1334</v>
      </c>
      <c r="C781" t="s">
        <v>9</v>
      </c>
      <c r="D781" t="s">
        <v>44</v>
      </c>
      <c r="E781" t="s">
        <v>4</v>
      </c>
      <c r="F781" s="1">
        <v>2</v>
      </c>
      <c r="G781" s="1">
        <v>145200</v>
      </c>
      <c r="H781" t="s">
        <v>5</v>
      </c>
      <c r="I781" s="1">
        <v>159720</v>
      </c>
      <c r="J781" t="s">
        <v>45</v>
      </c>
      <c r="K781" s="6" t="str">
        <f t="shared" si="440"/>
        <v>_Chân gà sốt cay 400g</v>
      </c>
      <c r="L781" s="7" t="str">
        <f>VLOOKUP(K781,'[1]Mã Misa'!$B$2:$D$74,2,0)</f>
        <v>Chân gà sốt cay 400g</v>
      </c>
      <c r="M781" s="7" t="str">
        <f>VLOOKUP(L781,'[1]Mã Misa'!$C$2:$D$74,2,0)</f>
        <v>CGSC400</v>
      </c>
      <c r="N781" s="1">
        <v>72600</v>
      </c>
      <c r="O781" t="s">
        <v>1335</v>
      </c>
      <c r="P781" s="6" t="str">
        <f t="shared" si="441"/>
        <v>0003850</v>
      </c>
      <c r="Q781" s="23" t="str">
        <f t="shared" ref="Q781" si="445">RIGHT(P781,7)</f>
        <v>0003850</v>
      </c>
      <c r="R781" s="2">
        <v>44579</v>
      </c>
      <c r="S781" t="s">
        <v>408</v>
      </c>
      <c r="T781" s="7" t="str">
        <f t="shared" si="442"/>
        <v>WM+ HDG 91</v>
      </c>
      <c r="U781" t="s">
        <v>5116</v>
      </c>
      <c r="W781" t="e">
        <f>VLOOKUP(U781,[2]Sheet1!$B$4:$C$893,2,0)</f>
        <v>#N/A</v>
      </c>
      <c r="Y781" t="str">
        <f t="shared" si="443"/>
        <v>WINCOMHAIDUONG</v>
      </c>
      <c r="AA781" s="18" t="str">
        <f t="shared" si="439"/>
        <v/>
      </c>
    </row>
    <row r="782" spans="1:27" x14ac:dyDescent="0.2">
      <c r="A782" t="s">
        <v>0</v>
      </c>
      <c r="B782" t="s">
        <v>1336</v>
      </c>
      <c r="C782" t="s">
        <v>2</v>
      </c>
      <c r="D782" t="s">
        <v>50</v>
      </c>
      <c r="E782" t="s">
        <v>4</v>
      </c>
      <c r="F782" s="1">
        <v>1</v>
      </c>
      <c r="G782" s="1">
        <v>111058</v>
      </c>
      <c r="H782" t="s">
        <v>5</v>
      </c>
      <c r="I782" s="1">
        <v>122163.8</v>
      </c>
      <c r="J782" t="s">
        <v>51</v>
      </c>
      <c r="K782" s="6" t="str">
        <f t="shared" si="440"/>
        <v>Gà muối gói 500g</v>
      </c>
      <c r="L782" s="7" t="str">
        <f>VLOOKUP(K782,'[1]Mã Misa'!$B$2:$D$74,2,0)</f>
        <v>Gà muối 500g</v>
      </c>
      <c r="M782" s="7" t="str">
        <f>VLOOKUP(L782,'[1]Mã Misa'!$C$2:$D$74,2,0)</f>
        <v>GM500</v>
      </c>
      <c r="N782" s="1">
        <v>111058</v>
      </c>
      <c r="O782" t="s">
        <v>1337</v>
      </c>
      <c r="P782" s="6" t="str">
        <f t="shared" si="441"/>
        <v>0175830</v>
      </c>
      <c r="Q782" s="23" t="str">
        <f t="shared" ref="Q782" si="446">RIGHT(P782,7)</f>
        <v>0175830</v>
      </c>
      <c r="R782" s="2">
        <v>44579</v>
      </c>
      <c r="S782" t="s">
        <v>1338</v>
      </c>
      <c r="T782" s="7" t="str">
        <f t="shared" si="442"/>
        <v>WM+ HNI 80</v>
      </c>
      <c r="U782" t="s">
        <v>5389</v>
      </c>
      <c r="W782" t="e">
        <f>VLOOKUP(U782,[2]Sheet1!$B$4:$C$893,2,0)</f>
        <v>#N/A</v>
      </c>
      <c r="Y782" t="str">
        <f t="shared" si="443"/>
        <v>WINCOMHANOI</v>
      </c>
      <c r="AA782" s="18" t="str">
        <f t="shared" si="439"/>
        <v/>
      </c>
    </row>
    <row r="783" spans="1:27" x14ac:dyDescent="0.2">
      <c r="A783" t="s">
        <v>0</v>
      </c>
      <c r="B783" t="s">
        <v>1339</v>
      </c>
      <c r="C783" t="s">
        <v>2</v>
      </c>
      <c r="D783" t="s">
        <v>47</v>
      </c>
      <c r="E783" t="s">
        <v>4</v>
      </c>
      <c r="F783" s="1">
        <v>2</v>
      </c>
      <c r="G783" s="1">
        <v>146862</v>
      </c>
      <c r="H783" t="s">
        <v>5</v>
      </c>
      <c r="I783" s="1">
        <v>161548.20000000001</v>
      </c>
      <c r="J783" t="s">
        <v>48</v>
      </c>
      <c r="K783" s="6" t="str">
        <f t="shared" si="440"/>
        <v>Chân giò heo muối gói 300g</v>
      </c>
      <c r="L783" s="7" t="str">
        <f>VLOOKUP(K783,'[1]Mã Misa'!$B$2:$D$74,2,0)</f>
        <v>Chân giò heo muối 300g</v>
      </c>
      <c r="M783" s="7" t="str">
        <f>VLOOKUP(L783,'[1]Mã Misa'!$C$2:$D$74,2,0)</f>
        <v>CGM300</v>
      </c>
      <c r="N783" s="1">
        <v>73431</v>
      </c>
      <c r="O783" t="s">
        <v>1340</v>
      </c>
      <c r="P783" s="6" t="str">
        <f t="shared" si="441"/>
        <v>0052040</v>
      </c>
      <c r="Q783" s="23" t="str">
        <f t="shared" ref="Q783" si="447">RIGHT(P783,7)</f>
        <v>0052040</v>
      </c>
      <c r="R783" s="2">
        <v>44579</v>
      </c>
      <c r="S783" t="s">
        <v>1341</v>
      </c>
      <c r="T783" s="7" t="str">
        <f t="shared" si="442"/>
        <v>WM+ HCM 10</v>
      </c>
      <c r="U783" t="s">
        <v>5390</v>
      </c>
      <c r="W783" t="e">
        <f>VLOOKUP(U783,[2]Sheet1!$B$4:$C$893,2,0)</f>
        <v>#N/A</v>
      </c>
      <c r="Y783" t="str">
        <f t="shared" si="443"/>
        <v>WINCOMHOCHIMINH</v>
      </c>
      <c r="AA783" s="18" t="str">
        <f t="shared" si="439"/>
        <v/>
      </c>
    </row>
    <row r="784" spans="1:27" x14ac:dyDescent="0.2">
      <c r="A784" t="s">
        <v>0</v>
      </c>
      <c r="B784" t="s">
        <v>1342</v>
      </c>
      <c r="C784" t="s">
        <v>2</v>
      </c>
      <c r="D784" t="s">
        <v>94</v>
      </c>
      <c r="E784" t="s">
        <v>95</v>
      </c>
      <c r="F784" s="1">
        <v>2</v>
      </c>
      <c r="G784" s="1">
        <v>396900</v>
      </c>
      <c r="H784" t="s">
        <v>96</v>
      </c>
      <c r="I784" s="1">
        <v>396900</v>
      </c>
      <c r="J784" t="s">
        <v>97</v>
      </c>
      <c r="K784" s="6" t="str">
        <f t="shared" si="440"/>
        <v xml:space="preserve"> Tôm mũ ni nguyên con 450g</v>
      </c>
      <c r="L784" s="7" t="str">
        <f>VLOOKUP(K784,'[1]Mã Misa'!$B$2:$D$74,2,0)</f>
        <v>Tôm mũ ni nguyên con 450g</v>
      </c>
      <c r="M784" s="7" t="str">
        <f>VLOOKUP(L784,'[1]Mã Misa'!$C$2:$D$74,2,0)</f>
        <v>TNC450</v>
      </c>
      <c r="N784" s="1">
        <v>198450</v>
      </c>
      <c r="O784" t="s">
        <v>1343</v>
      </c>
      <c r="P784" s="6" t="str">
        <f t="shared" si="441"/>
        <v>0052041</v>
      </c>
      <c r="Q784" s="23" t="str">
        <f t="shared" ref="Q784" si="448">RIGHT(P784,7)</f>
        <v>0052041</v>
      </c>
      <c r="R784" s="2">
        <v>44579</v>
      </c>
      <c r="S784" t="s">
        <v>1341</v>
      </c>
      <c r="T784" s="7" t="str">
        <f t="shared" si="442"/>
        <v>WM+ HCM 10</v>
      </c>
      <c r="U784" t="s">
        <v>5390</v>
      </c>
      <c r="W784" t="e">
        <f>VLOOKUP(U784,[2]Sheet1!$B$4:$C$893,2,0)</f>
        <v>#N/A</v>
      </c>
      <c r="Y784" t="str">
        <f t="shared" si="443"/>
        <v>WINCOMHOCHIMINH</v>
      </c>
      <c r="AA784" s="18" t="str">
        <f t="shared" si="439"/>
        <v/>
      </c>
    </row>
    <row r="785" spans="1:27" x14ac:dyDescent="0.2">
      <c r="A785" t="s">
        <v>0</v>
      </c>
      <c r="B785" t="s">
        <v>1342</v>
      </c>
      <c r="C785" t="s">
        <v>9</v>
      </c>
      <c r="D785" t="s">
        <v>100</v>
      </c>
      <c r="E785" t="s">
        <v>95</v>
      </c>
      <c r="F785" s="1">
        <v>1</v>
      </c>
      <c r="G785" s="1">
        <v>352350</v>
      </c>
      <c r="H785" t="s">
        <v>96</v>
      </c>
      <c r="I785" s="1">
        <v>352350</v>
      </c>
      <c r="J785" t="s">
        <v>101</v>
      </c>
      <c r="K785" s="6" t="str">
        <f t="shared" si="440"/>
        <v xml:space="preserve"> Tôm mũ ni bỏ đầu 450g</v>
      </c>
      <c r="L785" s="7" t="str">
        <f>VLOOKUP(K785,'[1]Mã Misa'!$B$2:$D$74,2,0)</f>
        <v>Tôm mũ ni bỏ đầu 450g</v>
      </c>
      <c r="M785" s="7" t="str">
        <f>VLOOKUP(L785,'[1]Mã Misa'!$C$2:$D$74,2,0)</f>
        <v>TBĐ450</v>
      </c>
      <c r="N785" s="1">
        <v>352350</v>
      </c>
      <c r="O785" t="s">
        <v>1343</v>
      </c>
      <c r="P785" s="6" t="str">
        <f t="shared" si="441"/>
        <v>0052041</v>
      </c>
      <c r="Q785" s="23" t="str">
        <f t="shared" ref="Q785" si="449">RIGHT(P785,7)</f>
        <v>0052041</v>
      </c>
      <c r="R785" s="2">
        <v>44579</v>
      </c>
      <c r="S785" t="s">
        <v>1341</v>
      </c>
      <c r="T785" s="7" t="str">
        <f t="shared" si="442"/>
        <v>WM+ HCM 10</v>
      </c>
      <c r="U785" t="s">
        <v>5390</v>
      </c>
      <c r="W785" t="e">
        <f>VLOOKUP(U785,[2]Sheet1!$B$4:$C$893,2,0)</f>
        <v>#N/A</v>
      </c>
      <c r="Y785" t="str">
        <f t="shared" si="443"/>
        <v>WINCOMHOCHIMINH</v>
      </c>
      <c r="AA785" s="18" t="str">
        <f t="shared" si="439"/>
        <v/>
      </c>
    </row>
    <row r="786" spans="1:27" x14ac:dyDescent="0.2">
      <c r="A786" t="s">
        <v>0</v>
      </c>
      <c r="B786" t="s">
        <v>1344</v>
      </c>
      <c r="C786" t="s">
        <v>2</v>
      </c>
      <c r="D786" t="s">
        <v>103</v>
      </c>
      <c r="E786" t="s">
        <v>4</v>
      </c>
      <c r="F786" s="1">
        <v>5</v>
      </c>
      <c r="G786" s="1">
        <v>277975</v>
      </c>
      <c r="H786" t="s">
        <v>5</v>
      </c>
      <c r="I786" s="1">
        <v>305772.5</v>
      </c>
      <c r="J786" t="s">
        <v>104</v>
      </c>
      <c r="K786" s="6" t="str">
        <f t="shared" si="440"/>
        <v>Tai heo muối gói 200g</v>
      </c>
      <c r="L786" s="7" t="str">
        <f>VLOOKUP(K786,'[1]Mã Misa'!$B$2:$D$74,2,0)</f>
        <v>Tai heo muối 200g</v>
      </c>
      <c r="M786" s="7" t="str">
        <f>VLOOKUP(L786,'[1]Mã Misa'!$C$2:$D$74,2,0)</f>
        <v>TH200</v>
      </c>
      <c r="N786" s="1">
        <v>55595</v>
      </c>
      <c r="O786" t="s">
        <v>1345</v>
      </c>
      <c r="P786" s="6" t="str">
        <f t="shared" si="441"/>
        <v>0052043</v>
      </c>
      <c r="Q786" s="23" t="str">
        <f t="shared" ref="Q786" si="450">RIGHT(P786,7)</f>
        <v>0052043</v>
      </c>
      <c r="R786" s="2">
        <v>44579</v>
      </c>
      <c r="S786" t="s">
        <v>1346</v>
      </c>
      <c r="T786" s="7" t="str">
        <f t="shared" si="442"/>
        <v>WM+ HCM Th</v>
      </c>
      <c r="U786" t="s">
        <v>5391</v>
      </c>
      <c r="W786" t="e">
        <f>VLOOKUP(U786,[2]Sheet1!$B$4:$C$893,2,0)</f>
        <v>#N/A</v>
      </c>
      <c r="Y786" t="str">
        <f t="shared" si="443"/>
        <v>WINCOMHOCHIMINH</v>
      </c>
      <c r="AA786" s="18" t="str">
        <f t="shared" si="439"/>
        <v/>
      </c>
    </row>
    <row r="787" spans="1:27" x14ac:dyDescent="0.2">
      <c r="A787" t="s">
        <v>0</v>
      </c>
      <c r="B787" t="s">
        <v>1347</v>
      </c>
      <c r="C787" t="s">
        <v>2</v>
      </c>
      <c r="D787" t="s">
        <v>94</v>
      </c>
      <c r="E787" t="s">
        <v>95</v>
      </c>
      <c r="F787" s="1">
        <v>2</v>
      </c>
      <c r="G787" s="1">
        <v>396900</v>
      </c>
      <c r="H787" t="s">
        <v>96</v>
      </c>
      <c r="I787" s="1">
        <v>396900</v>
      </c>
      <c r="J787" t="s">
        <v>97</v>
      </c>
      <c r="K787" s="6" t="str">
        <f t="shared" si="440"/>
        <v xml:space="preserve"> Tôm mũ ni nguyên con 450g</v>
      </c>
      <c r="L787" s="7" t="str">
        <f>VLOOKUP(K787,'[1]Mã Misa'!$B$2:$D$74,2,0)</f>
        <v>Tôm mũ ni nguyên con 450g</v>
      </c>
      <c r="M787" s="7" t="str">
        <f>VLOOKUP(L787,'[1]Mã Misa'!$C$2:$D$74,2,0)</f>
        <v>TNC450</v>
      </c>
      <c r="N787" s="1">
        <v>198450</v>
      </c>
      <c r="O787" t="s">
        <v>1348</v>
      </c>
      <c r="P787" s="6" t="str">
        <f t="shared" si="441"/>
        <v>0052046</v>
      </c>
      <c r="Q787" s="23" t="str">
        <f t="shared" ref="Q787" si="451">RIGHT(P787,7)</f>
        <v>0052046</v>
      </c>
      <c r="R787" s="2">
        <v>44579</v>
      </c>
      <c r="S787" t="s">
        <v>1346</v>
      </c>
      <c r="T787" s="7" t="str">
        <f t="shared" si="442"/>
        <v>WM+ HCM Th</v>
      </c>
      <c r="U787" t="s">
        <v>5391</v>
      </c>
      <c r="W787" t="e">
        <f>VLOOKUP(U787,[2]Sheet1!$B$4:$C$893,2,0)</f>
        <v>#N/A</v>
      </c>
      <c r="Y787" t="str">
        <f t="shared" si="443"/>
        <v>WINCOMHOCHIMINH</v>
      </c>
      <c r="AA787" s="18" t="str">
        <f t="shared" si="439"/>
        <v/>
      </c>
    </row>
    <row r="788" spans="1:27" x14ac:dyDescent="0.2">
      <c r="A788" t="s">
        <v>0</v>
      </c>
      <c r="B788" t="s">
        <v>1349</v>
      </c>
      <c r="C788" t="s">
        <v>2</v>
      </c>
      <c r="D788" t="s">
        <v>50</v>
      </c>
      <c r="E788" t="s">
        <v>4</v>
      </c>
      <c r="F788" s="1">
        <v>1</v>
      </c>
      <c r="G788" s="1">
        <v>111058</v>
      </c>
      <c r="H788" t="s">
        <v>5</v>
      </c>
      <c r="I788" s="1">
        <v>122163.8</v>
      </c>
      <c r="J788" t="s">
        <v>51</v>
      </c>
      <c r="K788" s="6" t="str">
        <f t="shared" si="440"/>
        <v>Gà muối gói 500g</v>
      </c>
      <c r="L788" s="7" t="str">
        <f>VLOOKUP(K788,'[1]Mã Misa'!$B$2:$D$74,2,0)</f>
        <v>Gà muối 500g</v>
      </c>
      <c r="M788" s="7" t="str">
        <f>VLOOKUP(L788,'[1]Mã Misa'!$C$2:$D$74,2,0)</f>
        <v>GM500</v>
      </c>
      <c r="N788" s="1">
        <v>111058</v>
      </c>
      <c r="O788" t="s">
        <v>1350</v>
      </c>
      <c r="P788" s="6" t="str">
        <f t="shared" si="441"/>
        <v>0175919</v>
      </c>
      <c r="Q788" s="23" t="str">
        <f t="shared" ref="Q788" si="452">RIGHT(P788,7)</f>
        <v>0175919</v>
      </c>
      <c r="R788" s="2">
        <v>44579</v>
      </c>
      <c r="S788" t="s">
        <v>375</v>
      </c>
      <c r="T788" s="7" t="str">
        <f t="shared" si="442"/>
        <v>WM+ HNI Ph</v>
      </c>
      <c r="U788" t="s">
        <v>5105</v>
      </c>
      <c r="W788" t="e">
        <f>VLOOKUP(U788,[2]Sheet1!$B$4:$C$893,2,0)</f>
        <v>#N/A</v>
      </c>
      <c r="Y788" t="str">
        <f t="shared" si="443"/>
        <v>WINCOMHANOI</v>
      </c>
      <c r="AA788" s="18" t="str">
        <f t="shared" si="439"/>
        <v/>
      </c>
    </row>
    <row r="789" spans="1:27" x14ac:dyDescent="0.2">
      <c r="A789" t="s">
        <v>0</v>
      </c>
      <c r="B789" t="s">
        <v>1351</v>
      </c>
      <c r="C789" t="s">
        <v>2</v>
      </c>
      <c r="D789" t="s">
        <v>54</v>
      </c>
      <c r="E789" t="s">
        <v>4</v>
      </c>
      <c r="F789" s="1">
        <v>4</v>
      </c>
      <c r="G789" s="1">
        <v>200728</v>
      </c>
      <c r="H789" t="s">
        <v>5</v>
      </c>
      <c r="I789" s="1">
        <v>220800.80000000002</v>
      </c>
      <c r="J789" t="s">
        <v>55</v>
      </c>
      <c r="K789" s="6" t="str">
        <f t="shared" si="440"/>
        <v>Giò tai lưỡi xào gói 250g</v>
      </c>
      <c r="L789" s="7" t="str">
        <f>VLOOKUP(K789,'[1]Mã Misa'!$B$2:$D$74,2,0)</f>
        <v>Giò Tai Lưỡi Xào 250g</v>
      </c>
      <c r="M789" s="7" t="str">
        <f>VLOOKUP(L789,'[1]Mã Misa'!$C$2:$D$74,2,0)</f>
        <v>GTLX250G</v>
      </c>
      <c r="N789" s="1">
        <v>50182</v>
      </c>
      <c r="O789" t="s">
        <v>1352</v>
      </c>
      <c r="P789" s="6" t="str">
        <f t="shared" si="441"/>
        <v>0175935</v>
      </c>
      <c r="Q789" s="23" t="str">
        <f t="shared" ref="Q789" si="453">RIGHT(P789,7)</f>
        <v>0175935</v>
      </c>
      <c r="R789" s="2">
        <v>44579</v>
      </c>
      <c r="S789" t="s">
        <v>1353</v>
      </c>
      <c r="T789" s="7" t="str">
        <f t="shared" si="442"/>
        <v>WM+ HNI 28</v>
      </c>
      <c r="U789" t="s">
        <v>5392</v>
      </c>
      <c r="W789" t="e">
        <f>VLOOKUP(U789,[2]Sheet1!$B$4:$C$893,2,0)</f>
        <v>#N/A</v>
      </c>
      <c r="Y789" t="str">
        <f t="shared" si="443"/>
        <v>WINCOMHANOI</v>
      </c>
      <c r="AA789" s="18" t="str">
        <f t="shared" si="439"/>
        <v/>
      </c>
    </row>
    <row r="790" spans="1:27" x14ac:dyDescent="0.2">
      <c r="A790" t="s">
        <v>0</v>
      </c>
      <c r="B790" t="s">
        <v>1351</v>
      </c>
      <c r="C790" t="s">
        <v>9</v>
      </c>
      <c r="D790" t="s">
        <v>50</v>
      </c>
      <c r="E790" t="s">
        <v>4</v>
      </c>
      <c r="F790" s="1">
        <v>1</v>
      </c>
      <c r="G790" s="1">
        <v>111058</v>
      </c>
      <c r="H790" t="s">
        <v>5</v>
      </c>
      <c r="I790" s="1">
        <v>122163.8</v>
      </c>
      <c r="J790" t="s">
        <v>51</v>
      </c>
      <c r="K790" s="6" t="str">
        <f t="shared" si="440"/>
        <v>Gà muối gói 500g</v>
      </c>
      <c r="L790" s="7" t="str">
        <f>VLOOKUP(K790,'[1]Mã Misa'!$B$2:$D$74,2,0)</f>
        <v>Gà muối 500g</v>
      </c>
      <c r="M790" s="7" t="str">
        <f>VLOOKUP(L790,'[1]Mã Misa'!$C$2:$D$74,2,0)</f>
        <v>GM500</v>
      </c>
      <c r="N790" s="1">
        <v>111058</v>
      </c>
      <c r="O790" t="s">
        <v>1352</v>
      </c>
      <c r="P790" s="6" t="str">
        <f t="shared" si="441"/>
        <v>0175935</v>
      </c>
      <c r="Q790" s="23" t="str">
        <f t="shared" ref="Q790" si="454">RIGHT(P790,7)</f>
        <v>0175935</v>
      </c>
      <c r="R790" s="2">
        <v>44579</v>
      </c>
      <c r="S790" t="s">
        <v>1353</v>
      </c>
      <c r="T790" s="7" t="str">
        <f t="shared" si="442"/>
        <v>WM+ HNI 28</v>
      </c>
      <c r="U790" t="s">
        <v>5392</v>
      </c>
      <c r="W790" t="e">
        <f>VLOOKUP(U790,[2]Sheet1!$B$4:$C$893,2,0)</f>
        <v>#N/A</v>
      </c>
      <c r="Y790" t="str">
        <f t="shared" si="443"/>
        <v>WINCOMHANOI</v>
      </c>
      <c r="AA790" s="18" t="str">
        <f t="shared" si="439"/>
        <v/>
      </c>
    </row>
    <row r="791" spans="1:27" x14ac:dyDescent="0.2">
      <c r="A791" t="s">
        <v>0</v>
      </c>
      <c r="B791" t="s">
        <v>1354</v>
      </c>
      <c r="C791" t="s">
        <v>2</v>
      </c>
      <c r="D791" t="s">
        <v>44</v>
      </c>
      <c r="E791" t="s">
        <v>4</v>
      </c>
      <c r="F791" s="1">
        <v>1</v>
      </c>
      <c r="G791" s="1">
        <v>72600</v>
      </c>
      <c r="H791" t="s">
        <v>5</v>
      </c>
      <c r="I791" s="1">
        <v>79860</v>
      </c>
      <c r="J791" t="s">
        <v>45</v>
      </c>
      <c r="K791" s="6" t="str">
        <f t="shared" si="440"/>
        <v>_Chân gà sốt cay 400g</v>
      </c>
      <c r="L791" s="7" t="str">
        <f>VLOOKUP(K791,'[1]Mã Misa'!$B$2:$D$74,2,0)</f>
        <v>Chân gà sốt cay 400g</v>
      </c>
      <c r="M791" s="7" t="str">
        <f>VLOOKUP(L791,'[1]Mã Misa'!$C$2:$D$74,2,0)</f>
        <v>CGSC400</v>
      </c>
      <c r="N791" s="1">
        <v>72600</v>
      </c>
      <c r="O791" t="s">
        <v>1355</v>
      </c>
      <c r="P791" s="6" t="str">
        <f t="shared" si="441"/>
        <v>0000802</v>
      </c>
      <c r="Q791" s="23" t="str">
        <f>IF(VLOOKUP(P791,$AA$1:$AC$39,1,0)&lt;&gt;0,(P791&amp;"A"),0)</f>
        <v>0000802A</v>
      </c>
      <c r="R791" s="2">
        <v>44579</v>
      </c>
      <c r="S791" t="s">
        <v>486</v>
      </c>
      <c r="T791" s="7" t="str">
        <f t="shared" si="442"/>
        <v>WM+ VPC Kh</v>
      </c>
      <c r="U791" t="s">
        <v>5140</v>
      </c>
      <c r="W791" t="e">
        <f>VLOOKUP(U791,[2]Sheet1!$B$4:$C$893,2,0)</f>
        <v>#N/A</v>
      </c>
      <c r="Y791" t="str">
        <f t="shared" si="443"/>
        <v>WINCOMVINHPHUC</v>
      </c>
      <c r="AA791" s="18" t="str">
        <f t="shared" si="439"/>
        <v/>
      </c>
    </row>
    <row r="792" spans="1:27" x14ac:dyDescent="0.2">
      <c r="A792" t="s">
        <v>0</v>
      </c>
      <c r="B792" t="s">
        <v>1356</v>
      </c>
      <c r="C792" t="s">
        <v>2</v>
      </c>
      <c r="D792" t="s">
        <v>10</v>
      </c>
      <c r="E792" t="s">
        <v>4</v>
      </c>
      <c r="F792" s="1">
        <v>5</v>
      </c>
      <c r="G792" s="1">
        <v>230000</v>
      </c>
      <c r="H792" t="s">
        <v>5</v>
      </c>
      <c r="I792" s="1">
        <v>253000.00000000003</v>
      </c>
      <c r="J792" t="s">
        <v>11</v>
      </c>
      <c r="K792" s="6" t="str">
        <f t="shared" si="440"/>
        <v>Mộc nấm hương gói 250g</v>
      </c>
      <c r="L792" s="7" t="str">
        <f>VLOOKUP(K792,'[1]Mã Misa'!$B$2:$D$74,2,0)</f>
        <v>Mộc Nấm Hương 250g</v>
      </c>
      <c r="M792" s="7" t="str">
        <f>VLOOKUP(L792,'[1]Mã Misa'!$C$2:$D$74,2,0)</f>
        <v>MNH250</v>
      </c>
      <c r="N792" s="1">
        <v>46000</v>
      </c>
      <c r="O792" t="s">
        <v>1357</v>
      </c>
      <c r="P792" s="6" t="str">
        <f t="shared" si="441"/>
        <v>0013298</v>
      </c>
      <c r="Q792" s="23" t="str">
        <f t="shared" ref="Q792" si="455">RIGHT(P792,7)</f>
        <v>0013298</v>
      </c>
      <c r="R792" s="2">
        <v>44579</v>
      </c>
      <c r="S792" t="s">
        <v>1358</v>
      </c>
      <c r="T792" s="7" t="str">
        <f t="shared" si="442"/>
        <v>WM+ HPG Th</v>
      </c>
      <c r="U792" t="s">
        <v>5393</v>
      </c>
      <c r="W792" t="e">
        <f>VLOOKUP(U792,[2]Sheet1!$B$4:$C$893,2,0)</f>
        <v>#N/A</v>
      </c>
      <c r="Y792" t="str">
        <f t="shared" si="443"/>
        <v>WINCOMHAIPHONG</v>
      </c>
      <c r="AA792" s="18" t="str">
        <f t="shared" si="439"/>
        <v/>
      </c>
    </row>
    <row r="793" spans="1:27" x14ac:dyDescent="0.2">
      <c r="A793" t="s">
        <v>0</v>
      </c>
      <c r="B793" t="s">
        <v>1359</v>
      </c>
      <c r="C793" t="s">
        <v>2</v>
      </c>
      <c r="D793" t="s">
        <v>103</v>
      </c>
      <c r="E793" t="s">
        <v>4</v>
      </c>
      <c r="F793" s="1">
        <v>13</v>
      </c>
      <c r="G793" s="1">
        <v>722735</v>
      </c>
      <c r="H793" t="s">
        <v>5</v>
      </c>
      <c r="I793" s="1">
        <v>795008.50000000012</v>
      </c>
      <c r="J793" t="s">
        <v>104</v>
      </c>
      <c r="K793" s="6" t="str">
        <f t="shared" si="440"/>
        <v>Tai heo muối gói 200g</v>
      </c>
      <c r="L793" s="7" t="str">
        <f>VLOOKUP(K793,'[1]Mã Misa'!$B$2:$D$74,2,0)</f>
        <v>Tai heo muối 200g</v>
      </c>
      <c r="M793" s="7" t="str">
        <f>VLOOKUP(L793,'[1]Mã Misa'!$C$2:$D$74,2,0)</f>
        <v>TH200</v>
      </c>
      <c r="N793" s="1">
        <v>55595</v>
      </c>
      <c r="O793" t="s">
        <v>1360</v>
      </c>
      <c r="P793" s="6" t="str">
        <f t="shared" si="441"/>
        <v>0052091</v>
      </c>
      <c r="Q793" s="23" t="str">
        <f t="shared" ref="Q793" si="456">RIGHT(P793,7)</f>
        <v>0052091</v>
      </c>
      <c r="R793" s="2">
        <v>44579</v>
      </c>
      <c r="S793" t="s">
        <v>1361</v>
      </c>
      <c r="T793" s="7" t="str">
        <f t="shared" si="442"/>
        <v>WM+ HCM 49</v>
      </c>
      <c r="U793" t="s">
        <v>5394</v>
      </c>
      <c r="W793" t="e">
        <f>VLOOKUP(U793,[2]Sheet1!$B$4:$C$893,2,0)</f>
        <v>#N/A</v>
      </c>
      <c r="Y793" t="str">
        <f t="shared" si="443"/>
        <v>WINCOMHOCHIMINH</v>
      </c>
      <c r="AA793" s="18" t="str">
        <f t="shared" si="439"/>
        <v/>
      </c>
    </row>
    <row r="794" spans="1:27" x14ac:dyDescent="0.2">
      <c r="A794" t="s">
        <v>0</v>
      </c>
      <c r="B794" t="s">
        <v>1362</v>
      </c>
      <c r="C794" t="s">
        <v>2</v>
      </c>
      <c r="D794" t="s">
        <v>50</v>
      </c>
      <c r="E794" t="s">
        <v>4</v>
      </c>
      <c r="F794" s="1">
        <v>1</v>
      </c>
      <c r="G794" s="1">
        <v>111058</v>
      </c>
      <c r="H794" t="s">
        <v>5</v>
      </c>
      <c r="I794" s="1">
        <v>122163.8</v>
      </c>
      <c r="J794" t="s">
        <v>51</v>
      </c>
      <c r="K794" s="6" t="str">
        <f t="shared" si="440"/>
        <v>Gà muối gói 500g</v>
      </c>
      <c r="L794" s="7" t="str">
        <f>VLOOKUP(K794,'[1]Mã Misa'!$B$2:$D$74,2,0)</f>
        <v>Gà muối 500g</v>
      </c>
      <c r="M794" s="7" t="str">
        <f>VLOOKUP(L794,'[1]Mã Misa'!$C$2:$D$74,2,0)</f>
        <v>GM500</v>
      </c>
      <c r="N794" s="1">
        <v>111058</v>
      </c>
      <c r="O794" t="s">
        <v>1363</v>
      </c>
      <c r="P794" s="6" t="str">
        <f t="shared" si="441"/>
        <v>0001034</v>
      </c>
      <c r="Q794" s="23" t="str">
        <f t="shared" ref="Q794" si="457">RIGHT(P794,7)</f>
        <v>0001034</v>
      </c>
      <c r="R794" s="2">
        <v>44579</v>
      </c>
      <c r="S794" t="s">
        <v>1364</v>
      </c>
      <c r="T794" s="7" t="str">
        <f t="shared" si="442"/>
        <v>WM+VLG 33/</v>
      </c>
      <c r="U794" t="s">
        <v>5395</v>
      </c>
      <c r="W794" t="e">
        <f>VLOOKUP(U794,[2]Sheet1!$B$4:$C$893,2,0)</f>
        <v>#N/A</v>
      </c>
      <c r="Y794" t="str">
        <f t="shared" si="443"/>
        <v>WINCOMVINHLONG</v>
      </c>
      <c r="AA794" s="18" t="str">
        <f t="shared" si="439"/>
        <v/>
      </c>
    </row>
    <row r="795" spans="1:27" x14ac:dyDescent="0.2">
      <c r="A795" t="s">
        <v>0</v>
      </c>
      <c r="B795" t="s">
        <v>1365</v>
      </c>
      <c r="C795" t="s">
        <v>2</v>
      </c>
      <c r="D795" t="s">
        <v>15</v>
      </c>
      <c r="E795" t="s">
        <v>4</v>
      </c>
      <c r="F795" s="1">
        <v>4</v>
      </c>
      <c r="G795" s="1">
        <v>337280</v>
      </c>
      <c r="H795" t="s">
        <v>5</v>
      </c>
      <c r="I795" s="1">
        <v>371008.00000000006</v>
      </c>
      <c r="J795" t="s">
        <v>16</v>
      </c>
      <c r="K795" s="6" t="str">
        <f t="shared" si="440"/>
        <v>_Đùi gà sốt cay 500g</v>
      </c>
      <c r="L795" s="7" t="str">
        <f>VLOOKUP(K795,'[1]Mã Misa'!$B$2:$D$74,2,0)</f>
        <v>Đùi gà sốt cay 500g</v>
      </c>
      <c r="M795" s="7" t="str">
        <f>VLOOKUP(L795,'[1]Mã Misa'!$C$2:$D$74,2,0)</f>
        <v>DGSC500</v>
      </c>
      <c r="N795" s="1">
        <v>84320</v>
      </c>
      <c r="O795" t="s">
        <v>1366</v>
      </c>
      <c r="P795" s="6" t="str">
        <f t="shared" si="441"/>
        <v>0176053</v>
      </c>
      <c r="Q795" s="23" t="str">
        <f t="shared" ref="Q795" si="458">RIGHT(P795,7)</f>
        <v>0176053</v>
      </c>
      <c r="R795" s="2">
        <v>44579</v>
      </c>
      <c r="S795" t="s">
        <v>1367</v>
      </c>
      <c r="T795" s="7" t="str">
        <f t="shared" si="442"/>
        <v xml:space="preserve">WM+ HNI 3 </v>
      </c>
      <c r="U795" t="s">
        <v>5396</v>
      </c>
      <c r="W795" t="e">
        <f>VLOOKUP(U795,[2]Sheet1!$B$4:$C$893,2,0)</f>
        <v>#N/A</v>
      </c>
      <c r="Y795" t="str">
        <f t="shared" si="443"/>
        <v>WINCOMHANOI</v>
      </c>
      <c r="AA795" s="18" t="str">
        <f t="shared" si="439"/>
        <v/>
      </c>
    </row>
    <row r="796" spans="1:27" x14ac:dyDescent="0.2">
      <c r="A796" t="s">
        <v>0</v>
      </c>
      <c r="B796" t="s">
        <v>1368</v>
      </c>
      <c r="C796" t="s">
        <v>2</v>
      </c>
      <c r="D796" t="s">
        <v>3</v>
      </c>
      <c r="E796" t="s">
        <v>4</v>
      </c>
      <c r="F796" s="1">
        <v>3</v>
      </c>
      <c r="G796" s="1">
        <v>212850</v>
      </c>
      <c r="H796" t="s">
        <v>5</v>
      </c>
      <c r="I796" s="1">
        <v>234135.00000000003</v>
      </c>
      <c r="J796" t="s">
        <v>6</v>
      </c>
      <c r="K796" s="6" t="str">
        <f t="shared" si="440"/>
        <v>_Chả nướng 300g</v>
      </c>
      <c r="L796" s="7" t="str">
        <f>VLOOKUP(K796,'[1]Mã Misa'!$B$2:$D$74,2,0)</f>
        <v>Chả nướng 300g</v>
      </c>
      <c r="M796" s="7" t="str">
        <f>VLOOKUP(L796,'[1]Mã Misa'!$C$2:$D$74,2,0)</f>
        <v>CN300</v>
      </c>
      <c r="N796" s="1">
        <v>70950</v>
      </c>
      <c r="O796" t="s">
        <v>1369</v>
      </c>
      <c r="P796" s="6" t="str">
        <f t="shared" si="441"/>
        <v>0176057</v>
      </c>
      <c r="Q796" s="23" t="str">
        <f t="shared" ref="Q796" si="459">RIGHT(P796,7)</f>
        <v>0176057</v>
      </c>
      <c r="R796" s="2">
        <v>44579</v>
      </c>
      <c r="S796" t="s">
        <v>311</v>
      </c>
      <c r="T796" s="7" t="str">
        <f t="shared" si="442"/>
        <v xml:space="preserve">WM HNI Võ </v>
      </c>
      <c r="U796" t="s">
        <v>5085</v>
      </c>
      <c r="W796" t="e">
        <f>VLOOKUP(U796,[2]Sheet1!$B$4:$C$893,2,0)</f>
        <v>#N/A</v>
      </c>
      <c r="Y796" t="str">
        <f t="shared" si="443"/>
        <v>WINCOMHANOI</v>
      </c>
      <c r="AA796" s="18" t="str">
        <f t="shared" si="439"/>
        <v/>
      </c>
    </row>
    <row r="797" spans="1:27" x14ac:dyDescent="0.2">
      <c r="A797" t="s">
        <v>0</v>
      </c>
      <c r="B797" t="s">
        <v>1370</v>
      </c>
      <c r="C797" t="s">
        <v>2</v>
      </c>
      <c r="D797" t="s">
        <v>54</v>
      </c>
      <c r="E797" t="s">
        <v>4</v>
      </c>
      <c r="F797" s="1">
        <v>1</v>
      </c>
      <c r="G797" s="1">
        <v>50182</v>
      </c>
      <c r="H797" t="s">
        <v>5</v>
      </c>
      <c r="I797" s="1">
        <v>55200.200000000004</v>
      </c>
      <c r="J797" t="s">
        <v>55</v>
      </c>
      <c r="K797" s="6" t="str">
        <f t="shared" si="440"/>
        <v>Giò tai lưỡi xào gói 250g</v>
      </c>
      <c r="L797" s="7" t="str">
        <f>VLOOKUP(K797,'[1]Mã Misa'!$B$2:$D$74,2,0)</f>
        <v>Giò Tai Lưỡi Xào 250g</v>
      </c>
      <c r="M797" s="7" t="str">
        <f>VLOOKUP(L797,'[1]Mã Misa'!$C$2:$D$74,2,0)</f>
        <v>GTLX250G</v>
      </c>
      <c r="N797" s="1">
        <v>50182</v>
      </c>
      <c r="O797" t="s">
        <v>1371</v>
      </c>
      <c r="P797" s="6" t="str">
        <f t="shared" si="441"/>
        <v>0003858</v>
      </c>
      <c r="Q797" s="23" t="str">
        <f t="shared" ref="Q797" si="460">RIGHT(P797,7)</f>
        <v>0003858</v>
      </c>
      <c r="R797" s="2">
        <v>44579</v>
      </c>
      <c r="S797" t="s">
        <v>1372</v>
      </c>
      <c r="T797" s="7" t="str">
        <f t="shared" si="442"/>
        <v>WM+ HDG 27</v>
      </c>
      <c r="U797" t="s">
        <v>5397</v>
      </c>
      <c r="W797" t="e">
        <f>VLOOKUP(U797,[2]Sheet1!$B$4:$C$893,2,0)</f>
        <v>#N/A</v>
      </c>
      <c r="Y797" t="str">
        <f t="shared" si="443"/>
        <v>WINCOMHAIDUONG</v>
      </c>
      <c r="AA797" s="18" t="str">
        <f t="shared" si="439"/>
        <v/>
      </c>
    </row>
    <row r="798" spans="1:27" x14ac:dyDescent="0.2">
      <c r="A798" t="s">
        <v>0</v>
      </c>
      <c r="B798" t="s">
        <v>1370</v>
      </c>
      <c r="C798" t="s">
        <v>9</v>
      </c>
      <c r="D798" t="s">
        <v>10</v>
      </c>
      <c r="E798" t="s">
        <v>4</v>
      </c>
      <c r="F798" s="1">
        <v>4</v>
      </c>
      <c r="G798" s="1">
        <v>184000</v>
      </c>
      <c r="H798" t="s">
        <v>5</v>
      </c>
      <c r="I798" s="1">
        <v>202400.00000000003</v>
      </c>
      <c r="J798" t="s">
        <v>11</v>
      </c>
      <c r="K798" s="6" t="str">
        <f t="shared" si="440"/>
        <v>Mộc nấm hương gói 250g</v>
      </c>
      <c r="L798" s="7" t="str">
        <f>VLOOKUP(K798,'[1]Mã Misa'!$B$2:$D$74,2,0)</f>
        <v>Mộc Nấm Hương 250g</v>
      </c>
      <c r="M798" s="7" t="str">
        <f>VLOOKUP(L798,'[1]Mã Misa'!$C$2:$D$74,2,0)</f>
        <v>MNH250</v>
      </c>
      <c r="N798" s="1">
        <v>46000</v>
      </c>
      <c r="O798" t="s">
        <v>1371</v>
      </c>
      <c r="P798" s="6" t="str">
        <f t="shared" si="441"/>
        <v>0003858</v>
      </c>
      <c r="Q798" s="23" t="str">
        <f t="shared" ref="Q798" si="461">RIGHT(P798,7)</f>
        <v>0003858</v>
      </c>
      <c r="R798" s="2">
        <v>44579</v>
      </c>
      <c r="S798" t="s">
        <v>1372</v>
      </c>
      <c r="T798" s="7" t="str">
        <f t="shared" si="442"/>
        <v>WM+ HDG 27</v>
      </c>
      <c r="U798" t="s">
        <v>5397</v>
      </c>
      <c r="W798" t="e">
        <f>VLOOKUP(U798,[2]Sheet1!$B$4:$C$893,2,0)</f>
        <v>#N/A</v>
      </c>
      <c r="Y798" t="str">
        <f t="shared" si="443"/>
        <v>WINCOMHAIDUONG</v>
      </c>
      <c r="AA798" s="18" t="str">
        <f t="shared" si="439"/>
        <v/>
      </c>
    </row>
    <row r="799" spans="1:27" x14ac:dyDescent="0.2">
      <c r="A799" t="s">
        <v>0</v>
      </c>
      <c r="B799" t="s">
        <v>1370</v>
      </c>
      <c r="C799" t="s">
        <v>41</v>
      </c>
      <c r="D799" t="s">
        <v>3</v>
      </c>
      <c r="E799" t="s">
        <v>4</v>
      </c>
      <c r="F799" s="1">
        <v>4</v>
      </c>
      <c r="G799" s="1">
        <v>283800</v>
      </c>
      <c r="H799" t="s">
        <v>5</v>
      </c>
      <c r="I799" s="1">
        <v>312180</v>
      </c>
      <c r="J799" t="s">
        <v>6</v>
      </c>
      <c r="K799" s="6" t="str">
        <f t="shared" si="440"/>
        <v>_Chả nướng 300g</v>
      </c>
      <c r="L799" s="7" t="str">
        <f>VLOOKUP(K799,'[1]Mã Misa'!$B$2:$D$74,2,0)</f>
        <v>Chả nướng 300g</v>
      </c>
      <c r="M799" s="7" t="str">
        <f>VLOOKUP(L799,'[1]Mã Misa'!$C$2:$D$74,2,0)</f>
        <v>CN300</v>
      </c>
      <c r="N799" s="1">
        <v>70950</v>
      </c>
      <c r="O799" t="s">
        <v>1371</v>
      </c>
      <c r="P799" s="6" t="str">
        <f t="shared" si="441"/>
        <v>0003858</v>
      </c>
      <c r="Q799" s="23" t="str">
        <f t="shared" ref="Q799" si="462">RIGHT(P799,7)</f>
        <v>0003858</v>
      </c>
      <c r="R799" s="2">
        <v>44579</v>
      </c>
      <c r="S799" t="s">
        <v>1372</v>
      </c>
      <c r="T799" s="7" t="str">
        <f t="shared" si="442"/>
        <v>WM+ HDG 27</v>
      </c>
      <c r="U799" t="s">
        <v>5397</v>
      </c>
      <c r="W799" t="e">
        <f>VLOOKUP(U799,[2]Sheet1!$B$4:$C$893,2,0)</f>
        <v>#N/A</v>
      </c>
      <c r="Y799" t="str">
        <f t="shared" si="443"/>
        <v>WINCOMHAIDUONG</v>
      </c>
      <c r="AA799" s="18" t="str">
        <f t="shared" si="439"/>
        <v/>
      </c>
    </row>
    <row r="800" spans="1:27" x14ac:dyDescent="0.2">
      <c r="A800" t="s">
        <v>0</v>
      </c>
      <c r="B800" t="s">
        <v>1370</v>
      </c>
      <c r="C800" t="s">
        <v>42</v>
      </c>
      <c r="D800" t="s">
        <v>57</v>
      </c>
      <c r="E800" t="s">
        <v>4</v>
      </c>
      <c r="F800" s="1">
        <v>6</v>
      </c>
      <c r="G800" s="1">
        <v>445500</v>
      </c>
      <c r="H800" t="s">
        <v>5</v>
      </c>
      <c r="I800" s="1">
        <v>490050.00000000006</v>
      </c>
      <c r="J800" t="s">
        <v>58</v>
      </c>
      <c r="K800" s="6" t="str">
        <f t="shared" si="440"/>
        <v>_Chả cốm 300g</v>
      </c>
      <c r="L800" s="7" t="str">
        <f>VLOOKUP(K800,'[1]Mã Misa'!$B$2:$D$74,2,0)</f>
        <v>Chả cốm 300g</v>
      </c>
      <c r="M800" s="7" t="str">
        <f>VLOOKUP(L800,'[1]Mã Misa'!$C$2:$D$74,2,0)</f>
        <v>CC300</v>
      </c>
      <c r="N800" s="1">
        <v>74250</v>
      </c>
      <c r="O800" t="s">
        <v>1371</v>
      </c>
      <c r="P800" s="6" t="str">
        <f t="shared" si="441"/>
        <v>0003858</v>
      </c>
      <c r="Q800" s="23" t="str">
        <f t="shared" ref="Q800" si="463">RIGHT(P800,7)</f>
        <v>0003858</v>
      </c>
      <c r="R800" s="2">
        <v>44579</v>
      </c>
      <c r="S800" t="s">
        <v>1372</v>
      </c>
      <c r="T800" s="7" t="str">
        <f t="shared" si="442"/>
        <v>WM+ HDG 27</v>
      </c>
      <c r="U800" t="s">
        <v>5397</v>
      </c>
      <c r="W800" t="e">
        <f>VLOOKUP(U800,[2]Sheet1!$B$4:$C$893,2,0)</f>
        <v>#N/A</v>
      </c>
      <c r="Y800" t="str">
        <f t="shared" si="443"/>
        <v>WINCOMHAIDUONG</v>
      </c>
      <c r="AA800" s="18" t="str">
        <f t="shared" si="439"/>
        <v/>
      </c>
    </row>
    <row r="801" spans="1:27" x14ac:dyDescent="0.2">
      <c r="A801" t="s">
        <v>0</v>
      </c>
      <c r="B801" t="s">
        <v>1370</v>
      </c>
      <c r="C801" t="s">
        <v>43</v>
      </c>
      <c r="D801" t="s">
        <v>15</v>
      </c>
      <c r="E801" t="s">
        <v>4</v>
      </c>
      <c r="F801" s="1">
        <v>6</v>
      </c>
      <c r="G801" s="1">
        <v>505920</v>
      </c>
      <c r="H801" t="s">
        <v>5</v>
      </c>
      <c r="I801" s="1">
        <v>556512</v>
      </c>
      <c r="J801" t="s">
        <v>16</v>
      </c>
      <c r="K801" s="6" t="str">
        <f t="shared" si="440"/>
        <v>_Đùi gà sốt cay 500g</v>
      </c>
      <c r="L801" s="7" t="str">
        <f>VLOOKUP(K801,'[1]Mã Misa'!$B$2:$D$74,2,0)</f>
        <v>Đùi gà sốt cay 500g</v>
      </c>
      <c r="M801" s="7" t="str">
        <f>VLOOKUP(L801,'[1]Mã Misa'!$C$2:$D$74,2,0)</f>
        <v>DGSC500</v>
      </c>
      <c r="N801" s="1">
        <v>84320</v>
      </c>
      <c r="O801" t="s">
        <v>1371</v>
      </c>
      <c r="P801" s="6" t="str">
        <f t="shared" si="441"/>
        <v>0003858</v>
      </c>
      <c r="Q801" s="23" t="str">
        <f t="shared" ref="Q801" si="464">RIGHT(P801,7)</f>
        <v>0003858</v>
      </c>
      <c r="R801" s="2">
        <v>44579</v>
      </c>
      <c r="S801" t="s">
        <v>1372</v>
      </c>
      <c r="T801" s="7" t="str">
        <f t="shared" si="442"/>
        <v>WM+ HDG 27</v>
      </c>
      <c r="U801" t="s">
        <v>5397</v>
      </c>
      <c r="W801" t="e">
        <f>VLOOKUP(U801,[2]Sheet1!$B$4:$C$893,2,0)</f>
        <v>#N/A</v>
      </c>
      <c r="Y801" t="str">
        <f t="shared" si="443"/>
        <v>WINCOMHAIDUONG</v>
      </c>
      <c r="AA801" s="18" t="str">
        <f t="shared" si="439"/>
        <v/>
      </c>
    </row>
    <row r="802" spans="1:27" x14ac:dyDescent="0.2">
      <c r="A802" t="s">
        <v>0</v>
      </c>
      <c r="B802" t="s">
        <v>1370</v>
      </c>
      <c r="C802" t="s">
        <v>46</v>
      </c>
      <c r="D802" t="s">
        <v>44</v>
      </c>
      <c r="E802" t="s">
        <v>4</v>
      </c>
      <c r="F802" s="1">
        <v>10</v>
      </c>
      <c r="G802" s="1">
        <v>726000</v>
      </c>
      <c r="H802" t="s">
        <v>5</v>
      </c>
      <c r="I802" s="1">
        <v>798600.00000000012</v>
      </c>
      <c r="J802" t="s">
        <v>45</v>
      </c>
      <c r="K802" s="6" t="str">
        <f t="shared" si="440"/>
        <v>_Chân gà sốt cay 400g</v>
      </c>
      <c r="L802" s="7" t="str">
        <f>VLOOKUP(K802,'[1]Mã Misa'!$B$2:$D$74,2,0)</f>
        <v>Chân gà sốt cay 400g</v>
      </c>
      <c r="M802" s="7" t="str">
        <f>VLOOKUP(L802,'[1]Mã Misa'!$C$2:$D$74,2,0)</f>
        <v>CGSC400</v>
      </c>
      <c r="N802" s="1">
        <v>72600</v>
      </c>
      <c r="O802" t="s">
        <v>1371</v>
      </c>
      <c r="P802" s="6" t="str">
        <f t="shared" si="441"/>
        <v>0003858</v>
      </c>
      <c r="Q802" s="23" t="str">
        <f t="shared" ref="Q802" si="465">RIGHT(P802,7)</f>
        <v>0003858</v>
      </c>
      <c r="R802" s="2">
        <v>44579</v>
      </c>
      <c r="S802" t="s">
        <v>1372</v>
      </c>
      <c r="T802" s="7" t="str">
        <f t="shared" si="442"/>
        <v>WM+ HDG 27</v>
      </c>
      <c r="U802" t="s">
        <v>5397</v>
      </c>
      <c r="W802" t="e">
        <f>VLOOKUP(U802,[2]Sheet1!$B$4:$C$893,2,0)</f>
        <v>#N/A</v>
      </c>
      <c r="Y802" t="str">
        <f t="shared" si="443"/>
        <v>WINCOMHAIDUONG</v>
      </c>
      <c r="AA802" s="18" t="str">
        <f t="shared" si="439"/>
        <v/>
      </c>
    </row>
    <row r="803" spans="1:27" x14ac:dyDescent="0.2">
      <c r="A803" t="s">
        <v>0</v>
      </c>
      <c r="B803" t="s">
        <v>1373</v>
      </c>
      <c r="C803" t="s">
        <v>2</v>
      </c>
      <c r="D803" t="s">
        <v>50</v>
      </c>
      <c r="E803" t="s">
        <v>4</v>
      </c>
      <c r="F803" s="1">
        <v>2</v>
      </c>
      <c r="G803" s="1">
        <v>222116</v>
      </c>
      <c r="H803" t="s">
        <v>5</v>
      </c>
      <c r="I803" s="1">
        <v>244327.6</v>
      </c>
      <c r="J803" t="s">
        <v>51</v>
      </c>
      <c r="K803" s="6" t="str">
        <f t="shared" si="440"/>
        <v>Gà muối gói 500g</v>
      </c>
      <c r="L803" s="7" t="str">
        <f>VLOOKUP(K803,'[1]Mã Misa'!$B$2:$D$74,2,0)</f>
        <v>Gà muối 500g</v>
      </c>
      <c r="M803" s="7" t="str">
        <f>VLOOKUP(L803,'[1]Mã Misa'!$C$2:$D$74,2,0)</f>
        <v>GM500</v>
      </c>
      <c r="N803" s="1">
        <v>111058</v>
      </c>
      <c r="O803" t="s">
        <v>1374</v>
      </c>
      <c r="P803" s="6" t="str">
        <f t="shared" si="441"/>
        <v>0052110</v>
      </c>
      <c r="Q803" s="23" t="str">
        <f t="shared" ref="Q803" si="466">RIGHT(P803,7)</f>
        <v>0052110</v>
      </c>
      <c r="R803" s="2">
        <v>44579</v>
      </c>
      <c r="S803" t="s">
        <v>1375</v>
      </c>
      <c r="T803" s="7" t="str">
        <f t="shared" si="442"/>
        <v>WM+ HCM 11</v>
      </c>
      <c r="U803" t="s">
        <v>5398</v>
      </c>
      <c r="W803" t="e">
        <f>VLOOKUP(U803,[2]Sheet1!$B$4:$C$893,2,0)</f>
        <v>#N/A</v>
      </c>
      <c r="Y803" t="str">
        <f t="shared" si="443"/>
        <v>WINCOMHOCHIMINH</v>
      </c>
      <c r="AA803" s="18" t="str">
        <f t="shared" si="439"/>
        <v/>
      </c>
    </row>
    <row r="804" spans="1:27" x14ac:dyDescent="0.2">
      <c r="A804" t="s">
        <v>0</v>
      </c>
      <c r="B804" t="s">
        <v>1373</v>
      </c>
      <c r="C804" t="s">
        <v>9</v>
      </c>
      <c r="D804" t="s">
        <v>15</v>
      </c>
      <c r="E804" t="s">
        <v>4</v>
      </c>
      <c r="F804" s="1">
        <v>2</v>
      </c>
      <c r="G804" s="1">
        <v>210800</v>
      </c>
      <c r="H804" t="s">
        <v>5</v>
      </c>
      <c r="I804" s="1">
        <v>231880.00000000003</v>
      </c>
      <c r="J804" t="s">
        <v>16</v>
      </c>
      <c r="K804" s="6" t="str">
        <f t="shared" si="440"/>
        <v>_Đùi gà sốt cay 500g</v>
      </c>
      <c r="L804" s="7" t="str">
        <f>VLOOKUP(K804,'[1]Mã Misa'!$B$2:$D$74,2,0)</f>
        <v>Đùi gà sốt cay 500g</v>
      </c>
      <c r="M804" s="7" t="str">
        <f>VLOOKUP(L804,'[1]Mã Misa'!$C$2:$D$74,2,0)</f>
        <v>DGSC500</v>
      </c>
      <c r="N804" s="1">
        <v>105400</v>
      </c>
      <c r="O804" t="s">
        <v>1374</v>
      </c>
      <c r="P804" s="6" t="str">
        <f t="shared" si="441"/>
        <v>0052110</v>
      </c>
      <c r="Q804" s="23" t="str">
        <f t="shared" ref="Q804" si="467">RIGHT(P804,7)</f>
        <v>0052110</v>
      </c>
      <c r="R804" s="2">
        <v>44579</v>
      </c>
      <c r="S804" t="s">
        <v>1375</v>
      </c>
      <c r="T804" s="7" t="str">
        <f t="shared" si="442"/>
        <v>WM+ HCM 11</v>
      </c>
      <c r="U804" t="s">
        <v>5398</v>
      </c>
      <c r="W804" t="e">
        <f>VLOOKUP(U804,[2]Sheet1!$B$4:$C$893,2,0)</f>
        <v>#N/A</v>
      </c>
      <c r="Y804" t="str">
        <f t="shared" si="443"/>
        <v>WINCOMHOCHIMINH</v>
      </c>
      <c r="AA804" s="18" t="str">
        <f t="shared" si="439"/>
        <v/>
      </c>
    </row>
    <row r="805" spans="1:27" x14ac:dyDescent="0.2">
      <c r="A805" t="s">
        <v>0</v>
      </c>
      <c r="B805" t="s">
        <v>1373</v>
      </c>
      <c r="C805" t="s">
        <v>41</v>
      </c>
      <c r="D805" t="s">
        <v>10</v>
      </c>
      <c r="E805" t="s">
        <v>4</v>
      </c>
      <c r="F805" s="1">
        <v>2</v>
      </c>
      <c r="G805" s="1">
        <v>92000</v>
      </c>
      <c r="H805" t="s">
        <v>5</v>
      </c>
      <c r="I805" s="1">
        <v>101200.00000000001</v>
      </c>
      <c r="J805" t="s">
        <v>11</v>
      </c>
      <c r="K805" s="6" t="str">
        <f t="shared" si="440"/>
        <v>Mộc nấm hương gói 250g</v>
      </c>
      <c r="L805" s="7" t="str">
        <f>VLOOKUP(K805,'[1]Mã Misa'!$B$2:$D$74,2,0)</f>
        <v>Mộc Nấm Hương 250g</v>
      </c>
      <c r="M805" s="7" t="str">
        <f>VLOOKUP(L805,'[1]Mã Misa'!$C$2:$D$74,2,0)</f>
        <v>MNH250</v>
      </c>
      <c r="N805" s="1">
        <v>46000</v>
      </c>
      <c r="O805" t="s">
        <v>1374</v>
      </c>
      <c r="P805" s="6" t="str">
        <f t="shared" si="441"/>
        <v>0052110</v>
      </c>
      <c r="Q805" s="23" t="str">
        <f t="shared" ref="Q805" si="468">RIGHT(P805,7)</f>
        <v>0052110</v>
      </c>
      <c r="R805" s="2">
        <v>44579</v>
      </c>
      <c r="S805" t="s">
        <v>1375</v>
      </c>
      <c r="T805" s="7" t="str">
        <f t="shared" si="442"/>
        <v>WM+ HCM 11</v>
      </c>
      <c r="U805" t="s">
        <v>5398</v>
      </c>
      <c r="W805" t="e">
        <f>VLOOKUP(U805,[2]Sheet1!$B$4:$C$893,2,0)</f>
        <v>#N/A</v>
      </c>
      <c r="Y805" t="str">
        <f t="shared" si="443"/>
        <v>WINCOMHOCHIMINH</v>
      </c>
      <c r="AA805" s="18" t="str">
        <f t="shared" si="439"/>
        <v/>
      </c>
    </row>
    <row r="806" spans="1:27" x14ac:dyDescent="0.2">
      <c r="A806" t="s">
        <v>0</v>
      </c>
      <c r="B806" t="s">
        <v>1373</v>
      </c>
      <c r="C806" t="s">
        <v>42</v>
      </c>
      <c r="D806" t="s">
        <v>44</v>
      </c>
      <c r="E806" t="s">
        <v>4</v>
      </c>
      <c r="F806" s="1">
        <v>2</v>
      </c>
      <c r="G806" s="1">
        <v>181500</v>
      </c>
      <c r="H806" t="s">
        <v>5</v>
      </c>
      <c r="I806" s="1">
        <v>199650.00000000003</v>
      </c>
      <c r="J806" t="s">
        <v>45</v>
      </c>
      <c r="K806" s="6" t="str">
        <f t="shared" si="440"/>
        <v>_Chân gà sốt cay 400g</v>
      </c>
      <c r="L806" s="7" t="str">
        <f>VLOOKUP(K806,'[1]Mã Misa'!$B$2:$D$74,2,0)</f>
        <v>Chân gà sốt cay 400g</v>
      </c>
      <c r="M806" s="7" t="str">
        <f>VLOOKUP(L806,'[1]Mã Misa'!$C$2:$D$74,2,0)</f>
        <v>CGSC400</v>
      </c>
      <c r="N806" s="1">
        <v>90750</v>
      </c>
      <c r="O806" t="s">
        <v>1374</v>
      </c>
      <c r="P806" s="6" t="str">
        <f t="shared" si="441"/>
        <v>0052110</v>
      </c>
      <c r="Q806" s="23" t="str">
        <f t="shared" ref="Q806" si="469">RIGHT(P806,7)</f>
        <v>0052110</v>
      </c>
      <c r="R806" s="2">
        <v>44579</v>
      </c>
      <c r="S806" t="s">
        <v>1375</v>
      </c>
      <c r="T806" s="7" t="str">
        <f t="shared" si="442"/>
        <v>WM+ HCM 11</v>
      </c>
      <c r="U806" t="s">
        <v>5398</v>
      </c>
      <c r="W806" t="e">
        <f>VLOOKUP(U806,[2]Sheet1!$B$4:$C$893,2,0)</f>
        <v>#N/A</v>
      </c>
      <c r="Y806" t="str">
        <f t="shared" si="443"/>
        <v>WINCOMHOCHIMINH</v>
      </c>
      <c r="AA806" s="18" t="str">
        <f t="shared" si="439"/>
        <v/>
      </c>
    </row>
    <row r="807" spans="1:27" x14ac:dyDescent="0.2">
      <c r="A807" t="s">
        <v>0</v>
      </c>
      <c r="B807" t="s">
        <v>1373</v>
      </c>
      <c r="C807" t="s">
        <v>43</v>
      </c>
      <c r="D807" t="s">
        <v>3</v>
      </c>
      <c r="E807" t="s">
        <v>4</v>
      </c>
      <c r="F807" s="1">
        <v>1</v>
      </c>
      <c r="G807" s="1">
        <v>70950</v>
      </c>
      <c r="H807" t="s">
        <v>5</v>
      </c>
      <c r="I807" s="1">
        <v>78045</v>
      </c>
      <c r="J807" t="s">
        <v>6</v>
      </c>
      <c r="K807" s="6" t="str">
        <f t="shared" si="440"/>
        <v>_Chả nướng 300g</v>
      </c>
      <c r="L807" s="7" t="str">
        <f>VLOOKUP(K807,'[1]Mã Misa'!$B$2:$D$74,2,0)</f>
        <v>Chả nướng 300g</v>
      </c>
      <c r="M807" s="7" t="str">
        <f>VLOOKUP(L807,'[1]Mã Misa'!$C$2:$D$74,2,0)</f>
        <v>CN300</v>
      </c>
      <c r="N807" s="1">
        <v>70950</v>
      </c>
      <c r="O807" t="s">
        <v>1374</v>
      </c>
      <c r="P807" s="6" t="str">
        <f t="shared" si="441"/>
        <v>0052110</v>
      </c>
      <c r="Q807" s="23" t="str">
        <f t="shared" ref="Q807" si="470">RIGHT(P807,7)</f>
        <v>0052110</v>
      </c>
      <c r="R807" s="2">
        <v>44579</v>
      </c>
      <c r="S807" t="s">
        <v>1375</v>
      </c>
      <c r="T807" s="7" t="str">
        <f t="shared" si="442"/>
        <v>WM+ HCM 11</v>
      </c>
      <c r="U807" t="s">
        <v>5398</v>
      </c>
      <c r="W807" t="e">
        <f>VLOOKUP(U807,[2]Sheet1!$B$4:$C$893,2,0)</f>
        <v>#N/A</v>
      </c>
      <c r="Y807" t="str">
        <f t="shared" si="443"/>
        <v>WINCOMHOCHIMINH</v>
      </c>
      <c r="AA807" s="18" t="str">
        <f t="shared" si="439"/>
        <v/>
      </c>
    </row>
    <row r="808" spans="1:27" x14ac:dyDescent="0.2">
      <c r="A808" t="s">
        <v>0</v>
      </c>
      <c r="B808" t="s">
        <v>1373</v>
      </c>
      <c r="C808" t="s">
        <v>46</v>
      </c>
      <c r="D808" t="s">
        <v>47</v>
      </c>
      <c r="E808" t="s">
        <v>4</v>
      </c>
      <c r="F808" s="1">
        <v>3</v>
      </c>
      <c r="G808" s="1">
        <v>220293</v>
      </c>
      <c r="H808" t="s">
        <v>5</v>
      </c>
      <c r="I808" s="1">
        <v>242322.30000000002</v>
      </c>
      <c r="J808" t="s">
        <v>48</v>
      </c>
      <c r="K808" s="6" t="str">
        <f t="shared" si="440"/>
        <v>Chân giò heo muối gói 300g</v>
      </c>
      <c r="L808" s="7" t="str">
        <f>VLOOKUP(K808,'[1]Mã Misa'!$B$2:$D$74,2,0)</f>
        <v>Chân giò heo muối 300g</v>
      </c>
      <c r="M808" s="7" t="str">
        <f>VLOOKUP(L808,'[1]Mã Misa'!$C$2:$D$74,2,0)</f>
        <v>CGM300</v>
      </c>
      <c r="N808" s="1">
        <v>73431</v>
      </c>
      <c r="O808" t="s">
        <v>1374</v>
      </c>
      <c r="P808" s="6" t="str">
        <f t="shared" si="441"/>
        <v>0052110</v>
      </c>
      <c r="Q808" s="23" t="str">
        <f t="shared" ref="Q808" si="471">RIGHT(P808,7)</f>
        <v>0052110</v>
      </c>
      <c r="R808" s="2">
        <v>44579</v>
      </c>
      <c r="S808" t="s">
        <v>1375</v>
      </c>
      <c r="T808" s="7" t="str">
        <f t="shared" si="442"/>
        <v>WM+ HCM 11</v>
      </c>
      <c r="U808" t="s">
        <v>5398</v>
      </c>
      <c r="W808" t="e">
        <f>VLOOKUP(U808,[2]Sheet1!$B$4:$C$893,2,0)</f>
        <v>#N/A</v>
      </c>
      <c r="Y808" t="str">
        <f t="shared" si="443"/>
        <v>WINCOMHOCHIMINH</v>
      </c>
      <c r="AA808" s="18" t="str">
        <f t="shared" si="439"/>
        <v/>
      </c>
    </row>
    <row r="809" spans="1:27" x14ac:dyDescent="0.2">
      <c r="A809" t="s">
        <v>0</v>
      </c>
      <c r="B809" t="s">
        <v>1373</v>
      </c>
      <c r="C809" t="s">
        <v>751</v>
      </c>
      <c r="D809" t="s">
        <v>54</v>
      </c>
      <c r="E809" t="s">
        <v>4</v>
      </c>
      <c r="F809" s="1">
        <v>2</v>
      </c>
      <c r="G809" s="1">
        <v>100364</v>
      </c>
      <c r="H809" t="s">
        <v>5</v>
      </c>
      <c r="I809" s="1">
        <v>110400.40000000001</v>
      </c>
      <c r="J809" t="s">
        <v>55</v>
      </c>
      <c r="K809" s="6" t="str">
        <f t="shared" si="440"/>
        <v>Giò tai lưỡi xào gói 250g</v>
      </c>
      <c r="L809" s="7" t="str">
        <f>VLOOKUP(K809,'[1]Mã Misa'!$B$2:$D$74,2,0)</f>
        <v>Giò Tai Lưỡi Xào 250g</v>
      </c>
      <c r="M809" s="7" t="str">
        <f>VLOOKUP(L809,'[1]Mã Misa'!$C$2:$D$74,2,0)</f>
        <v>GTLX250G</v>
      </c>
      <c r="N809" s="1">
        <v>50182</v>
      </c>
      <c r="O809" t="s">
        <v>1374</v>
      </c>
      <c r="P809" s="6" t="str">
        <f t="shared" si="441"/>
        <v>0052110</v>
      </c>
      <c r="Q809" s="23" t="str">
        <f t="shared" ref="Q809" si="472">RIGHT(P809,7)</f>
        <v>0052110</v>
      </c>
      <c r="R809" s="2">
        <v>44579</v>
      </c>
      <c r="S809" t="s">
        <v>1375</v>
      </c>
      <c r="T809" s="7" t="str">
        <f t="shared" si="442"/>
        <v>WM+ HCM 11</v>
      </c>
      <c r="U809" t="s">
        <v>5398</v>
      </c>
      <c r="W809" t="e">
        <f>VLOOKUP(U809,[2]Sheet1!$B$4:$C$893,2,0)</f>
        <v>#N/A</v>
      </c>
      <c r="Y809" t="str">
        <f t="shared" si="443"/>
        <v>WINCOMHOCHIMINH</v>
      </c>
      <c r="AA809" s="18" t="str">
        <f t="shared" si="439"/>
        <v/>
      </c>
    </row>
    <row r="810" spans="1:27" x14ac:dyDescent="0.2">
      <c r="A810" t="s">
        <v>0</v>
      </c>
      <c r="B810" t="s">
        <v>1373</v>
      </c>
      <c r="C810" t="s">
        <v>809</v>
      </c>
      <c r="D810" t="s">
        <v>57</v>
      </c>
      <c r="E810" t="s">
        <v>4</v>
      </c>
      <c r="F810" s="1">
        <v>2</v>
      </c>
      <c r="G810" s="1">
        <v>148500</v>
      </c>
      <c r="H810" t="s">
        <v>5</v>
      </c>
      <c r="I810" s="1">
        <v>163350</v>
      </c>
      <c r="J810" t="s">
        <v>58</v>
      </c>
      <c r="K810" s="6" t="str">
        <f t="shared" si="440"/>
        <v>_Chả cốm 300g</v>
      </c>
      <c r="L810" s="7" t="str">
        <f>VLOOKUP(K810,'[1]Mã Misa'!$B$2:$D$74,2,0)</f>
        <v>Chả cốm 300g</v>
      </c>
      <c r="M810" s="7" t="str">
        <f>VLOOKUP(L810,'[1]Mã Misa'!$C$2:$D$74,2,0)</f>
        <v>CC300</v>
      </c>
      <c r="N810" s="1">
        <v>74250</v>
      </c>
      <c r="O810" t="s">
        <v>1374</v>
      </c>
      <c r="P810" s="6" t="str">
        <f t="shared" si="441"/>
        <v>0052110</v>
      </c>
      <c r="Q810" s="23" t="str">
        <f t="shared" ref="Q810" si="473">RIGHT(P810,7)</f>
        <v>0052110</v>
      </c>
      <c r="R810" s="2">
        <v>44579</v>
      </c>
      <c r="S810" t="s">
        <v>1375</v>
      </c>
      <c r="T810" s="7" t="str">
        <f t="shared" si="442"/>
        <v>WM+ HCM 11</v>
      </c>
      <c r="U810" t="s">
        <v>5398</v>
      </c>
      <c r="W810" t="e">
        <f>VLOOKUP(U810,[2]Sheet1!$B$4:$C$893,2,0)</f>
        <v>#N/A</v>
      </c>
      <c r="Y810" t="str">
        <f t="shared" si="443"/>
        <v>WINCOMHOCHIMINH</v>
      </c>
      <c r="AA810" s="18" t="str">
        <f t="shared" si="439"/>
        <v/>
      </c>
    </row>
    <row r="811" spans="1:27" x14ac:dyDescent="0.2">
      <c r="A811" t="s">
        <v>0</v>
      </c>
      <c r="B811" t="s">
        <v>1376</v>
      </c>
      <c r="C811" t="s">
        <v>2</v>
      </c>
      <c r="D811" t="s">
        <v>50</v>
      </c>
      <c r="E811" t="s">
        <v>4</v>
      </c>
      <c r="F811" s="1">
        <v>1</v>
      </c>
      <c r="G811" s="1">
        <v>111058</v>
      </c>
      <c r="H811" t="s">
        <v>5</v>
      </c>
      <c r="I811" s="1">
        <v>122163.8</v>
      </c>
      <c r="J811" t="s">
        <v>51</v>
      </c>
      <c r="K811" s="6" t="str">
        <f t="shared" si="440"/>
        <v>Gà muối gói 500g</v>
      </c>
      <c r="L811" s="7" t="str">
        <f>VLOOKUP(K811,'[1]Mã Misa'!$B$2:$D$74,2,0)</f>
        <v>Gà muối 500g</v>
      </c>
      <c r="M811" s="7" t="str">
        <f>VLOOKUP(L811,'[1]Mã Misa'!$C$2:$D$74,2,0)</f>
        <v>GM500</v>
      </c>
      <c r="N811" s="1">
        <v>111058</v>
      </c>
      <c r="O811" t="s">
        <v>1377</v>
      </c>
      <c r="P811" s="6" t="str">
        <f t="shared" si="441"/>
        <v>0176095</v>
      </c>
      <c r="Q811" s="23" t="str">
        <f t="shared" ref="Q811" si="474">RIGHT(P811,7)</f>
        <v>0176095</v>
      </c>
      <c r="R811" s="2">
        <v>44579</v>
      </c>
      <c r="S811" t="s">
        <v>1378</v>
      </c>
      <c r="T811" s="7" t="str">
        <f t="shared" si="442"/>
        <v>WM+ HNI Lô</v>
      </c>
      <c r="U811" t="s">
        <v>5399</v>
      </c>
      <c r="W811" t="e">
        <f>VLOOKUP(U811,[2]Sheet1!$B$4:$C$893,2,0)</f>
        <v>#N/A</v>
      </c>
      <c r="Y811" t="str">
        <f t="shared" si="443"/>
        <v>WINCOMHANOI</v>
      </c>
      <c r="AA811" s="18" t="str">
        <f t="shared" si="439"/>
        <v/>
      </c>
    </row>
    <row r="812" spans="1:27" x14ac:dyDescent="0.2">
      <c r="A812" t="s">
        <v>0</v>
      </c>
      <c r="B812" t="s">
        <v>1379</v>
      </c>
      <c r="C812" t="s">
        <v>2</v>
      </c>
      <c r="D812" t="s">
        <v>47</v>
      </c>
      <c r="E812" t="s">
        <v>4</v>
      </c>
      <c r="F812" s="1">
        <v>1</v>
      </c>
      <c r="G812" s="1">
        <v>73431</v>
      </c>
      <c r="H812" t="s">
        <v>5</v>
      </c>
      <c r="I812" s="1">
        <v>80774.100000000006</v>
      </c>
      <c r="J812" t="s">
        <v>48</v>
      </c>
      <c r="K812" s="6" t="str">
        <f t="shared" si="440"/>
        <v>Chân giò heo muối gói 300g</v>
      </c>
      <c r="L812" s="7" t="str">
        <f>VLOOKUP(K812,'[1]Mã Misa'!$B$2:$D$74,2,0)</f>
        <v>Chân giò heo muối 300g</v>
      </c>
      <c r="M812" s="7" t="str">
        <f>VLOOKUP(L812,'[1]Mã Misa'!$C$2:$D$74,2,0)</f>
        <v>CGM300</v>
      </c>
      <c r="N812" s="1">
        <v>73431</v>
      </c>
      <c r="O812" t="s">
        <v>1380</v>
      </c>
      <c r="P812" s="6" t="str">
        <f t="shared" si="441"/>
        <v>0000785</v>
      </c>
      <c r="Q812" s="23" t="str">
        <f t="shared" ref="Q812" si="475">RIGHT(P812,7)</f>
        <v>0000785</v>
      </c>
      <c r="R812" s="2">
        <v>44579</v>
      </c>
      <c r="S812" t="s">
        <v>1381</v>
      </c>
      <c r="T812" s="7" t="str">
        <f t="shared" si="442"/>
        <v>WM+ QNI 33</v>
      </c>
      <c r="U812" t="s">
        <v>5400</v>
      </c>
      <c r="W812" t="e">
        <f>VLOOKUP(U812,[2]Sheet1!$B$4:$C$893,2,0)</f>
        <v>#N/A</v>
      </c>
      <c r="Y812" t="str">
        <f t="shared" si="443"/>
        <v>WINCOMQUANGNGAI</v>
      </c>
      <c r="AA812" s="18" t="str">
        <f t="shared" si="439"/>
        <v/>
      </c>
    </row>
    <row r="813" spans="1:27" x14ac:dyDescent="0.2">
      <c r="A813" t="s">
        <v>0</v>
      </c>
      <c r="B813" t="s">
        <v>1382</v>
      </c>
      <c r="C813" t="s">
        <v>2</v>
      </c>
      <c r="D813" t="s">
        <v>54</v>
      </c>
      <c r="E813" t="s">
        <v>4</v>
      </c>
      <c r="F813" s="1">
        <v>1</v>
      </c>
      <c r="G813" s="1">
        <v>50182</v>
      </c>
      <c r="H813" t="s">
        <v>5</v>
      </c>
      <c r="I813" s="1">
        <v>55200.200000000004</v>
      </c>
      <c r="J813" t="s">
        <v>55</v>
      </c>
      <c r="K813" s="6" t="str">
        <f t="shared" si="440"/>
        <v>Giò tai lưỡi xào gói 250g</v>
      </c>
      <c r="L813" s="7" t="str">
        <f>VLOOKUP(K813,'[1]Mã Misa'!$B$2:$D$74,2,0)</f>
        <v>Giò Tai Lưỡi Xào 250g</v>
      </c>
      <c r="M813" s="7" t="str">
        <f>VLOOKUP(L813,'[1]Mã Misa'!$C$2:$D$74,2,0)</f>
        <v>GTLX250G</v>
      </c>
      <c r="N813" s="1">
        <v>50182</v>
      </c>
      <c r="O813" t="s">
        <v>1383</v>
      </c>
      <c r="P813" s="6" t="str">
        <f t="shared" si="441"/>
        <v>0176171</v>
      </c>
      <c r="Q813" s="23" t="str">
        <f t="shared" ref="Q813" si="476">RIGHT(P813,7)</f>
        <v>0176171</v>
      </c>
      <c r="R813" s="2">
        <v>44579</v>
      </c>
      <c r="S813" t="s">
        <v>1384</v>
      </c>
      <c r="T813" s="7" t="str">
        <f t="shared" si="442"/>
        <v>WM+ HNI LK</v>
      </c>
      <c r="U813" t="s">
        <v>5401</v>
      </c>
      <c r="W813" t="e">
        <f>VLOOKUP(U813,[2]Sheet1!$B$4:$C$893,2,0)</f>
        <v>#N/A</v>
      </c>
      <c r="Y813" t="str">
        <f t="shared" si="443"/>
        <v>WINCOMHANOI</v>
      </c>
      <c r="AA813" s="18" t="str">
        <f t="shared" si="439"/>
        <v/>
      </c>
    </row>
    <row r="814" spans="1:27" x14ac:dyDescent="0.2">
      <c r="A814" t="s">
        <v>0</v>
      </c>
      <c r="B814" t="s">
        <v>1385</v>
      </c>
      <c r="C814" t="s">
        <v>2</v>
      </c>
      <c r="D814" t="s">
        <v>50</v>
      </c>
      <c r="E814" t="s">
        <v>4</v>
      </c>
      <c r="F814" s="1">
        <v>1</v>
      </c>
      <c r="G814" s="1">
        <v>111058</v>
      </c>
      <c r="H814" t="s">
        <v>5</v>
      </c>
      <c r="I814" s="1">
        <v>122163.8</v>
      </c>
      <c r="J814" t="s">
        <v>51</v>
      </c>
      <c r="K814" s="6" t="str">
        <f t="shared" si="440"/>
        <v>Gà muối gói 500g</v>
      </c>
      <c r="L814" s="7" t="str">
        <f>VLOOKUP(K814,'[1]Mã Misa'!$B$2:$D$74,2,0)</f>
        <v>Gà muối 500g</v>
      </c>
      <c r="M814" s="7" t="str">
        <f>VLOOKUP(L814,'[1]Mã Misa'!$C$2:$D$74,2,0)</f>
        <v>GM500</v>
      </c>
      <c r="N814" s="1">
        <v>111058</v>
      </c>
      <c r="O814" t="s">
        <v>1386</v>
      </c>
      <c r="P814" s="6" t="str">
        <f t="shared" si="441"/>
        <v>0176178</v>
      </c>
      <c r="Q814" s="23" t="str">
        <f t="shared" ref="Q814" si="477">RIGHT(P814,7)</f>
        <v>0176178</v>
      </c>
      <c r="R814" s="2">
        <v>44579</v>
      </c>
      <c r="S814" t="s">
        <v>1387</v>
      </c>
      <c r="T814" s="7" t="str">
        <f t="shared" si="442"/>
        <v>WM+ HNI Tổ</v>
      </c>
      <c r="U814" t="s">
        <v>5402</v>
      </c>
      <c r="W814" t="e">
        <f>VLOOKUP(U814,[2]Sheet1!$B$4:$C$893,2,0)</f>
        <v>#N/A</v>
      </c>
      <c r="Y814" t="str">
        <f t="shared" si="443"/>
        <v>WINCOMHANOI</v>
      </c>
      <c r="AA814" s="18" t="str">
        <f t="shared" si="439"/>
        <v/>
      </c>
    </row>
    <row r="815" spans="1:27" x14ac:dyDescent="0.2">
      <c r="A815" t="s">
        <v>0</v>
      </c>
      <c r="B815" t="s">
        <v>1388</v>
      </c>
      <c r="C815" t="s">
        <v>2</v>
      </c>
      <c r="D815" t="s">
        <v>23</v>
      </c>
      <c r="E815" t="s">
        <v>4</v>
      </c>
      <c r="F815" s="1">
        <v>2</v>
      </c>
      <c r="G815" s="1">
        <v>118800</v>
      </c>
      <c r="H815" t="s">
        <v>5</v>
      </c>
      <c r="I815" s="1">
        <v>130680.00000000001</v>
      </c>
      <c r="J815" t="s">
        <v>24</v>
      </c>
      <c r="K815" s="6" t="str">
        <f t="shared" si="440"/>
        <v>_Giò lụa 250g</v>
      </c>
      <c r="L815" s="7" t="str">
        <f>VLOOKUP(K815,'[1]Mã Misa'!$B$2:$D$74,2,0)</f>
        <v>Giò lụa 250g</v>
      </c>
      <c r="M815" s="7" t="str">
        <f>VLOOKUP(L815,'[1]Mã Misa'!$C$2:$D$74,2,0)</f>
        <v>GL250</v>
      </c>
      <c r="N815" s="1">
        <v>59400</v>
      </c>
      <c r="O815" t="s">
        <v>1389</v>
      </c>
      <c r="P815" s="6" t="str">
        <f t="shared" si="441"/>
        <v>0052133</v>
      </c>
      <c r="Q815" s="23" t="str">
        <f t="shared" ref="Q815" si="478">RIGHT(P815,7)</f>
        <v>0052133</v>
      </c>
      <c r="R815" s="2">
        <v>44579</v>
      </c>
      <c r="S815" t="s">
        <v>1390</v>
      </c>
      <c r="T815" s="7" t="str">
        <f t="shared" si="442"/>
        <v>WM+ HCM Ch</v>
      </c>
      <c r="U815" t="s">
        <v>5403</v>
      </c>
      <c r="W815" t="e">
        <f>VLOOKUP(U815,[2]Sheet1!$B$4:$C$893,2,0)</f>
        <v>#N/A</v>
      </c>
      <c r="Y815" t="str">
        <f t="shared" si="443"/>
        <v>WINCOMHOCHIMINH</v>
      </c>
      <c r="AA815" s="18" t="str">
        <f t="shared" si="439"/>
        <v/>
      </c>
    </row>
    <row r="816" spans="1:27" x14ac:dyDescent="0.2">
      <c r="A816" t="s">
        <v>0</v>
      </c>
      <c r="B816" t="s">
        <v>1391</v>
      </c>
      <c r="C816" t="s">
        <v>2</v>
      </c>
      <c r="D816" t="s">
        <v>10</v>
      </c>
      <c r="E816" t="s">
        <v>4</v>
      </c>
      <c r="F816" s="1">
        <v>1</v>
      </c>
      <c r="G816" s="1">
        <v>46000</v>
      </c>
      <c r="H816" t="s">
        <v>5</v>
      </c>
      <c r="I816" s="1">
        <v>50600.000000000007</v>
      </c>
      <c r="J816" t="s">
        <v>11</v>
      </c>
      <c r="K816" s="6" t="str">
        <f t="shared" si="440"/>
        <v>Mộc nấm hương gói 250g</v>
      </c>
      <c r="L816" s="7" t="str">
        <f>VLOOKUP(K816,'[1]Mã Misa'!$B$2:$D$74,2,0)</f>
        <v>Mộc Nấm Hương 250g</v>
      </c>
      <c r="M816" s="7" t="str">
        <f>VLOOKUP(L816,'[1]Mã Misa'!$C$2:$D$74,2,0)</f>
        <v>MNH250</v>
      </c>
      <c r="N816" s="1">
        <v>46000</v>
      </c>
      <c r="O816" t="s">
        <v>1392</v>
      </c>
      <c r="P816" s="6" t="str">
        <f t="shared" si="441"/>
        <v>0176181</v>
      </c>
      <c r="Q816" s="23" t="str">
        <f t="shared" ref="Q816" si="479">RIGHT(P816,7)</f>
        <v>0176181</v>
      </c>
      <c r="R816" s="2">
        <v>44579</v>
      </c>
      <c r="S816" t="s">
        <v>1393</v>
      </c>
      <c r="T816" s="7" t="str">
        <f t="shared" si="442"/>
        <v>WM+ HNI 31</v>
      </c>
      <c r="U816" t="s">
        <v>5404</v>
      </c>
      <c r="W816" t="e">
        <f>VLOOKUP(U816,[2]Sheet1!$B$4:$C$893,2,0)</f>
        <v>#N/A</v>
      </c>
      <c r="Y816" t="str">
        <f t="shared" si="443"/>
        <v>WINCOMHANOI</v>
      </c>
      <c r="AA816" s="18" t="str">
        <f t="shared" si="439"/>
        <v/>
      </c>
    </row>
    <row r="817" spans="1:27" x14ac:dyDescent="0.2">
      <c r="A817" t="s">
        <v>0</v>
      </c>
      <c r="B817" t="s">
        <v>1391</v>
      </c>
      <c r="C817" t="s">
        <v>9</v>
      </c>
      <c r="D817" t="s">
        <v>47</v>
      </c>
      <c r="E817" t="s">
        <v>4</v>
      </c>
      <c r="F817" s="1">
        <v>1</v>
      </c>
      <c r="G817" s="1">
        <v>73431</v>
      </c>
      <c r="H817" t="s">
        <v>5</v>
      </c>
      <c r="I817" s="1">
        <v>80774.100000000006</v>
      </c>
      <c r="J817" t="s">
        <v>48</v>
      </c>
      <c r="K817" s="6" t="str">
        <f t="shared" si="440"/>
        <v>Chân giò heo muối gói 300g</v>
      </c>
      <c r="L817" s="7" t="str">
        <f>VLOOKUP(K817,'[1]Mã Misa'!$B$2:$D$74,2,0)</f>
        <v>Chân giò heo muối 300g</v>
      </c>
      <c r="M817" s="7" t="str">
        <f>VLOOKUP(L817,'[1]Mã Misa'!$C$2:$D$74,2,0)</f>
        <v>CGM300</v>
      </c>
      <c r="N817" s="1">
        <v>73431</v>
      </c>
      <c r="O817" t="s">
        <v>1392</v>
      </c>
      <c r="P817" s="6" t="str">
        <f t="shared" si="441"/>
        <v>0176181</v>
      </c>
      <c r="Q817" s="23" t="str">
        <f t="shared" ref="Q817" si="480">RIGHT(P817,7)</f>
        <v>0176181</v>
      </c>
      <c r="R817" s="2">
        <v>44579</v>
      </c>
      <c r="S817" t="s">
        <v>1393</v>
      </c>
      <c r="T817" s="7" t="str">
        <f t="shared" si="442"/>
        <v>WM+ HNI 31</v>
      </c>
      <c r="U817" t="s">
        <v>5404</v>
      </c>
      <c r="W817" t="e">
        <f>VLOOKUP(U817,[2]Sheet1!$B$4:$C$893,2,0)</f>
        <v>#N/A</v>
      </c>
      <c r="Y817" t="str">
        <f t="shared" si="443"/>
        <v>WINCOMHANOI</v>
      </c>
      <c r="AA817" s="18" t="str">
        <f t="shared" si="439"/>
        <v/>
      </c>
    </row>
    <row r="818" spans="1:27" x14ac:dyDescent="0.2">
      <c r="A818" t="s">
        <v>0</v>
      </c>
      <c r="B818" t="s">
        <v>1394</v>
      </c>
      <c r="C818" t="s">
        <v>2</v>
      </c>
      <c r="D818" t="s">
        <v>47</v>
      </c>
      <c r="E818" t="s">
        <v>4</v>
      </c>
      <c r="F818" s="1">
        <v>1</v>
      </c>
      <c r="G818" s="1">
        <v>73431</v>
      </c>
      <c r="H818" t="s">
        <v>5</v>
      </c>
      <c r="I818" s="1">
        <v>80774.100000000006</v>
      </c>
      <c r="J818" t="s">
        <v>48</v>
      </c>
      <c r="K818" s="6" t="str">
        <f t="shared" si="440"/>
        <v>Chân giò heo muối gói 300g</v>
      </c>
      <c r="L818" s="7" t="str">
        <f>VLOOKUP(K818,'[1]Mã Misa'!$B$2:$D$74,2,0)</f>
        <v>Chân giò heo muối 300g</v>
      </c>
      <c r="M818" s="7" t="str">
        <f>VLOOKUP(L818,'[1]Mã Misa'!$C$2:$D$74,2,0)</f>
        <v>CGM300</v>
      </c>
      <c r="N818" s="1">
        <v>73431</v>
      </c>
      <c r="O818" t="s">
        <v>1395</v>
      </c>
      <c r="P818" s="6" t="str">
        <f t="shared" si="441"/>
        <v>0007828</v>
      </c>
      <c r="Q818" s="23" t="str">
        <f t="shared" ref="Q818" si="481">RIGHT(P818,7)</f>
        <v>0007828</v>
      </c>
      <c r="R818" s="2">
        <v>44579</v>
      </c>
      <c r="S818" t="s">
        <v>1396</v>
      </c>
      <c r="T818" s="7" t="str">
        <f t="shared" si="442"/>
        <v>WM+ CTO Th</v>
      </c>
      <c r="U818" t="s">
        <v>5405</v>
      </c>
      <c r="W818" t="e">
        <f>VLOOKUP(U818,[2]Sheet1!$B$4:$C$893,2,0)</f>
        <v>#N/A</v>
      </c>
      <c r="Y818" t="str">
        <f t="shared" si="443"/>
        <v>WINCOMCANTHO</v>
      </c>
      <c r="AA818" s="18" t="str">
        <f t="shared" si="439"/>
        <v/>
      </c>
    </row>
    <row r="819" spans="1:27" x14ac:dyDescent="0.2">
      <c r="A819" t="s">
        <v>0</v>
      </c>
      <c r="B819" t="s">
        <v>1397</v>
      </c>
      <c r="C819" t="s">
        <v>2</v>
      </c>
      <c r="D819" t="s">
        <v>47</v>
      </c>
      <c r="E819" t="s">
        <v>4</v>
      </c>
      <c r="F819" s="1">
        <v>2</v>
      </c>
      <c r="G819" s="1">
        <v>146862</v>
      </c>
      <c r="H819" t="s">
        <v>5</v>
      </c>
      <c r="I819" s="1">
        <v>161548.20000000001</v>
      </c>
      <c r="J819" t="s">
        <v>48</v>
      </c>
      <c r="K819" s="6" t="str">
        <f t="shared" si="440"/>
        <v>Chân giò heo muối gói 300g</v>
      </c>
      <c r="L819" s="7" t="str">
        <f>VLOOKUP(K819,'[1]Mã Misa'!$B$2:$D$74,2,0)</f>
        <v>Chân giò heo muối 300g</v>
      </c>
      <c r="M819" s="7" t="str">
        <f>VLOOKUP(L819,'[1]Mã Misa'!$C$2:$D$74,2,0)</f>
        <v>CGM300</v>
      </c>
      <c r="N819" s="1">
        <v>73431</v>
      </c>
      <c r="O819" t="s">
        <v>1398</v>
      </c>
      <c r="P819" s="6" t="str">
        <f t="shared" si="441"/>
        <v>0022872</v>
      </c>
      <c r="Q819" s="23" t="str">
        <f t="shared" ref="Q819" si="482">RIGHT(P819,7)</f>
        <v>0022872</v>
      </c>
      <c r="R819" s="2">
        <v>44587</v>
      </c>
      <c r="S819" t="s">
        <v>202</v>
      </c>
      <c r="T819" s="7" t="str">
        <f t="shared" si="442"/>
        <v>WM+ DNG Sa</v>
      </c>
      <c r="U819" t="s">
        <v>5050</v>
      </c>
      <c r="W819" t="e">
        <f>VLOOKUP(U819,[2]Sheet1!$B$4:$C$893,2,0)</f>
        <v>#N/A</v>
      </c>
      <c r="Y819" t="str">
        <f t="shared" si="443"/>
        <v>WINCOMDANANG</v>
      </c>
      <c r="AA819" s="18" t="str">
        <f t="shared" si="439"/>
        <v/>
      </c>
    </row>
    <row r="820" spans="1:27" x14ac:dyDescent="0.2">
      <c r="A820" t="s">
        <v>0</v>
      </c>
      <c r="B820" t="s">
        <v>1399</v>
      </c>
      <c r="C820" t="s">
        <v>2</v>
      </c>
      <c r="D820" t="s">
        <v>27</v>
      </c>
      <c r="E820" t="s">
        <v>4</v>
      </c>
      <c r="F820" s="1">
        <v>1</v>
      </c>
      <c r="G820" s="1">
        <v>61050</v>
      </c>
      <c r="H820" t="s">
        <v>5</v>
      </c>
      <c r="I820" s="1">
        <v>67155</v>
      </c>
      <c r="J820" t="s">
        <v>28</v>
      </c>
      <c r="K820" s="6" t="str">
        <f t="shared" si="440"/>
        <v>_Giò sụn gà 250g</v>
      </c>
      <c r="L820" s="7" t="str">
        <f>VLOOKUP(K820,'[1]Mã Misa'!$B$2:$D$74,2,0)</f>
        <v>Giò sụn gà 250g</v>
      </c>
      <c r="M820" s="7" t="str">
        <f>VLOOKUP(L820,'[1]Mã Misa'!$C$2:$D$74,2,0)</f>
        <v>GSG250</v>
      </c>
      <c r="N820" s="1">
        <v>61050</v>
      </c>
      <c r="O820" t="s">
        <v>1400</v>
      </c>
      <c r="P820" s="6" t="str">
        <f t="shared" si="441"/>
        <v>0000807</v>
      </c>
      <c r="Q820" s="23" t="str">
        <f t="shared" ref="Q820" si="483">RIGHT(P820,7)</f>
        <v>0000807</v>
      </c>
      <c r="R820" s="2">
        <v>44579</v>
      </c>
      <c r="S820" t="s">
        <v>1401</v>
      </c>
      <c r="T820" s="7" t="str">
        <f t="shared" si="442"/>
        <v>WM+ VPC 38</v>
      </c>
      <c r="U820" t="s">
        <v>5406</v>
      </c>
      <c r="W820" t="e">
        <f>VLOOKUP(U820,[2]Sheet1!$B$4:$C$893,2,0)</f>
        <v>#N/A</v>
      </c>
      <c r="Y820" t="str">
        <f t="shared" si="443"/>
        <v>WINCOMVINHPHUC</v>
      </c>
      <c r="AA820" s="18" t="str">
        <f t="shared" si="439"/>
        <v/>
      </c>
    </row>
    <row r="821" spans="1:27" x14ac:dyDescent="0.2">
      <c r="A821" t="s">
        <v>0</v>
      </c>
      <c r="B821" t="s">
        <v>1399</v>
      </c>
      <c r="C821" t="s">
        <v>9</v>
      </c>
      <c r="D821" t="s">
        <v>23</v>
      </c>
      <c r="E821" t="s">
        <v>4</v>
      </c>
      <c r="F821" s="1">
        <v>2</v>
      </c>
      <c r="G821" s="1">
        <v>118800</v>
      </c>
      <c r="H821" t="s">
        <v>5</v>
      </c>
      <c r="I821" s="1">
        <v>130680.00000000001</v>
      </c>
      <c r="J821" t="s">
        <v>24</v>
      </c>
      <c r="K821" s="6" t="str">
        <f t="shared" si="440"/>
        <v>_Giò lụa 250g</v>
      </c>
      <c r="L821" s="7" t="str">
        <f>VLOOKUP(K821,'[1]Mã Misa'!$B$2:$D$74,2,0)</f>
        <v>Giò lụa 250g</v>
      </c>
      <c r="M821" s="7" t="str">
        <f>VLOOKUP(L821,'[1]Mã Misa'!$C$2:$D$74,2,0)</f>
        <v>GL250</v>
      </c>
      <c r="N821" s="1">
        <v>59400</v>
      </c>
      <c r="O821" t="s">
        <v>1400</v>
      </c>
      <c r="P821" s="6" t="str">
        <f t="shared" si="441"/>
        <v>0000807</v>
      </c>
      <c r="Q821" s="23" t="str">
        <f t="shared" ref="Q821" si="484">RIGHT(P821,7)</f>
        <v>0000807</v>
      </c>
      <c r="R821" s="2">
        <v>44579</v>
      </c>
      <c r="S821" t="s">
        <v>1401</v>
      </c>
      <c r="T821" s="7" t="str">
        <f t="shared" si="442"/>
        <v>WM+ VPC 38</v>
      </c>
      <c r="U821" t="s">
        <v>5406</v>
      </c>
      <c r="W821" t="e">
        <f>VLOOKUP(U821,[2]Sheet1!$B$4:$C$893,2,0)</f>
        <v>#N/A</v>
      </c>
      <c r="Y821" t="str">
        <f t="shared" si="443"/>
        <v>WINCOMVINHPHUC</v>
      </c>
      <c r="AA821" s="18" t="str">
        <f t="shared" si="439"/>
        <v/>
      </c>
    </row>
    <row r="822" spans="1:27" x14ac:dyDescent="0.2">
      <c r="A822" t="s">
        <v>0</v>
      </c>
      <c r="B822" t="s">
        <v>1402</v>
      </c>
      <c r="C822" t="s">
        <v>2</v>
      </c>
      <c r="D822" t="s">
        <v>23</v>
      </c>
      <c r="E822" t="s">
        <v>4</v>
      </c>
      <c r="F822" s="1">
        <v>4</v>
      </c>
      <c r="G822" s="1">
        <v>237600</v>
      </c>
      <c r="H822" t="s">
        <v>5</v>
      </c>
      <c r="I822" s="1">
        <v>261360.00000000003</v>
      </c>
      <c r="J822" t="s">
        <v>24</v>
      </c>
      <c r="K822" s="6" t="str">
        <f t="shared" si="440"/>
        <v>_Giò lụa 250g</v>
      </c>
      <c r="L822" s="7" t="str">
        <f>VLOOKUP(K822,'[1]Mã Misa'!$B$2:$D$74,2,0)</f>
        <v>Giò lụa 250g</v>
      </c>
      <c r="M822" s="7" t="str">
        <f>VLOOKUP(L822,'[1]Mã Misa'!$C$2:$D$74,2,0)</f>
        <v>GL250</v>
      </c>
      <c r="N822" s="1">
        <v>59400</v>
      </c>
      <c r="O822" t="s">
        <v>1403</v>
      </c>
      <c r="P822" s="6" t="str">
        <f t="shared" si="441"/>
        <v>0003863</v>
      </c>
      <c r="Q822" s="23" t="str">
        <f t="shared" ref="Q822" si="485">RIGHT(P822,7)</f>
        <v>0003863</v>
      </c>
      <c r="R822" s="2">
        <v>44579</v>
      </c>
      <c r="S822" t="s">
        <v>1404</v>
      </c>
      <c r="T822" s="7" t="str">
        <f t="shared" si="442"/>
        <v>WM+ HDG TT</v>
      </c>
      <c r="U822" t="s">
        <v>5407</v>
      </c>
      <c r="W822" t="e">
        <f>VLOOKUP(U822,[2]Sheet1!$B$4:$C$893,2,0)</f>
        <v>#N/A</v>
      </c>
      <c r="Y822" t="str">
        <f t="shared" si="443"/>
        <v>WINCOMHAIDUONG</v>
      </c>
      <c r="AA822" s="18" t="str">
        <f t="shared" si="439"/>
        <v/>
      </c>
    </row>
    <row r="823" spans="1:27" x14ac:dyDescent="0.2">
      <c r="A823" t="s">
        <v>0</v>
      </c>
      <c r="B823" t="s">
        <v>1402</v>
      </c>
      <c r="C823" t="s">
        <v>9</v>
      </c>
      <c r="D823" t="s">
        <v>15</v>
      </c>
      <c r="E823" t="s">
        <v>4</v>
      </c>
      <c r="F823" s="1">
        <v>4</v>
      </c>
      <c r="G823" s="1">
        <v>337280</v>
      </c>
      <c r="H823" t="s">
        <v>5</v>
      </c>
      <c r="I823" s="1">
        <v>371008.00000000006</v>
      </c>
      <c r="J823" t="s">
        <v>16</v>
      </c>
      <c r="K823" s="6" t="str">
        <f t="shared" si="440"/>
        <v>_Đùi gà sốt cay 500g</v>
      </c>
      <c r="L823" s="7" t="str">
        <f>VLOOKUP(K823,'[1]Mã Misa'!$B$2:$D$74,2,0)</f>
        <v>Đùi gà sốt cay 500g</v>
      </c>
      <c r="M823" s="7" t="str">
        <f>VLOOKUP(L823,'[1]Mã Misa'!$C$2:$D$74,2,0)</f>
        <v>DGSC500</v>
      </c>
      <c r="N823" s="1">
        <v>84320</v>
      </c>
      <c r="O823" t="s">
        <v>1403</v>
      </c>
      <c r="P823" s="6" t="str">
        <f t="shared" si="441"/>
        <v>0003863</v>
      </c>
      <c r="Q823" s="23" t="str">
        <f t="shared" ref="Q823" si="486">RIGHT(P823,7)</f>
        <v>0003863</v>
      </c>
      <c r="R823" s="2">
        <v>44579</v>
      </c>
      <c r="S823" t="s">
        <v>1404</v>
      </c>
      <c r="T823" s="7" t="str">
        <f t="shared" si="442"/>
        <v>WM+ HDG TT</v>
      </c>
      <c r="U823" t="s">
        <v>5407</v>
      </c>
      <c r="W823" t="e">
        <f>VLOOKUP(U823,[2]Sheet1!$B$4:$C$893,2,0)</f>
        <v>#N/A</v>
      </c>
      <c r="Y823" t="str">
        <f t="shared" si="443"/>
        <v>WINCOMHAIDUONG</v>
      </c>
      <c r="AA823" s="18" t="str">
        <f t="shared" si="439"/>
        <v/>
      </c>
    </row>
    <row r="824" spans="1:27" x14ac:dyDescent="0.2">
      <c r="A824" t="s">
        <v>0</v>
      </c>
      <c r="B824" t="s">
        <v>1405</v>
      </c>
      <c r="C824" t="s">
        <v>2</v>
      </c>
      <c r="D824" t="s">
        <v>54</v>
      </c>
      <c r="E824" t="s">
        <v>4</v>
      </c>
      <c r="F824" s="1">
        <v>3</v>
      </c>
      <c r="G824" s="1">
        <v>150546</v>
      </c>
      <c r="H824" t="s">
        <v>5</v>
      </c>
      <c r="I824" s="1">
        <v>165600.6</v>
      </c>
      <c r="J824" t="s">
        <v>55</v>
      </c>
      <c r="K824" s="6" t="str">
        <f t="shared" si="440"/>
        <v>Giò tai lưỡi xào gói 250g</v>
      </c>
      <c r="L824" s="7" t="str">
        <f>VLOOKUP(K824,'[1]Mã Misa'!$B$2:$D$74,2,0)</f>
        <v>Giò Tai Lưỡi Xào 250g</v>
      </c>
      <c r="M824" s="7" t="str">
        <f>VLOOKUP(L824,'[1]Mã Misa'!$C$2:$D$74,2,0)</f>
        <v>GTLX250G</v>
      </c>
      <c r="N824" s="1">
        <v>50182</v>
      </c>
      <c r="O824" t="s">
        <v>1406</v>
      </c>
      <c r="P824" s="6" t="str">
        <f t="shared" si="441"/>
        <v>0014875</v>
      </c>
      <c r="Q824" s="23" t="str">
        <f t="shared" ref="Q824" si="487">RIGHT(P824,7)</f>
        <v>0014875</v>
      </c>
      <c r="R824" s="2">
        <v>44579</v>
      </c>
      <c r="S824" t="s">
        <v>1407</v>
      </c>
      <c r="T824" s="7" t="str">
        <f t="shared" si="442"/>
        <v>WM+ QNH Tổ</v>
      </c>
      <c r="U824" t="s">
        <v>5408</v>
      </c>
      <c r="W824" t="e">
        <f>VLOOKUP(U824,[2]Sheet1!$B$4:$C$893,2,0)</f>
        <v>#N/A</v>
      </c>
      <c r="Y824" t="str">
        <f t="shared" si="443"/>
        <v>WINCOMQUANGNINH</v>
      </c>
      <c r="AA824" s="18" t="str">
        <f t="shared" si="439"/>
        <v/>
      </c>
    </row>
    <row r="825" spans="1:27" x14ac:dyDescent="0.2">
      <c r="A825" t="s">
        <v>0</v>
      </c>
      <c r="B825" t="s">
        <v>1408</v>
      </c>
      <c r="C825" t="s">
        <v>2</v>
      </c>
      <c r="D825" t="s">
        <v>44</v>
      </c>
      <c r="E825" t="s">
        <v>4</v>
      </c>
      <c r="F825" s="1">
        <v>2</v>
      </c>
      <c r="G825" s="1">
        <v>181500</v>
      </c>
      <c r="H825" t="s">
        <v>5</v>
      </c>
      <c r="I825" s="1">
        <v>199650.00000000003</v>
      </c>
      <c r="J825" t="s">
        <v>45</v>
      </c>
      <c r="K825" s="6" t="str">
        <f t="shared" si="440"/>
        <v>_Chân gà sốt cay 400g</v>
      </c>
      <c r="L825" s="7" t="str">
        <f>VLOOKUP(K825,'[1]Mã Misa'!$B$2:$D$74,2,0)</f>
        <v>Chân gà sốt cay 400g</v>
      </c>
      <c r="M825" s="7" t="str">
        <f>VLOOKUP(L825,'[1]Mã Misa'!$C$2:$D$74,2,0)</f>
        <v>CGSC400</v>
      </c>
      <c r="N825" s="1">
        <v>90750</v>
      </c>
      <c r="O825" t="s">
        <v>1409</v>
      </c>
      <c r="P825" s="6" t="str">
        <f t="shared" si="441"/>
        <v>0052134</v>
      </c>
      <c r="Q825" s="23" t="str">
        <f t="shared" ref="Q825" si="488">RIGHT(P825,7)</f>
        <v>0052134</v>
      </c>
      <c r="R825" s="2">
        <v>44579</v>
      </c>
      <c r="S825" t="s">
        <v>1410</v>
      </c>
      <c r="T825" s="7" t="str">
        <f t="shared" si="442"/>
        <v>WM+ HCM 24</v>
      </c>
      <c r="U825" t="s">
        <v>5409</v>
      </c>
      <c r="W825" t="e">
        <f>VLOOKUP(U825,[2]Sheet1!$B$4:$C$893,2,0)</f>
        <v>#N/A</v>
      </c>
      <c r="Y825" t="str">
        <f t="shared" si="443"/>
        <v>WINCOMHOCHIMINH</v>
      </c>
      <c r="AA825" s="18" t="str">
        <f t="shared" si="439"/>
        <v/>
      </c>
    </row>
    <row r="826" spans="1:27" x14ac:dyDescent="0.2">
      <c r="A826" t="s">
        <v>0</v>
      </c>
      <c r="B826" t="s">
        <v>1411</v>
      </c>
      <c r="C826" t="s">
        <v>2</v>
      </c>
      <c r="D826" t="s">
        <v>10</v>
      </c>
      <c r="E826" t="s">
        <v>4</v>
      </c>
      <c r="F826" s="1">
        <v>1</v>
      </c>
      <c r="G826" s="1">
        <v>46000</v>
      </c>
      <c r="H826" t="s">
        <v>5</v>
      </c>
      <c r="I826" s="1">
        <v>50600.000000000007</v>
      </c>
      <c r="J826" t="s">
        <v>11</v>
      </c>
      <c r="K826" s="6" t="str">
        <f t="shared" si="440"/>
        <v>Mộc nấm hương gói 250g</v>
      </c>
      <c r="L826" s="7" t="str">
        <f>VLOOKUP(K826,'[1]Mã Misa'!$B$2:$D$74,2,0)</f>
        <v>Mộc Nấm Hương 250g</v>
      </c>
      <c r="M826" s="7" t="str">
        <f>VLOOKUP(L826,'[1]Mã Misa'!$C$2:$D$74,2,0)</f>
        <v>MNH250</v>
      </c>
      <c r="N826" s="1">
        <v>46000</v>
      </c>
      <c r="O826" t="s">
        <v>1412</v>
      </c>
      <c r="P826" s="6" t="str">
        <f t="shared" si="441"/>
        <v>0052135</v>
      </c>
      <c r="Q826" s="23" t="str">
        <f t="shared" ref="Q826" si="489">RIGHT(P826,7)</f>
        <v>0052135</v>
      </c>
      <c r="R826" s="2">
        <v>44579</v>
      </c>
      <c r="S826" t="s">
        <v>1413</v>
      </c>
      <c r="T826" s="7" t="str">
        <f t="shared" si="442"/>
        <v>WM+ HCM 58</v>
      </c>
      <c r="U826" t="s">
        <v>5410</v>
      </c>
      <c r="W826" t="e">
        <f>VLOOKUP(U826,[2]Sheet1!$B$4:$C$893,2,0)</f>
        <v>#N/A</v>
      </c>
      <c r="Y826" t="str">
        <f t="shared" si="443"/>
        <v>WINCOMHOCHIMINH</v>
      </c>
      <c r="AA826" s="18" t="str">
        <f t="shared" si="439"/>
        <v/>
      </c>
    </row>
    <row r="827" spans="1:27" x14ac:dyDescent="0.2">
      <c r="A827" t="s">
        <v>0</v>
      </c>
      <c r="B827" t="s">
        <v>1411</v>
      </c>
      <c r="C827" t="s">
        <v>9</v>
      </c>
      <c r="D827" t="s">
        <v>103</v>
      </c>
      <c r="E827" t="s">
        <v>4</v>
      </c>
      <c r="F827" s="1">
        <v>1</v>
      </c>
      <c r="G827" s="1">
        <v>55595</v>
      </c>
      <c r="H827" t="s">
        <v>5</v>
      </c>
      <c r="I827" s="1">
        <v>61154.500000000007</v>
      </c>
      <c r="J827" t="s">
        <v>104</v>
      </c>
      <c r="K827" s="6" t="str">
        <f t="shared" si="440"/>
        <v>Tai heo muối gói 200g</v>
      </c>
      <c r="L827" s="7" t="str">
        <f>VLOOKUP(K827,'[1]Mã Misa'!$B$2:$D$74,2,0)</f>
        <v>Tai heo muối 200g</v>
      </c>
      <c r="M827" s="7" t="str">
        <f>VLOOKUP(L827,'[1]Mã Misa'!$C$2:$D$74,2,0)</f>
        <v>TH200</v>
      </c>
      <c r="N827" s="1">
        <v>55595</v>
      </c>
      <c r="O827" t="s">
        <v>1412</v>
      </c>
      <c r="P827" s="6" t="str">
        <f t="shared" si="441"/>
        <v>0052135</v>
      </c>
      <c r="Q827" s="23" t="str">
        <f t="shared" ref="Q827" si="490">RIGHT(P827,7)</f>
        <v>0052135</v>
      </c>
      <c r="R827" s="2">
        <v>44579</v>
      </c>
      <c r="S827" t="s">
        <v>1413</v>
      </c>
      <c r="T827" s="7" t="str">
        <f t="shared" si="442"/>
        <v>WM+ HCM 58</v>
      </c>
      <c r="U827" t="s">
        <v>5410</v>
      </c>
      <c r="W827" t="e">
        <f>VLOOKUP(U827,[2]Sheet1!$B$4:$C$893,2,0)</f>
        <v>#N/A</v>
      </c>
      <c r="Y827" t="str">
        <f t="shared" si="443"/>
        <v>WINCOMHOCHIMINH</v>
      </c>
      <c r="AA827" s="18" t="str">
        <f t="shared" si="439"/>
        <v/>
      </c>
    </row>
    <row r="828" spans="1:27" x14ac:dyDescent="0.2">
      <c r="A828" t="s">
        <v>0</v>
      </c>
      <c r="B828" t="s">
        <v>1414</v>
      </c>
      <c r="C828" t="s">
        <v>2</v>
      </c>
      <c r="D828" t="s">
        <v>27</v>
      </c>
      <c r="E828" t="s">
        <v>4</v>
      </c>
      <c r="F828" s="1">
        <v>1</v>
      </c>
      <c r="G828" s="1">
        <v>61050</v>
      </c>
      <c r="H828" t="s">
        <v>5</v>
      </c>
      <c r="I828" s="1">
        <v>67155</v>
      </c>
      <c r="J828" t="s">
        <v>28</v>
      </c>
      <c r="K828" s="6" t="str">
        <f t="shared" si="440"/>
        <v>_Giò sụn gà 250g</v>
      </c>
      <c r="L828" s="7" t="str">
        <f>VLOOKUP(K828,'[1]Mã Misa'!$B$2:$D$74,2,0)</f>
        <v>Giò sụn gà 250g</v>
      </c>
      <c r="M828" s="7" t="str">
        <f>VLOOKUP(L828,'[1]Mã Misa'!$C$2:$D$74,2,0)</f>
        <v>GSG250</v>
      </c>
      <c r="N828" s="1">
        <v>61050</v>
      </c>
      <c r="O828" t="s">
        <v>1415</v>
      </c>
      <c r="P828" s="6" t="str">
        <f t="shared" si="441"/>
        <v>0002212</v>
      </c>
      <c r="Q828" s="23" t="str">
        <f t="shared" ref="Q828" si="491">RIGHT(P828,7)</f>
        <v>0002212</v>
      </c>
      <c r="R828" s="2">
        <v>44579</v>
      </c>
      <c r="S828" t="s">
        <v>1416</v>
      </c>
      <c r="T828" s="7" t="str">
        <f t="shared" si="442"/>
        <v>WM+ LSN 02</v>
      </c>
      <c r="U828" t="s">
        <v>5411</v>
      </c>
      <c r="W828" t="e">
        <f>VLOOKUP(U828,[2]Sheet1!$B$4:$C$893,2,0)</f>
        <v>#N/A</v>
      </c>
      <c r="Y828" t="str">
        <f t="shared" si="443"/>
        <v>WINCOMLANGSON</v>
      </c>
      <c r="AA828" s="18" t="str">
        <f t="shared" si="439"/>
        <v/>
      </c>
    </row>
    <row r="829" spans="1:27" x14ac:dyDescent="0.2">
      <c r="A829" t="s">
        <v>0</v>
      </c>
      <c r="B829" t="s">
        <v>1414</v>
      </c>
      <c r="C829" t="s">
        <v>9</v>
      </c>
      <c r="D829" t="s">
        <v>3</v>
      </c>
      <c r="E829" t="s">
        <v>4</v>
      </c>
      <c r="F829" s="1">
        <v>1</v>
      </c>
      <c r="G829" s="1">
        <v>70950</v>
      </c>
      <c r="H829" t="s">
        <v>5</v>
      </c>
      <c r="I829" s="1">
        <v>78045</v>
      </c>
      <c r="J829" t="s">
        <v>6</v>
      </c>
      <c r="K829" s="6" t="str">
        <f t="shared" si="440"/>
        <v>_Chả nướng 300g</v>
      </c>
      <c r="L829" s="7" t="str">
        <f>VLOOKUP(K829,'[1]Mã Misa'!$B$2:$D$74,2,0)</f>
        <v>Chả nướng 300g</v>
      </c>
      <c r="M829" s="7" t="str">
        <f>VLOOKUP(L829,'[1]Mã Misa'!$C$2:$D$74,2,0)</f>
        <v>CN300</v>
      </c>
      <c r="N829" s="1">
        <v>70950</v>
      </c>
      <c r="O829" t="s">
        <v>1415</v>
      </c>
      <c r="P829" s="6" t="str">
        <f t="shared" si="441"/>
        <v>0002212</v>
      </c>
      <c r="Q829" s="23" t="str">
        <f t="shared" ref="Q829" si="492">RIGHT(P829,7)</f>
        <v>0002212</v>
      </c>
      <c r="R829" s="2">
        <v>44579</v>
      </c>
      <c r="S829" t="s">
        <v>1416</v>
      </c>
      <c r="T829" s="7" t="str">
        <f t="shared" si="442"/>
        <v>WM+ LSN 02</v>
      </c>
      <c r="U829" t="s">
        <v>5411</v>
      </c>
      <c r="W829" t="e">
        <f>VLOOKUP(U829,[2]Sheet1!$B$4:$C$893,2,0)</f>
        <v>#N/A</v>
      </c>
      <c r="Y829" t="str">
        <f t="shared" si="443"/>
        <v>WINCOMLANGSON</v>
      </c>
      <c r="AA829" s="18" t="str">
        <f t="shared" si="439"/>
        <v/>
      </c>
    </row>
    <row r="830" spans="1:27" x14ac:dyDescent="0.2">
      <c r="A830" t="s">
        <v>0</v>
      </c>
      <c r="B830" t="s">
        <v>1414</v>
      </c>
      <c r="C830" t="s">
        <v>41</v>
      </c>
      <c r="D830" t="s">
        <v>57</v>
      </c>
      <c r="E830" t="s">
        <v>4</v>
      </c>
      <c r="F830" s="1">
        <v>1</v>
      </c>
      <c r="G830" s="1">
        <v>74250</v>
      </c>
      <c r="H830" t="s">
        <v>5</v>
      </c>
      <c r="I830" s="1">
        <v>81675</v>
      </c>
      <c r="J830" t="s">
        <v>58</v>
      </c>
      <c r="K830" s="6" t="str">
        <f t="shared" si="440"/>
        <v>_Chả cốm 300g</v>
      </c>
      <c r="L830" s="7" t="str">
        <f>VLOOKUP(K830,'[1]Mã Misa'!$B$2:$D$74,2,0)</f>
        <v>Chả cốm 300g</v>
      </c>
      <c r="M830" s="7" t="str">
        <f>VLOOKUP(L830,'[1]Mã Misa'!$C$2:$D$74,2,0)</f>
        <v>CC300</v>
      </c>
      <c r="N830" s="1">
        <v>74250</v>
      </c>
      <c r="O830" t="s">
        <v>1415</v>
      </c>
      <c r="P830" s="6" t="str">
        <f t="shared" si="441"/>
        <v>0002212</v>
      </c>
      <c r="Q830" s="23" t="str">
        <f t="shared" ref="Q830" si="493">RIGHT(P830,7)</f>
        <v>0002212</v>
      </c>
      <c r="R830" s="2">
        <v>44579</v>
      </c>
      <c r="S830" t="s">
        <v>1416</v>
      </c>
      <c r="T830" s="7" t="str">
        <f t="shared" si="442"/>
        <v>WM+ LSN 02</v>
      </c>
      <c r="U830" t="s">
        <v>5411</v>
      </c>
      <c r="W830" t="e">
        <f>VLOOKUP(U830,[2]Sheet1!$B$4:$C$893,2,0)</f>
        <v>#N/A</v>
      </c>
      <c r="Y830" t="str">
        <f t="shared" si="443"/>
        <v>WINCOMLANGSON</v>
      </c>
      <c r="AA830" s="18" t="str">
        <f t="shared" si="439"/>
        <v/>
      </c>
    </row>
    <row r="831" spans="1:27" x14ac:dyDescent="0.2">
      <c r="A831" t="s">
        <v>0</v>
      </c>
      <c r="B831" t="s">
        <v>1417</v>
      </c>
      <c r="C831" t="s">
        <v>2</v>
      </c>
      <c r="D831" t="s">
        <v>50</v>
      </c>
      <c r="E831" t="s">
        <v>4</v>
      </c>
      <c r="F831" s="1">
        <v>2</v>
      </c>
      <c r="G831" s="1">
        <v>222116</v>
      </c>
      <c r="H831" t="s">
        <v>5</v>
      </c>
      <c r="I831" s="1">
        <v>244327.6</v>
      </c>
      <c r="J831" t="s">
        <v>51</v>
      </c>
      <c r="K831" s="6" t="str">
        <f t="shared" si="440"/>
        <v>Gà muối gói 500g</v>
      </c>
      <c r="L831" s="7" t="str">
        <f>VLOOKUP(K831,'[1]Mã Misa'!$B$2:$D$74,2,0)</f>
        <v>Gà muối 500g</v>
      </c>
      <c r="M831" s="7" t="str">
        <f>VLOOKUP(L831,'[1]Mã Misa'!$C$2:$D$74,2,0)</f>
        <v>GM500</v>
      </c>
      <c r="N831" s="1">
        <v>111058</v>
      </c>
      <c r="O831" t="s">
        <v>1418</v>
      </c>
      <c r="P831" s="6" t="str">
        <f t="shared" si="441"/>
        <v>0004668</v>
      </c>
      <c r="Q831" s="23" t="str">
        <f t="shared" ref="Q831" si="494">RIGHT(P831,7)</f>
        <v>0004668</v>
      </c>
      <c r="R831" s="2">
        <v>44579</v>
      </c>
      <c r="S831" t="s">
        <v>1419</v>
      </c>
      <c r="T831" s="7" t="str">
        <f t="shared" si="442"/>
        <v>WM+ DNI 89</v>
      </c>
      <c r="U831" t="s">
        <v>5412</v>
      </c>
      <c r="V831" t="str">
        <f>MID(T831,4,4)</f>
        <v xml:space="preserve"> DNI</v>
      </c>
      <c r="W831" t="e">
        <f>VLOOKUP(U831,[2]Sheet1!$B$4:$C$893,2,0)</f>
        <v>#N/A</v>
      </c>
      <c r="Y831" t="str">
        <f t="shared" si="443"/>
        <v>WINCOMDONGNAI</v>
      </c>
      <c r="AA831" s="18" t="str">
        <f t="shared" si="439"/>
        <v/>
      </c>
    </row>
    <row r="832" spans="1:27" x14ac:dyDescent="0.2">
      <c r="A832" t="s">
        <v>0</v>
      </c>
      <c r="B832" t="s">
        <v>1420</v>
      </c>
      <c r="C832" t="s">
        <v>2</v>
      </c>
      <c r="D832" t="s">
        <v>44</v>
      </c>
      <c r="E832" t="s">
        <v>4</v>
      </c>
      <c r="F832" s="1">
        <v>1</v>
      </c>
      <c r="G832" s="1">
        <v>72600</v>
      </c>
      <c r="H832" t="s">
        <v>5</v>
      </c>
      <c r="I832" s="1">
        <v>79860</v>
      </c>
      <c r="J832" t="s">
        <v>45</v>
      </c>
      <c r="K832" s="6" t="str">
        <f t="shared" si="440"/>
        <v>_Chân gà sốt cay 400g</v>
      </c>
      <c r="L832" s="7" t="str">
        <f>VLOOKUP(K832,'[1]Mã Misa'!$B$2:$D$74,2,0)</f>
        <v>Chân gà sốt cay 400g</v>
      </c>
      <c r="M832" s="7" t="str">
        <f>VLOOKUP(L832,'[1]Mã Misa'!$C$2:$D$74,2,0)</f>
        <v>CGSC400</v>
      </c>
      <c r="N832" s="1">
        <v>72600</v>
      </c>
      <c r="O832" t="s">
        <v>1421</v>
      </c>
      <c r="P832" s="6" t="str">
        <f t="shared" si="441"/>
        <v>0176190</v>
      </c>
      <c r="Q832" s="23" t="str">
        <f t="shared" ref="Q832" si="495">RIGHT(P832,7)</f>
        <v>0176190</v>
      </c>
      <c r="R832" s="2">
        <v>44579</v>
      </c>
      <c r="S832" t="s">
        <v>1422</v>
      </c>
      <c r="T832" s="7" t="str">
        <f t="shared" si="442"/>
        <v>WM+ HNI Cổ</v>
      </c>
      <c r="U832" t="s">
        <v>5413</v>
      </c>
      <c r="W832" t="e">
        <f>VLOOKUP(U832,[2]Sheet1!$B$4:$C$893,2,0)</f>
        <v>#N/A</v>
      </c>
      <c r="Y832" t="str">
        <f t="shared" si="443"/>
        <v>WINCOMHANOI</v>
      </c>
      <c r="AA832" s="18" t="str">
        <f t="shared" si="439"/>
        <v/>
      </c>
    </row>
    <row r="833" spans="1:27" x14ac:dyDescent="0.2">
      <c r="A833" t="s">
        <v>0</v>
      </c>
      <c r="B833" t="s">
        <v>1420</v>
      </c>
      <c r="C833" t="s">
        <v>9</v>
      </c>
      <c r="D833" t="s">
        <v>54</v>
      </c>
      <c r="E833" t="s">
        <v>4</v>
      </c>
      <c r="F833" s="1">
        <v>6</v>
      </c>
      <c r="G833" s="1">
        <v>301092</v>
      </c>
      <c r="H833" t="s">
        <v>5</v>
      </c>
      <c r="I833" s="1">
        <v>331201.2</v>
      </c>
      <c r="J833" t="s">
        <v>55</v>
      </c>
      <c r="K833" s="6" t="str">
        <f t="shared" si="440"/>
        <v>Giò tai lưỡi xào gói 250g</v>
      </c>
      <c r="L833" s="7" t="str">
        <f>VLOOKUP(K833,'[1]Mã Misa'!$B$2:$D$74,2,0)</f>
        <v>Giò Tai Lưỡi Xào 250g</v>
      </c>
      <c r="M833" s="7" t="str">
        <f>VLOOKUP(L833,'[1]Mã Misa'!$C$2:$D$74,2,0)</f>
        <v>GTLX250G</v>
      </c>
      <c r="N833" s="1">
        <v>50182</v>
      </c>
      <c r="O833" t="s">
        <v>1421</v>
      </c>
      <c r="P833" s="6" t="str">
        <f t="shared" si="441"/>
        <v>0176190</v>
      </c>
      <c r="Q833" s="23" t="str">
        <f t="shared" ref="Q833" si="496">RIGHT(P833,7)</f>
        <v>0176190</v>
      </c>
      <c r="R833" s="2">
        <v>44579</v>
      </c>
      <c r="S833" t="s">
        <v>1422</v>
      </c>
      <c r="T833" s="7" t="str">
        <f t="shared" si="442"/>
        <v>WM+ HNI Cổ</v>
      </c>
      <c r="U833" t="s">
        <v>5413</v>
      </c>
      <c r="W833" t="e">
        <f>VLOOKUP(U833,[2]Sheet1!$B$4:$C$893,2,0)</f>
        <v>#N/A</v>
      </c>
      <c r="Y833" t="str">
        <f t="shared" si="443"/>
        <v>WINCOMHANOI</v>
      </c>
      <c r="AA833" s="18" t="str">
        <f t="shared" si="439"/>
        <v/>
      </c>
    </row>
    <row r="834" spans="1:27" x14ac:dyDescent="0.2">
      <c r="A834" t="s">
        <v>0</v>
      </c>
      <c r="B834" t="s">
        <v>1423</v>
      </c>
      <c r="C834" t="s">
        <v>2</v>
      </c>
      <c r="D834" t="s">
        <v>15</v>
      </c>
      <c r="E834" t="s">
        <v>4</v>
      </c>
      <c r="F834" s="1">
        <v>2</v>
      </c>
      <c r="G834" s="1">
        <v>168640</v>
      </c>
      <c r="H834" t="s">
        <v>5</v>
      </c>
      <c r="I834" s="1">
        <v>185504.00000000003</v>
      </c>
      <c r="J834" t="s">
        <v>16</v>
      </c>
      <c r="K834" s="6" t="str">
        <f t="shared" si="440"/>
        <v>_Đùi gà sốt cay 500g</v>
      </c>
      <c r="L834" s="7" t="str">
        <f>VLOOKUP(K834,'[1]Mã Misa'!$B$2:$D$74,2,0)</f>
        <v>Đùi gà sốt cay 500g</v>
      </c>
      <c r="M834" s="7" t="str">
        <f>VLOOKUP(L834,'[1]Mã Misa'!$C$2:$D$74,2,0)</f>
        <v>DGSC500</v>
      </c>
      <c r="N834" s="1">
        <v>84320</v>
      </c>
      <c r="O834" t="s">
        <v>1424</v>
      </c>
      <c r="P834" s="6" t="str">
        <f t="shared" si="441"/>
        <v>0002464</v>
      </c>
      <c r="Q834" s="23" t="str">
        <f t="shared" ref="Q834" si="497">RIGHT(P834,7)</f>
        <v>0002464</v>
      </c>
      <c r="R834" s="2">
        <v>44579</v>
      </c>
      <c r="S834" t="s">
        <v>1425</v>
      </c>
      <c r="T834" s="7" t="str">
        <f t="shared" si="442"/>
        <v>WM+ HYN WB</v>
      </c>
      <c r="U834" t="s">
        <v>5414</v>
      </c>
      <c r="W834" t="e">
        <f>VLOOKUP(U834,[2]Sheet1!$B$4:$C$893,2,0)</f>
        <v>#N/A</v>
      </c>
      <c r="Y834" t="str">
        <f t="shared" si="443"/>
        <v>WINCOMHUNGYEN</v>
      </c>
      <c r="AA834" s="18" t="str">
        <f t="shared" ref="AA834:AA897" si="498">LEFT(AB834,7)</f>
        <v/>
      </c>
    </row>
    <row r="835" spans="1:27" x14ac:dyDescent="0.2">
      <c r="A835" t="s">
        <v>0</v>
      </c>
      <c r="B835" t="s">
        <v>1426</v>
      </c>
      <c r="C835" t="s">
        <v>2</v>
      </c>
      <c r="D835" t="s">
        <v>50</v>
      </c>
      <c r="E835" t="s">
        <v>4</v>
      </c>
      <c r="F835" s="1">
        <v>4</v>
      </c>
      <c r="G835" s="1">
        <v>444232</v>
      </c>
      <c r="H835" t="s">
        <v>5</v>
      </c>
      <c r="I835" s="1">
        <v>488655.2</v>
      </c>
      <c r="J835" t="s">
        <v>51</v>
      </c>
      <c r="K835" s="6" t="str">
        <f t="shared" si="440"/>
        <v>Gà muối gói 500g</v>
      </c>
      <c r="L835" s="7" t="str">
        <f>VLOOKUP(K835,'[1]Mã Misa'!$B$2:$D$74,2,0)</f>
        <v>Gà muối 500g</v>
      </c>
      <c r="M835" s="7" t="str">
        <f>VLOOKUP(L835,'[1]Mã Misa'!$C$2:$D$74,2,0)</f>
        <v>GM500</v>
      </c>
      <c r="N835" s="1">
        <v>111058</v>
      </c>
      <c r="O835" t="s">
        <v>1427</v>
      </c>
      <c r="P835" s="6" t="str">
        <f t="shared" si="441"/>
        <v>0001289</v>
      </c>
      <c r="Q835" s="23" t="str">
        <f t="shared" ref="Q835" si="499">RIGHT(P835,7)</f>
        <v>0001289</v>
      </c>
      <c r="R835" s="2">
        <v>44579</v>
      </c>
      <c r="S835" t="s">
        <v>1428</v>
      </c>
      <c r="T835" s="7" t="str">
        <f t="shared" si="442"/>
        <v>WM+ GLI 47</v>
      </c>
      <c r="U835" t="s">
        <v>5415</v>
      </c>
      <c r="W835" t="e">
        <f>VLOOKUP(U835,[2]Sheet1!$B$4:$C$893,2,0)</f>
        <v>#N/A</v>
      </c>
      <c r="Y835" t="str">
        <f t="shared" si="443"/>
        <v>WINCOMGIALAI</v>
      </c>
      <c r="AA835" s="18" t="str">
        <f t="shared" si="498"/>
        <v/>
      </c>
    </row>
    <row r="836" spans="1:27" x14ac:dyDescent="0.2">
      <c r="A836" t="s">
        <v>0</v>
      </c>
      <c r="B836" t="s">
        <v>1429</v>
      </c>
      <c r="C836" t="s">
        <v>2</v>
      </c>
      <c r="D836" t="s">
        <v>15</v>
      </c>
      <c r="E836" t="s">
        <v>4</v>
      </c>
      <c r="F836" s="1">
        <v>1</v>
      </c>
      <c r="G836" s="1">
        <v>84320</v>
      </c>
      <c r="H836" t="s">
        <v>5</v>
      </c>
      <c r="I836" s="1">
        <v>92752.000000000015</v>
      </c>
      <c r="J836" t="s">
        <v>16</v>
      </c>
      <c r="K836" s="6" t="str">
        <f t="shared" ref="K836:K899" si="500">MID(J836,10,26)</f>
        <v>_Đùi gà sốt cay 500g</v>
      </c>
      <c r="L836" s="7" t="str">
        <f>VLOOKUP(K836,'[1]Mã Misa'!$B$2:$D$74,2,0)</f>
        <v>Đùi gà sốt cay 500g</v>
      </c>
      <c r="M836" s="7" t="str">
        <f>VLOOKUP(L836,'[1]Mã Misa'!$C$2:$D$74,2,0)</f>
        <v>DGSC500</v>
      </c>
      <c r="N836" s="1">
        <v>84320</v>
      </c>
      <c r="O836" t="s">
        <v>1430</v>
      </c>
      <c r="P836" s="6" t="str">
        <f t="shared" ref="P836:Q899" si="501">RIGHT(O836,7)</f>
        <v>0176193</v>
      </c>
      <c r="Q836" s="23" t="str">
        <f t="shared" si="501"/>
        <v>0176193</v>
      </c>
      <c r="R836" s="2">
        <v>44579</v>
      </c>
      <c r="S836" t="s">
        <v>1431</v>
      </c>
      <c r="T836" s="7" t="str">
        <f t="shared" ref="T836:T899" si="502">LEFT(U836,10)</f>
        <v>WM+ HNI 20</v>
      </c>
      <c r="U836" t="s">
        <v>5416</v>
      </c>
      <c r="W836" t="e">
        <f>VLOOKUP(U836,[2]Sheet1!$B$4:$C$893,2,0)</f>
        <v>#N/A</v>
      </c>
      <c r="Y836" t="str">
        <f t="shared" ref="Y836:Y899" si="503">IF(ISNUMBER(SEARCH($V$3,T836)),"WINCOMHANOI",IF(ISNUMBER(SEARCH($V$4,T836)),"WINCOMHOCHIMINH",IF(ISNUMBER(SEARCH($V$5,T836)),"WINCOMDANANG",IF(ISNUMBER(SEARCH($V$6,T836)),"WINCOMHAIDUONG",IF(ISNUMBER(SEARCH($V$7,T836)),"WINCOMQUANGNINH",IF(ISNUMBER(SEARCH($V$8,T836)),"WINCOMHAIPHONG",IF(ISNUMBER(SEARCH($V$9,T836)),"WINCOMBACGIANG",IF(ISNUMBER(SEARCH($V$10,T836)),"WINCOMBACNINH",IF(ISNUMBER(SEARCH($V$11,T836)),"WINCOMPHUTHO",IF(ISNUMBER(SEARCH($V$12,T836)),"WINCOMHATINH",IF(ISNUMBER(SEARCH($V$13,T836)),"WINCOMTHAINGUYEN",IF(ISNUMBER(SEARCH($V$14,T836)),"WINCOMKHANHHOA",IF(ISNUMBER(SEARCH($V$15,T836)),"WINCOMHUNGYEN",IF(ISNUMBER(SEARCH($V$16,T836)),"WINCOMNGHEAN",IF(ISNUMBER(SEARCH($V$17,T836)),"WINCOMLAOCAI",IF(ISNUMBER(SEARCH($V$18,T836)),"WINCOMVUNGTAU",IF(ISNUMBER(SEARCH($V$19,T836)),"WINCOMBINHDUONG",IF(ISNUMBER(SEARCH($V$20,T836)),"WINCOMKIENGIANG",IF(ISNUMBER(SEARCH($V$21,T836)),"WINCOMHANAM",IF(ISNUMBER(SEARCH($V$22,T836)),"WINCOMNAMDINH",IF(ISNUMBER(SEARCH($V$23,T836)),"WINCOMLANGSON",IF(ISNUMBER(SEARCH($V$24,T836)),"WINCOMTHANHHOA",IF(ISNUMBER(SEARCH($V$25,T836)),"WINCOMYENBAI",IF(ISNUMBER(SEARCH($V$26,T836)),"WINCOMTUYENQUANG",IF(ISNUMBER(SEARCH($V$27,T836)),"WINCOMHUE",IF(ISNUMBER(SEARCH($V$28,T836)),"WINCOMQUANGNAM",IF(ISNUMBER(SEARCH($V$29,T836)),"WINCOMVINHPHUC",IF(ISNUMBER(SEARCH($V$30,T836)),"WINCOMHAGIANG",IF(ISNUMBER(SEARCH($V$31,T836)),"WINCOMNINHBINH",IF(ISNUMBER(SEARCH($V$32,T836)),"WINCOMTRAVINH",IF(ISNUMBER(SEARCH($V$33,T836)),"WINCOMCANTHO",IF(ISNUMBER(SEARCH($V$34,T836)),"WINCOMBENTRE",IF(ISNUMBER(SEARCH($V$35,T836)),"WINCOMCAMAU",IF(ISNUMBER(SEARCH($V$36,T836)),"WINCOMANGIANG",IF(ISNUMBER(SEARCH($V$37,T836)),"WINCOMNINHTHUAN",IF(ISNUMBER(SEARCH($V$38,T836)),"WINCOMTHAIBINH",IF(ISNUMBER(SEARCH($V$39,T836)),"WINCOMGIALAI",IF(ISNUMBER(SEARCH($V$40,T836)),"WINCOMHOABINH",IF(ISNUMBER(SEARCH($V$41,T836)),"WINCOMQUANGNGAI",IF(ISNUMBER(SEARCH($V$42,T836)),"WINCOMBINHTHUAN",IF(ISNUMBER(SEARCH($V$43,T836)),"WINCOMDAKLAK",IF(ISNUMBER(SEARCH($V$44,T836)),"WINCOMSOCTRANG",IF(ISNUMBER(SEARCH($V$45,T836)),"WINCOMSONLA",IF(ISNUMBER(SEARCH($V$46,T836)),"WINCOMKONTUM",IF(ISNUMBER(SEARCH($V$47,T836)),"WINCOMPHUYEN",IF(ISNUMBER(SEARCH($V$48,T836)),"WINCOMQUANGTRI",IF(ISNUMBER(SEARCH($V$49,T836)),"WINCOMBINHDINH",IF(ISNUMBER(SEARCH($V$50,T836)),"WINCOMCAOBANG",IF(ISNUMBER(SEARCH($V$51,T836)),"WINCOMQUANGBINH",IF(ISNUMBER(SEARCH($V$52,T836)),"WINCOMLAMDONG",IF(ISNUMBER(SEARCH($V$53,T836)),"WINCOMVINHLONG",IF(ISNUMBER(SEARCH($V$54,T836)),"WINCOMDONGTHAP",IF(ISNUMBER(SEARCH($V$55,T836)),"WINCOMTIENGIANG",IF(ISNUMBER(SEARCH($V$56,T836)),"WINCOMQUANGNINH",IF(ISNUMBER(SEARCH($V$57,T836)),"WINCOMDONGNAI",IF(ISNUMBER(SEARCH($V$58,T836)),"WINCOMHAUGIANG",0))))))))))))))))))))))))))))))))))))))))))))))))))))))))</f>
        <v>WINCOMHANOI</v>
      </c>
      <c r="AA836" s="18" t="str">
        <f t="shared" si="498"/>
        <v/>
      </c>
    </row>
    <row r="837" spans="1:27" x14ac:dyDescent="0.2">
      <c r="A837" t="s">
        <v>0</v>
      </c>
      <c r="B837" t="s">
        <v>1429</v>
      </c>
      <c r="C837" t="s">
        <v>9</v>
      </c>
      <c r="D837" t="s">
        <v>50</v>
      </c>
      <c r="E837" t="s">
        <v>4</v>
      </c>
      <c r="F837" s="1">
        <v>1</v>
      </c>
      <c r="G837" s="1">
        <v>111058</v>
      </c>
      <c r="H837" t="s">
        <v>5</v>
      </c>
      <c r="I837" s="1">
        <v>122163.8</v>
      </c>
      <c r="J837" t="s">
        <v>51</v>
      </c>
      <c r="K837" s="6" t="str">
        <f t="shared" si="500"/>
        <v>Gà muối gói 500g</v>
      </c>
      <c r="L837" s="7" t="str">
        <f>VLOOKUP(K837,'[1]Mã Misa'!$B$2:$D$74,2,0)</f>
        <v>Gà muối 500g</v>
      </c>
      <c r="M837" s="7" t="str">
        <f>VLOOKUP(L837,'[1]Mã Misa'!$C$2:$D$74,2,0)</f>
        <v>GM500</v>
      </c>
      <c r="N837" s="1">
        <v>111058</v>
      </c>
      <c r="O837" t="s">
        <v>1430</v>
      </c>
      <c r="P837" s="6" t="str">
        <f t="shared" si="501"/>
        <v>0176193</v>
      </c>
      <c r="Q837" s="23" t="str">
        <f t="shared" si="501"/>
        <v>0176193</v>
      </c>
      <c r="R837" s="2">
        <v>44579</v>
      </c>
      <c r="S837" t="s">
        <v>1431</v>
      </c>
      <c r="T837" s="7" t="str">
        <f t="shared" si="502"/>
        <v>WM+ HNI 20</v>
      </c>
      <c r="U837" t="s">
        <v>5416</v>
      </c>
      <c r="W837" t="e">
        <f>VLOOKUP(U837,[2]Sheet1!$B$4:$C$893,2,0)</f>
        <v>#N/A</v>
      </c>
      <c r="Y837" t="str">
        <f t="shared" si="503"/>
        <v>WINCOMHANOI</v>
      </c>
      <c r="AA837" s="18" t="str">
        <f t="shared" si="498"/>
        <v/>
      </c>
    </row>
    <row r="838" spans="1:27" x14ac:dyDescent="0.2">
      <c r="A838" t="s">
        <v>0</v>
      </c>
      <c r="B838" t="s">
        <v>1432</v>
      </c>
      <c r="C838" t="s">
        <v>2</v>
      </c>
      <c r="D838" t="s">
        <v>15</v>
      </c>
      <c r="E838" t="s">
        <v>4</v>
      </c>
      <c r="F838" s="1">
        <v>7</v>
      </c>
      <c r="G838" s="1">
        <v>590240</v>
      </c>
      <c r="H838" t="s">
        <v>5</v>
      </c>
      <c r="I838" s="1">
        <v>649264</v>
      </c>
      <c r="J838" t="s">
        <v>16</v>
      </c>
      <c r="K838" s="6" t="str">
        <f t="shared" si="500"/>
        <v>_Đùi gà sốt cay 500g</v>
      </c>
      <c r="L838" s="7" t="str">
        <f>VLOOKUP(K838,'[1]Mã Misa'!$B$2:$D$74,2,0)</f>
        <v>Đùi gà sốt cay 500g</v>
      </c>
      <c r="M838" s="7" t="str">
        <f>VLOOKUP(L838,'[1]Mã Misa'!$C$2:$D$74,2,0)</f>
        <v>DGSC500</v>
      </c>
      <c r="N838" s="1">
        <v>84320</v>
      </c>
      <c r="O838" t="s">
        <v>1433</v>
      </c>
      <c r="P838" s="6" t="str">
        <f t="shared" si="501"/>
        <v>0000563</v>
      </c>
      <c r="Q838" s="23" t="str">
        <f t="shared" si="501"/>
        <v>0000563</v>
      </c>
      <c r="R838" s="2">
        <v>44579</v>
      </c>
      <c r="S838" t="s">
        <v>1434</v>
      </c>
      <c r="T838" s="7" t="str">
        <f t="shared" si="502"/>
        <v>WM+ HGG 39</v>
      </c>
      <c r="U838" t="s">
        <v>5417</v>
      </c>
      <c r="W838" t="e">
        <f>VLOOKUP(U838,[2]Sheet1!$B$4:$C$893,2,0)</f>
        <v>#N/A</v>
      </c>
      <c r="Y838" t="str">
        <f t="shared" si="503"/>
        <v>WINCOMHAGIANG</v>
      </c>
      <c r="AA838" s="18" t="str">
        <f t="shared" si="498"/>
        <v/>
      </c>
    </row>
    <row r="839" spans="1:27" x14ac:dyDescent="0.2">
      <c r="A839" t="s">
        <v>0</v>
      </c>
      <c r="B839" t="s">
        <v>1435</v>
      </c>
      <c r="C839" t="s">
        <v>2</v>
      </c>
      <c r="D839" t="s">
        <v>54</v>
      </c>
      <c r="E839" t="s">
        <v>4</v>
      </c>
      <c r="F839" s="1">
        <v>6</v>
      </c>
      <c r="G839" s="1">
        <v>301092</v>
      </c>
      <c r="H839" t="s">
        <v>5</v>
      </c>
      <c r="I839" s="1">
        <v>331201.2</v>
      </c>
      <c r="J839" t="s">
        <v>55</v>
      </c>
      <c r="K839" s="6" t="str">
        <f t="shared" si="500"/>
        <v>Giò tai lưỡi xào gói 250g</v>
      </c>
      <c r="L839" s="7" t="str">
        <f>VLOOKUP(K839,'[1]Mã Misa'!$B$2:$D$74,2,0)</f>
        <v>Giò Tai Lưỡi Xào 250g</v>
      </c>
      <c r="M839" s="7" t="str">
        <f>VLOOKUP(L839,'[1]Mã Misa'!$C$2:$D$74,2,0)</f>
        <v>GTLX250G</v>
      </c>
      <c r="N839" s="1">
        <v>50182</v>
      </c>
      <c r="O839" t="s">
        <v>1436</v>
      </c>
      <c r="P839" s="6" t="str">
        <f t="shared" si="501"/>
        <v>0002904</v>
      </c>
      <c r="Q839" s="23" t="str">
        <f t="shared" si="501"/>
        <v>0002904</v>
      </c>
      <c r="R839" s="2">
        <v>44579</v>
      </c>
      <c r="S839" t="s">
        <v>1437</v>
      </c>
      <c r="T839" s="7" t="str">
        <f t="shared" si="502"/>
        <v>WM+ BGG 13</v>
      </c>
      <c r="U839" t="s">
        <v>5418</v>
      </c>
      <c r="W839" t="e">
        <f>VLOOKUP(U839,[2]Sheet1!$B$4:$C$893,2,0)</f>
        <v>#N/A</v>
      </c>
      <c r="Y839" t="str">
        <f t="shared" si="503"/>
        <v>WINCOMBACGIANG</v>
      </c>
      <c r="AA839" s="18" t="str">
        <f t="shared" si="498"/>
        <v/>
      </c>
    </row>
    <row r="840" spans="1:27" x14ac:dyDescent="0.2">
      <c r="A840" t="s">
        <v>0</v>
      </c>
      <c r="B840" t="s">
        <v>1438</v>
      </c>
      <c r="C840" t="s">
        <v>2</v>
      </c>
      <c r="D840" t="s">
        <v>103</v>
      </c>
      <c r="E840" t="s">
        <v>4</v>
      </c>
      <c r="F840" s="1">
        <v>3</v>
      </c>
      <c r="G840" s="1">
        <v>166785</v>
      </c>
      <c r="H840" t="s">
        <v>5</v>
      </c>
      <c r="I840" s="1">
        <v>183463.50000000003</v>
      </c>
      <c r="J840" t="s">
        <v>104</v>
      </c>
      <c r="K840" s="6" t="str">
        <f t="shared" si="500"/>
        <v>Tai heo muối gói 200g</v>
      </c>
      <c r="L840" s="7" t="str">
        <f>VLOOKUP(K840,'[1]Mã Misa'!$B$2:$D$74,2,0)</f>
        <v>Tai heo muối 200g</v>
      </c>
      <c r="M840" s="7" t="str">
        <f>VLOOKUP(L840,'[1]Mã Misa'!$C$2:$D$74,2,0)</f>
        <v>TH200</v>
      </c>
      <c r="N840" s="1">
        <v>55595</v>
      </c>
      <c r="O840" t="s">
        <v>1439</v>
      </c>
      <c r="P840" s="6" t="str">
        <f t="shared" si="501"/>
        <v>0052138</v>
      </c>
      <c r="Q840" s="23" t="str">
        <f t="shared" si="501"/>
        <v>0052138</v>
      </c>
      <c r="R840" s="2">
        <v>44579</v>
      </c>
      <c r="S840" t="s">
        <v>1440</v>
      </c>
      <c r="T840" s="7" t="str">
        <f t="shared" si="502"/>
        <v>WM+ HCM 87</v>
      </c>
      <c r="U840" t="s">
        <v>5419</v>
      </c>
      <c r="W840" t="e">
        <f>VLOOKUP(U840,[2]Sheet1!$B$4:$C$893,2,0)</f>
        <v>#N/A</v>
      </c>
      <c r="Y840" t="str">
        <f t="shared" si="503"/>
        <v>WINCOMHOCHIMINH</v>
      </c>
      <c r="AA840" s="18" t="str">
        <f t="shared" si="498"/>
        <v/>
      </c>
    </row>
    <row r="841" spans="1:27" x14ac:dyDescent="0.2">
      <c r="A841" t="s">
        <v>0</v>
      </c>
      <c r="B841" t="s">
        <v>1441</v>
      </c>
      <c r="C841" t="s">
        <v>2</v>
      </c>
      <c r="D841" t="s">
        <v>47</v>
      </c>
      <c r="E841" t="s">
        <v>4</v>
      </c>
      <c r="F841" s="1">
        <v>1</v>
      </c>
      <c r="G841" s="1">
        <v>73431</v>
      </c>
      <c r="H841" t="s">
        <v>5</v>
      </c>
      <c r="I841" s="1">
        <v>80774.100000000006</v>
      </c>
      <c r="J841" t="s">
        <v>48</v>
      </c>
      <c r="K841" s="6" t="str">
        <f t="shared" si="500"/>
        <v>Chân giò heo muối gói 300g</v>
      </c>
      <c r="L841" s="7" t="str">
        <f>VLOOKUP(K841,'[1]Mã Misa'!$B$2:$D$74,2,0)</f>
        <v>Chân giò heo muối 300g</v>
      </c>
      <c r="M841" s="7" t="str">
        <f>VLOOKUP(L841,'[1]Mã Misa'!$C$2:$D$74,2,0)</f>
        <v>CGM300</v>
      </c>
      <c r="N841" s="1">
        <v>73431</v>
      </c>
      <c r="O841" t="s">
        <v>1442</v>
      </c>
      <c r="P841" s="6" t="str">
        <f t="shared" si="501"/>
        <v>0001035</v>
      </c>
      <c r="Q841" s="23" t="str">
        <f t="shared" si="501"/>
        <v>0001035</v>
      </c>
      <c r="R841" s="2">
        <v>44579</v>
      </c>
      <c r="S841" t="s">
        <v>1443</v>
      </c>
      <c r="T841" s="7" t="str">
        <f t="shared" si="502"/>
        <v>WM VCP VLG</v>
      </c>
      <c r="U841" t="s">
        <v>5420</v>
      </c>
      <c r="W841" t="e">
        <f>VLOOKUP(U841,[2]Sheet1!$B$4:$C$893,2,0)</f>
        <v>#N/A</v>
      </c>
      <c r="Y841" t="str">
        <f t="shared" si="503"/>
        <v>WINCOMVINHLONG</v>
      </c>
      <c r="AA841" s="18" t="str">
        <f t="shared" si="498"/>
        <v/>
      </c>
    </row>
    <row r="842" spans="1:27" x14ac:dyDescent="0.2">
      <c r="A842" t="s">
        <v>0</v>
      </c>
      <c r="B842" t="s">
        <v>1441</v>
      </c>
      <c r="C842" t="s">
        <v>9</v>
      </c>
      <c r="D842" t="s">
        <v>57</v>
      </c>
      <c r="E842" t="s">
        <v>4</v>
      </c>
      <c r="F842" s="1">
        <v>1</v>
      </c>
      <c r="G842" s="1">
        <v>74250</v>
      </c>
      <c r="H842" t="s">
        <v>5</v>
      </c>
      <c r="I842" s="1">
        <v>81675</v>
      </c>
      <c r="J842" t="s">
        <v>58</v>
      </c>
      <c r="K842" s="6" t="str">
        <f t="shared" si="500"/>
        <v>_Chả cốm 300g</v>
      </c>
      <c r="L842" s="7" t="str">
        <f>VLOOKUP(K842,'[1]Mã Misa'!$B$2:$D$74,2,0)</f>
        <v>Chả cốm 300g</v>
      </c>
      <c r="M842" s="7" t="str">
        <f>VLOOKUP(L842,'[1]Mã Misa'!$C$2:$D$74,2,0)</f>
        <v>CC300</v>
      </c>
      <c r="N842" s="1">
        <v>74250</v>
      </c>
      <c r="O842" t="s">
        <v>1442</v>
      </c>
      <c r="P842" s="6" t="str">
        <f t="shared" si="501"/>
        <v>0001035</v>
      </c>
      <c r="Q842" s="23" t="str">
        <f t="shared" si="501"/>
        <v>0001035</v>
      </c>
      <c r="R842" s="2">
        <v>44579</v>
      </c>
      <c r="S842" t="s">
        <v>1443</v>
      </c>
      <c r="T842" s="7" t="str">
        <f t="shared" si="502"/>
        <v>WM VCP VLG</v>
      </c>
      <c r="U842" t="s">
        <v>5420</v>
      </c>
      <c r="W842" t="e">
        <f>VLOOKUP(U842,[2]Sheet1!$B$4:$C$893,2,0)</f>
        <v>#N/A</v>
      </c>
      <c r="Y842" t="str">
        <f t="shared" si="503"/>
        <v>WINCOMVINHLONG</v>
      </c>
      <c r="AA842" s="18" t="str">
        <f t="shared" si="498"/>
        <v/>
      </c>
    </row>
    <row r="843" spans="1:27" x14ac:dyDescent="0.2">
      <c r="A843" t="s">
        <v>0</v>
      </c>
      <c r="B843" t="s">
        <v>1441</v>
      </c>
      <c r="C843" t="s">
        <v>41</v>
      </c>
      <c r="D843" t="s">
        <v>54</v>
      </c>
      <c r="E843" t="s">
        <v>4</v>
      </c>
      <c r="F843" s="1">
        <v>3</v>
      </c>
      <c r="G843" s="1">
        <v>150546</v>
      </c>
      <c r="H843" t="s">
        <v>5</v>
      </c>
      <c r="I843" s="1">
        <v>165600.6</v>
      </c>
      <c r="J843" t="s">
        <v>55</v>
      </c>
      <c r="K843" s="6" t="str">
        <f t="shared" si="500"/>
        <v>Giò tai lưỡi xào gói 250g</v>
      </c>
      <c r="L843" s="7" t="str">
        <f>VLOOKUP(K843,'[1]Mã Misa'!$B$2:$D$74,2,0)</f>
        <v>Giò Tai Lưỡi Xào 250g</v>
      </c>
      <c r="M843" s="7" t="str">
        <f>VLOOKUP(L843,'[1]Mã Misa'!$C$2:$D$74,2,0)</f>
        <v>GTLX250G</v>
      </c>
      <c r="N843" s="1">
        <v>50182</v>
      </c>
      <c r="O843" t="s">
        <v>1442</v>
      </c>
      <c r="P843" s="6" t="str">
        <f t="shared" si="501"/>
        <v>0001035</v>
      </c>
      <c r="Q843" s="23" t="str">
        <f t="shared" si="501"/>
        <v>0001035</v>
      </c>
      <c r="R843" s="2">
        <v>44579</v>
      </c>
      <c r="S843" t="s">
        <v>1443</v>
      </c>
      <c r="T843" s="7" t="str">
        <f t="shared" si="502"/>
        <v>WM VCP VLG</v>
      </c>
      <c r="U843" t="s">
        <v>5420</v>
      </c>
      <c r="W843" t="e">
        <f>VLOOKUP(U843,[2]Sheet1!$B$4:$C$893,2,0)</f>
        <v>#N/A</v>
      </c>
      <c r="Y843" t="str">
        <f t="shared" si="503"/>
        <v>WINCOMVINHLONG</v>
      </c>
      <c r="AA843" s="18" t="str">
        <f t="shared" si="498"/>
        <v/>
      </c>
    </row>
    <row r="844" spans="1:27" x14ac:dyDescent="0.2">
      <c r="A844" t="s">
        <v>0</v>
      </c>
      <c r="B844" t="s">
        <v>1441</v>
      </c>
      <c r="C844" t="s">
        <v>42</v>
      </c>
      <c r="D844" t="s">
        <v>3</v>
      </c>
      <c r="E844" t="s">
        <v>4</v>
      </c>
      <c r="F844" s="1">
        <v>2</v>
      </c>
      <c r="G844" s="1">
        <v>141900</v>
      </c>
      <c r="H844" t="s">
        <v>5</v>
      </c>
      <c r="I844" s="1">
        <v>156090</v>
      </c>
      <c r="J844" t="s">
        <v>6</v>
      </c>
      <c r="K844" s="6" t="str">
        <f t="shared" si="500"/>
        <v>_Chả nướng 300g</v>
      </c>
      <c r="L844" s="7" t="str">
        <f>VLOOKUP(K844,'[1]Mã Misa'!$B$2:$D$74,2,0)</f>
        <v>Chả nướng 300g</v>
      </c>
      <c r="M844" s="7" t="str">
        <f>VLOOKUP(L844,'[1]Mã Misa'!$C$2:$D$74,2,0)</f>
        <v>CN300</v>
      </c>
      <c r="N844" s="1">
        <v>70950</v>
      </c>
      <c r="O844" t="s">
        <v>1442</v>
      </c>
      <c r="P844" s="6" t="str">
        <f t="shared" si="501"/>
        <v>0001035</v>
      </c>
      <c r="Q844" s="23" t="str">
        <f t="shared" si="501"/>
        <v>0001035</v>
      </c>
      <c r="R844" s="2">
        <v>44579</v>
      </c>
      <c r="S844" t="s">
        <v>1443</v>
      </c>
      <c r="T844" s="7" t="str">
        <f t="shared" si="502"/>
        <v>WM VCP VLG</v>
      </c>
      <c r="U844" t="s">
        <v>5420</v>
      </c>
      <c r="W844" t="e">
        <f>VLOOKUP(U844,[2]Sheet1!$B$4:$C$893,2,0)</f>
        <v>#N/A</v>
      </c>
      <c r="Y844" t="str">
        <f t="shared" si="503"/>
        <v>WINCOMVINHLONG</v>
      </c>
      <c r="AA844" s="18" t="str">
        <f t="shared" si="498"/>
        <v/>
      </c>
    </row>
    <row r="845" spans="1:27" x14ac:dyDescent="0.2">
      <c r="A845" t="s">
        <v>0</v>
      </c>
      <c r="B845" t="s">
        <v>1444</v>
      </c>
      <c r="C845" t="s">
        <v>2</v>
      </c>
      <c r="D845" t="s">
        <v>10</v>
      </c>
      <c r="E845" t="s">
        <v>4</v>
      </c>
      <c r="F845" s="1">
        <v>1</v>
      </c>
      <c r="G845" s="1">
        <v>46000</v>
      </c>
      <c r="H845" t="s">
        <v>5</v>
      </c>
      <c r="I845" s="1">
        <v>50600.000000000007</v>
      </c>
      <c r="J845" t="s">
        <v>11</v>
      </c>
      <c r="K845" s="6" t="str">
        <f t="shared" si="500"/>
        <v>Mộc nấm hương gói 250g</v>
      </c>
      <c r="L845" s="7" t="str">
        <f>VLOOKUP(K845,'[1]Mã Misa'!$B$2:$D$74,2,0)</f>
        <v>Mộc Nấm Hương 250g</v>
      </c>
      <c r="M845" s="7" t="str">
        <f>VLOOKUP(L845,'[1]Mã Misa'!$C$2:$D$74,2,0)</f>
        <v>MNH250</v>
      </c>
      <c r="N845" s="1">
        <v>46000</v>
      </c>
      <c r="O845" t="s">
        <v>1445</v>
      </c>
      <c r="P845" s="6" t="str">
        <f t="shared" si="501"/>
        <v>0052139</v>
      </c>
      <c r="Q845" s="23" t="str">
        <f t="shared" si="501"/>
        <v>0052139</v>
      </c>
      <c r="R845" s="2">
        <v>44579</v>
      </c>
      <c r="S845" t="s">
        <v>1446</v>
      </c>
      <c r="T845" s="7" t="str">
        <f t="shared" si="502"/>
        <v>WM+ HCM 25</v>
      </c>
      <c r="U845" t="s">
        <v>5421</v>
      </c>
      <c r="W845" t="e">
        <f>VLOOKUP(U845,[2]Sheet1!$B$4:$C$893,2,0)</f>
        <v>#N/A</v>
      </c>
      <c r="Y845" t="str">
        <f t="shared" si="503"/>
        <v>WINCOMHOCHIMINH</v>
      </c>
      <c r="AA845" s="18" t="str">
        <f t="shared" si="498"/>
        <v/>
      </c>
    </row>
    <row r="846" spans="1:27" x14ac:dyDescent="0.2">
      <c r="A846" t="s">
        <v>0</v>
      </c>
      <c r="B846" t="s">
        <v>1447</v>
      </c>
      <c r="C846" t="s">
        <v>2</v>
      </c>
      <c r="D846" t="s">
        <v>54</v>
      </c>
      <c r="E846" t="s">
        <v>4</v>
      </c>
      <c r="F846" s="1">
        <v>3</v>
      </c>
      <c r="G846" s="1">
        <v>150546</v>
      </c>
      <c r="H846" t="s">
        <v>5</v>
      </c>
      <c r="I846" s="1">
        <v>165600.6</v>
      </c>
      <c r="J846" t="s">
        <v>55</v>
      </c>
      <c r="K846" s="6" t="str">
        <f t="shared" si="500"/>
        <v>Giò tai lưỡi xào gói 250g</v>
      </c>
      <c r="L846" s="7" t="str">
        <f>VLOOKUP(K846,'[1]Mã Misa'!$B$2:$D$74,2,0)</f>
        <v>Giò Tai Lưỡi Xào 250g</v>
      </c>
      <c r="M846" s="7" t="str">
        <f>VLOOKUP(L846,'[1]Mã Misa'!$C$2:$D$74,2,0)</f>
        <v>GTLX250G</v>
      </c>
      <c r="N846" s="1">
        <v>50182</v>
      </c>
      <c r="O846" t="s">
        <v>1448</v>
      </c>
      <c r="P846" s="6" t="str">
        <f t="shared" si="501"/>
        <v>0002465</v>
      </c>
      <c r="Q846" s="23" t="str">
        <f t="shared" si="501"/>
        <v>0002465</v>
      </c>
      <c r="R846" s="2">
        <v>44579</v>
      </c>
      <c r="S846" t="s">
        <v>197</v>
      </c>
      <c r="T846" s="7" t="str">
        <f t="shared" si="502"/>
        <v>WM+ HYN Th</v>
      </c>
      <c r="U846" t="s">
        <v>5049</v>
      </c>
      <c r="W846" t="e">
        <f>VLOOKUP(U846,[2]Sheet1!$B$4:$C$893,2,0)</f>
        <v>#N/A</v>
      </c>
      <c r="Y846" t="str">
        <f t="shared" si="503"/>
        <v>WINCOMHUNGYEN</v>
      </c>
      <c r="AA846" s="18" t="str">
        <f t="shared" si="498"/>
        <v/>
      </c>
    </row>
    <row r="847" spans="1:27" x14ac:dyDescent="0.2">
      <c r="A847" t="s">
        <v>0</v>
      </c>
      <c r="B847" t="s">
        <v>1449</v>
      </c>
      <c r="C847" t="s">
        <v>2</v>
      </c>
      <c r="D847" t="s">
        <v>15</v>
      </c>
      <c r="E847" t="s">
        <v>4</v>
      </c>
      <c r="F847" s="1">
        <v>1</v>
      </c>
      <c r="G847" s="1">
        <v>84320</v>
      </c>
      <c r="H847" t="s">
        <v>5</v>
      </c>
      <c r="I847" s="1">
        <v>92752.000000000015</v>
      </c>
      <c r="J847" t="s">
        <v>16</v>
      </c>
      <c r="K847" s="6" t="str">
        <f t="shared" si="500"/>
        <v>_Đùi gà sốt cay 500g</v>
      </c>
      <c r="L847" s="7" t="str">
        <f>VLOOKUP(K847,'[1]Mã Misa'!$B$2:$D$74,2,0)</f>
        <v>Đùi gà sốt cay 500g</v>
      </c>
      <c r="M847" s="7" t="str">
        <f>VLOOKUP(L847,'[1]Mã Misa'!$C$2:$D$74,2,0)</f>
        <v>DGSC500</v>
      </c>
      <c r="N847" s="1">
        <v>84320</v>
      </c>
      <c r="O847" t="s">
        <v>1450</v>
      </c>
      <c r="P847" s="6" t="str">
        <f t="shared" si="501"/>
        <v>0003864</v>
      </c>
      <c r="Q847" s="23" t="str">
        <f t="shared" si="501"/>
        <v>0003864</v>
      </c>
      <c r="R847" s="2">
        <v>44579</v>
      </c>
      <c r="S847" t="s">
        <v>1451</v>
      </c>
      <c r="T847" s="7" t="str">
        <f t="shared" si="502"/>
        <v>WM+ HDG 10</v>
      </c>
      <c r="U847" t="s">
        <v>5422</v>
      </c>
      <c r="W847" t="e">
        <f>VLOOKUP(U847,[2]Sheet1!$B$4:$C$893,2,0)</f>
        <v>#N/A</v>
      </c>
      <c r="Y847" t="str">
        <f t="shared" si="503"/>
        <v>WINCOMHAIDUONG</v>
      </c>
      <c r="AA847" s="18" t="str">
        <f t="shared" si="498"/>
        <v/>
      </c>
    </row>
    <row r="848" spans="1:27" x14ac:dyDescent="0.2">
      <c r="A848" t="s">
        <v>0</v>
      </c>
      <c r="B848" t="s">
        <v>1449</v>
      </c>
      <c r="C848" t="s">
        <v>9</v>
      </c>
      <c r="D848" t="s">
        <v>57</v>
      </c>
      <c r="E848" t="s">
        <v>4</v>
      </c>
      <c r="F848" s="1">
        <v>2</v>
      </c>
      <c r="G848" s="1">
        <v>148500</v>
      </c>
      <c r="H848" t="s">
        <v>5</v>
      </c>
      <c r="I848" s="1">
        <v>163350</v>
      </c>
      <c r="J848" t="s">
        <v>58</v>
      </c>
      <c r="K848" s="6" t="str">
        <f t="shared" si="500"/>
        <v>_Chả cốm 300g</v>
      </c>
      <c r="L848" s="7" t="str">
        <f>VLOOKUP(K848,'[1]Mã Misa'!$B$2:$D$74,2,0)</f>
        <v>Chả cốm 300g</v>
      </c>
      <c r="M848" s="7" t="str">
        <f>VLOOKUP(L848,'[1]Mã Misa'!$C$2:$D$74,2,0)</f>
        <v>CC300</v>
      </c>
      <c r="N848" s="1">
        <v>74250</v>
      </c>
      <c r="O848" t="s">
        <v>1450</v>
      </c>
      <c r="P848" s="6" t="str">
        <f t="shared" si="501"/>
        <v>0003864</v>
      </c>
      <c r="Q848" s="23" t="str">
        <f t="shared" si="501"/>
        <v>0003864</v>
      </c>
      <c r="R848" s="2">
        <v>44579</v>
      </c>
      <c r="S848" t="s">
        <v>1451</v>
      </c>
      <c r="T848" s="7" t="str">
        <f t="shared" si="502"/>
        <v>WM+ HDG 10</v>
      </c>
      <c r="U848" t="s">
        <v>5422</v>
      </c>
      <c r="W848" t="e">
        <f>VLOOKUP(U848,[2]Sheet1!$B$4:$C$893,2,0)</f>
        <v>#N/A</v>
      </c>
      <c r="Y848" t="str">
        <f t="shared" si="503"/>
        <v>WINCOMHAIDUONG</v>
      </c>
      <c r="AA848" s="18" t="str">
        <f t="shared" si="498"/>
        <v/>
      </c>
    </row>
    <row r="849" spans="1:27" x14ac:dyDescent="0.2">
      <c r="A849" t="s">
        <v>0</v>
      </c>
      <c r="B849" t="s">
        <v>1449</v>
      </c>
      <c r="C849" t="s">
        <v>41</v>
      </c>
      <c r="D849" t="s">
        <v>3</v>
      </c>
      <c r="E849" t="s">
        <v>4</v>
      </c>
      <c r="F849" s="1">
        <v>2</v>
      </c>
      <c r="G849" s="1">
        <v>141900</v>
      </c>
      <c r="H849" t="s">
        <v>5</v>
      </c>
      <c r="I849" s="1">
        <v>156090</v>
      </c>
      <c r="J849" t="s">
        <v>6</v>
      </c>
      <c r="K849" s="6" t="str">
        <f t="shared" si="500"/>
        <v>_Chả nướng 300g</v>
      </c>
      <c r="L849" s="7" t="str">
        <f>VLOOKUP(K849,'[1]Mã Misa'!$B$2:$D$74,2,0)</f>
        <v>Chả nướng 300g</v>
      </c>
      <c r="M849" s="7" t="str">
        <f>VLOOKUP(L849,'[1]Mã Misa'!$C$2:$D$74,2,0)</f>
        <v>CN300</v>
      </c>
      <c r="N849" s="1">
        <v>70950</v>
      </c>
      <c r="O849" t="s">
        <v>1450</v>
      </c>
      <c r="P849" s="6" t="str">
        <f t="shared" si="501"/>
        <v>0003864</v>
      </c>
      <c r="Q849" s="23" t="str">
        <f t="shared" si="501"/>
        <v>0003864</v>
      </c>
      <c r="R849" s="2">
        <v>44579</v>
      </c>
      <c r="S849" t="s">
        <v>1451</v>
      </c>
      <c r="T849" s="7" t="str">
        <f t="shared" si="502"/>
        <v>WM+ HDG 10</v>
      </c>
      <c r="U849" t="s">
        <v>5422</v>
      </c>
      <c r="W849" t="e">
        <f>VLOOKUP(U849,[2]Sheet1!$B$4:$C$893,2,0)</f>
        <v>#N/A</v>
      </c>
      <c r="Y849" t="str">
        <f t="shared" si="503"/>
        <v>WINCOMHAIDUONG</v>
      </c>
      <c r="AA849" s="18" t="str">
        <f t="shared" si="498"/>
        <v/>
      </c>
    </row>
    <row r="850" spans="1:27" x14ac:dyDescent="0.2">
      <c r="A850" t="s">
        <v>0</v>
      </c>
      <c r="B850" t="s">
        <v>1449</v>
      </c>
      <c r="C850" t="s">
        <v>42</v>
      </c>
      <c r="D850" t="s">
        <v>44</v>
      </c>
      <c r="E850" t="s">
        <v>4</v>
      </c>
      <c r="F850" s="1">
        <v>2</v>
      </c>
      <c r="G850" s="1">
        <v>145200</v>
      </c>
      <c r="H850" t="s">
        <v>5</v>
      </c>
      <c r="I850" s="1">
        <v>159720</v>
      </c>
      <c r="J850" t="s">
        <v>45</v>
      </c>
      <c r="K850" s="6" t="str">
        <f t="shared" si="500"/>
        <v>_Chân gà sốt cay 400g</v>
      </c>
      <c r="L850" s="7" t="str">
        <f>VLOOKUP(K850,'[1]Mã Misa'!$B$2:$D$74,2,0)</f>
        <v>Chân gà sốt cay 400g</v>
      </c>
      <c r="M850" s="7" t="str">
        <f>VLOOKUP(L850,'[1]Mã Misa'!$C$2:$D$74,2,0)</f>
        <v>CGSC400</v>
      </c>
      <c r="N850" s="1">
        <v>72600</v>
      </c>
      <c r="O850" t="s">
        <v>1450</v>
      </c>
      <c r="P850" s="6" t="str">
        <f t="shared" si="501"/>
        <v>0003864</v>
      </c>
      <c r="Q850" s="23" t="str">
        <f t="shared" si="501"/>
        <v>0003864</v>
      </c>
      <c r="R850" s="2">
        <v>44579</v>
      </c>
      <c r="S850" t="s">
        <v>1451</v>
      </c>
      <c r="T850" s="7" t="str">
        <f t="shared" si="502"/>
        <v>WM+ HDG 10</v>
      </c>
      <c r="U850" t="s">
        <v>5422</v>
      </c>
      <c r="W850" t="e">
        <f>VLOOKUP(U850,[2]Sheet1!$B$4:$C$893,2,0)</f>
        <v>#N/A</v>
      </c>
      <c r="Y850" t="str">
        <f t="shared" si="503"/>
        <v>WINCOMHAIDUONG</v>
      </c>
      <c r="AA850" s="18" t="str">
        <f t="shared" si="498"/>
        <v/>
      </c>
    </row>
    <row r="851" spans="1:27" x14ac:dyDescent="0.2">
      <c r="A851" t="s">
        <v>0</v>
      </c>
      <c r="B851" t="s">
        <v>1452</v>
      </c>
      <c r="C851" t="s">
        <v>2</v>
      </c>
      <c r="D851" t="s">
        <v>103</v>
      </c>
      <c r="E851" t="s">
        <v>4</v>
      </c>
      <c r="F851" s="1">
        <v>2</v>
      </c>
      <c r="G851" s="1">
        <v>111190</v>
      </c>
      <c r="H851" t="s">
        <v>5</v>
      </c>
      <c r="I851" s="1">
        <v>122309.00000000001</v>
      </c>
      <c r="J851" t="s">
        <v>104</v>
      </c>
      <c r="K851" s="6" t="str">
        <f t="shared" si="500"/>
        <v>Tai heo muối gói 200g</v>
      </c>
      <c r="L851" s="7" t="str">
        <f>VLOOKUP(K851,'[1]Mã Misa'!$B$2:$D$74,2,0)</f>
        <v>Tai heo muối 200g</v>
      </c>
      <c r="M851" s="7" t="str">
        <f>VLOOKUP(L851,'[1]Mã Misa'!$C$2:$D$74,2,0)</f>
        <v>TH200</v>
      </c>
      <c r="N851" s="1">
        <v>55595</v>
      </c>
      <c r="O851" t="s">
        <v>1453</v>
      </c>
      <c r="P851" s="6" t="str">
        <f t="shared" si="501"/>
        <v>0052140</v>
      </c>
      <c r="Q851" s="23" t="str">
        <f t="shared" si="501"/>
        <v>0052140</v>
      </c>
      <c r="R851" s="2">
        <v>44579</v>
      </c>
      <c r="S851" t="s">
        <v>1454</v>
      </c>
      <c r="T851" s="7" t="str">
        <f t="shared" si="502"/>
        <v>WM+ HCM 36</v>
      </c>
      <c r="U851" t="s">
        <v>5423</v>
      </c>
      <c r="W851" t="e">
        <f>VLOOKUP(U851,[2]Sheet1!$B$4:$C$893,2,0)</f>
        <v>#N/A</v>
      </c>
      <c r="Y851" t="str">
        <f t="shared" si="503"/>
        <v>WINCOMHOCHIMINH</v>
      </c>
      <c r="AA851" s="18" t="str">
        <f t="shared" si="498"/>
        <v/>
      </c>
    </row>
    <row r="852" spans="1:27" x14ac:dyDescent="0.2">
      <c r="A852" t="s">
        <v>0</v>
      </c>
      <c r="B852" t="s">
        <v>1452</v>
      </c>
      <c r="C852" t="s">
        <v>9</v>
      </c>
      <c r="D852" t="s">
        <v>54</v>
      </c>
      <c r="E852" t="s">
        <v>4</v>
      </c>
      <c r="F852" s="1">
        <v>1</v>
      </c>
      <c r="G852" s="1">
        <v>50182</v>
      </c>
      <c r="H852" t="s">
        <v>5</v>
      </c>
      <c r="I852" s="1">
        <v>55200.200000000004</v>
      </c>
      <c r="J852" t="s">
        <v>55</v>
      </c>
      <c r="K852" s="6" t="str">
        <f t="shared" si="500"/>
        <v>Giò tai lưỡi xào gói 250g</v>
      </c>
      <c r="L852" s="7" t="str">
        <f>VLOOKUP(K852,'[1]Mã Misa'!$B$2:$D$74,2,0)</f>
        <v>Giò Tai Lưỡi Xào 250g</v>
      </c>
      <c r="M852" s="7" t="str">
        <f>VLOOKUP(L852,'[1]Mã Misa'!$C$2:$D$74,2,0)</f>
        <v>GTLX250G</v>
      </c>
      <c r="N852" s="1">
        <v>50182</v>
      </c>
      <c r="O852" t="s">
        <v>1453</v>
      </c>
      <c r="P852" s="6" t="str">
        <f t="shared" si="501"/>
        <v>0052140</v>
      </c>
      <c r="Q852" s="23" t="str">
        <f t="shared" si="501"/>
        <v>0052140</v>
      </c>
      <c r="R852" s="2">
        <v>44579</v>
      </c>
      <c r="S852" t="s">
        <v>1454</v>
      </c>
      <c r="T852" s="7" t="str">
        <f t="shared" si="502"/>
        <v>WM+ HCM 36</v>
      </c>
      <c r="U852" t="s">
        <v>5423</v>
      </c>
      <c r="W852" t="e">
        <f>VLOOKUP(U852,[2]Sheet1!$B$4:$C$893,2,0)</f>
        <v>#N/A</v>
      </c>
      <c r="Y852" t="str">
        <f t="shared" si="503"/>
        <v>WINCOMHOCHIMINH</v>
      </c>
      <c r="AA852" s="18" t="str">
        <f t="shared" si="498"/>
        <v/>
      </c>
    </row>
    <row r="853" spans="1:27" x14ac:dyDescent="0.2">
      <c r="A853" t="s">
        <v>0</v>
      </c>
      <c r="B853" t="s">
        <v>1452</v>
      </c>
      <c r="C853" t="s">
        <v>41</v>
      </c>
      <c r="D853" t="s">
        <v>134</v>
      </c>
      <c r="E853" t="s">
        <v>4</v>
      </c>
      <c r="F853" s="1">
        <v>3</v>
      </c>
      <c r="G853" s="1">
        <v>260073</v>
      </c>
      <c r="H853" t="s">
        <v>5</v>
      </c>
      <c r="I853" s="1">
        <v>286080.30000000005</v>
      </c>
      <c r="J853" t="s">
        <v>135</v>
      </c>
      <c r="K853" s="6" t="str">
        <f t="shared" si="500"/>
        <v>Giò tai nấm hương 500g</v>
      </c>
      <c r="L853" s="7" t="str">
        <f>VLOOKUP(K853,'[1]Mã Misa'!$B$2:$D$74,2,0)</f>
        <v>Giò tai nấm hương 500g</v>
      </c>
      <c r="M853" s="7" t="str">
        <f>VLOOKUP(L853,'[1]Mã Misa'!$C$2:$D$74,2,0)</f>
        <v>GTNH500</v>
      </c>
      <c r="N853" s="1">
        <v>86691</v>
      </c>
      <c r="O853" t="s">
        <v>1453</v>
      </c>
      <c r="P853" s="6" t="str">
        <f t="shared" si="501"/>
        <v>0052140</v>
      </c>
      <c r="Q853" s="23" t="str">
        <f t="shared" si="501"/>
        <v>0052140</v>
      </c>
      <c r="R853" s="2">
        <v>44579</v>
      </c>
      <c r="S853" t="s">
        <v>1454</v>
      </c>
      <c r="T853" s="7" t="str">
        <f t="shared" si="502"/>
        <v>WM+ HCM 36</v>
      </c>
      <c r="U853" t="s">
        <v>5423</v>
      </c>
      <c r="W853" t="e">
        <f>VLOOKUP(U853,[2]Sheet1!$B$4:$C$893,2,0)</f>
        <v>#N/A</v>
      </c>
      <c r="Y853" t="str">
        <f t="shared" si="503"/>
        <v>WINCOMHOCHIMINH</v>
      </c>
      <c r="AA853" s="18" t="str">
        <f t="shared" si="498"/>
        <v/>
      </c>
    </row>
    <row r="854" spans="1:27" x14ac:dyDescent="0.2">
      <c r="A854" t="s">
        <v>0</v>
      </c>
      <c r="B854" t="s">
        <v>1452</v>
      </c>
      <c r="C854" t="s">
        <v>42</v>
      </c>
      <c r="D854" t="s">
        <v>57</v>
      </c>
      <c r="E854" t="s">
        <v>4</v>
      </c>
      <c r="F854" s="1">
        <v>8</v>
      </c>
      <c r="G854" s="1">
        <v>594000</v>
      </c>
      <c r="H854" t="s">
        <v>5</v>
      </c>
      <c r="I854" s="1">
        <v>653400</v>
      </c>
      <c r="J854" t="s">
        <v>58</v>
      </c>
      <c r="K854" s="6" t="str">
        <f t="shared" si="500"/>
        <v>_Chả cốm 300g</v>
      </c>
      <c r="L854" s="7" t="str">
        <f>VLOOKUP(K854,'[1]Mã Misa'!$B$2:$D$74,2,0)</f>
        <v>Chả cốm 300g</v>
      </c>
      <c r="M854" s="7" t="str">
        <f>VLOOKUP(L854,'[1]Mã Misa'!$C$2:$D$74,2,0)</f>
        <v>CC300</v>
      </c>
      <c r="N854" s="1">
        <v>74250</v>
      </c>
      <c r="O854" t="s">
        <v>1453</v>
      </c>
      <c r="P854" s="6" t="str">
        <f t="shared" si="501"/>
        <v>0052140</v>
      </c>
      <c r="Q854" s="23" t="str">
        <f t="shared" si="501"/>
        <v>0052140</v>
      </c>
      <c r="R854" s="2">
        <v>44579</v>
      </c>
      <c r="S854" t="s">
        <v>1454</v>
      </c>
      <c r="T854" s="7" t="str">
        <f t="shared" si="502"/>
        <v>WM+ HCM 36</v>
      </c>
      <c r="U854" t="s">
        <v>5423</v>
      </c>
      <c r="W854" t="e">
        <f>VLOOKUP(U854,[2]Sheet1!$B$4:$C$893,2,0)</f>
        <v>#N/A</v>
      </c>
      <c r="Y854" t="str">
        <f t="shared" si="503"/>
        <v>WINCOMHOCHIMINH</v>
      </c>
      <c r="AA854" s="18" t="str">
        <f t="shared" si="498"/>
        <v/>
      </c>
    </row>
    <row r="855" spans="1:27" x14ac:dyDescent="0.2">
      <c r="A855" t="s">
        <v>0</v>
      </c>
      <c r="B855" t="s">
        <v>1452</v>
      </c>
      <c r="C855" t="s">
        <v>43</v>
      </c>
      <c r="D855" t="s">
        <v>15</v>
      </c>
      <c r="E855" t="s">
        <v>4</v>
      </c>
      <c r="F855" s="1">
        <v>4</v>
      </c>
      <c r="G855" s="1">
        <v>421600</v>
      </c>
      <c r="H855" t="s">
        <v>5</v>
      </c>
      <c r="I855" s="1">
        <v>463760.00000000006</v>
      </c>
      <c r="J855" t="s">
        <v>16</v>
      </c>
      <c r="K855" s="6" t="str">
        <f t="shared" si="500"/>
        <v>_Đùi gà sốt cay 500g</v>
      </c>
      <c r="L855" s="7" t="str">
        <f>VLOOKUP(K855,'[1]Mã Misa'!$B$2:$D$74,2,0)</f>
        <v>Đùi gà sốt cay 500g</v>
      </c>
      <c r="M855" s="7" t="str">
        <f>VLOOKUP(L855,'[1]Mã Misa'!$C$2:$D$74,2,0)</f>
        <v>DGSC500</v>
      </c>
      <c r="N855" s="1">
        <v>105400</v>
      </c>
      <c r="O855" t="s">
        <v>1453</v>
      </c>
      <c r="P855" s="6" t="str">
        <f t="shared" si="501"/>
        <v>0052140</v>
      </c>
      <c r="Q855" s="23" t="str">
        <f t="shared" si="501"/>
        <v>0052140</v>
      </c>
      <c r="R855" s="2">
        <v>44579</v>
      </c>
      <c r="S855" t="s">
        <v>1454</v>
      </c>
      <c r="T855" s="7" t="str">
        <f t="shared" si="502"/>
        <v>WM+ HCM 36</v>
      </c>
      <c r="U855" t="s">
        <v>5423</v>
      </c>
      <c r="W855" t="e">
        <f>VLOOKUP(U855,[2]Sheet1!$B$4:$C$893,2,0)</f>
        <v>#N/A</v>
      </c>
      <c r="Y855" t="str">
        <f t="shared" si="503"/>
        <v>WINCOMHOCHIMINH</v>
      </c>
      <c r="AA855" s="18" t="str">
        <f t="shared" si="498"/>
        <v/>
      </c>
    </row>
    <row r="856" spans="1:27" x14ac:dyDescent="0.2">
      <c r="A856" t="s">
        <v>0</v>
      </c>
      <c r="B856" t="s">
        <v>1455</v>
      </c>
      <c r="C856" t="s">
        <v>2</v>
      </c>
      <c r="D856" t="s">
        <v>44</v>
      </c>
      <c r="E856" t="s">
        <v>4</v>
      </c>
      <c r="F856" s="1">
        <v>1</v>
      </c>
      <c r="G856" s="1">
        <v>72600</v>
      </c>
      <c r="H856" t="s">
        <v>5</v>
      </c>
      <c r="I856" s="1">
        <v>79860</v>
      </c>
      <c r="J856" t="s">
        <v>45</v>
      </c>
      <c r="K856" s="6" t="str">
        <f t="shared" si="500"/>
        <v>_Chân gà sốt cay 400g</v>
      </c>
      <c r="L856" s="7" t="str">
        <f>VLOOKUP(K856,'[1]Mã Misa'!$B$2:$D$74,2,0)</f>
        <v>Chân gà sốt cay 400g</v>
      </c>
      <c r="M856" s="7" t="str">
        <f>VLOOKUP(L856,'[1]Mã Misa'!$C$2:$D$74,2,0)</f>
        <v>CGSC400</v>
      </c>
      <c r="N856" s="1">
        <v>72600</v>
      </c>
      <c r="O856" t="s">
        <v>1456</v>
      </c>
      <c r="P856" s="6" t="str">
        <f t="shared" si="501"/>
        <v>0014877</v>
      </c>
      <c r="Q856" s="23" t="str">
        <f t="shared" si="501"/>
        <v>0014877</v>
      </c>
      <c r="R856" s="2">
        <v>44579</v>
      </c>
      <c r="S856" t="s">
        <v>613</v>
      </c>
      <c r="T856" s="7" t="str">
        <f t="shared" si="502"/>
        <v>WM+ QNH 62</v>
      </c>
      <c r="U856" t="s">
        <v>5179</v>
      </c>
      <c r="W856" t="e">
        <f>VLOOKUP(U856,[2]Sheet1!$B$4:$C$893,2,0)</f>
        <v>#N/A</v>
      </c>
      <c r="Y856" t="str">
        <f t="shared" si="503"/>
        <v>WINCOMQUANGNINH</v>
      </c>
      <c r="AA856" s="18" t="str">
        <f t="shared" si="498"/>
        <v/>
      </c>
    </row>
    <row r="857" spans="1:27" x14ac:dyDescent="0.2">
      <c r="A857" t="s">
        <v>0</v>
      </c>
      <c r="B857" t="s">
        <v>1457</v>
      </c>
      <c r="C857" t="s">
        <v>2</v>
      </c>
      <c r="D857" t="s">
        <v>57</v>
      </c>
      <c r="E857" t="s">
        <v>4</v>
      </c>
      <c r="F857" s="1">
        <v>1</v>
      </c>
      <c r="G857" s="1">
        <v>74250</v>
      </c>
      <c r="H857" t="s">
        <v>5</v>
      </c>
      <c r="I857" s="1">
        <v>81675</v>
      </c>
      <c r="J857" t="s">
        <v>58</v>
      </c>
      <c r="K857" s="6" t="str">
        <f t="shared" si="500"/>
        <v>_Chả cốm 300g</v>
      </c>
      <c r="L857" s="7" t="str">
        <f>VLOOKUP(K857,'[1]Mã Misa'!$B$2:$D$74,2,0)</f>
        <v>Chả cốm 300g</v>
      </c>
      <c r="M857" s="7" t="str">
        <f>VLOOKUP(L857,'[1]Mã Misa'!$C$2:$D$74,2,0)</f>
        <v>CC300</v>
      </c>
      <c r="N857" s="1">
        <v>74250</v>
      </c>
      <c r="O857" t="s">
        <v>1458</v>
      </c>
      <c r="P857" s="6" t="str">
        <f t="shared" si="501"/>
        <v>0003865</v>
      </c>
      <c r="Q857" s="23" t="str">
        <f t="shared" si="501"/>
        <v>0003865</v>
      </c>
      <c r="R857" s="2">
        <v>44579</v>
      </c>
      <c r="S857" t="s">
        <v>1451</v>
      </c>
      <c r="T857" s="7" t="str">
        <f t="shared" si="502"/>
        <v>WM+ HDG 10</v>
      </c>
      <c r="U857" t="s">
        <v>5422</v>
      </c>
      <c r="W857" t="e">
        <f>VLOOKUP(U857,[2]Sheet1!$B$4:$C$893,2,0)</f>
        <v>#N/A</v>
      </c>
      <c r="Y857" t="str">
        <f t="shared" si="503"/>
        <v>WINCOMHAIDUONG</v>
      </c>
      <c r="AA857" s="18" t="str">
        <f t="shared" si="498"/>
        <v/>
      </c>
    </row>
    <row r="858" spans="1:27" x14ac:dyDescent="0.2">
      <c r="A858" t="s">
        <v>0</v>
      </c>
      <c r="B858" t="s">
        <v>1457</v>
      </c>
      <c r="C858" t="s">
        <v>9</v>
      </c>
      <c r="D858" t="s">
        <v>3</v>
      </c>
      <c r="E858" t="s">
        <v>4</v>
      </c>
      <c r="F858" s="1">
        <v>2</v>
      </c>
      <c r="G858" s="1">
        <v>141900</v>
      </c>
      <c r="H858" t="s">
        <v>5</v>
      </c>
      <c r="I858" s="1">
        <v>156090</v>
      </c>
      <c r="J858" t="s">
        <v>6</v>
      </c>
      <c r="K858" s="6" t="str">
        <f t="shared" si="500"/>
        <v>_Chả nướng 300g</v>
      </c>
      <c r="L858" s="7" t="str">
        <f>VLOOKUP(K858,'[1]Mã Misa'!$B$2:$D$74,2,0)</f>
        <v>Chả nướng 300g</v>
      </c>
      <c r="M858" s="7" t="str">
        <f>VLOOKUP(L858,'[1]Mã Misa'!$C$2:$D$74,2,0)</f>
        <v>CN300</v>
      </c>
      <c r="N858" s="1">
        <v>70950</v>
      </c>
      <c r="O858" t="s">
        <v>1458</v>
      </c>
      <c r="P858" s="6" t="str">
        <f t="shared" si="501"/>
        <v>0003865</v>
      </c>
      <c r="Q858" s="23" t="str">
        <f t="shared" si="501"/>
        <v>0003865</v>
      </c>
      <c r="R858" s="2">
        <v>44579</v>
      </c>
      <c r="S858" t="s">
        <v>1451</v>
      </c>
      <c r="T858" s="7" t="str">
        <f t="shared" si="502"/>
        <v>WM+ HDG 10</v>
      </c>
      <c r="U858" t="s">
        <v>5422</v>
      </c>
      <c r="W858" t="e">
        <f>VLOOKUP(U858,[2]Sheet1!$B$4:$C$893,2,0)</f>
        <v>#N/A</v>
      </c>
      <c r="Y858" t="str">
        <f t="shared" si="503"/>
        <v>WINCOMHAIDUONG</v>
      </c>
      <c r="AA858" s="18" t="str">
        <f t="shared" si="498"/>
        <v/>
      </c>
    </row>
    <row r="859" spans="1:27" x14ac:dyDescent="0.2">
      <c r="A859" t="s">
        <v>0</v>
      </c>
      <c r="B859" t="s">
        <v>1457</v>
      </c>
      <c r="C859" t="s">
        <v>41</v>
      </c>
      <c r="D859" t="s">
        <v>44</v>
      </c>
      <c r="E859" t="s">
        <v>4</v>
      </c>
      <c r="F859" s="1">
        <v>2</v>
      </c>
      <c r="G859" s="1">
        <v>145200</v>
      </c>
      <c r="H859" t="s">
        <v>5</v>
      </c>
      <c r="I859" s="1">
        <v>159720</v>
      </c>
      <c r="J859" t="s">
        <v>45</v>
      </c>
      <c r="K859" s="6" t="str">
        <f t="shared" si="500"/>
        <v>_Chân gà sốt cay 400g</v>
      </c>
      <c r="L859" s="7" t="str">
        <f>VLOOKUP(K859,'[1]Mã Misa'!$B$2:$D$74,2,0)</f>
        <v>Chân gà sốt cay 400g</v>
      </c>
      <c r="M859" s="7" t="str">
        <f>VLOOKUP(L859,'[1]Mã Misa'!$C$2:$D$74,2,0)</f>
        <v>CGSC400</v>
      </c>
      <c r="N859" s="1">
        <v>72600</v>
      </c>
      <c r="O859" t="s">
        <v>1458</v>
      </c>
      <c r="P859" s="6" t="str">
        <f t="shared" si="501"/>
        <v>0003865</v>
      </c>
      <c r="Q859" s="23" t="str">
        <f t="shared" si="501"/>
        <v>0003865</v>
      </c>
      <c r="R859" s="2">
        <v>44579</v>
      </c>
      <c r="S859" t="s">
        <v>1451</v>
      </c>
      <c r="T859" s="7" t="str">
        <f t="shared" si="502"/>
        <v>WM+ HDG 10</v>
      </c>
      <c r="U859" t="s">
        <v>5422</v>
      </c>
      <c r="W859" t="e">
        <f>VLOOKUP(U859,[2]Sheet1!$B$4:$C$893,2,0)</f>
        <v>#N/A</v>
      </c>
      <c r="Y859" t="str">
        <f t="shared" si="503"/>
        <v>WINCOMHAIDUONG</v>
      </c>
      <c r="AA859" s="18" t="str">
        <f t="shared" si="498"/>
        <v/>
      </c>
    </row>
    <row r="860" spans="1:27" x14ac:dyDescent="0.2">
      <c r="A860" t="s">
        <v>0</v>
      </c>
      <c r="B860" t="s">
        <v>1459</v>
      </c>
      <c r="C860" t="s">
        <v>2</v>
      </c>
      <c r="D860" t="s">
        <v>15</v>
      </c>
      <c r="E860" t="s">
        <v>4</v>
      </c>
      <c r="F860" s="1">
        <v>2</v>
      </c>
      <c r="G860" s="1">
        <v>168640</v>
      </c>
      <c r="H860" t="s">
        <v>5</v>
      </c>
      <c r="I860" s="1">
        <v>185504.00000000003</v>
      </c>
      <c r="J860" t="s">
        <v>16</v>
      </c>
      <c r="K860" s="6" t="str">
        <f t="shared" si="500"/>
        <v>_Đùi gà sốt cay 500g</v>
      </c>
      <c r="L860" s="7" t="str">
        <f>VLOOKUP(K860,'[1]Mã Misa'!$B$2:$D$74,2,0)</f>
        <v>Đùi gà sốt cay 500g</v>
      </c>
      <c r="M860" s="7" t="str">
        <f>VLOOKUP(L860,'[1]Mã Misa'!$C$2:$D$74,2,0)</f>
        <v>DGSC500</v>
      </c>
      <c r="N860" s="1">
        <v>84320</v>
      </c>
      <c r="O860" t="s">
        <v>1460</v>
      </c>
      <c r="P860" s="6" t="str">
        <f t="shared" si="501"/>
        <v>0001508</v>
      </c>
      <c r="Q860" s="23" t="str">
        <f t="shared" si="501"/>
        <v>0001508</v>
      </c>
      <c r="R860" s="2">
        <v>44579</v>
      </c>
      <c r="S860" t="s">
        <v>1461</v>
      </c>
      <c r="T860" s="7" t="str">
        <f t="shared" si="502"/>
        <v>WM+ TQG Đứ</v>
      </c>
      <c r="U860" t="s">
        <v>5424</v>
      </c>
      <c r="W860" t="e">
        <f>VLOOKUP(U860,[2]Sheet1!$B$4:$C$893,2,0)</f>
        <v>#N/A</v>
      </c>
      <c r="Y860" t="str">
        <f t="shared" si="503"/>
        <v>WINCOMTUYENQUANG</v>
      </c>
      <c r="AA860" s="18" t="str">
        <f t="shared" si="498"/>
        <v/>
      </c>
    </row>
    <row r="861" spans="1:27" x14ac:dyDescent="0.2">
      <c r="A861" t="s">
        <v>0</v>
      </c>
      <c r="B861" t="s">
        <v>1462</v>
      </c>
      <c r="C861" t="s">
        <v>2</v>
      </c>
      <c r="D861" t="s">
        <v>15</v>
      </c>
      <c r="E861" t="s">
        <v>4</v>
      </c>
      <c r="F861" s="1">
        <v>3</v>
      </c>
      <c r="G861" s="1">
        <v>252960</v>
      </c>
      <c r="H861" t="s">
        <v>5</v>
      </c>
      <c r="I861" s="1">
        <v>278256</v>
      </c>
      <c r="J861" t="s">
        <v>16</v>
      </c>
      <c r="K861" s="6" t="str">
        <f t="shared" si="500"/>
        <v>_Đùi gà sốt cay 500g</v>
      </c>
      <c r="L861" s="7" t="str">
        <f>VLOOKUP(K861,'[1]Mã Misa'!$B$2:$D$74,2,0)</f>
        <v>Đùi gà sốt cay 500g</v>
      </c>
      <c r="M861" s="7" t="str">
        <f>VLOOKUP(L861,'[1]Mã Misa'!$C$2:$D$74,2,0)</f>
        <v>DGSC500</v>
      </c>
      <c r="N861" s="1">
        <v>84320</v>
      </c>
      <c r="O861" t="s">
        <v>1463</v>
      </c>
      <c r="P861" s="6" t="str">
        <f t="shared" si="501"/>
        <v>0001509</v>
      </c>
      <c r="Q861" s="23" t="str">
        <f t="shared" si="501"/>
        <v>0001509</v>
      </c>
      <c r="R861" s="2">
        <v>44579</v>
      </c>
      <c r="S861" t="s">
        <v>1461</v>
      </c>
      <c r="T861" s="7" t="str">
        <f t="shared" si="502"/>
        <v>WM+ TQG Đứ</v>
      </c>
      <c r="U861" t="s">
        <v>5424</v>
      </c>
      <c r="W861" t="e">
        <f>VLOOKUP(U861,[2]Sheet1!$B$4:$C$893,2,0)</f>
        <v>#N/A</v>
      </c>
      <c r="Y861" t="str">
        <f t="shared" si="503"/>
        <v>WINCOMTUYENQUANG</v>
      </c>
      <c r="AA861" s="18" t="str">
        <f t="shared" si="498"/>
        <v/>
      </c>
    </row>
    <row r="862" spans="1:27" x14ac:dyDescent="0.2">
      <c r="A862" t="s">
        <v>0</v>
      </c>
      <c r="B862" t="s">
        <v>1464</v>
      </c>
      <c r="C862" t="s">
        <v>2</v>
      </c>
      <c r="D862" t="s">
        <v>50</v>
      </c>
      <c r="E862" t="s">
        <v>4</v>
      </c>
      <c r="F862" s="1">
        <v>1</v>
      </c>
      <c r="G862" s="1">
        <v>111058</v>
      </c>
      <c r="H862" t="s">
        <v>5</v>
      </c>
      <c r="I862" s="1">
        <v>122163.8</v>
      </c>
      <c r="J862" t="s">
        <v>51</v>
      </c>
      <c r="K862" s="6" t="str">
        <f t="shared" si="500"/>
        <v>Gà muối gói 500g</v>
      </c>
      <c r="L862" s="7" t="str">
        <f>VLOOKUP(K862,'[1]Mã Misa'!$B$2:$D$74,2,0)</f>
        <v>Gà muối 500g</v>
      </c>
      <c r="M862" s="7" t="str">
        <f>VLOOKUP(L862,'[1]Mã Misa'!$C$2:$D$74,2,0)</f>
        <v>GM500</v>
      </c>
      <c r="N862" s="1">
        <v>111058</v>
      </c>
      <c r="O862" t="s">
        <v>1465</v>
      </c>
      <c r="P862" s="6" t="str">
        <f t="shared" si="501"/>
        <v>0002016</v>
      </c>
      <c r="Q862" s="23" t="str">
        <f t="shared" si="501"/>
        <v>0002016</v>
      </c>
      <c r="R862" s="2">
        <v>44579</v>
      </c>
      <c r="S862" t="s">
        <v>1466</v>
      </c>
      <c r="T862" s="7" t="str">
        <f t="shared" si="502"/>
        <v>WM+ NBH 93</v>
      </c>
      <c r="U862" t="s">
        <v>5425</v>
      </c>
      <c r="W862" t="e">
        <f>VLOOKUP(U862,[2]Sheet1!$B$4:$C$893,2,0)</f>
        <v>#N/A</v>
      </c>
      <c r="Y862" t="str">
        <f t="shared" si="503"/>
        <v>WINCOMNINHBINH</v>
      </c>
      <c r="AA862" s="18" t="str">
        <f t="shared" si="498"/>
        <v/>
      </c>
    </row>
    <row r="863" spans="1:27" x14ac:dyDescent="0.2">
      <c r="A863" t="s">
        <v>0</v>
      </c>
      <c r="B863" t="s">
        <v>1467</v>
      </c>
      <c r="C863" t="s">
        <v>2</v>
      </c>
      <c r="D863" t="s">
        <v>57</v>
      </c>
      <c r="E863" t="s">
        <v>4</v>
      </c>
      <c r="F863" s="1">
        <v>2</v>
      </c>
      <c r="G863" s="1">
        <v>148500</v>
      </c>
      <c r="H863" t="s">
        <v>5</v>
      </c>
      <c r="I863" s="1">
        <v>163350</v>
      </c>
      <c r="J863" t="s">
        <v>58</v>
      </c>
      <c r="K863" s="6" t="str">
        <f t="shared" si="500"/>
        <v>_Chả cốm 300g</v>
      </c>
      <c r="L863" s="7" t="str">
        <f>VLOOKUP(K863,'[1]Mã Misa'!$B$2:$D$74,2,0)</f>
        <v>Chả cốm 300g</v>
      </c>
      <c r="M863" s="7" t="str">
        <f>VLOOKUP(L863,'[1]Mã Misa'!$C$2:$D$74,2,0)</f>
        <v>CC300</v>
      </c>
      <c r="N863" s="1">
        <v>74250</v>
      </c>
      <c r="O863" t="s">
        <v>1468</v>
      </c>
      <c r="P863" s="6" t="str">
        <f t="shared" si="501"/>
        <v>0176221</v>
      </c>
      <c r="Q863" s="23" t="str">
        <f t="shared" si="501"/>
        <v>0176221</v>
      </c>
      <c r="R863" s="2">
        <v>44579</v>
      </c>
      <c r="S863" t="s">
        <v>1469</v>
      </c>
      <c r="T863" s="7" t="str">
        <f t="shared" si="502"/>
        <v>WM+ HNI 18</v>
      </c>
      <c r="U863" t="s">
        <v>5426</v>
      </c>
      <c r="W863" t="e">
        <f>VLOOKUP(U863,[2]Sheet1!$B$4:$C$893,2,0)</f>
        <v>#N/A</v>
      </c>
      <c r="Y863" t="str">
        <f t="shared" si="503"/>
        <v>WINCOMHANOI</v>
      </c>
      <c r="AA863" s="18" t="str">
        <f t="shared" si="498"/>
        <v/>
      </c>
    </row>
    <row r="864" spans="1:27" x14ac:dyDescent="0.2">
      <c r="A864" t="s">
        <v>0</v>
      </c>
      <c r="B864" t="s">
        <v>1467</v>
      </c>
      <c r="C864" t="s">
        <v>9</v>
      </c>
      <c r="D864" t="s">
        <v>103</v>
      </c>
      <c r="E864" t="s">
        <v>4</v>
      </c>
      <c r="F864" s="1">
        <v>1</v>
      </c>
      <c r="G864" s="1">
        <v>55595</v>
      </c>
      <c r="H864" t="s">
        <v>5</v>
      </c>
      <c r="I864" s="1">
        <v>61154.500000000007</v>
      </c>
      <c r="J864" t="s">
        <v>104</v>
      </c>
      <c r="K864" s="6" t="str">
        <f t="shared" si="500"/>
        <v>Tai heo muối gói 200g</v>
      </c>
      <c r="L864" s="7" t="str">
        <f>VLOOKUP(K864,'[1]Mã Misa'!$B$2:$D$74,2,0)</f>
        <v>Tai heo muối 200g</v>
      </c>
      <c r="M864" s="7" t="str">
        <f>VLOOKUP(L864,'[1]Mã Misa'!$C$2:$D$74,2,0)</f>
        <v>TH200</v>
      </c>
      <c r="N864" s="1">
        <v>55595</v>
      </c>
      <c r="O864" t="s">
        <v>1468</v>
      </c>
      <c r="P864" s="6" t="str">
        <f t="shared" si="501"/>
        <v>0176221</v>
      </c>
      <c r="Q864" s="23" t="str">
        <f t="shared" si="501"/>
        <v>0176221</v>
      </c>
      <c r="R864" s="2">
        <v>44579</v>
      </c>
      <c r="S864" t="s">
        <v>1469</v>
      </c>
      <c r="T864" s="7" t="str">
        <f t="shared" si="502"/>
        <v>WM+ HNI 18</v>
      </c>
      <c r="U864" t="s">
        <v>5426</v>
      </c>
      <c r="W864" t="e">
        <f>VLOOKUP(U864,[2]Sheet1!$B$4:$C$893,2,0)</f>
        <v>#N/A</v>
      </c>
      <c r="Y864" t="str">
        <f t="shared" si="503"/>
        <v>WINCOMHANOI</v>
      </c>
      <c r="AA864" s="18" t="str">
        <f t="shared" si="498"/>
        <v/>
      </c>
    </row>
    <row r="865" spans="1:27" x14ac:dyDescent="0.2">
      <c r="A865" t="s">
        <v>0</v>
      </c>
      <c r="B865" t="s">
        <v>1470</v>
      </c>
      <c r="C865" t="s">
        <v>2</v>
      </c>
      <c r="D865" t="s">
        <v>44</v>
      </c>
      <c r="E865" t="s">
        <v>4</v>
      </c>
      <c r="F865" s="1">
        <v>1</v>
      </c>
      <c r="G865" s="1">
        <v>72600</v>
      </c>
      <c r="H865" t="s">
        <v>5</v>
      </c>
      <c r="I865" s="1">
        <v>79860</v>
      </c>
      <c r="J865" t="s">
        <v>45</v>
      </c>
      <c r="K865" s="6" t="str">
        <f t="shared" si="500"/>
        <v>_Chân gà sốt cay 400g</v>
      </c>
      <c r="L865" s="7" t="str">
        <f>VLOOKUP(K865,'[1]Mã Misa'!$B$2:$D$74,2,0)</f>
        <v>Chân gà sốt cay 400g</v>
      </c>
      <c r="M865" s="7" t="str">
        <f>VLOOKUP(L865,'[1]Mã Misa'!$C$2:$D$74,2,0)</f>
        <v>CGSC400</v>
      </c>
      <c r="N865" s="1">
        <v>72600</v>
      </c>
      <c r="O865" t="s">
        <v>1471</v>
      </c>
      <c r="P865" s="6" t="str">
        <f t="shared" si="501"/>
        <v>0013315</v>
      </c>
      <c r="Q865" s="23" t="str">
        <f t="shared" si="501"/>
        <v>0013315</v>
      </c>
      <c r="R865" s="2">
        <v>44579</v>
      </c>
      <c r="S865" t="s">
        <v>1472</v>
      </c>
      <c r="T865" s="7" t="str">
        <f t="shared" si="502"/>
        <v>WM+ HPG 18</v>
      </c>
      <c r="U865" t="s">
        <v>5427</v>
      </c>
      <c r="W865" t="e">
        <f>VLOOKUP(U865,[2]Sheet1!$B$4:$C$893,2,0)</f>
        <v>#N/A</v>
      </c>
      <c r="Y865" t="str">
        <f t="shared" si="503"/>
        <v>WINCOMHAIPHONG</v>
      </c>
      <c r="AA865" s="18" t="str">
        <f t="shared" si="498"/>
        <v/>
      </c>
    </row>
    <row r="866" spans="1:27" x14ac:dyDescent="0.2">
      <c r="A866" t="s">
        <v>0</v>
      </c>
      <c r="B866" t="s">
        <v>1473</v>
      </c>
      <c r="C866" t="s">
        <v>2</v>
      </c>
      <c r="D866" t="s">
        <v>27</v>
      </c>
      <c r="E866" t="s">
        <v>4</v>
      </c>
      <c r="F866" s="1">
        <v>6</v>
      </c>
      <c r="G866" s="1">
        <v>366300</v>
      </c>
      <c r="H866" t="s">
        <v>5</v>
      </c>
      <c r="I866" s="1">
        <v>402930.00000000006</v>
      </c>
      <c r="J866" t="s">
        <v>28</v>
      </c>
      <c r="K866" s="6" t="str">
        <f t="shared" si="500"/>
        <v>_Giò sụn gà 250g</v>
      </c>
      <c r="L866" s="7" t="str">
        <f>VLOOKUP(K866,'[1]Mã Misa'!$B$2:$D$74,2,0)</f>
        <v>Giò sụn gà 250g</v>
      </c>
      <c r="M866" s="7" t="str">
        <f>VLOOKUP(L866,'[1]Mã Misa'!$C$2:$D$74,2,0)</f>
        <v>GSG250</v>
      </c>
      <c r="N866" s="1">
        <v>61050</v>
      </c>
      <c r="O866" t="s">
        <v>1474</v>
      </c>
      <c r="P866" s="6" t="str">
        <f t="shared" si="501"/>
        <v>0013316</v>
      </c>
      <c r="Q866" s="23" t="str">
        <f t="shared" si="501"/>
        <v>0013316</v>
      </c>
      <c r="R866" s="2">
        <v>44579</v>
      </c>
      <c r="S866" t="s">
        <v>1472</v>
      </c>
      <c r="T866" s="7" t="str">
        <f t="shared" si="502"/>
        <v>WM+ HPG 18</v>
      </c>
      <c r="U866" t="s">
        <v>5427</v>
      </c>
      <c r="W866" t="e">
        <f>VLOOKUP(U866,[2]Sheet1!$B$4:$C$893,2,0)</f>
        <v>#N/A</v>
      </c>
      <c r="Y866" t="str">
        <f t="shared" si="503"/>
        <v>WINCOMHAIPHONG</v>
      </c>
      <c r="AA866" s="18" t="str">
        <f t="shared" si="498"/>
        <v/>
      </c>
    </row>
    <row r="867" spans="1:27" x14ac:dyDescent="0.2">
      <c r="A867" t="s">
        <v>0</v>
      </c>
      <c r="B867" t="s">
        <v>1473</v>
      </c>
      <c r="C867" t="s">
        <v>9</v>
      </c>
      <c r="D867" t="s">
        <v>3</v>
      </c>
      <c r="E867" t="s">
        <v>4</v>
      </c>
      <c r="F867" s="1">
        <v>4</v>
      </c>
      <c r="G867" s="1">
        <v>283800</v>
      </c>
      <c r="H867" t="s">
        <v>5</v>
      </c>
      <c r="I867" s="1">
        <v>312180</v>
      </c>
      <c r="J867" t="s">
        <v>6</v>
      </c>
      <c r="K867" s="6" t="str">
        <f t="shared" si="500"/>
        <v>_Chả nướng 300g</v>
      </c>
      <c r="L867" s="7" t="str">
        <f>VLOOKUP(K867,'[1]Mã Misa'!$B$2:$D$74,2,0)</f>
        <v>Chả nướng 300g</v>
      </c>
      <c r="M867" s="7" t="str">
        <f>VLOOKUP(L867,'[1]Mã Misa'!$C$2:$D$74,2,0)</f>
        <v>CN300</v>
      </c>
      <c r="N867" s="1">
        <v>70950</v>
      </c>
      <c r="O867" t="s">
        <v>1474</v>
      </c>
      <c r="P867" s="6" t="str">
        <f t="shared" si="501"/>
        <v>0013316</v>
      </c>
      <c r="Q867" s="23" t="str">
        <f t="shared" si="501"/>
        <v>0013316</v>
      </c>
      <c r="R867" s="2">
        <v>44579</v>
      </c>
      <c r="S867" t="s">
        <v>1472</v>
      </c>
      <c r="T867" s="7" t="str">
        <f t="shared" si="502"/>
        <v>WM+ HPG 18</v>
      </c>
      <c r="U867" t="s">
        <v>5427</v>
      </c>
      <c r="W867" t="e">
        <f>VLOOKUP(U867,[2]Sheet1!$B$4:$C$893,2,0)</f>
        <v>#N/A</v>
      </c>
      <c r="Y867" t="str">
        <f t="shared" si="503"/>
        <v>WINCOMHAIPHONG</v>
      </c>
      <c r="AA867" s="18" t="str">
        <f t="shared" si="498"/>
        <v/>
      </c>
    </row>
    <row r="868" spans="1:27" x14ac:dyDescent="0.2">
      <c r="A868" t="s">
        <v>0</v>
      </c>
      <c r="B868" t="s">
        <v>1475</v>
      </c>
      <c r="C868" t="s">
        <v>2</v>
      </c>
      <c r="D868" t="s">
        <v>134</v>
      </c>
      <c r="E868" t="s">
        <v>4</v>
      </c>
      <c r="F868" s="1">
        <v>3</v>
      </c>
      <c r="G868" s="1">
        <v>260073</v>
      </c>
      <c r="H868" t="s">
        <v>5</v>
      </c>
      <c r="I868" s="1">
        <v>286080.30000000005</v>
      </c>
      <c r="J868" t="s">
        <v>135</v>
      </c>
      <c r="K868" s="6" t="str">
        <f t="shared" si="500"/>
        <v>Giò tai nấm hương 500g</v>
      </c>
      <c r="L868" s="7" t="str">
        <f>VLOOKUP(K868,'[1]Mã Misa'!$B$2:$D$74,2,0)</f>
        <v>Giò tai nấm hương 500g</v>
      </c>
      <c r="M868" s="7" t="str">
        <f>VLOOKUP(L868,'[1]Mã Misa'!$C$2:$D$74,2,0)</f>
        <v>GTNH500</v>
      </c>
      <c r="N868" s="1">
        <v>86691</v>
      </c>
      <c r="O868" t="s">
        <v>1476</v>
      </c>
      <c r="P868" s="6" t="str">
        <f t="shared" si="501"/>
        <v>0176226</v>
      </c>
      <c r="Q868" s="23" t="str">
        <f t="shared" si="501"/>
        <v>0176226</v>
      </c>
      <c r="R868" s="2">
        <v>44579</v>
      </c>
      <c r="S868" t="s">
        <v>1477</v>
      </c>
      <c r="T868" s="7" t="str">
        <f t="shared" si="502"/>
        <v xml:space="preserve">WM HNI Lê </v>
      </c>
      <c r="U868" t="s">
        <v>5428</v>
      </c>
      <c r="W868" t="e">
        <f>VLOOKUP(U868,[2]Sheet1!$B$4:$C$893,2,0)</f>
        <v>#N/A</v>
      </c>
      <c r="Y868" t="str">
        <f t="shared" si="503"/>
        <v>WINCOMHANOI</v>
      </c>
      <c r="AA868" s="18" t="str">
        <f t="shared" si="498"/>
        <v/>
      </c>
    </row>
    <row r="869" spans="1:27" x14ac:dyDescent="0.2">
      <c r="A869" t="s">
        <v>0</v>
      </c>
      <c r="B869" t="s">
        <v>1478</v>
      </c>
      <c r="C869" t="s">
        <v>2</v>
      </c>
      <c r="D869" t="s">
        <v>15</v>
      </c>
      <c r="E869" t="s">
        <v>4</v>
      </c>
      <c r="F869" s="1">
        <v>4</v>
      </c>
      <c r="G869" s="1">
        <v>421600</v>
      </c>
      <c r="H869" t="s">
        <v>5</v>
      </c>
      <c r="I869" s="1">
        <v>463760.00000000006</v>
      </c>
      <c r="J869" t="s">
        <v>16</v>
      </c>
      <c r="K869" s="6" t="str">
        <f t="shared" si="500"/>
        <v>_Đùi gà sốt cay 500g</v>
      </c>
      <c r="L869" s="7" t="str">
        <f>VLOOKUP(K869,'[1]Mã Misa'!$B$2:$D$74,2,0)</f>
        <v>Đùi gà sốt cay 500g</v>
      </c>
      <c r="M869" s="7" t="str">
        <f>VLOOKUP(L869,'[1]Mã Misa'!$C$2:$D$74,2,0)</f>
        <v>DGSC500</v>
      </c>
      <c r="N869" s="1">
        <v>105400</v>
      </c>
      <c r="O869" t="s">
        <v>1479</v>
      </c>
      <c r="P869" s="6" t="str">
        <f t="shared" si="501"/>
        <v>0052146</v>
      </c>
      <c r="Q869" s="23" t="str">
        <f t="shared" si="501"/>
        <v>0052146</v>
      </c>
      <c r="R869" s="2">
        <v>44579</v>
      </c>
      <c r="S869" t="s">
        <v>1480</v>
      </c>
      <c r="T869" s="7" t="str">
        <f t="shared" si="502"/>
        <v>WM+ HCM 96</v>
      </c>
      <c r="U869" t="s">
        <v>5429</v>
      </c>
      <c r="W869" t="e">
        <f>VLOOKUP(U869,[2]Sheet1!$B$4:$C$893,2,0)</f>
        <v>#N/A</v>
      </c>
      <c r="Y869" t="str">
        <f t="shared" si="503"/>
        <v>WINCOMHOCHIMINH</v>
      </c>
      <c r="AA869" s="18" t="str">
        <f t="shared" si="498"/>
        <v/>
      </c>
    </row>
    <row r="870" spans="1:27" x14ac:dyDescent="0.2">
      <c r="A870" t="s">
        <v>0</v>
      </c>
      <c r="B870" t="s">
        <v>1478</v>
      </c>
      <c r="C870" t="s">
        <v>9</v>
      </c>
      <c r="D870" t="s">
        <v>44</v>
      </c>
      <c r="E870" t="s">
        <v>4</v>
      </c>
      <c r="F870" s="1">
        <v>1</v>
      </c>
      <c r="G870" s="1">
        <v>90750</v>
      </c>
      <c r="H870" t="s">
        <v>5</v>
      </c>
      <c r="I870" s="1">
        <v>99825.000000000015</v>
      </c>
      <c r="J870" t="s">
        <v>45</v>
      </c>
      <c r="K870" s="6" t="str">
        <f t="shared" si="500"/>
        <v>_Chân gà sốt cay 400g</v>
      </c>
      <c r="L870" s="7" t="str">
        <f>VLOOKUP(K870,'[1]Mã Misa'!$B$2:$D$74,2,0)</f>
        <v>Chân gà sốt cay 400g</v>
      </c>
      <c r="M870" s="7" t="str">
        <f>VLOOKUP(L870,'[1]Mã Misa'!$C$2:$D$74,2,0)</f>
        <v>CGSC400</v>
      </c>
      <c r="N870" s="1">
        <v>90750</v>
      </c>
      <c r="O870" t="s">
        <v>1479</v>
      </c>
      <c r="P870" s="6" t="str">
        <f t="shared" si="501"/>
        <v>0052146</v>
      </c>
      <c r="Q870" s="23" t="str">
        <f t="shared" si="501"/>
        <v>0052146</v>
      </c>
      <c r="R870" s="2">
        <v>44579</v>
      </c>
      <c r="S870" t="s">
        <v>1480</v>
      </c>
      <c r="T870" s="7" t="str">
        <f t="shared" si="502"/>
        <v>WM+ HCM 96</v>
      </c>
      <c r="U870" t="s">
        <v>5429</v>
      </c>
      <c r="W870" t="e">
        <f>VLOOKUP(U870,[2]Sheet1!$B$4:$C$893,2,0)</f>
        <v>#N/A</v>
      </c>
      <c r="Y870" t="str">
        <f t="shared" si="503"/>
        <v>WINCOMHOCHIMINH</v>
      </c>
      <c r="AA870" s="18" t="str">
        <f t="shared" si="498"/>
        <v/>
      </c>
    </row>
    <row r="871" spans="1:27" x14ac:dyDescent="0.2">
      <c r="A871" t="s">
        <v>0</v>
      </c>
      <c r="B871" t="s">
        <v>1478</v>
      </c>
      <c r="C871" t="s">
        <v>41</v>
      </c>
      <c r="D871" t="s">
        <v>3</v>
      </c>
      <c r="E871" t="s">
        <v>4</v>
      </c>
      <c r="F871" s="1">
        <v>5</v>
      </c>
      <c r="G871" s="1">
        <v>354750</v>
      </c>
      <c r="H871" t="s">
        <v>5</v>
      </c>
      <c r="I871" s="1">
        <v>390225.00000000006</v>
      </c>
      <c r="J871" t="s">
        <v>6</v>
      </c>
      <c r="K871" s="6" t="str">
        <f t="shared" si="500"/>
        <v>_Chả nướng 300g</v>
      </c>
      <c r="L871" s="7" t="str">
        <f>VLOOKUP(K871,'[1]Mã Misa'!$B$2:$D$74,2,0)</f>
        <v>Chả nướng 300g</v>
      </c>
      <c r="M871" s="7" t="str">
        <f>VLOOKUP(L871,'[1]Mã Misa'!$C$2:$D$74,2,0)</f>
        <v>CN300</v>
      </c>
      <c r="N871" s="1">
        <v>70950</v>
      </c>
      <c r="O871" t="s">
        <v>1479</v>
      </c>
      <c r="P871" s="6" t="str">
        <f t="shared" si="501"/>
        <v>0052146</v>
      </c>
      <c r="Q871" s="23" t="str">
        <f t="shared" si="501"/>
        <v>0052146</v>
      </c>
      <c r="R871" s="2">
        <v>44579</v>
      </c>
      <c r="S871" t="s">
        <v>1480</v>
      </c>
      <c r="T871" s="7" t="str">
        <f t="shared" si="502"/>
        <v>WM+ HCM 96</v>
      </c>
      <c r="U871" t="s">
        <v>5429</v>
      </c>
      <c r="W871" t="e">
        <f>VLOOKUP(U871,[2]Sheet1!$B$4:$C$893,2,0)</f>
        <v>#N/A</v>
      </c>
      <c r="Y871" t="str">
        <f t="shared" si="503"/>
        <v>WINCOMHOCHIMINH</v>
      </c>
      <c r="AA871" s="18" t="str">
        <f t="shared" si="498"/>
        <v/>
      </c>
    </row>
    <row r="872" spans="1:27" x14ac:dyDescent="0.2">
      <c r="A872" t="s">
        <v>0</v>
      </c>
      <c r="B872" t="s">
        <v>1478</v>
      </c>
      <c r="C872" t="s">
        <v>42</v>
      </c>
      <c r="D872" t="s">
        <v>10</v>
      </c>
      <c r="E872" t="s">
        <v>4</v>
      </c>
      <c r="F872" s="1">
        <v>1</v>
      </c>
      <c r="G872" s="1">
        <v>46000</v>
      </c>
      <c r="H872" t="s">
        <v>5</v>
      </c>
      <c r="I872" s="1">
        <v>50600.000000000007</v>
      </c>
      <c r="J872" t="s">
        <v>11</v>
      </c>
      <c r="K872" s="6" t="str">
        <f t="shared" si="500"/>
        <v>Mộc nấm hương gói 250g</v>
      </c>
      <c r="L872" s="7" t="str">
        <f>VLOOKUP(K872,'[1]Mã Misa'!$B$2:$D$74,2,0)</f>
        <v>Mộc Nấm Hương 250g</v>
      </c>
      <c r="M872" s="7" t="str">
        <f>VLOOKUP(L872,'[1]Mã Misa'!$C$2:$D$74,2,0)</f>
        <v>MNH250</v>
      </c>
      <c r="N872" s="1">
        <v>46000</v>
      </c>
      <c r="O872" t="s">
        <v>1479</v>
      </c>
      <c r="P872" s="6" t="str">
        <f t="shared" si="501"/>
        <v>0052146</v>
      </c>
      <c r="Q872" s="23" t="str">
        <f t="shared" si="501"/>
        <v>0052146</v>
      </c>
      <c r="R872" s="2">
        <v>44579</v>
      </c>
      <c r="S872" t="s">
        <v>1480</v>
      </c>
      <c r="T872" s="7" t="str">
        <f t="shared" si="502"/>
        <v>WM+ HCM 96</v>
      </c>
      <c r="U872" t="s">
        <v>5429</v>
      </c>
      <c r="W872" t="e">
        <f>VLOOKUP(U872,[2]Sheet1!$B$4:$C$893,2,0)</f>
        <v>#N/A</v>
      </c>
      <c r="Y872" t="str">
        <f t="shared" si="503"/>
        <v>WINCOMHOCHIMINH</v>
      </c>
      <c r="AA872" s="18" t="str">
        <f t="shared" si="498"/>
        <v/>
      </c>
    </row>
    <row r="873" spans="1:27" x14ac:dyDescent="0.2">
      <c r="A873" t="s">
        <v>0</v>
      </c>
      <c r="B873" t="s">
        <v>1478</v>
      </c>
      <c r="C873" t="s">
        <v>43</v>
      </c>
      <c r="D873" t="s">
        <v>10</v>
      </c>
      <c r="E873" t="s">
        <v>4</v>
      </c>
      <c r="F873" s="1">
        <v>1</v>
      </c>
      <c r="G873" s="1">
        <v>46000</v>
      </c>
      <c r="H873" t="s">
        <v>5</v>
      </c>
      <c r="I873" s="1">
        <v>50600.000000000007</v>
      </c>
      <c r="J873" t="s">
        <v>11</v>
      </c>
      <c r="K873" s="6" t="str">
        <f t="shared" si="500"/>
        <v>Mộc nấm hương gói 250g</v>
      </c>
      <c r="L873" s="7" t="str">
        <f>VLOOKUP(K873,'[1]Mã Misa'!$B$2:$D$74,2,0)</f>
        <v>Mộc Nấm Hương 250g</v>
      </c>
      <c r="M873" s="7" t="str">
        <f>VLOOKUP(L873,'[1]Mã Misa'!$C$2:$D$74,2,0)</f>
        <v>MNH250</v>
      </c>
      <c r="N873" s="1">
        <v>46000</v>
      </c>
      <c r="O873" t="s">
        <v>1479</v>
      </c>
      <c r="P873" s="6" t="str">
        <f t="shared" si="501"/>
        <v>0052146</v>
      </c>
      <c r="Q873" s="23" t="str">
        <f t="shared" si="501"/>
        <v>0052146</v>
      </c>
      <c r="R873" s="2">
        <v>44579</v>
      </c>
      <c r="S873" t="s">
        <v>1480</v>
      </c>
      <c r="T873" s="7" t="str">
        <f t="shared" si="502"/>
        <v>WM+ HCM 96</v>
      </c>
      <c r="U873" t="s">
        <v>5429</v>
      </c>
      <c r="W873" t="e">
        <f>VLOOKUP(U873,[2]Sheet1!$B$4:$C$893,2,0)</f>
        <v>#N/A</v>
      </c>
      <c r="Y873" t="str">
        <f t="shared" si="503"/>
        <v>WINCOMHOCHIMINH</v>
      </c>
      <c r="AA873" s="18" t="str">
        <f t="shared" si="498"/>
        <v/>
      </c>
    </row>
    <row r="874" spans="1:27" x14ac:dyDescent="0.2">
      <c r="A874" t="s">
        <v>0</v>
      </c>
      <c r="B874" t="s">
        <v>1478</v>
      </c>
      <c r="C874" t="s">
        <v>46</v>
      </c>
      <c r="D874" t="s">
        <v>57</v>
      </c>
      <c r="E874" t="s">
        <v>4</v>
      </c>
      <c r="F874" s="1">
        <v>1</v>
      </c>
      <c r="G874" s="1">
        <v>74250</v>
      </c>
      <c r="H874" t="s">
        <v>5</v>
      </c>
      <c r="I874" s="1">
        <v>81675</v>
      </c>
      <c r="J874" t="s">
        <v>58</v>
      </c>
      <c r="K874" s="6" t="str">
        <f t="shared" si="500"/>
        <v>_Chả cốm 300g</v>
      </c>
      <c r="L874" s="7" t="str">
        <f>VLOOKUP(K874,'[1]Mã Misa'!$B$2:$D$74,2,0)</f>
        <v>Chả cốm 300g</v>
      </c>
      <c r="M874" s="7" t="str">
        <f>VLOOKUP(L874,'[1]Mã Misa'!$C$2:$D$74,2,0)</f>
        <v>CC300</v>
      </c>
      <c r="N874" s="1">
        <v>74250</v>
      </c>
      <c r="O874" t="s">
        <v>1479</v>
      </c>
      <c r="P874" s="6" t="str">
        <f t="shared" si="501"/>
        <v>0052146</v>
      </c>
      <c r="Q874" s="23" t="str">
        <f t="shared" si="501"/>
        <v>0052146</v>
      </c>
      <c r="R874" s="2">
        <v>44579</v>
      </c>
      <c r="S874" t="s">
        <v>1480</v>
      </c>
      <c r="T874" s="7" t="str">
        <f t="shared" si="502"/>
        <v>WM+ HCM 96</v>
      </c>
      <c r="U874" t="s">
        <v>5429</v>
      </c>
      <c r="W874" t="e">
        <f>VLOOKUP(U874,[2]Sheet1!$B$4:$C$893,2,0)</f>
        <v>#N/A</v>
      </c>
      <c r="Y874" t="str">
        <f t="shared" si="503"/>
        <v>WINCOMHOCHIMINH</v>
      </c>
      <c r="AA874" s="18" t="str">
        <f t="shared" si="498"/>
        <v/>
      </c>
    </row>
    <row r="875" spans="1:27" x14ac:dyDescent="0.2">
      <c r="A875" t="s">
        <v>0</v>
      </c>
      <c r="B875" t="s">
        <v>1478</v>
      </c>
      <c r="C875" t="s">
        <v>751</v>
      </c>
      <c r="D875" t="s">
        <v>47</v>
      </c>
      <c r="E875" t="s">
        <v>4</v>
      </c>
      <c r="F875" s="1">
        <v>3</v>
      </c>
      <c r="G875" s="1">
        <v>220293</v>
      </c>
      <c r="H875" t="s">
        <v>5</v>
      </c>
      <c r="I875" s="1">
        <v>242322.30000000002</v>
      </c>
      <c r="J875" t="s">
        <v>48</v>
      </c>
      <c r="K875" s="6" t="str">
        <f t="shared" si="500"/>
        <v>Chân giò heo muối gói 300g</v>
      </c>
      <c r="L875" s="7" t="str">
        <f>VLOOKUP(K875,'[1]Mã Misa'!$B$2:$D$74,2,0)</f>
        <v>Chân giò heo muối 300g</v>
      </c>
      <c r="M875" s="7" t="str">
        <f>VLOOKUP(L875,'[1]Mã Misa'!$C$2:$D$74,2,0)</f>
        <v>CGM300</v>
      </c>
      <c r="N875" s="1">
        <v>73431</v>
      </c>
      <c r="O875" t="s">
        <v>1479</v>
      </c>
      <c r="P875" s="6" t="str">
        <f t="shared" si="501"/>
        <v>0052146</v>
      </c>
      <c r="Q875" s="23" t="str">
        <f t="shared" si="501"/>
        <v>0052146</v>
      </c>
      <c r="R875" s="2">
        <v>44579</v>
      </c>
      <c r="S875" t="s">
        <v>1480</v>
      </c>
      <c r="T875" s="7" t="str">
        <f t="shared" si="502"/>
        <v>WM+ HCM 96</v>
      </c>
      <c r="U875" t="s">
        <v>5429</v>
      </c>
      <c r="W875" t="e">
        <f>VLOOKUP(U875,[2]Sheet1!$B$4:$C$893,2,0)</f>
        <v>#N/A</v>
      </c>
      <c r="Y875" t="str">
        <f t="shared" si="503"/>
        <v>WINCOMHOCHIMINH</v>
      </c>
      <c r="AA875" s="18" t="str">
        <f t="shared" si="498"/>
        <v/>
      </c>
    </row>
    <row r="876" spans="1:27" x14ac:dyDescent="0.2">
      <c r="A876" t="s">
        <v>0</v>
      </c>
      <c r="B876" t="s">
        <v>1481</v>
      </c>
      <c r="C876" t="s">
        <v>2</v>
      </c>
      <c r="D876" t="s">
        <v>3</v>
      </c>
      <c r="E876" t="s">
        <v>4</v>
      </c>
      <c r="F876" s="1">
        <v>8</v>
      </c>
      <c r="G876" s="1">
        <v>567600</v>
      </c>
      <c r="H876" t="s">
        <v>5</v>
      </c>
      <c r="I876" s="1">
        <v>624360</v>
      </c>
      <c r="J876" t="s">
        <v>6</v>
      </c>
      <c r="K876" s="6" t="str">
        <f t="shared" si="500"/>
        <v>_Chả nướng 300g</v>
      </c>
      <c r="L876" s="7" t="str">
        <f>VLOOKUP(K876,'[1]Mã Misa'!$B$2:$D$74,2,0)</f>
        <v>Chả nướng 300g</v>
      </c>
      <c r="M876" s="7" t="str">
        <f>VLOOKUP(L876,'[1]Mã Misa'!$C$2:$D$74,2,0)</f>
        <v>CN300</v>
      </c>
      <c r="N876" s="1">
        <v>70950</v>
      </c>
      <c r="O876" t="s">
        <v>1482</v>
      </c>
      <c r="P876" s="6" t="str">
        <f t="shared" si="501"/>
        <v>0052147</v>
      </c>
      <c r="Q876" s="23" t="str">
        <f t="shared" si="501"/>
        <v>0052147</v>
      </c>
      <c r="R876" s="2">
        <v>44579</v>
      </c>
      <c r="S876" t="s">
        <v>1483</v>
      </c>
      <c r="T876" s="7" t="str">
        <f t="shared" si="502"/>
        <v>WM+ HCM Go</v>
      </c>
      <c r="U876" t="s">
        <v>5430</v>
      </c>
      <c r="W876" t="e">
        <f>VLOOKUP(U876,[2]Sheet1!$B$4:$C$893,2,0)</f>
        <v>#N/A</v>
      </c>
      <c r="Y876" t="str">
        <f t="shared" si="503"/>
        <v>WINCOMHOCHIMINH</v>
      </c>
      <c r="AA876" s="18" t="str">
        <f t="shared" si="498"/>
        <v/>
      </c>
    </row>
    <row r="877" spans="1:27" x14ac:dyDescent="0.2">
      <c r="A877" t="s">
        <v>0</v>
      </c>
      <c r="B877" t="s">
        <v>1481</v>
      </c>
      <c r="C877" t="s">
        <v>9</v>
      </c>
      <c r="D877" t="s">
        <v>10</v>
      </c>
      <c r="E877" t="s">
        <v>4</v>
      </c>
      <c r="F877" s="1">
        <v>4</v>
      </c>
      <c r="G877" s="1">
        <v>184000</v>
      </c>
      <c r="H877" t="s">
        <v>5</v>
      </c>
      <c r="I877" s="1">
        <v>202400.00000000003</v>
      </c>
      <c r="J877" t="s">
        <v>11</v>
      </c>
      <c r="K877" s="6" t="str">
        <f t="shared" si="500"/>
        <v>Mộc nấm hương gói 250g</v>
      </c>
      <c r="L877" s="7" t="str">
        <f>VLOOKUP(K877,'[1]Mã Misa'!$B$2:$D$74,2,0)</f>
        <v>Mộc Nấm Hương 250g</v>
      </c>
      <c r="M877" s="7" t="str">
        <f>VLOOKUP(L877,'[1]Mã Misa'!$C$2:$D$74,2,0)</f>
        <v>MNH250</v>
      </c>
      <c r="N877" s="1">
        <v>46000</v>
      </c>
      <c r="O877" t="s">
        <v>1482</v>
      </c>
      <c r="P877" s="6" t="str">
        <f t="shared" si="501"/>
        <v>0052147</v>
      </c>
      <c r="Q877" s="23" t="str">
        <f t="shared" si="501"/>
        <v>0052147</v>
      </c>
      <c r="R877" s="2">
        <v>44579</v>
      </c>
      <c r="S877" t="s">
        <v>1483</v>
      </c>
      <c r="T877" s="7" t="str">
        <f t="shared" si="502"/>
        <v>WM+ HCM Go</v>
      </c>
      <c r="U877" t="s">
        <v>5430</v>
      </c>
      <c r="W877" t="e">
        <f>VLOOKUP(U877,[2]Sheet1!$B$4:$C$893,2,0)</f>
        <v>#N/A</v>
      </c>
      <c r="Y877" t="str">
        <f t="shared" si="503"/>
        <v>WINCOMHOCHIMINH</v>
      </c>
      <c r="AA877" s="18" t="str">
        <f t="shared" si="498"/>
        <v/>
      </c>
    </row>
    <row r="878" spans="1:27" x14ac:dyDescent="0.2">
      <c r="A878" t="s">
        <v>0</v>
      </c>
      <c r="B878" t="s">
        <v>1481</v>
      </c>
      <c r="C878" t="s">
        <v>41</v>
      </c>
      <c r="D878" t="s">
        <v>15</v>
      </c>
      <c r="E878" t="s">
        <v>4</v>
      </c>
      <c r="F878" s="1">
        <v>12</v>
      </c>
      <c r="G878" s="1">
        <v>1264800</v>
      </c>
      <c r="H878" t="s">
        <v>5</v>
      </c>
      <c r="I878" s="1">
        <v>1391280</v>
      </c>
      <c r="J878" t="s">
        <v>16</v>
      </c>
      <c r="K878" s="6" t="str">
        <f t="shared" si="500"/>
        <v>_Đùi gà sốt cay 500g</v>
      </c>
      <c r="L878" s="7" t="str">
        <f>VLOOKUP(K878,'[1]Mã Misa'!$B$2:$D$74,2,0)</f>
        <v>Đùi gà sốt cay 500g</v>
      </c>
      <c r="M878" s="7" t="str">
        <f>VLOOKUP(L878,'[1]Mã Misa'!$C$2:$D$74,2,0)</f>
        <v>DGSC500</v>
      </c>
      <c r="N878" s="1">
        <v>105400</v>
      </c>
      <c r="O878" t="s">
        <v>1482</v>
      </c>
      <c r="P878" s="6" t="str">
        <f t="shared" si="501"/>
        <v>0052147</v>
      </c>
      <c r="Q878" s="23" t="str">
        <f t="shared" si="501"/>
        <v>0052147</v>
      </c>
      <c r="R878" s="2">
        <v>44579</v>
      </c>
      <c r="S878" t="s">
        <v>1483</v>
      </c>
      <c r="T878" s="7" t="str">
        <f t="shared" si="502"/>
        <v>WM+ HCM Go</v>
      </c>
      <c r="U878" t="s">
        <v>5430</v>
      </c>
      <c r="W878" t="e">
        <f>VLOOKUP(U878,[2]Sheet1!$B$4:$C$893,2,0)</f>
        <v>#N/A</v>
      </c>
      <c r="Y878" t="str">
        <f t="shared" si="503"/>
        <v>WINCOMHOCHIMINH</v>
      </c>
      <c r="AA878" s="18" t="str">
        <f t="shared" si="498"/>
        <v/>
      </c>
    </row>
    <row r="879" spans="1:27" x14ac:dyDescent="0.2">
      <c r="A879" t="s">
        <v>0</v>
      </c>
      <c r="B879" t="s">
        <v>1481</v>
      </c>
      <c r="C879" t="s">
        <v>42</v>
      </c>
      <c r="D879" t="s">
        <v>44</v>
      </c>
      <c r="E879" t="s">
        <v>4</v>
      </c>
      <c r="F879" s="1">
        <v>7</v>
      </c>
      <c r="G879" s="1">
        <v>635250</v>
      </c>
      <c r="H879" t="s">
        <v>5</v>
      </c>
      <c r="I879" s="1">
        <v>698775</v>
      </c>
      <c r="J879" t="s">
        <v>45</v>
      </c>
      <c r="K879" s="6" t="str">
        <f t="shared" si="500"/>
        <v>_Chân gà sốt cay 400g</v>
      </c>
      <c r="L879" s="7" t="str">
        <f>VLOOKUP(K879,'[1]Mã Misa'!$B$2:$D$74,2,0)</f>
        <v>Chân gà sốt cay 400g</v>
      </c>
      <c r="M879" s="7" t="str">
        <f>VLOOKUP(L879,'[1]Mã Misa'!$C$2:$D$74,2,0)</f>
        <v>CGSC400</v>
      </c>
      <c r="N879" s="1">
        <v>90750</v>
      </c>
      <c r="O879" t="s">
        <v>1482</v>
      </c>
      <c r="P879" s="6" t="str">
        <f t="shared" si="501"/>
        <v>0052147</v>
      </c>
      <c r="Q879" s="23" t="str">
        <f t="shared" si="501"/>
        <v>0052147</v>
      </c>
      <c r="R879" s="2">
        <v>44579</v>
      </c>
      <c r="S879" t="s">
        <v>1483</v>
      </c>
      <c r="T879" s="7" t="str">
        <f t="shared" si="502"/>
        <v>WM+ HCM Go</v>
      </c>
      <c r="U879" t="s">
        <v>5430</v>
      </c>
      <c r="W879" t="e">
        <f>VLOOKUP(U879,[2]Sheet1!$B$4:$C$893,2,0)</f>
        <v>#N/A</v>
      </c>
      <c r="Y879" t="str">
        <f t="shared" si="503"/>
        <v>WINCOMHOCHIMINH</v>
      </c>
      <c r="AA879" s="18" t="str">
        <f t="shared" si="498"/>
        <v/>
      </c>
    </row>
    <row r="880" spans="1:27" x14ac:dyDescent="0.2">
      <c r="A880" t="s">
        <v>0</v>
      </c>
      <c r="B880" t="s">
        <v>1484</v>
      </c>
      <c r="C880" t="s">
        <v>2</v>
      </c>
      <c r="D880" t="s">
        <v>15</v>
      </c>
      <c r="E880" t="s">
        <v>4</v>
      </c>
      <c r="F880" s="1">
        <v>4</v>
      </c>
      <c r="G880" s="1">
        <v>337280</v>
      </c>
      <c r="H880" t="s">
        <v>5</v>
      </c>
      <c r="I880" s="1">
        <v>371008.00000000006</v>
      </c>
      <c r="J880" t="s">
        <v>16</v>
      </c>
      <c r="K880" s="6" t="str">
        <f t="shared" si="500"/>
        <v>_Đùi gà sốt cay 500g</v>
      </c>
      <c r="L880" s="7" t="str">
        <f>VLOOKUP(K880,'[1]Mã Misa'!$B$2:$D$74,2,0)</f>
        <v>Đùi gà sốt cay 500g</v>
      </c>
      <c r="M880" s="7" t="str">
        <f>VLOOKUP(L880,'[1]Mã Misa'!$C$2:$D$74,2,0)</f>
        <v>DGSC500</v>
      </c>
      <c r="N880" s="1">
        <v>84320</v>
      </c>
      <c r="O880" t="s">
        <v>1485</v>
      </c>
      <c r="P880" s="6" t="str">
        <f t="shared" si="501"/>
        <v>0176227</v>
      </c>
      <c r="Q880" s="23" t="str">
        <f t="shared" si="501"/>
        <v>0176227</v>
      </c>
      <c r="R880" s="2">
        <v>44579</v>
      </c>
      <c r="S880" t="s">
        <v>1486</v>
      </c>
      <c r="T880" s="7" t="str">
        <f t="shared" si="502"/>
        <v>WM VCC HNI</v>
      </c>
      <c r="U880" t="s">
        <v>5431</v>
      </c>
      <c r="W880" t="e">
        <f>VLOOKUP(U880,[2]Sheet1!$B$4:$C$893,2,0)</f>
        <v>#N/A</v>
      </c>
      <c r="Y880" t="str">
        <f t="shared" si="503"/>
        <v>WINCOMHANOI</v>
      </c>
      <c r="AA880" s="18" t="str">
        <f t="shared" si="498"/>
        <v/>
      </c>
    </row>
    <row r="881" spans="1:27" x14ac:dyDescent="0.2">
      <c r="A881" t="s">
        <v>0</v>
      </c>
      <c r="B881" t="s">
        <v>1487</v>
      </c>
      <c r="C881" t="s">
        <v>2</v>
      </c>
      <c r="D881" t="s">
        <v>54</v>
      </c>
      <c r="E881" t="s">
        <v>4</v>
      </c>
      <c r="F881" s="1">
        <v>1</v>
      </c>
      <c r="G881" s="1">
        <v>50182</v>
      </c>
      <c r="H881" t="s">
        <v>5</v>
      </c>
      <c r="I881" s="1">
        <v>55200.200000000004</v>
      </c>
      <c r="J881" t="s">
        <v>55</v>
      </c>
      <c r="K881" s="6" t="str">
        <f t="shared" si="500"/>
        <v>Giò tai lưỡi xào gói 250g</v>
      </c>
      <c r="L881" s="7" t="str">
        <f>VLOOKUP(K881,'[1]Mã Misa'!$B$2:$D$74,2,0)</f>
        <v>Giò Tai Lưỡi Xào 250g</v>
      </c>
      <c r="M881" s="7" t="str">
        <f>VLOOKUP(L881,'[1]Mã Misa'!$C$2:$D$74,2,0)</f>
        <v>GTLX250G</v>
      </c>
      <c r="N881" s="1">
        <v>50182</v>
      </c>
      <c r="O881" t="s">
        <v>1488</v>
      </c>
      <c r="P881" s="6" t="str">
        <f t="shared" si="501"/>
        <v>0022899</v>
      </c>
      <c r="Q881" s="23" t="str">
        <f t="shared" si="501"/>
        <v>0022899</v>
      </c>
      <c r="R881" s="2">
        <v>44587</v>
      </c>
      <c r="S881" t="s">
        <v>1489</v>
      </c>
      <c r="T881" s="7" t="str">
        <f t="shared" si="502"/>
        <v>WM+ DNG 15</v>
      </c>
      <c r="U881" t="s">
        <v>5432</v>
      </c>
      <c r="W881" t="e">
        <f>VLOOKUP(U881,[2]Sheet1!$B$4:$C$893,2,0)</f>
        <v>#N/A</v>
      </c>
      <c r="Y881" t="str">
        <f t="shared" si="503"/>
        <v>WINCOMDANANG</v>
      </c>
      <c r="AA881" s="18" t="str">
        <f t="shared" si="498"/>
        <v/>
      </c>
    </row>
    <row r="882" spans="1:27" x14ac:dyDescent="0.2">
      <c r="A882" t="s">
        <v>0</v>
      </c>
      <c r="B882" t="s">
        <v>1490</v>
      </c>
      <c r="C882" t="s">
        <v>2</v>
      </c>
      <c r="D882" t="s">
        <v>54</v>
      </c>
      <c r="E882" t="s">
        <v>4</v>
      </c>
      <c r="F882" s="1">
        <v>1</v>
      </c>
      <c r="G882" s="1">
        <v>50182</v>
      </c>
      <c r="H882" t="s">
        <v>5</v>
      </c>
      <c r="I882" s="1">
        <v>55200.200000000004</v>
      </c>
      <c r="J882" t="s">
        <v>55</v>
      </c>
      <c r="K882" s="6" t="str">
        <f t="shared" si="500"/>
        <v>Giò tai lưỡi xào gói 250g</v>
      </c>
      <c r="L882" s="7" t="str">
        <f>VLOOKUP(K882,'[1]Mã Misa'!$B$2:$D$74,2,0)</f>
        <v>Giò Tai Lưỡi Xào 250g</v>
      </c>
      <c r="M882" s="7" t="str">
        <f>VLOOKUP(L882,'[1]Mã Misa'!$C$2:$D$74,2,0)</f>
        <v>GTLX250G</v>
      </c>
      <c r="N882" s="1">
        <v>50182</v>
      </c>
      <c r="O882" t="s">
        <v>1491</v>
      </c>
      <c r="P882" s="6" t="str">
        <f t="shared" si="501"/>
        <v>0176229</v>
      </c>
      <c r="Q882" s="23" t="str">
        <f t="shared" si="501"/>
        <v>0176229</v>
      </c>
      <c r="R882" s="2">
        <v>44579</v>
      </c>
      <c r="S882" t="s">
        <v>1492</v>
      </c>
      <c r="T882" s="7" t="str">
        <f t="shared" si="502"/>
        <v>WM+ HNI Ch</v>
      </c>
      <c r="U882" t="s">
        <v>5433</v>
      </c>
      <c r="W882" t="e">
        <f>VLOOKUP(U882,[2]Sheet1!$B$4:$C$893,2,0)</f>
        <v>#N/A</v>
      </c>
      <c r="Y882" t="str">
        <f t="shared" si="503"/>
        <v>WINCOMHANOI</v>
      </c>
      <c r="AA882" s="18" t="str">
        <f t="shared" si="498"/>
        <v/>
      </c>
    </row>
    <row r="883" spans="1:27" x14ac:dyDescent="0.2">
      <c r="A883" t="s">
        <v>0</v>
      </c>
      <c r="B883" t="s">
        <v>1490</v>
      </c>
      <c r="C883" t="s">
        <v>9</v>
      </c>
      <c r="D883" t="s">
        <v>23</v>
      </c>
      <c r="E883" t="s">
        <v>4</v>
      </c>
      <c r="F883" s="1">
        <v>2</v>
      </c>
      <c r="G883" s="1">
        <v>118800</v>
      </c>
      <c r="H883" t="s">
        <v>5</v>
      </c>
      <c r="I883" s="1">
        <v>130680.00000000001</v>
      </c>
      <c r="J883" t="s">
        <v>24</v>
      </c>
      <c r="K883" s="6" t="str">
        <f t="shared" si="500"/>
        <v>_Giò lụa 250g</v>
      </c>
      <c r="L883" s="7" t="str">
        <f>VLOOKUP(K883,'[1]Mã Misa'!$B$2:$D$74,2,0)</f>
        <v>Giò lụa 250g</v>
      </c>
      <c r="M883" s="7" t="str">
        <f>VLOOKUP(L883,'[1]Mã Misa'!$C$2:$D$74,2,0)</f>
        <v>GL250</v>
      </c>
      <c r="N883" s="1">
        <v>59400</v>
      </c>
      <c r="O883" t="s">
        <v>1491</v>
      </c>
      <c r="P883" s="6" t="str">
        <f t="shared" si="501"/>
        <v>0176229</v>
      </c>
      <c r="Q883" s="23" t="str">
        <f t="shared" si="501"/>
        <v>0176229</v>
      </c>
      <c r="R883" s="2">
        <v>44579</v>
      </c>
      <c r="S883" t="s">
        <v>1492</v>
      </c>
      <c r="T883" s="7" t="str">
        <f t="shared" si="502"/>
        <v>WM+ HNI Ch</v>
      </c>
      <c r="U883" t="s">
        <v>5433</v>
      </c>
      <c r="W883" t="e">
        <f>VLOOKUP(U883,[2]Sheet1!$B$4:$C$893,2,0)</f>
        <v>#N/A</v>
      </c>
      <c r="Y883" t="str">
        <f t="shared" si="503"/>
        <v>WINCOMHANOI</v>
      </c>
      <c r="AA883" s="18" t="str">
        <f t="shared" si="498"/>
        <v/>
      </c>
    </row>
    <row r="884" spans="1:27" x14ac:dyDescent="0.2">
      <c r="A884" t="s">
        <v>0</v>
      </c>
      <c r="B884" t="s">
        <v>1490</v>
      </c>
      <c r="C884" t="s">
        <v>41</v>
      </c>
      <c r="D884" t="s">
        <v>15</v>
      </c>
      <c r="E884" t="s">
        <v>4</v>
      </c>
      <c r="F884" s="1">
        <v>1</v>
      </c>
      <c r="G884" s="1">
        <v>84320</v>
      </c>
      <c r="H884" t="s">
        <v>5</v>
      </c>
      <c r="I884" s="1">
        <v>92752.000000000015</v>
      </c>
      <c r="J884" t="s">
        <v>16</v>
      </c>
      <c r="K884" s="6" t="str">
        <f t="shared" si="500"/>
        <v>_Đùi gà sốt cay 500g</v>
      </c>
      <c r="L884" s="7" t="str">
        <f>VLOOKUP(K884,'[1]Mã Misa'!$B$2:$D$74,2,0)</f>
        <v>Đùi gà sốt cay 500g</v>
      </c>
      <c r="M884" s="7" t="str">
        <f>VLOOKUP(L884,'[1]Mã Misa'!$C$2:$D$74,2,0)</f>
        <v>DGSC500</v>
      </c>
      <c r="N884" s="1">
        <v>84320</v>
      </c>
      <c r="O884" t="s">
        <v>1491</v>
      </c>
      <c r="P884" s="6" t="str">
        <f t="shared" si="501"/>
        <v>0176229</v>
      </c>
      <c r="Q884" s="23" t="str">
        <f t="shared" si="501"/>
        <v>0176229</v>
      </c>
      <c r="R884" s="2">
        <v>44579</v>
      </c>
      <c r="S884" t="s">
        <v>1492</v>
      </c>
      <c r="T884" s="7" t="str">
        <f t="shared" si="502"/>
        <v>WM+ HNI Ch</v>
      </c>
      <c r="U884" t="s">
        <v>5433</v>
      </c>
      <c r="W884" t="e">
        <f>VLOOKUP(U884,[2]Sheet1!$B$4:$C$893,2,0)</f>
        <v>#N/A</v>
      </c>
      <c r="Y884" t="str">
        <f t="shared" si="503"/>
        <v>WINCOMHANOI</v>
      </c>
      <c r="AA884" s="18" t="str">
        <f t="shared" si="498"/>
        <v/>
      </c>
    </row>
    <row r="885" spans="1:27" x14ac:dyDescent="0.2">
      <c r="A885" t="s">
        <v>0</v>
      </c>
      <c r="B885" t="s">
        <v>1493</v>
      </c>
      <c r="C885" t="s">
        <v>2</v>
      </c>
      <c r="D885" t="s">
        <v>27</v>
      </c>
      <c r="E885" t="s">
        <v>4</v>
      </c>
      <c r="F885" s="1">
        <v>2</v>
      </c>
      <c r="G885" s="1">
        <v>122100</v>
      </c>
      <c r="H885" t="s">
        <v>5</v>
      </c>
      <c r="I885" s="1">
        <v>134310</v>
      </c>
      <c r="J885" t="s">
        <v>28</v>
      </c>
      <c r="K885" s="6" t="str">
        <f t="shared" si="500"/>
        <v>_Giò sụn gà 250g</v>
      </c>
      <c r="L885" s="7" t="str">
        <f>VLOOKUP(K885,'[1]Mã Misa'!$B$2:$D$74,2,0)</f>
        <v>Giò sụn gà 250g</v>
      </c>
      <c r="M885" s="7" t="str">
        <f>VLOOKUP(L885,'[1]Mã Misa'!$C$2:$D$74,2,0)</f>
        <v>GSG250</v>
      </c>
      <c r="N885" s="1">
        <v>61050</v>
      </c>
      <c r="O885" t="s">
        <v>1494</v>
      </c>
      <c r="P885" s="6" t="str">
        <f t="shared" si="501"/>
        <v>0176231</v>
      </c>
      <c r="Q885" s="23" t="str">
        <f t="shared" si="501"/>
        <v>0176231</v>
      </c>
      <c r="R885" s="2">
        <v>44579</v>
      </c>
      <c r="S885" t="s">
        <v>1495</v>
      </c>
      <c r="T885" s="7" t="str">
        <f t="shared" si="502"/>
        <v>WM+ HNI Bắ</v>
      </c>
      <c r="U885" t="s">
        <v>5434</v>
      </c>
      <c r="W885" t="e">
        <f>VLOOKUP(U885,[2]Sheet1!$B$4:$C$893,2,0)</f>
        <v>#N/A</v>
      </c>
      <c r="Y885" t="str">
        <f t="shared" si="503"/>
        <v>WINCOMHANOI</v>
      </c>
      <c r="AA885" s="18" t="str">
        <f t="shared" si="498"/>
        <v/>
      </c>
    </row>
    <row r="886" spans="1:27" x14ac:dyDescent="0.2">
      <c r="A886" t="s">
        <v>0</v>
      </c>
      <c r="B886" t="s">
        <v>1493</v>
      </c>
      <c r="C886" t="s">
        <v>9</v>
      </c>
      <c r="D886" t="s">
        <v>57</v>
      </c>
      <c r="E886" t="s">
        <v>4</v>
      </c>
      <c r="F886" s="1">
        <v>2</v>
      </c>
      <c r="G886" s="1">
        <v>148500</v>
      </c>
      <c r="H886" t="s">
        <v>5</v>
      </c>
      <c r="I886" s="1">
        <v>163350</v>
      </c>
      <c r="J886" t="s">
        <v>58</v>
      </c>
      <c r="K886" s="6" t="str">
        <f t="shared" si="500"/>
        <v>_Chả cốm 300g</v>
      </c>
      <c r="L886" s="7" t="str">
        <f>VLOOKUP(K886,'[1]Mã Misa'!$B$2:$D$74,2,0)</f>
        <v>Chả cốm 300g</v>
      </c>
      <c r="M886" s="7" t="str">
        <f>VLOOKUP(L886,'[1]Mã Misa'!$C$2:$D$74,2,0)</f>
        <v>CC300</v>
      </c>
      <c r="N886" s="1">
        <v>74250</v>
      </c>
      <c r="O886" t="s">
        <v>1494</v>
      </c>
      <c r="P886" s="6" t="str">
        <f t="shared" si="501"/>
        <v>0176231</v>
      </c>
      <c r="Q886" s="23" t="str">
        <f t="shared" si="501"/>
        <v>0176231</v>
      </c>
      <c r="R886" s="2">
        <v>44579</v>
      </c>
      <c r="S886" t="s">
        <v>1495</v>
      </c>
      <c r="T886" s="7" t="str">
        <f t="shared" si="502"/>
        <v>WM+ HNI Bắ</v>
      </c>
      <c r="U886" t="s">
        <v>5434</v>
      </c>
      <c r="W886" t="e">
        <f>VLOOKUP(U886,[2]Sheet1!$B$4:$C$893,2,0)</f>
        <v>#N/A</v>
      </c>
      <c r="Y886" t="str">
        <f t="shared" si="503"/>
        <v>WINCOMHANOI</v>
      </c>
      <c r="AA886" s="18" t="str">
        <f t="shared" si="498"/>
        <v/>
      </c>
    </row>
    <row r="887" spans="1:27" x14ac:dyDescent="0.2">
      <c r="A887" t="s">
        <v>0</v>
      </c>
      <c r="B887" t="s">
        <v>1493</v>
      </c>
      <c r="C887" t="s">
        <v>41</v>
      </c>
      <c r="D887" t="s">
        <v>15</v>
      </c>
      <c r="E887" t="s">
        <v>4</v>
      </c>
      <c r="F887" s="1">
        <v>2</v>
      </c>
      <c r="G887" s="1">
        <v>168640</v>
      </c>
      <c r="H887" t="s">
        <v>5</v>
      </c>
      <c r="I887" s="1">
        <v>185504.00000000003</v>
      </c>
      <c r="J887" t="s">
        <v>16</v>
      </c>
      <c r="K887" s="6" t="str">
        <f t="shared" si="500"/>
        <v>_Đùi gà sốt cay 500g</v>
      </c>
      <c r="L887" s="7" t="str">
        <f>VLOOKUP(K887,'[1]Mã Misa'!$B$2:$D$74,2,0)</f>
        <v>Đùi gà sốt cay 500g</v>
      </c>
      <c r="M887" s="7" t="str">
        <f>VLOOKUP(L887,'[1]Mã Misa'!$C$2:$D$74,2,0)</f>
        <v>DGSC500</v>
      </c>
      <c r="N887" s="1">
        <v>84320</v>
      </c>
      <c r="O887" t="s">
        <v>1494</v>
      </c>
      <c r="P887" s="6" t="str">
        <f t="shared" si="501"/>
        <v>0176231</v>
      </c>
      <c r="Q887" s="23" t="str">
        <f t="shared" si="501"/>
        <v>0176231</v>
      </c>
      <c r="R887" s="2">
        <v>44579</v>
      </c>
      <c r="S887" t="s">
        <v>1495</v>
      </c>
      <c r="T887" s="7" t="str">
        <f t="shared" si="502"/>
        <v>WM+ HNI Bắ</v>
      </c>
      <c r="U887" t="s">
        <v>5434</v>
      </c>
      <c r="W887" t="e">
        <f>VLOOKUP(U887,[2]Sheet1!$B$4:$C$893,2,0)</f>
        <v>#N/A</v>
      </c>
      <c r="Y887" t="str">
        <f t="shared" si="503"/>
        <v>WINCOMHANOI</v>
      </c>
      <c r="AA887" s="18" t="str">
        <f t="shared" si="498"/>
        <v/>
      </c>
    </row>
    <row r="888" spans="1:27" x14ac:dyDescent="0.2">
      <c r="A888" t="s">
        <v>0</v>
      </c>
      <c r="B888" t="s">
        <v>1493</v>
      </c>
      <c r="C888" t="s">
        <v>42</v>
      </c>
      <c r="D888" t="s">
        <v>44</v>
      </c>
      <c r="E888" t="s">
        <v>4</v>
      </c>
      <c r="F888" s="1">
        <v>2</v>
      </c>
      <c r="G888" s="1">
        <v>145200</v>
      </c>
      <c r="H888" t="s">
        <v>5</v>
      </c>
      <c r="I888" s="1">
        <v>159720</v>
      </c>
      <c r="J888" t="s">
        <v>45</v>
      </c>
      <c r="K888" s="6" t="str">
        <f t="shared" si="500"/>
        <v>_Chân gà sốt cay 400g</v>
      </c>
      <c r="L888" s="7" t="str">
        <f>VLOOKUP(K888,'[1]Mã Misa'!$B$2:$D$74,2,0)</f>
        <v>Chân gà sốt cay 400g</v>
      </c>
      <c r="M888" s="7" t="str">
        <f>VLOOKUP(L888,'[1]Mã Misa'!$C$2:$D$74,2,0)</f>
        <v>CGSC400</v>
      </c>
      <c r="N888" s="1">
        <v>72600</v>
      </c>
      <c r="O888" t="s">
        <v>1494</v>
      </c>
      <c r="P888" s="6" t="str">
        <f t="shared" si="501"/>
        <v>0176231</v>
      </c>
      <c r="Q888" s="23" t="str">
        <f t="shared" si="501"/>
        <v>0176231</v>
      </c>
      <c r="R888" s="2">
        <v>44579</v>
      </c>
      <c r="S888" t="s">
        <v>1495</v>
      </c>
      <c r="T888" s="7" t="str">
        <f t="shared" si="502"/>
        <v>WM+ HNI Bắ</v>
      </c>
      <c r="U888" t="s">
        <v>5434</v>
      </c>
      <c r="W888" t="e">
        <f>VLOOKUP(U888,[2]Sheet1!$B$4:$C$893,2,0)</f>
        <v>#N/A</v>
      </c>
      <c r="Y888" t="str">
        <f t="shared" si="503"/>
        <v>WINCOMHANOI</v>
      </c>
      <c r="AA888" s="18" t="str">
        <f t="shared" si="498"/>
        <v/>
      </c>
    </row>
    <row r="889" spans="1:27" x14ac:dyDescent="0.2">
      <c r="A889" t="s">
        <v>0</v>
      </c>
      <c r="B889" t="s">
        <v>1493</v>
      </c>
      <c r="C889" t="s">
        <v>43</v>
      </c>
      <c r="D889" t="s">
        <v>3</v>
      </c>
      <c r="E889" t="s">
        <v>4</v>
      </c>
      <c r="F889" s="1">
        <v>4</v>
      </c>
      <c r="G889" s="1">
        <v>283800</v>
      </c>
      <c r="H889" t="s">
        <v>5</v>
      </c>
      <c r="I889" s="1">
        <v>312180</v>
      </c>
      <c r="J889" t="s">
        <v>6</v>
      </c>
      <c r="K889" s="6" t="str">
        <f t="shared" si="500"/>
        <v>_Chả nướng 300g</v>
      </c>
      <c r="L889" s="7" t="str">
        <f>VLOOKUP(K889,'[1]Mã Misa'!$B$2:$D$74,2,0)</f>
        <v>Chả nướng 300g</v>
      </c>
      <c r="M889" s="7" t="str">
        <f>VLOOKUP(L889,'[1]Mã Misa'!$C$2:$D$74,2,0)</f>
        <v>CN300</v>
      </c>
      <c r="N889" s="1">
        <v>70950</v>
      </c>
      <c r="O889" t="s">
        <v>1494</v>
      </c>
      <c r="P889" s="6" t="str">
        <f t="shared" si="501"/>
        <v>0176231</v>
      </c>
      <c r="Q889" s="23" t="str">
        <f t="shared" si="501"/>
        <v>0176231</v>
      </c>
      <c r="R889" s="2">
        <v>44579</v>
      </c>
      <c r="S889" t="s">
        <v>1495</v>
      </c>
      <c r="T889" s="7" t="str">
        <f t="shared" si="502"/>
        <v>WM+ HNI Bắ</v>
      </c>
      <c r="U889" t="s">
        <v>5434</v>
      </c>
      <c r="W889" t="e">
        <f>VLOOKUP(U889,[2]Sheet1!$B$4:$C$893,2,0)</f>
        <v>#N/A</v>
      </c>
      <c r="Y889" t="str">
        <f t="shared" si="503"/>
        <v>WINCOMHANOI</v>
      </c>
      <c r="AA889" s="18" t="str">
        <f t="shared" si="498"/>
        <v/>
      </c>
    </row>
    <row r="890" spans="1:27" x14ac:dyDescent="0.2">
      <c r="A890" t="s">
        <v>0</v>
      </c>
      <c r="B890" t="s">
        <v>1496</v>
      </c>
      <c r="C890" t="s">
        <v>2</v>
      </c>
      <c r="D890" t="s">
        <v>10</v>
      </c>
      <c r="E890" t="s">
        <v>4</v>
      </c>
      <c r="F890" s="1">
        <v>1</v>
      </c>
      <c r="G890" s="1">
        <v>46000</v>
      </c>
      <c r="H890" t="s">
        <v>5</v>
      </c>
      <c r="I890" s="1">
        <v>50600.000000000007</v>
      </c>
      <c r="J890" t="s">
        <v>11</v>
      </c>
      <c r="K890" s="6" t="str">
        <f t="shared" si="500"/>
        <v>Mộc nấm hương gói 250g</v>
      </c>
      <c r="L890" s="7" t="str">
        <f>VLOOKUP(K890,'[1]Mã Misa'!$B$2:$D$74,2,0)</f>
        <v>Mộc Nấm Hương 250g</v>
      </c>
      <c r="M890" s="7" t="str">
        <f>VLOOKUP(L890,'[1]Mã Misa'!$C$2:$D$74,2,0)</f>
        <v>MNH250</v>
      </c>
      <c r="N890" s="1">
        <v>46000</v>
      </c>
      <c r="O890" t="s">
        <v>1497</v>
      </c>
      <c r="P890" s="6" t="str">
        <f t="shared" si="501"/>
        <v>0176232</v>
      </c>
      <c r="Q890" s="23" t="str">
        <f t="shared" si="501"/>
        <v>0176232</v>
      </c>
      <c r="R890" s="2">
        <v>44579</v>
      </c>
      <c r="S890" t="s">
        <v>1495</v>
      </c>
      <c r="T890" s="7" t="str">
        <f t="shared" si="502"/>
        <v>WM+ HNI Bắ</v>
      </c>
      <c r="U890" t="s">
        <v>5434</v>
      </c>
      <c r="W890" t="e">
        <f>VLOOKUP(U890,[2]Sheet1!$B$4:$C$893,2,0)</f>
        <v>#N/A</v>
      </c>
      <c r="Y890" t="str">
        <f t="shared" si="503"/>
        <v>WINCOMHANOI</v>
      </c>
      <c r="AA890" s="18" t="str">
        <f t="shared" si="498"/>
        <v/>
      </c>
    </row>
    <row r="891" spans="1:27" x14ac:dyDescent="0.2">
      <c r="A891" t="s">
        <v>0</v>
      </c>
      <c r="B891" t="s">
        <v>1496</v>
      </c>
      <c r="C891" t="s">
        <v>9</v>
      </c>
      <c r="D891" t="s">
        <v>54</v>
      </c>
      <c r="E891" t="s">
        <v>4</v>
      </c>
      <c r="F891" s="1">
        <v>2</v>
      </c>
      <c r="G891" s="1">
        <v>100364</v>
      </c>
      <c r="H891" t="s">
        <v>5</v>
      </c>
      <c r="I891" s="1">
        <v>110400.40000000001</v>
      </c>
      <c r="J891" t="s">
        <v>55</v>
      </c>
      <c r="K891" s="6" t="str">
        <f t="shared" si="500"/>
        <v>Giò tai lưỡi xào gói 250g</v>
      </c>
      <c r="L891" s="7" t="str">
        <f>VLOOKUP(K891,'[1]Mã Misa'!$B$2:$D$74,2,0)</f>
        <v>Giò Tai Lưỡi Xào 250g</v>
      </c>
      <c r="M891" s="7" t="str">
        <f>VLOOKUP(L891,'[1]Mã Misa'!$C$2:$D$74,2,0)</f>
        <v>GTLX250G</v>
      </c>
      <c r="N891" s="1">
        <v>50182</v>
      </c>
      <c r="O891" t="s">
        <v>1497</v>
      </c>
      <c r="P891" s="6" t="str">
        <f t="shared" si="501"/>
        <v>0176232</v>
      </c>
      <c r="Q891" s="23" t="str">
        <f t="shared" si="501"/>
        <v>0176232</v>
      </c>
      <c r="R891" s="2">
        <v>44579</v>
      </c>
      <c r="S891" t="s">
        <v>1495</v>
      </c>
      <c r="T891" s="7" t="str">
        <f t="shared" si="502"/>
        <v>WM+ HNI Bắ</v>
      </c>
      <c r="U891" t="s">
        <v>5434</v>
      </c>
      <c r="W891" t="e">
        <f>VLOOKUP(U891,[2]Sheet1!$B$4:$C$893,2,0)</f>
        <v>#N/A</v>
      </c>
      <c r="Y891" t="str">
        <f t="shared" si="503"/>
        <v>WINCOMHANOI</v>
      </c>
      <c r="AA891" s="18" t="str">
        <f t="shared" si="498"/>
        <v/>
      </c>
    </row>
    <row r="892" spans="1:27" x14ac:dyDescent="0.2">
      <c r="A892" t="s">
        <v>0</v>
      </c>
      <c r="B892" t="s">
        <v>1498</v>
      </c>
      <c r="C892" t="s">
        <v>2</v>
      </c>
      <c r="D892" t="s">
        <v>47</v>
      </c>
      <c r="E892" t="s">
        <v>4</v>
      </c>
      <c r="F892" s="1">
        <v>1</v>
      </c>
      <c r="G892" s="1">
        <v>73431</v>
      </c>
      <c r="H892" t="s">
        <v>5</v>
      </c>
      <c r="I892" s="1">
        <v>80774.100000000006</v>
      </c>
      <c r="J892" t="s">
        <v>48</v>
      </c>
      <c r="K892" s="6" t="str">
        <f t="shared" si="500"/>
        <v>Chân giò heo muối gói 300g</v>
      </c>
      <c r="L892" s="7" t="str">
        <f>VLOOKUP(K892,'[1]Mã Misa'!$B$2:$D$74,2,0)</f>
        <v>Chân giò heo muối 300g</v>
      </c>
      <c r="M892" s="7" t="str">
        <f>VLOOKUP(L892,'[1]Mã Misa'!$C$2:$D$74,2,0)</f>
        <v>CGM300</v>
      </c>
      <c r="N892" s="1">
        <v>73431</v>
      </c>
      <c r="O892" t="s">
        <v>1499</v>
      </c>
      <c r="P892" s="6" t="str">
        <f t="shared" si="501"/>
        <v>0174933</v>
      </c>
      <c r="Q892" s="23" t="str">
        <f t="shared" si="501"/>
        <v>0174933</v>
      </c>
      <c r="R892" s="2">
        <v>44579</v>
      </c>
      <c r="S892" t="s">
        <v>1500</v>
      </c>
      <c r="T892" s="7" t="str">
        <f t="shared" si="502"/>
        <v>WM+ HNI 24</v>
      </c>
      <c r="U892" t="s">
        <v>5435</v>
      </c>
      <c r="W892" t="e">
        <f>VLOOKUP(U892,[2]Sheet1!$B$4:$C$893,2,0)</f>
        <v>#N/A</v>
      </c>
      <c r="Y892" t="str">
        <f t="shared" si="503"/>
        <v>WINCOMHANOI</v>
      </c>
      <c r="AA892" s="18" t="str">
        <f t="shared" si="498"/>
        <v/>
      </c>
    </row>
    <row r="893" spans="1:27" x14ac:dyDescent="0.2">
      <c r="A893" t="s">
        <v>0</v>
      </c>
      <c r="B893" t="s">
        <v>1498</v>
      </c>
      <c r="C893" t="s">
        <v>9</v>
      </c>
      <c r="D893" t="s">
        <v>50</v>
      </c>
      <c r="E893" t="s">
        <v>4</v>
      </c>
      <c r="F893" s="1">
        <v>1</v>
      </c>
      <c r="G893" s="1">
        <v>111058</v>
      </c>
      <c r="H893" t="s">
        <v>5</v>
      </c>
      <c r="I893" s="1">
        <v>122163.8</v>
      </c>
      <c r="J893" t="s">
        <v>51</v>
      </c>
      <c r="K893" s="6" t="str">
        <f t="shared" si="500"/>
        <v>Gà muối gói 500g</v>
      </c>
      <c r="L893" s="7" t="str">
        <f>VLOOKUP(K893,'[1]Mã Misa'!$B$2:$D$74,2,0)</f>
        <v>Gà muối 500g</v>
      </c>
      <c r="M893" s="7" t="str">
        <f>VLOOKUP(L893,'[1]Mã Misa'!$C$2:$D$74,2,0)</f>
        <v>GM500</v>
      </c>
      <c r="N893" s="1">
        <v>111058</v>
      </c>
      <c r="O893" t="s">
        <v>1499</v>
      </c>
      <c r="P893" s="6" t="str">
        <f t="shared" si="501"/>
        <v>0174933</v>
      </c>
      <c r="Q893" s="23" t="str">
        <f t="shared" si="501"/>
        <v>0174933</v>
      </c>
      <c r="R893" s="2">
        <v>44579</v>
      </c>
      <c r="S893" t="s">
        <v>1500</v>
      </c>
      <c r="T893" s="7" t="str">
        <f t="shared" si="502"/>
        <v>WM+ HNI 24</v>
      </c>
      <c r="U893" t="s">
        <v>5435</v>
      </c>
      <c r="W893" t="e">
        <f>VLOOKUP(U893,[2]Sheet1!$B$4:$C$893,2,0)</f>
        <v>#N/A</v>
      </c>
      <c r="Y893" t="str">
        <f t="shared" si="503"/>
        <v>WINCOMHANOI</v>
      </c>
      <c r="AA893" s="18" t="str">
        <f t="shared" si="498"/>
        <v/>
      </c>
    </row>
    <row r="894" spans="1:27" x14ac:dyDescent="0.2">
      <c r="A894" t="s">
        <v>0</v>
      </c>
      <c r="B894" t="s">
        <v>1498</v>
      </c>
      <c r="C894" t="s">
        <v>41</v>
      </c>
      <c r="D894" t="s">
        <v>103</v>
      </c>
      <c r="E894" t="s">
        <v>4</v>
      </c>
      <c r="F894" s="1">
        <v>2</v>
      </c>
      <c r="G894" s="1">
        <v>111190</v>
      </c>
      <c r="H894" t="s">
        <v>5</v>
      </c>
      <c r="I894" s="1">
        <v>122309.00000000001</v>
      </c>
      <c r="J894" t="s">
        <v>104</v>
      </c>
      <c r="K894" s="6" t="str">
        <f t="shared" si="500"/>
        <v>Tai heo muối gói 200g</v>
      </c>
      <c r="L894" s="7" t="str">
        <f>VLOOKUP(K894,'[1]Mã Misa'!$B$2:$D$74,2,0)</f>
        <v>Tai heo muối 200g</v>
      </c>
      <c r="M894" s="7" t="str">
        <f>VLOOKUP(L894,'[1]Mã Misa'!$C$2:$D$74,2,0)</f>
        <v>TH200</v>
      </c>
      <c r="N894" s="1">
        <v>55595</v>
      </c>
      <c r="O894" t="s">
        <v>1499</v>
      </c>
      <c r="P894" s="6" t="str">
        <f t="shared" si="501"/>
        <v>0174933</v>
      </c>
      <c r="Q894" s="23" t="str">
        <f t="shared" si="501"/>
        <v>0174933</v>
      </c>
      <c r="R894" s="2">
        <v>44579</v>
      </c>
      <c r="S894" t="s">
        <v>1500</v>
      </c>
      <c r="T894" s="7" t="str">
        <f t="shared" si="502"/>
        <v>WM+ HNI 24</v>
      </c>
      <c r="U894" t="s">
        <v>5435</v>
      </c>
      <c r="W894" t="e">
        <f>VLOOKUP(U894,[2]Sheet1!$B$4:$C$893,2,0)</f>
        <v>#N/A</v>
      </c>
      <c r="Y894" t="str">
        <f t="shared" si="503"/>
        <v>WINCOMHANOI</v>
      </c>
      <c r="AA894" s="18" t="str">
        <f t="shared" si="498"/>
        <v/>
      </c>
    </row>
    <row r="895" spans="1:27" x14ac:dyDescent="0.2">
      <c r="A895" t="s">
        <v>0</v>
      </c>
      <c r="B895" t="s">
        <v>1498</v>
      </c>
      <c r="C895" t="s">
        <v>42</v>
      </c>
      <c r="D895" t="s">
        <v>54</v>
      </c>
      <c r="E895" t="s">
        <v>4</v>
      </c>
      <c r="F895" s="1">
        <v>1</v>
      </c>
      <c r="G895" s="1">
        <v>50182</v>
      </c>
      <c r="H895" t="s">
        <v>5</v>
      </c>
      <c r="I895" s="1">
        <v>55200.200000000004</v>
      </c>
      <c r="J895" t="s">
        <v>55</v>
      </c>
      <c r="K895" s="6" t="str">
        <f t="shared" si="500"/>
        <v>Giò tai lưỡi xào gói 250g</v>
      </c>
      <c r="L895" s="7" t="str">
        <f>VLOOKUP(K895,'[1]Mã Misa'!$B$2:$D$74,2,0)</f>
        <v>Giò Tai Lưỡi Xào 250g</v>
      </c>
      <c r="M895" s="7" t="str">
        <f>VLOOKUP(L895,'[1]Mã Misa'!$C$2:$D$74,2,0)</f>
        <v>GTLX250G</v>
      </c>
      <c r="N895" s="1">
        <v>50182</v>
      </c>
      <c r="O895" t="s">
        <v>1499</v>
      </c>
      <c r="P895" s="6" t="str">
        <f t="shared" si="501"/>
        <v>0174933</v>
      </c>
      <c r="Q895" s="23" t="str">
        <f t="shared" si="501"/>
        <v>0174933</v>
      </c>
      <c r="R895" s="2">
        <v>44579</v>
      </c>
      <c r="S895" t="s">
        <v>1500</v>
      </c>
      <c r="T895" s="7" t="str">
        <f t="shared" si="502"/>
        <v>WM+ HNI 24</v>
      </c>
      <c r="U895" t="s">
        <v>5435</v>
      </c>
      <c r="W895" t="e">
        <f>VLOOKUP(U895,[2]Sheet1!$B$4:$C$893,2,0)</f>
        <v>#N/A</v>
      </c>
      <c r="Y895" t="str">
        <f t="shared" si="503"/>
        <v>WINCOMHANOI</v>
      </c>
      <c r="AA895" s="18" t="str">
        <f t="shared" si="498"/>
        <v/>
      </c>
    </row>
    <row r="896" spans="1:27" x14ac:dyDescent="0.2">
      <c r="A896" t="s">
        <v>0</v>
      </c>
      <c r="B896" t="s">
        <v>1501</v>
      </c>
      <c r="C896" t="s">
        <v>2</v>
      </c>
      <c r="D896" t="s">
        <v>50</v>
      </c>
      <c r="E896" t="s">
        <v>4</v>
      </c>
      <c r="F896" s="1">
        <v>1</v>
      </c>
      <c r="G896" s="1">
        <v>111058</v>
      </c>
      <c r="H896" t="s">
        <v>5</v>
      </c>
      <c r="I896" s="1">
        <v>122163.8</v>
      </c>
      <c r="J896" t="s">
        <v>51</v>
      </c>
      <c r="K896" s="6" t="str">
        <f t="shared" si="500"/>
        <v>Gà muối gói 500g</v>
      </c>
      <c r="L896" s="7" t="str">
        <f>VLOOKUP(K896,'[1]Mã Misa'!$B$2:$D$74,2,0)</f>
        <v>Gà muối 500g</v>
      </c>
      <c r="M896" s="7" t="str">
        <f>VLOOKUP(L896,'[1]Mã Misa'!$C$2:$D$74,2,0)</f>
        <v>GM500</v>
      </c>
      <c r="N896" s="1">
        <v>111058</v>
      </c>
      <c r="O896" t="s">
        <v>1502</v>
      </c>
      <c r="P896" s="6" t="str">
        <f t="shared" si="501"/>
        <v>0001701</v>
      </c>
      <c r="Q896" s="23" t="str">
        <f t="shared" si="501"/>
        <v>0001701</v>
      </c>
      <c r="R896" s="2">
        <v>44579</v>
      </c>
      <c r="S896" t="s">
        <v>1503</v>
      </c>
      <c r="T896" s="7" t="str">
        <f t="shared" si="502"/>
        <v>WM+ KGG 95</v>
      </c>
      <c r="U896" t="s">
        <v>5436</v>
      </c>
      <c r="W896" t="e">
        <f>VLOOKUP(U896,[2]Sheet1!$B$4:$C$893,2,0)</f>
        <v>#N/A</v>
      </c>
      <c r="Y896" t="str">
        <f t="shared" si="503"/>
        <v>WINCOMKIENGIANG</v>
      </c>
      <c r="AA896" s="18" t="str">
        <f t="shared" si="498"/>
        <v/>
      </c>
    </row>
    <row r="897" spans="1:27" x14ac:dyDescent="0.2">
      <c r="A897" t="s">
        <v>0</v>
      </c>
      <c r="B897" t="s">
        <v>1504</v>
      </c>
      <c r="C897" t="s">
        <v>2</v>
      </c>
      <c r="D897" t="s">
        <v>44</v>
      </c>
      <c r="E897" t="s">
        <v>4</v>
      </c>
      <c r="F897" s="1">
        <v>1</v>
      </c>
      <c r="G897" s="1">
        <v>72600</v>
      </c>
      <c r="H897" t="s">
        <v>5</v>
      </c>
      <c r="I897" s="1">
        <v>79860</v>
      </c>
      <c r="J897" t="s">
        <v>45</v>
      </c>
      <c r="K897" s="6" t="str">
        <f t="shared" si="500"/>
        <v>_Chân gà sốt cay 400g</v>
      </c>
      <c r="L897" s="7" t="str">
        <f>VLOOKUP(K897,'[1]Mã Misa'!$B$2:$D$74,2,0)</f>
        <v>Chân gà sốt cay 400g</v>
      </c>
      <c r="M897" s="7" t="str">
        <f>VLOOKUP(L897,'[1]Mã Misa'!$C$2:$D$74,2,0)</f>
        <v>CGSC400</v>
      </c>
      <c r="N897" s="1">
        <v>72600</v>
      </c>
      <c r="O897" t="s">
        <v>1505</v>
      </c>
      <c r="P897" s="6" t="str">
        <f t="shared" si="501"/>
        <v>0003649</v>
      </c>
      <c r="Q897" s="23" t="str">
        <f t="shared" si="501"/>
        <v>0003649</v>
      </c>
      <c r="R897" s="2">
        <v>44579</v>
      </c>
      <c r="S897" t="s">
        <v>314</v>
      </c>
      <c r="T897" s="7" t="str">
        <f t="shared" si="502"/>
        <v>WM+ NAN 70</v>
      </c>
      <c r="U897" t="s">
        <v>5086</v>
      </c>
      <c r="W897" t="e">
        <f>VLOOKUP(U897,[2]Sheet1!$B$4:$C$893,2,0)</f>
        <v>#N/A</v>
      </c>
      <c r="Y897" t="str">
        <f t="shared" si="503"/>
        <v>WINCOMNGHEAN</v>
      </c>
      <c r="AA897" s="18" t="str">
        <f t="shared" si="498"/>
        <v/>
      </c>
    </row>
    <row r="898" spans="1:27" x14ac:dyDescent="0.2">
      <c r="A898" t="s">
        <v>0</v>
      </c>
      <c r="B898" t="s">
        <v>1506</v>
      </c>
      <c r="C898" t="s">
        <v>2</v>
      </c>
      <c r="D898" t="s">
        <v>47</v>
      </c>
      <c r="E898" t="s">
        <v>4</v>
      </c>
      <c r="F898" s="1">
        <v>1</v>
      </c>
      <c r="G898" s="1">
        <v>73431</v>
      </c>
      <c r="H898" t="s">
        <v>5</v>
      </c>
      <c r="I898" s="1">
        <v>80774.100000000006</v>
      </c>
      <c r="J898" t="s">
        <v>48</v>
      </c>
      <c r="K898" s="6" t="str">
        <f t="shared" si="500"/>
        <v>Chân giò heo muối gói 300g</v>
      </c>
      <c r="L898" s="7" t="str">
        <f>VLOOKUP(K898,'[1]Mã Misa'!$B$2:$D$74,2,0)</f>
        <v>Chân giò heo muối 300g</v>
      </c>
      <c r="M898" s="7" t="str">
        <f>VLOOKUP(L898,'[1]Mã Misa'!$C$2:$D$74,2,0)</f>
        <v>CGM300</v>
      </c>
      <c r="N898" s="1">
        <v>73431</v>
      </c>
      <c r="O898" t="s">
        <v>1507</v>
      </c>
      <c r="P898" s="6" t="str">
        <f t="shared" si="501"/>
        <v>0174941</v>
      </c>
      <c r="Q898" s="23" t="str">
        <f t="shared" si="501"/>
        <v>0174941</v>
      </c>
      <c r="R898" s="2">
        <v>44579</v>
      </c>
      <c r="S898" t="s">
        <v>726</v>
      </c>
      <c r="T898" s="7" t="str">
        <f t="shared" si="502"/>
        <v>WM+ HNI 02</v>
      </c>
      <c r="U898" t="s">
        <v>5214</v>
      </c>
      <c r="W898" t="e">
        <f>VLOOKUP(U898,[2]Sheet1!$B$4:$C$893,2,0)</f>
        <v>#N/A</v>
      </c>
      <c r="Y898" t="str">
        <f t="shared" si="503"/>
        <v>WINCOMHANOI</v>
      </c>
      <c r="AA898" s="18" t="str">
        <f t="shared" ref="AA898:AA961" si="504">LEFT(AB898,7)</f>
        <v/>
      </c>
    </row>
    <row r="899" spans="1:27" x14ac:dyDescent="0.2">
      <c r="A899" t="s">
        <v>0</v>
      </c>
      <c r="B899" t="s">
        <v>1508</v>
      </c>
      <c r="C899" t="s">
        <v>2</v>
      </c>
      <c r="D899" t="s">
        <v>15</v>
      </c>
      <c r="E899" t="s">
        <v>4</v>
      </c>
      <c r="F899" s="1">
        <v>3</v>
      </c>
      <c r="G899" s="1">
        <v>252960</v>
      </c>
      <c r="H899" t="s">
        <v>5</v>
      </c>
      <c r="I899" s="1">
        <v>278256</v>
      </c>
      <c r="J899" t="s">
        <v>16</v>
      </c>
      <c r="K899" s="6" t="str">
        <f t="shared" si="500"/>
        <v>_Đùi gà sốt cay 500g</v>
      </c>
      <c r="L899" s="7" t="str">
        <f>VLOOKUP(K899,'[1]Mã Misa'!$B$2:$D$74,2,0)</f>
        <v>Đùi gà sốt cay 500g</v>
      </c>
      <c r="M899" s="7" t="str">
        <f>VLOOKUP(L899,'[1]Mã Misa'!$C$2:$D$74,2,0)</f>
        <v>DGSC500</v>
      </c>
      <c r="N899" s="1">
        <v>84320</v>
      </c>
      <c r="O899" t="s">
        <v>1509</v>
      </c>
      <c r="P899" s="6" t="str">
        <f t="shared" si="501"/>
        <v>0002524</v>
      </c>
      <c r="Q899" s="23" t="str">
        <f t="shared" si="501"/>
        <v>0002524</v>
      </c>
      <c r="R899" s="2">
        <v>44579</v>
      </c>
      <c r="S899" t="s">
        <v>1510</v>
      </c>
      <c r="T899" s="7" t="str">
        <f t="shared" si="502"/>
        <v>WM+ HTH 08</v>
      </c>
      <c r="U899" t="s">
        <v>5437</v>
      </c>
      <c r="W899" t="e">
        <f>VLOOKUP(U899,[2]Sheet1!$B$4:$C$893,2,0)</f>
        <v>#N/A</v>
      </c>
      <c r="Y899" t="str">
        <f t="shared" si="503"/>
        <v>WINCOMHATINH</v>
      </c>
      <c r="AA899" s="18" t="str">
        <f t="shared" si="504"/>
        <v/>
      </c>
    </row>
    <row r="900" spans="1:27" x14ac:dyDescent="0.2">
      <c r="A900" t="s">
        <v>0</v>
      </c>
      <c r="B900" t="s">
        <v>1511</v>
      </c>
      <c r="C900" t="s">
        <v>2</v>
      </c>
      <c r="D900" t="s">
        <v>50</v>
      </c>
      <c r="E900" t="s">
        <v>4</v>
      </c>
      <c r="F900" s="1">
        <v>1</v>
      </c>
      <c r="G900" s="1">
        <v>111058</v>
      </c>
      <c r="H900" t="s">
        <v>5</v>
      </c>
      <c r="I900" s="1">
        <v>122163.8</v>
      </c>
      <c r="J900" t="s">
        <v>51</v>
      </c>
      <c r="K900" s="6" t="str">
        <f t="shared" ref="K900:K963" si="505">MID(J900,10,26)</f>
        <v>Gà muối gói 500g</v>
      </c>
      <c r="L900" s="7" t="str">
        <f>VLOOKUP(K900,'[1]Mã Misa'!$B$2:$D$74,2,0)</f>
        <v>Gà muối 500g</v>
      </c>
      <c r="M900" s="7" t="str">
        <f>VLOOKUP(L900,'[1]Mã Misa'!$C$2:$D$74,2,0)</f>
        <v>GM500</v>
      </c>
      <c r="N900" s="1">
        <v>111058</v>
      </c>
      <c r="O900" t="s">
        <v>1512</v>
      </c>
      <c r="P900" s="6" t="str">
        <f t="shared" ref="P900:Q963" si="506">RIGHT(O900,7)</f>
        <v>0014727</v>
      </c>
      <c r="Q900" s="23" t="str">
        <f t="shared" si="506"/>
        <v>0014727</v>
      </c>
      <c r="R900" s="2">
        <v>44579</v>
      </c>
      <c r="S900" t="s">
        <v>1513</v>
      </c>
      <c r="T900" s="7" t="str">
        <f t="shared" ref="T900:T963" si="507">LEFT(U900,10)</f>
        <v>WM+ QNH 24</v>
      </c>
      <c r="U900" t="s">
        <v>5438</v>
      </c>
      <c r="W900" t="e">
        <f>VLOOKUP(U900,[2]Sheet1!$B$4:$C$893,2,0)</f>
        <v>#N/A</v>
      </c>
      <c r="Y900" t="str">
        <f t="shared" ref="Y900:Y963" si="508">IF(ISNUMBER(SEARCH($V$3,T900)),"WINCOMHANOI",IF(ISNUMBER(SEARCH($V$4,T900)),"WINCOMHOCHIMINH",IF(ISNUMBER(SEARCH($V$5,T900)),"WINCOMDANANG",IF(ISNUMBER(SEARCH($V$6,T900)),"WINCOMHAIDUONG",IF(ISNUMBER(SEARCH($V$7,T900)),"WINCOMQUANGNINH",IF(ISNUMBER(SEARCH($V$8,T900)),"WINCOMHAIPHONG",IF(ISNUMBER(SEARCH($V$9,T900)),"WINCOMBACGIANG",IF(ISNUMBER(SEARCH($V$10,T900)),"WINCOMBACNINH",IF(ISNUMBER(SEARCH($V$11,T900)),"WINCOMPHUTHO",IF(ISNUMBER(SEARCH($V$12,T900)),"WINCOMHATINH",IF(ISNUMBER(SEARCH($V$13,T900)),"WINCOMTHAINGUYEN",IF(ISNUMBER(SEARCH($V$14,T900)),"WINCOMKHANHHOA",IF(ISNUMBER(SEARCH($V$15,T900)),"WINCOMHUNGYEN",IF(ISNUMBER(SEARCH($V$16,T900)),"WINCOMNGHEAN",IF(ISNUMBER(SEARCH($V$17,T900)),"WINCOMLAOCAI",IF(ISNUMBER(SEARCH($V$18,T900)),"WINCOMVUNGTAU",IF(ISNUMBER(SEARCH($V$19,T900)),"WINCOMBINHDUONG",IF(ISNUMBER(SEARCH($V$20,T900)),"WINCOMKIENGIANG",IF(ISNUMBER(SEARCH($V$21,T900)),"WINCOMHANAM",IF(ISNUMBER(SEARCH($V$22,T900)),"WINCOMNAMDINH",IF(ISNUMBER(SEARCH($V$23,T900)),"WINCOMLANGSON",IF(ISNUMBER(SEARCH($V$24,T900)),"WINCOMTHANHHOA",IF(ISNUMBER(SEARCH($V$25,T900)),"WINCOMYENBAI",IF(ISNUMBER(SEARCH($V$26,T900)),"WINCOMTUYENQUANG",IF(ISNUMBER(SEARCH($V$27,T900)),"WINCOMHUE",IF(ISNUMBER(SEARCH($V$28,T900)),"WINCOMQUANGNAM",IF(ISNUMBER(SEARCH($V$29,T900)),"WINCOMVINHPHUC",IF(ISNUMBER(SEARCH($V$30,T900)),"WINCOMHAGIANG",IF(ISNUMBER(SEARCH($V$31,T900)),"WINCOMNINHBINH",IF(ISNUMBER(SEARCH($V$32,T900)),"WINCOMTRAVINH",IF(ISNUMBER(SEARCH($V$33,T900)),"WINCOMCANTHO",IF(ISNUMBER(SEARCH($V$34,T900)),"WINCOMBENTRE",IF(ISNUMBER(SEARCH($V$35,T900)),"WINCOMCAMAU",IF(ISNUMBER(SEARCH($V$36,T900)),"WINCOMANGIANG",IF(ISNUMBER(SEARCH($V$37,T900)),"WINCOMNINHTHUAN",IF(ISNUMBER(SEARCH($V$38,T900)),"WINCOMTHAIBINH",IF(ISNUMBER(SEARCH($V$39,T900)),"WINCOMGIALAI",IF(ISNUMBER(SEARCH($V$40,T900)),"WINCOMHOABINH",IF(ISNUMBER(SEARCH($V$41,T900)),"WINCOMQUANGNGAI",IF(ISNUMBER(SEARCH($V$42,T900)),"WINCOMBINHTHUAN",IF(ISNUMBER(SEARCH($V$43,T900)),"WINCOMDAKLAK",IF(ISNUMBER(SEARCH($V$44,T900)),"WINCOMSOCTRANG",IF(ISNUMBER(SEARCH($V$45,T900)),"WINCOMSONLA",IF(ISNUMBER(SEARCH($V$46,T900)),"WINCOMKONTUM",IF(ISNUMBER(SEARCH($V$47,T900)),"WINCOMPHUYEN",IF(ISNUMBER(SEARCH($V$48,T900)),"WINCOMQUANGTRI",IF(ISNUMBER(SEARCH($V$49,T900)),"WINCOMBINHDINH",IF(ISNUMBER(SEARCH($V$50,T900)),"WINCOMCAOBANG",IF(ISNUMBER(SEARCH($V$51,T900)),"WINCOMQUANGBINH",IF(ISNUMBER(SEARCH($V$52,T900)),"WINCOMLAMDONG",IF(ISNUMBER(SEARCH($V$53,T900)),"WINCOMVINHLONG",IF(ISNUMBER(SEARCH($V$54,T900)),"WINCOMDONGTHAP",IF(ISNUMBER(SEARCH($V$55,T900)),"WINCOMTIENGIANG",IF(ISNUMBER(SEARCH($V$56,T900)),"WINCOMQUANGNINH",IF(ISNUMBER(SEARCH($V$57,T900)),"WINCOMDONGNAI",IF(ISNUMBER(SEARCH($V$58,T900)),"WINCOMHAUGIANG",0))))))))))))))))))))))))))))))))))))))))))))))))))))))))</f>
        <v>WINCOMQUANGNINH</v>
      </c>
      <c r="AA900" s="18" t="str">
        <f t="shared" si="504"/>
        <v/>
      </c>
    </row>
    <row r="901" spans="1:27" x14ac:dyDescent="0.2">
      <c r="A901" t="s">
        <v>0</v>
      </c>
      <c r="B901" t="s">
        <v>1514</v>
      </c>
      <c r="C901" t="s">
        <v>2</v>
      </c>
      <c r="D901" t="s">
        <v>54</v>
      </c>
      <c r="E901" t="s">
        <v>4</v>
      </c>
      <c r="F901" s="1">
        <v>1</v>
      </c>
      <c r="G901" s="1">
        <v>50182</v>
      </c>
      <c r="H901" t="s">
        <v>5</v>
      </c>
      <c r="I901" s="1">
        <v>55200.200000000004</v>
      </c>
      <c r="J901" t="s">
        <v>55</v>
      </c>
      <c r="K901" s="6" t="str">
        <f t="shared" si="505"/>
        <v>Giò tai lưỡi xào gói 250g</v>
      </c>
      <c r="L901" s="7" t="str">
        <f>VLOOKUP(K901,'[1]Mã Misa'!$B$2:$D$74,2,0)</f>
        <v>Giò Tai Lưỡi Xào 250g</v>
      </c>
      <c r="M901" s="7" t="str">
        <f>VLOOKUP(L901,'[1]Mã Misa'!$C$2:$D$74,2,0)</f>
        <v>GTLX250G</v>
      </c>
      <c r="N901" s="1">
        <v>50182</v>
      </c>
      <c r="O901" t="s">
        <v>1515</v>
      </c>
      <c r="P901" s="6" t="str">
        <f t="shared" si="506"/>
        <v>0174948</v>
      </c>
      <c r="Q901" s="23" t="str">
        <f t="shared" si="506"/>
        <v>0174948</v>
      </c>
      <c r="R901" s="2">
        <v>44579</v>
      </c>
      <c r="S901" t="s">
        <v>1516</v>
      </c>
      <c r="T901" s="7" t="str">
        <f t="shared" si="507"/>
        <v>WM HNI Hoà</v>
      </c>
      <c r="U901" t="s">
        <v>5439</v>
      </c>
      <c r="W901" t="e">
        <f>VLOOKUP(U901,[2]Sheet1!$B$4:$C$893,2,0)</f>
        <v>#N/A</v>
      </c>
      <c r="Y901" t="str">
        <f t="shared" si="508"/>
        <v>WINCOMHANOI</v>
      </c>
      <c r="AA901" s="18" t="str">
        <f t="shared" si="504"/>
        <v/>
      </c>
    </row>
    <row r="902" spans="1:27" x14ac:dyDescent="0.2">
      <c r="A902" t="s">
        <v>0</v>
      </c>
      <c r="B902" t="s">
        <v>1517</v>
      </c>
      <c r="C902" t="s">
        <v>2</v>
      </c>
      <c r="D902" t="s">
        <v>10</v>
      </c>
      <c r="E902" t="s">
        <v>4</v>
      </c>
      <c r="F902" s="1">
        <v>2</v>
      </c>
      <c r="G902" s="1">
        <v>92000</v>
      </c>
      <c r="H902" t="s">
        <v>5</v>
      </c>
      <c r="I902" s="1">
        <v>101200.00000000001</v>
      </c>
      <c r="J902" t="s">
        <v>11</v>
      </c>
      <c r="K902" s="6" t="str">
        <f t="shared" si="505"/>
        <v>Mộc nấm hương gói 250g</v>
      </c>
      <c r="L902" s="7" t="str">
        <f>VLOOKUP(K902,'[1]Mã Misa'!$B$2:$D$74,2,0)</f>
        <v>Mộc Nấm Hương 250g</v>
      </c>
      <c r="M902" s="7" t="str">
        <f>VLOOKUP(L902,'[1]Mã Misa'!$C$2:$D$74,2,0)</f>
        <v>MNH250</v>
      </c>
      <c r="N902" s="1">
        <v>46000</v>
      </c>
      <c r="O902" t="s">
        <v>1518</v>
      </c>
      <c r="P902" s="6" t="str">
        <f t="shared" si="506"/>
        <v>0006467</v>
      </c>
      <c r="Q902" s="23" t="str">
        <f t="shared" si="506"/>
        <v>0006467</v>
      </c>
      <c r="R902" s="2">
        <v>44587</v>
      </c>
      <c r="S902" t="s">
        <v>1519</v>
      </c>
      <c r="T902" s="7" t="str">
        <f t="shared" si="507"/>
        <v>WM VC+ THA</v>
      </c>
      <c r="U902" t="s">
        <v>5440</v>
      </c>
      <c r="W902" t="e">
        <f>VLOOKUP(U902,[2]Sheet1!$B$4:$C$893,2,0)</f>
        <v>#N/A</v>
      </c>
      <c r="Y902" t="str">
        <f t="shared" si="508"/>
        <v>WINCOMTHANHHOA</v>
      </c>
      <c r="AA902" s="18" t="str">
        <f t="shared" si="504"/>
        <v/>
      </c>
    </row>
    <row r="903" spans="1:27" x14ac:dyDescent="0.2">
      <c r="A903" t="s">
        <v>0</v>
      </c>
      <c r="B903" t="s">
        <v>1520</v>
      </c>
      <c r="C903" t="s">
        <v>2</v>
      </c>
      <c r="D903" t="s">
        <v>134</v>
      </c>
      <c r="E903" t="s">
        <v>4</v>
      </c>
      <c r="F903" s="1">
        <v>2</v>
      </c>
      <c r="G903" s="1">
        <v>173382</v>
      </c>
      <c r="H903" t="s">
        <v>5</v>
      </c>
      <c r="I903" s="1">
        <v>190720.2</v>
      </c>
      <c r="J903" t="s">
        <v>135</v>
      </c>
      <c r="K903" s="6" t="str">
        <f t="shared" si="505"/>
        <v>Giò tai nấm hương 500g</v>
      </c>
      <c r="L903" s="7" t="str">
        <f>VLOOKUP(K903,'[1]Mã Misa'!$B$2:$D$74,2,0)</f>
        <v>Giò tai nấm hương 500g</v>
      </c>
      <c r="M903" s="7" t="str">
        <f>VLOOKUP(L903,'[1]Mã Misa'!$C$2:$D$74,2,0)</f>
        <v>GTNH500</v>
      </c>
      <c r="N903" s="1">
        <v>86691</v>
      </c>
      <c r="O903" t="s">
        <v>1521</v>
      </c>
      <c r="P903" s="6" t="str">
        <f t="shared" si="506"/>
        <v>0004346</v>
      </c>
      <c r="Q903" s="23" t="str">
        <f t="shared" si="506"/>
        <v>0004346</v>
      </c>
      <c r="R903" s="2">
        <v>44579</v>
      </c>
      <c r="S903" t="s">
        <v>1522</v>
      </c>
      <c r="T903" s="7" t="str">
        <f t="shared" si="507"/>
        <v>WM+ BNH Kh</v>
      </c>
      <c r="U903" t="s">
        <v>5441</v>
      </c>
      <c r="W903" t="e">
        <f>VLOOKUP(U903,[2]Sheet1!$B$4:$C$893,2,0)</f>
        <v>#N/A</v>
      </c>
      <c r="Y903" t="str">
        <f t="shared" si="508"/>
        <v>WINCOMBACNINH</v>
      </c>
      <c r="AA903" s="18" t="str">
        <f t="shared" si="504"/>
        <v/>
      </c>
    </row>
    <row r="904" spans="1:27" x14ac:dyDescent="0.2">
      <c r="A904" t="s">
        <v>0</v>
      </c>
      <c r="B904" t="s">
        <v>1523</v>
      </c>
      <c r="C904" t="s">
        <v>2</v>
      </c>
      <c r="D904" t="s">
        <v>54</v>
      </c>
      <c r="E904" t="s">
        <v>4</v>
      </c>
      <c r="F904" s="1">
        <v>2</v>
      </c>
      <c r="G904" s="1">
        <v>100364</v>
      </c>
      <c r="H904" t="s">
        <v>5</v>
      </c>
      <c r="I904" s="1">
        <v>110400.40000000001</v>
      </c>
      <c r="J904" t="s">
        <v>55</v>
      </c>
      <c r="K904" s="6" t="str">
        <f t="shared" si="505"/>
        <v>Giò tai lưỡi xào gói 250g</v>
      </c>
      <c r="L904" s="7" t="str">
        <f>VLOOKUP(K904,'[1]Mã Misa'!$B$2:$D$74,2,0)</f>
        <v>Giò Tai Lưỡi Xào 250g</v>
      </c>
      <c r="M904" s="7" t="str">
        <f>VLOOKUP(L904,'[1]Mã Misa'!$C$2:$D$74,2,0)</f>
        <v>GTLX250G</v>
      </c>
      <c r="N904" s="1">
        <v>50182</v>
      </c>
      <c r="O904" t="s">
        <v>1524</v>
      </c>
      <c r="P904" s="6" t="str">
        <f t="shared" si="506"/>
        <v>0174951</v>
      </c>
      <c r="Q904" s="23" t="str">
        <f t="shared" si="506"/>
        <v>0174951</v>
      </c>
      <c r="R904" s="2">
        <v>44579</v>
      </c>
      <c r="S904" t="s">
        <v>1525</v>
      </c>
      <c r="T904" s="7" t="str">
        <f t="shared" si="507"/>
        <v>WM+ HNI 10</v>
      </c>
      <c r="U904" t="s">
        <v>5442</v>
      </c>
      <c r="W904" t="e">
        <f>VLOOKUP(U904,[2]Sheet1!$B$4:$C$893,2,0)</f>
        <v>#N/A</v>
      </c>
      <c r="Y904" t="str">
        <f t="shared" si="508"/>
        <v>WINCOMHANOI</v>
      </c>
      <c r="AA904" s="18" t="str">
        <f t="shared" si="504"/>
        <v/>
      </c>
    </row>
    <row r="905" spans="1:27" x14ac:dyDescent="0.2">
      <c r="A905" t="s">
        <v>0</v>
      </c>
      <c r="B905" t="s">
        <v>1526</v>
      </c>
      <c r="C905" t="s">
        <v>2</v>
      </c>
      <c r="D905" t="s">
        <v>27</v>
      </c>
      <c r="E905" t="s">
        <v>4</v>
      </c>
      <c r="F905" s="1">
        <v>1</v>
      </c>
      <c r="G905" s="1">
        <v>61050</v>
      </c>
      <c r="H905" t="s">
        <v>5</v>
      </c>
      <c r="I905" s="1">
        <v>67155</v>
      </c>
      <c r="J905" t="s">
        <v>28</v>
      </c>
      <c r="K905" s="6" t="str">
        <f t="shared" si="505"/>
        <v>_Giò sụn gà 250g</v>
      </c>
      <c r="L905" s="7" t="str">
        <f>VLOOKUP(K905,'[1]Mã Misa'!$B$2:$D$74,2,0)</f>
        <v>Giò sụn gà 250g</v>
      </c>
      <c r="M905" s="7" t="str">
        <f>VLOOKUP(L905,'[1]Mã Misa'!$C$2:$D$74,2,0)</f>
        <v>GSG250</v>
      </c>
      <c r="N905" s="1">
        <v>61050</v>
      </c>
      <c r="O905" t="s">
        <v>1527</v>
      </c>
      <c r="P905" s="6" t="str">
        <f t="shared" si="506"/>
        <v>0013192</v>
      </c>
      <c r="Q905" s="23" t="str">
        <f t="shared" si="506"/>
        <v>0013192</v>
      </c>
      <c r="R905" s="2">
        <v>44579</v>
      </c>
      <c r="S905" t="s">
        <v>1528</v>
      </c>
      <c r="T905" s="7" t="str">
        <f t="shared" si="507"/>
        <v>WM+ HPG 12</v>
      </c>
      <c r="U905" t="s">
        <v>5443</v>
      </c>
      <c r="W905" t="e">
        <f>VLOOKUP(U905,[2]Sheet1!$B$4:$C$893,2,0)</f>
        <v>#N/A</v>
      </c>
      <c r="Y905" t="str">
        <f t="shared" si="508"/>
        <v>WINCOMHAIPHONG</v>
      </c>
      <c r="AA905" s="18" t="str">
        <f t="shared" si="504"/>
        <v/>
      </c>
    </row>
    <row r="906" spans="1:27" x14ac:dyDescent="0.2">
      <c r="A906" t="s">
        <v>0</v>
      </c>
      <c r="B906" t="s">
        <v>1526</v>
      </c>
      <c r="C906" t="s">
        <v>9</v>
      </c>
      <c r="D906" t="s">
        <v>23</v>
      </c>
      <c r="E906" t="s">
        <v>4</v>
      </c>
      <c r="F906" s="1">
        <v>1</v>
      </c>
      <c r="G906" s="1">
        <v>59400</v>
      </c>
      <c r="H906" t="s">
        <v>5</v>
      </c>
      <c r="I906" s="1">
        <v>65340.000000000007</v>
      </c>
      <c r="J906" t="s">
        <v>24</v>
      </c>
      <c r="K906" s="6" t="str">
        <f t="shared" si="505"/>
        <v>_Giò lụa 250g</v>
      </c>
      <c r="L906" s="7" t="str">
        <f>VLOOKUP(K906,'[1]Mã Misa'!$B$2:$D$74,2,0)</f>
        <v>Giò lụa 250g</v>
      </c>
      <c r="M906" s="7" t="str">
        <f>VLOOKUP(L906,'[1]Mã Misa'!$C$2:$D$74,2,0)</f>
        <v>GL250</v>
      </c>
      <c r="N906" s="1">
        <v>59400</v>
      </c>
      <c r="O906" t="s">
        <v>1527</v>
      </c>
      <c r="P906" s="6" t="str">
        <f t="shared" si="506"/>
        <v>0013192</v>
      </c>
      <c r="Q906" s="23" t="str">
        <f t="shared" si="506"/>
        <v>0013192</v>
      </c>
      <c r="R906" s="2">
        <v>44579</v>
      </c>
      <c r="S906" t="s">
        <v>1528</v>
      </c>
      <c r="T906" s="7" t="str">
        <f t="shared" si="507"/>
        <v>WM+ HPG 12</v>
      </c>
      <c r="U906" t="s">
        <v>5443</v>
      </c>
      <c r="W906" t="e">
        <f>VLOOKUP(U906,[2]Sheet1!$B$4:$C$893,2,0)</f>
        <v>#N/A</v>
      </c>
      <c r="Y906" t="str">
        <f t="shared" si="508"/>
        <v>WINCOMHAIPHONG</v>
      </c>
      <c r="AA906" s="18" t="str">
        <f t="shared" si="504"/>
        <v/>
      </c>
    </row>
    <row r="907" spans="1:27" x14ac:dyDescent="0.2">
      <c r="A907" t="s">
        <v>0</v>
      </c>
      <c r="B907" t="s">
        <v>1526</v>
      </c>
      <c r="C907" t="s">
        <v>41</v>
      </c>
      <c r="D907" t="s">
        <v>44</v>
      </c>
      <c r="E907" t="s">
        <v>4</v>
      </c>
      <c r="F907" s="1">
        <v>1</v>
      </c>
      <c r="G907" s="1">
        <v>72600</v>
      </c>
      <c r="H907" t="s">
        <v>5</v>
      </c>
      <c r="I907" s="1">
        <v>79860</v>
      </c>
      <c r="J907" t="s">
        <v>45</v>
      </c>
      <c r="K907" s="6" t="str">
        <f t="shared" si="505"/>
        <v>_Chân gà sốt cay 400g</v>
      </c>
      <c r="L907" s="7" t="str">
        <f>VLOOKUP(K907,'[1]Mã Misa'!$B$2:$D$74,2,0)</f>
        <v>Chân gà sốt cay 400g</v>
      </c>
      <c r="M907" s="7" t="str">
        <f>VLOOKUP(L907,'[1]Mã Misa'!$C$2:$D$74,2,0)</f>
        <v>CGSC400</v>
      </c>
      <c r="N907" s="1">
        <v>72600</v>
      </c>
      <c r="O907" t="s">
        <v>1527</v>
      </c>
      <c r="P907" s="6" t="str">
        <f t="shared" si="506"/>
        <v>0013192</v>
      </c>
      <c r="Q907" s="23" t="str">
        <f t="shared" si="506"/>
        <v>0013192</v>
      </c>
      <c r="R907" s="2">
        <v>44579</v>
      </c>
      <c r="S907" t="s">
        <v>1528</v>
      </c>
      <c r="T907" s="7" t="str">
        <f t="shared" si="507"/>
        <v>WM+ HPG 12</v>
      </c>
      <c r="U907" t="s">
        <v>5443</v>
      </c>
      <c r="W907" t="e">
        <f>VLOOKUP(U907,[2]Sheet1!$B$4:$C$893,2,0)</f>
        <v>#N/A</v>
      </c>
      <c r="Y907" t="str">
        <f t="shared" si="508"/>
        <v>WINCOMHAIPHONG</v>
      </c>
      <c r="AA907" s="18" t="str">
        <f t="shared" si="504"/>
        <v/>
      </c>
    </row>
    <row r="908" spans="1:27" x14ac:dyDescent="0.2">
      <c r="A908" t="s">
        <v>0</v>
      </c>
      <c r="B908" t="s">
        <v>1526</v>
      </c>
      <c r="C908" t="s">
        <v>42</v>
      </c>
      <c r="D908" t="s">
        <v>3</v>
      </c>
      <c r="E908" t="s">
        <v>4</v>
      </c>
      <c r="F908" s="1">
        <v>1</v>
      </c>
      <c r="G908" s="1">
        <v>70950</v>
      </c>
      <c r="H908" t="s">
        <v>5</v>
      </c>
      <c r="I908" s="1">
        <v>78045</v>
      </c>
      <c r="J908" t="s">
        <v>6</v>
      </c>
      <c r="K908" s="6" t="str">
        <f t="shared" si="505"/>
        <v>_Chả nướng 300g</v>
      </c>
      <c r="L908" s="7" t="str">
        <f>VLOOKUP(K908,'[1]Mã Misa'!$B$2:$D$74,2,0)</f>
        <v>Chả nướng 300g</v>
      </c>
      <c r="M908" s="7" t="str">
        <f>VLOOKUP(L908,'[1]Mã Misa'!$C$2:$D$74,2,0)</f>
        <v>CN300</v>
      </c>
      <c r="N908" s="1">
        <v>70950</v>
      </c>
      <c r="O908" t="s">
        <v>1527</v>
      </c>
      <c r="P908" s="6" t="str">
        <f t="shared" si="506"/>
        <v>0013192</v>
      </c>
      <c r="Q908" s="23" t="str">
        <f t="shared" si="506"/>
        <v>0013192</v>
      </c>
      <c r="R908" s="2">
        <v>44579</v>
      </c>
      <c r="S908" t="s">
        <v>1528</v>
      </c>
      <c r="T908" s="7" t="str">
        <f t="shared" si="507"/>
        <v>WM+ HPG 12</v>
      </c>
      <c r="U908" t="s">
        <v>5443</v>
      </c>
      <c r="W908" t="e">
        <f>VLOOKUP(U908,[2]Sheet1!$B$4:$C$893,2,0)</f>
        <v>#N/A</v>
      </c>
      <c r="Y908" t="str">
        <f t="shared" si="508"/>
        <v>WINCOMHAIPHONG</v>
      </c>
      <c r="AA908" s="18" t="str">
        <f t="shared" si="504"/>
        <v/>
      </c>
    </row>
    <row r="909" spans="1:27" x14ac:dyDescent="0.2">
      <c r="A909" t="s">
        <v>0</v>
      </c>
      <c r="B909" t="s">
        <v>1529</v>
      </c>
      <c r="C909" t="s">
        <v>2</v>
      </c>
      <c r="D909" t="s">
        <v>50</v>
      </c>
      <c r="E909" t="s">
        <v>4</v>
      </c>
      <c r="F909" s="1">
        <v>1</v>
      </c>
      <c r="G909" s="1">
        <v>111058</v>
      </c>
      <c r="H909" t="s">
        <v>5</v>
      </c>
      <c r="I909" s="1">
        <v>122163.8</v>
      </c>
      <c r="J909" t="s">
        <v>51</v>
      </c>
      <c r="K909" s="6" t="str">
        <f t="shared" si="505"/>
        <v>Gà muối gói 500g</v>
      </c>
      <c r="L909" s="7" t="str">
        <f>VLOOKUP(K909,'[1]Mã Misa'!$B$2:$D$74,2,0)</f>
        <v>Gà muối 500g</v>
      </c>
      <c r="M909" s="7" t="str">
        <f>VLOOKUP(L909,'[1]Mã Misa'!$C$2:$D$74,2,0)</f>
        <v>GM500</v>
      </c>
      <c r="N909" s="1">
        <v>111058</v>
      </c>
      <c r="O909" t="s">
        <v>1530</v>
      </c>
      <c r="P909" s="6" t="str">
        <f t="shared" si="506"/>
        <v>0022904</v>
      </c>
      <c r="Q909" s="23" t="str">
        <f t="shared" si="506"/>
        <v>0022904</v>
      </c>
      <c r="R909" s="2">
        <v>44587</v>
      </c>
      <c r="S909" t="s">
        <v>1531</v>
      </c>
      <c r="T909" s="7" t="str">
        <f t="shared" si="507"/>
        <v>WM+ DNG 11</v>
      </c>
      <c r="U909" t="s">
        <v>5444</v>
      </c>
      <c r="W909" t="e">
        <f>VLOOKUP(U909,[2]Sheet1!$B$4:$C$893,2,0)</f>
        <v>#N/A</v>
      </c>
      <c r="Y909" t="str">
        <f t="shared" si="508"/>
        <v>WINCOMDANANG</v>
      </c>
      <c r="AA909" s="18" t="str">
        <f t="shared" si="504"/>
        <v/>
      </c>
    </row>
    <row r="910" spans="1:27" x14ac:dyDescent="0.2">
      <c r="A910" t="s">
        <v>0</v>
      </c>
      <c r="B910" t="s">
        <v>1532</v>
      </c>
      <c r="C910" t="s">
        <v>2</v>
      </c>
      <c r="D910" t="s">
        <v>57</v>
      </c>
      <c r="E910" t="s">
        <v>4</v>
      </c>
      <c r="F910" s="1">
        <v>7</v>
      </c>
      <c r="G910" s="1">
        <v>519750</v>
      </c>
      <c r="H910" t="s">
        <v>5</v>
      </c>
      <c r="I910" s="1">
        <v>571725</v>
      </c>
      <c r="J910" t="s">
        <v>58</v>
      </c>
      <c r="K910" s="6" t="str">
        <f t="shared" si="505"/>
        <v>_Chả cốm 300g</v>
      </c>
      <c r="L910" s="7" t="str">
        <f>VLOOKUP(K910,'[1]Mã Misa'!$B$2:$D$74,2,0)</f>
        <v>Chả cốm 300g</v>
      </c>
      <c r="M910" s="7" t="str">
        <f>VLOOKUP(L910,'[1]Mã Misa'!$C$2:$D$74,2,0)</f>
        <v>CC300</v>
      </c>
      <c r="N910" s="1">
        <v>74250</v>
      </c>
      <c r="O910" t="s">
        <v>1533</v>
      </c>
      <c r="P910" s="6" t="str">
        <f t="shared" si="506"/>
        <v>0174956</v>
      </c>
      <c r="Q910" s="23" t="str">
        <f t="shared" si="506"/>
        <v>0174956</v>
      </c>
      <c r="R910" s="2">
        <v>44579</v>
      </c>
      <c r="S910" t="s">
        <v>1534</v>
      </c>
      <c r="T910" s="7" t="str">
        <f t="shared" si="507"/>
        <v>WM HNI Lươ</v>
      </c>
      <c r="U910" t="s">
        <v>5445</v>
      </c>
      <c r="W910" t="e">
        <f>VLOOKUP(U910,[2]Sheet1!$B$4:$C$893,2,0)</f>
        <v>#N/A</v>
      </c>
      <c r="Y910" t="str">
        <f t="shared" si="508"/>
        <v>WINCOMHANOI</v>
      </c>
      <c r="AA910" s="18" t="str">
        <f t="shared" si="504"/>
        <v/>
      </c>
    </row>
    <row r="911" spans="1:27" x14ac:dyDescent="0.2">
      <c r="A911" t="s">
        <v>0</v>
      </c>
      <c r="B911" t="s">
        <v>1532</v>
      </c>
      <c r="C911" t="s">
        <v>9</v>
      </c>
      <c r="D911" t="s">
        <v>3</v>
      </c>
      <c r="E911" t="s">
        <v>4</v>
      </c>
      <c r="F911" s="1">
        <v>2</v>
      </c>
      <c r="G911" s="1">
        <v>141900</v>
      </c>
      <c r="H911" t="s">
        <v>5</v>
      </c>
      <c r="I911" s="1">
        <v>156090</v>
      </c>
      <c r="J911" t="s">
        <v>6</v>
      </c>
      <c r="K911" s="6" t="str">
        <f t="shared" si="505"/>
        <v>_Chả nướng 300g</v>
      </c>
      <c r="L911" s="7" t="str">
        <f>VLOOKUP(K911,'[1]Mã Misa'!$B$2:$D$74,2,0)</f>
        <v>Chả nướng 300g</v>
      </c>
      <c r="M911" s="7" t="str">
        <f>VLOOKUP(L911,'[1]Mã Misa'!$C$2:$D$74,2,0)</f>
        <v>CN300</v>
      </c>
      <c r="N911" s="1">
        <v>70950</v>
      </c>
      <c r="O911" t="s">
        <v>1533</v>
      </c>
      <c r="P911" s="6" t="str">
        <f t="shared" si="506"/>
        <v>0174956</v>
      </c>
      <c r="Q911" s="23" t="str">
        <f t="shared" si="506"/>
        <v>0174956</v>
      </c>
      <c r="R911" s="2">
        <v>44579</v>
      </c>
      <c r="S911" t="s">
        <v>1534</v>
      </c>
      <c r="T911" s="7" t="str">
        <f t="shared" si="507"/>
        <v>WM HNI Lươ</v>
      </c>
      <c r="U911" t="s">
        <v>5445</v>
      </c>
      <c r="W911" t="e">
        <f>VLOOKUP(U911,[2]Sheet1!$B$4:$C$893,2,0)</f>
        <v>#N/A</v>
      </c>
      <c r="Y911" t="str">
        <f t="shared" si="508"/>
        <v>WINCOMHANOI</v>
      </c>
      <c r="AA911" s="18" t="str">
        <f t="shared" si="504"/>
        <v/>
      </c>
    </row>
    <row r="912" spans="1:27" x14ac:dyDescent="0.2">
      <c r="A912" t="s">
        <v>0</v>
      </c>
      <c r="B912" t="s">
        <v>1535</v>
      </c>
      <c r="C912" t="s">
        <v>2</v>
      </c>
      <c r="D912" t="s">
        <v>57</v>
      </c>
      <c r="E912" t="s">
        <v>4</v>
      </c>
      <c r="F912" s="1">
        <v>1</v>
      </c>
      <c r="G912" s="1">
        <v>74250</v>
      </c>
      <c r="H912" t="s">
        <v>5</v>
      </c>
      <c r="I912" s="1">
        <v>81675</v>
      </c>
      <c r="J912" t="s">
        <v>58</v>
      </c>
      <c r="K912" s="6" t="str">
        <f t="shared" si="505"/>
        <v>_Chả cốm 300g</v>
      </c>
      <c r="L912" s="7" t="str">
        <f>VLOOKUP(K912,'[1]Mã Misa'!$B$2:$D$74,2,0)</f>
        <v>Chả cốm 300g</v>
      </c>
      <c r="M912" s="7" t="str">
        <f>VLOOKUP(L912,'[1]Mã Misa'!$C$2:$D$74,2,0)</f>
        <v>CC300</v>
      </c>
      <c r="N912" s="1">
        <v>74250</v>
      </c>
      <c r="O912" t="s">
        <v>1536</v>
      </c>
      <c r="P912" s="6" t="str">
        <f t="shared" si="506"/>
        <v>0174963</v>
      </c>
      <c r="Q912" s="23" t="str">
        <f t="shared" si="506"/>
        <v>0174963</v>
      </c>
      <c r="R912" s="2">
        <v>44579</v>
      </c>
      <c r="S912" t="s">
        <v>1537</v>
      </c>
      <c r="T912" s="7" t="str">
        <f t="shared" si="507"/>
        <v>WM+ HNI Vi</v>
      </c>
      <c r="U912" t="s">
        <v>5446</v>
      </c>
      <c r="W912" t="e">
        <f>VLOOKUP(U912,[2]Sheet1!$B$4:$C$893,2,0)</f>
        <v>#N/A</v>
      </c>
      <c r="Y912" t="str">
        <f t="shared" si="508"/>
        <v>WINCOMHANOI</v>
      </c>
      <c r="AA912" s="18" t="str">
        <f t="shared" si="504"/>
        <v/>
      </c>
    </row>
    <row r="913" spans="1:27" x14ac:dyDescent="0.2">
      <c r="A913" t="s">
        <v>0</v>
      </c>
      <c r="B913" t="s">
        <v>1535</v>
      </c>
      <c r="C913" t="s">
        <v>9</v>
      </c>
      <c r="D913" t="s">
        <v>54</v>
      </c>
      <c r="E913" t="s">
        <v>4</v>
      </c>
      <c r="F913" s="1">
        <v>3</v>
      </c>
      <c r="G913" s="1">
        <v>150546</v>
      </c>
      <c r="H913" t="s">
        <v>5</v>
      </c>
      <c r="I913" s="1">
        <v>165600.6</v>
      </c>
      <c r="J913" t="s">
        <v>55</v>
      </c>
      <c r="K913" s="6" t="str">
        <f t="shared" si="505"/>
        <v>Giò tai lưỡi xào gói 250g</v>
      </c>
      <c r="L913" s="7" t="str">
        <f>VLOOKUP(K913,'[1]Mã Misa'!$B$2:$D$74,2,0)</f>
        <v>Giò Tai Lưỡi Xào 250g</v>
      </c>
      <c r="M913" s="7" t="str">
        <f>VLOOKUP(L913,'[1]Mã Misa'!$C$2:$D$74,2,0)</f>
        <v>GTLX250G</v>
      </c>
      <c r="N913" s="1">
        <v>50182</v>
      </c>
      <c r="O913" t="s">
        <v>1536</v>
      </c>
      <c r="P913" s="6" t="str">
        <f t="shared" si="506"/>
        <v>0174963</v>
      </c>
      <c r="Q913" s="23" t="str">
        <f t="shared" si="506"/>
        <v>0174963</v>
      </c>
      <c r="R913" s="2">
        <v>44579</v>
      </c>
      <c r="S913" t="s">
        <v>1537</v>
      </c>
      <c r="T913" s="7" t="str">
        <f t="shared" si="507"/>
        <v>WM+ HNI Vi</v>
      </c>
      <c r="U913" t="s">
        <v>5446</v>
      </c>
      <c r="W913" t="e">
        <f>VLOOKUP(U913,[2]Sheet1!$B$4:$C$893,2,0)</f>
        <v>#N/A</v>
      </c>
      <c r="Y913" t="str">
        <f t="shared" si="508"/>
        <v>WINCOMHANOI</v>
      </c>
      <c r="AA913" s="18" t="str">
        <f t="shared" si="504"/>
        <v/>
      </c>
    </row>
    <row r="914" spans="1:27" x14ac:dyDescent="0.2">
      <c r="A914" t="s">
        <v>0</v>
      </c>
      <c r="B914" t="s">
        <v>1538</v>
      </c>
      <c r="C914" t="s">
        <v>2</v>
      </c>
      <c r="D914" t="s">
        <v>54</v>
      </c>
      <c r="E914" t="s">
        <v>4</v>
      </c>
      <c r="F914" s="1">
        <v>3</v>
      </c>
      <c r="G914" s="1">
        <v>150546</v>
      </c>
      <c r="H914" t="s">
        <v>5</v>
      </c>
      <c r="I914" s="1">
        <v>165600.6</v>
      </c>
      <c r="J914" t="s">
        <v>55</v>
      </c>
      <c r="K914" s="6" t="str">
        <f t="shared" si="505"/>
        <v>Giò tai lưỡi xào gói 250g</v>
      </c>
      <c r="L914" s="7" t="str">
        <f>VLOOKUP(K914,'[1]Mã Misa'!$B$2:$D$74,2,0)</f>
        <v>Giò Tai Lưỡi Xào 250g</v>
      </c>
      <c r="M914" s="7" t="str">
        <f>VLOOKUP(L914,'[1]Mã Misa'!$C$2:$D$74,2,0)</f>
        <v>GTLX250G</v>
      </c>
      <c r="N914" s="1">
        <v>50182</v>
      </c>
      <c r="O914" t="s">
        <v>1539</v>
      </c>
      <c r="P914" s="6" t="str">
        <f t="shared" si="506"/>
        <v>0174967</v>
      </c>
      <c r="Q914" s="23" t="str">
        <f t="shared" si="506"/>
        <v>0174967</v>
      </c>
      <c r="R914" s="2">
        <v>44579</v>
      </c>
      <c r="S914" t="s">
        <v>1540</v>
      </c>
      <c r="T914" s="7" t="str">
        <f t="shared" si="507"/>
        <v>WM VMM HNI</v>
      </c>
      <c r="U914" t="s">
        <v>5447</v>
      </c>
      <c r="W914" t="e">
        <f>VLOOKUP(U914,[2]Sheet1!$B$4:$C$893,2,0)</f>
        <v>#N/A</v>
      </c>
      <c r="Y914" t="str">
        <f t="shared" si="508"/>
        <v>WINCOMHANOI</v>
      </c>
      <c r="AA914" s="18" t="str">
        <f t="shared" si="504"/>
        <v/>
      </c>
    </row>
    <row r="915" spans="1:27" x14ac:dyDescent="0.2">
      <c r="A915" t="s">
        <v>0</v>
      </c>
      <c r="B915" t="s">
        <v>1538</v>
      </c>
      <c r="C915" t="s">
        <v>9</v>
      </c>
      <c r="D915" t="s">
        <v>103</v>
      </c>
      <c r="E915" t="s">
        <v>4</v>
      </c>
      <c r="F915" s="1">
        <v>1</v>
      </c>
      <c r="G915" s="1">
        <v>55595</v>
      </c>
      <c r="H915" t="s">
        <v>5</v>
      </c>
      <c r="I915" s="1">
        <v>61154.500000000007</v>
      </c>
      <c r="J915" t="s">
        <v>104</v>
      </c>
      <c r="K915" s="6" t="str">
        <f t="shared" si="505"/>
        <v>Tai heo muối gói 200g</v>
      </c>
      <c r="L915" s="7" t="str">
        <f>VLOOKUP(K915,'[1]Mã Misa'!$B$2:$D$74,2,0)</f>
        <v>Tai heo muối 200g</v>
      </c>
      <c r="M915" s="7" t="str">
        <f>VLOOKUP(L915,'[1]Mã Misa'!$C$2:$D$74,2,0)</f>
        <v>TH200</v>
      </c>
      <c r="N915" s="1">
        <v>55595</v>
      </c>
      <c r="O915" t="s">
        <v>1539</v>
      </c>
      <c r="P915" s="6" t="str">
        <f t="shared" si="506"/>
        <v>0174967</v>
      </c>
      <c r="Q915" s="23" t="str">
        <f t="shared" si="506"/>
        <v>0174967</v>
      </c>
      <c r="R915" s="2">
        <v>44579</v>
      </c>
      <c r="S915" t="s">
        <v>1540</v>
      </c>
      <c r="T915" s="7" t="str">
        <f t="shared" si="507"/>
        <v>WM VMM HNI</v>
      </c>
      <c r="U915" t="s">
        <v>5447</v>
      </c>
      <c r="W915" t="e">
        <f>VLOOKUP(U915,[2]Sheet1!$B$4:$C$893,2,0)</f>
        <v>#N/A</v>
      </c>
      <c r="Y915" t="str">
        <f t="shared" si="508"/>
        <v>WINCOMHANOI</v>
      </c>
      <c r="AA915" s="18" t="str">
        <f t="shared" si="504"/>
        <v/>
      </c>
    </row>
    <row r="916" spans="1:27" x14ac:dyDescent="0.2">
      <c r="A916" t="s">
        <v>0</v>
      </c>
      <c r="B916" t="s">
        <v>1541</v>
      </c>
      <c r="C916" t="s">
        <v>2</v>
      </c>
      <c r="D916" t="s">
        <v>103</v>
      </c>
      <c r="E916" t="s">
        <v>4</v>
      </c>
      <c r="F916" s="1">
        <v>3</v>
      </c>
      <c r="G916" s="1">
        <v>166785</v>
      </c>
      <c r="H916" t="s">
        <v>5</v>
      </c>
      <c r="I916" s="1">
        <v>183463.50000000003</v>
      </c>
      <c r="J916" t="s">
        <v>104</v>
      </c>
      <c r="K916" s="6" t="str">
        <f t="shared" si="505"/>
        <v>Tai heo muối gói 200g</v>
      </c>
      <c r="L916" s="7" t="str">
        <f>VLOOKUP(K916,'[1]Mã Misa'!$B$2:$D$74,2,0)</f>
        <v>Tai heo muối 200g</v>
      </c>
      <c r="M916" s="7" t="str">
        <f>VLOOKUP(L916,'[1]Mã Misa'!$C$2:$D$74,2,0)</f>
        <v>TH200</v>
      </c>
      <c r="N916" s="1">
        <v>55595</v>
      </c>
      <c r="O916" t="s">
        <v>1542</v>
      </c>
      <c r="P916" s="6" t="str">
        <f t="shared" si="506"/>
        <v>0051770</v>
      </c>
      <c r="Q916" s="23" t="str">
        <f t="shared" si="506"/>
        <v>0051770</v>
      </c>
      <c r="R916" s="2">
        <v>44579</v>
      </c>
      <c r="S916" t="s">
        <v>1543</v>
      </c>
      <c r="T916" s="7" t="str">
        <f t="shared" si="507"/>
        <v>WM+ HCM 89</v>
      </c>
      <c r="U916" t="s">
        <v>5448</v>
      </c>
      <c r="W916" t="e">
        <f>VLOOKUP(U916,[2]Sheet1!$B$4:$C$893,2,0)</f>
        <v>#N/A</v>
      </c>
      <c r="Y916" t="str">
        <f t="shared" si="508"/>
        <v>WINCOMHOCHIMINH</v>
      </c>
      <c r="AA916" s="18" t="str">
        <f t="shared" si="504"/>
        <v/>
      </c>
    </row>
    <row r="917" spans="1:27" x14ac:dyDescent="0.2">
      <c r="A917" t="s">
        <v>0</v>
      </c>
      <c r="B917" t="s">
        <v>1544</v>
      </c>
      <c r="C917" t="s">
        <v>2</v>
      </c>
      <c r="D917" t="s">
        <v>50</v>
      </c>
      <c r="E917" t="s">
        <v>4</v>
      </c>
      <c r="F917" s="1">
        <v>1</v>
      </c>
      <c r="G917" s="1">
        <v>111058</v>
      </c>
      <c r="H917" t="s">
        <v>5</v>
      </c>
      <c r="I917" s="1">
        <v>122163.8</v>
      </c>
      <c r="J917" t="s">
        <v>51</v>
      </c>
      <c r="K917" s="6" t="str">
        <f t="shared" si="505"/>
        <v>Gà muối gói 500g</v>
      </c>
      <c r="L917" s="7" t="str">
        <f>VLOOKUP(K917,'[1]Mã Misa'!$B$2:$D$74,2,0)</f>
        <v>Gà muối 500g</v>
      </c>
      <c r="M917" s="7" t="str">
        <f>VLOOKUP(L917,'[1]Mã Misa'!$C$2:$D$74,2,0)</f>
        <v>GM500</v>
      </c>
      <c r="N917" s="1">
        <v>111058</v>
      </c>
      <c r="O917" t="s">
        <v>1545</v>
      </c>
      <c r="P917" s="6" t="str">
        <f t="shared" si="506"/>
        <v>0000784</v>
      </c>
      <c r="Q917" s="23" t="str">
        <f t="shared" si="506"/>
        <v>0000784</v>
      </c>
      <c r="R917" s="2">
        <v>44579</v>
      </c>
      <c r="S917" t="s">
        <v>1546</v>
      </c>
      <c r="T917" s="7" t="str">
        <f t="shared" si="507"/>
        <v>WM+ VPC Bắ</v>
      </c>
      <c r="U917" t="s">
        <v>5449</v>
      </c>
      <c r="W917" t="e">
        <f>VLOOKUP(U917,[2]Sheet1!$B$4:$C$893,2,0)</f>
        <v>#N/A</v>
      </c>
      <c r="Y917" t="str">
        <f t="shared" si="508"/>
        <v>WINCOMVINHPHUC</v>
      </c>
      <c r="AA917" s="18" t="str">
        <f t="shared" si="504"/>
        <v/>
      </c>
    </row>
    <row r="918" spans="1:27" x14ac:dyDescent="0.2">
      <c r="A918" t="s">
        <v>0</v>
      </c>
      <c r="B918" t="s">
        <v>1547</v>
      </c>
      <c r="C918" t="s">
        <v>2</v>
      </c>
      <c r="D918" t="s">
        <v>50</v>
      </c>
      <c r="E918" t="s">
        <v>4</v>
      </c>
      <c r="F918" s="1">
        <v>1</v>
      </c>
      <c r="G918" s="1">
        <v>111058</v>
      </c>
      <c r="H918" t="s">
        <v>5</v>
      </c>
      <c r="I918" s="1">
        <v>122163.8</v>
      </c>
      <c r="J918" t="s">
        <v>51</v>
      </c>
      <c r="K918" s="6" t="str">
        <f t="shared" si="505"/>
        <v>Gà muối gói 500g</v>
      </c>
      <c r="L918" s="7" t="str">
        <f>VLOOKUP(K918,'[1]Mã Misa'!$B$2:$D$74,2,0)</f>
        <v>Gà muối 500g</v>
      </c>
      <c r="M918" s="7" t="str">
        <f>VLOOKUP(L918,'[1]Mã Misa'!$C$2:$D$74,2,0)</f>
        <v>GM500</v>
      </c>
      <c r="N918" s="1">
        <v>111058</v>
      </c>
      <c r="O918" t="s">
        <v>1548</v>
      </c>
      <c r="P918" s="6" t="str">
        <f t="shared" si="506"/>
        <v>0174972</v>
      </c>
      <c r="Q918" s="23" t="str">
        <f t="shared" si="506"/>
        <v>0174972</v>
      </c>
      <c r="R918" s="2">
        <v>44579</v>
      </c>
      <c r="S918" t="s">
        <v>1549</v>
      </c>
      <c r="T918" s="7" t="str">
        <f t="shared" si="507"/>
        <v>WM+ HNI Kh</v>
      </c>
      <c r="U918" t="s">
        <v>5450</v>
      </c>
      <c r="W918" t="e">
        <f>VLOOKUP(U918,[2]Sheet1!$B$4:$C$893,2,0)</f>
        <v>#N/A</v>
      </c>
      <c r="Y918" t="str">
        <f t="shared" si="508"/>
        <v>WINCOMHANOI</v>
      </c>
      <c r="AA918" s="18" t="str">
        <f t="shared" si="504"/>
        <v/>
      </c>
    </row>
    <row r="919" spans="1:27" x14ac:dyDescent="0.2">
      <c r="A919" t="s">
        <v>0</v>
      </c>
      <c r="B919" t="s">
        <v>1550</v>
      </c>
      <c r="C919" t="s">
        <v>2</v>
      </c>
      <c r="D919" t="s">
        <v>54</v>
      </c>
      <c r="E919" t="s">
        <v>4</v>
      </c>
      <c r="F919" s="1">
        <v>1</v>
      </c>
      <c r="G919" s="1">
        <v>50182</v>
      </c>
      <c r="H919" t="s">
        <v>5</v>
      </c>
      <c r="I919" s="1">
        <v>55200.200000000004</v>
      </c>
      <c r="J919" t="s">
        <v>55</v>
      </c>
      <c r="K919" s="6" t="str">
        <f t="shared" si="505"/>
        <v>Giò tai lưỡi xào gói 250g</v>
      </c>
      <c r="L919" s="7" t="str">
        <f>VLOOKUP(K919,'[1]Mã Misa'!$B$2:$D$74,2,0)</f>
        <v>Giò Tai Lưỡi Xào 250g</v>
      </c>
      <c r="M919" s="7" t="str">
        <f>VLOOKUP(L919,'[1]Mã Misa'!$C$2:$D$74,2,0)</f>
        <v>GTLX250G</v>
      </c>
      <c r="N919" s="1">
        <v>50182</v>
      </c>
      <c r="O919" t="s">
        <v>1551</v>
      </c>
      <c r="P919" s="6" t="str">
        <f t="shared" si="506"/>
        <v>0174973</v>
      </c>
      <c r="Q919" s="23" t="str">
        <f t="shared" si="506"/>
        <v>0174973</v>
      </c>
      <c r="R919" s="2">
        <v>44579</v>
      </c>
      <c r="S919" t="s">
        <v>647</v>
      </c>
      <c r="T919" s="7" t="str">
        <f t="shared" si="507"/>
        <v>WM+ HNI CT</v>
      </c>
      <c r="U919" t="s">
        <v>5189</v>
      </c>
      <c r="W919" t="e">
        <f>VLOOKUP(U919,[2]Sheet1!$B$4:$C$893,2,0)</f>
        <v>#N/A</v>
      </c>
      <c r="Y919" t="str">
        <f t="shared" si="508"/>
        <v>WINCOMHANOI</v>
      </c>
      <c r="AA919" s="18" t="str">
        <f t="shared" si="504"/>
        <v/>
      </c>
    </row>
    <row r="920" spans="1:27" x14ac:dyDescent="0.2">
      <c r="A920" t="s">
        <v>0</v>
      </c>
      <c r="B920" t="s">
        <v>1552</v>
      </c>
      <c r="C920" t="s">
        <v>2</v>
      </c>
      <c r="D920" t="s">
        <v>15</v>
      </c>
      <c r="E920" t="s">
        <v>4</v>
      </c>
      <c r="F920" s="1">
        <v>1</v>
      </c>
      <c r="G920" s="1">
        <v>84320</v>
      </c>
      <c r="H920" t="s">
        <v>5</v>
      </c>
      <c r="I920" s="1">
        <v>92752.000000000015</v>
      </c>
      <c r="J920" t="s">
        <v>16</v>
      </c>
      <c r="K920" s="6" t="str">
        <f t="shared" si="505"/>
        <v>_Đùi gà sốt cay 500g</v>
      </c>
      <c r="L920" s="7" t="str">
        <f>VLOOKUP(K920,'[1]Mã Misa'!$B$2:$D$74,2,0)</f>
        <v>Đùi gà sốt cay 500g</v>
      </c>
      <c r="M920" s="7" t="str">
        <f>VLOOKUP(L920,'[1]Mã Misa'!$C$2:$D$74,2,0)</f>
        <v>DGSC500</v>
      </c>
      <c r="N920" s="1">
        <v>84320</v>
      </c>
      <c r="O920" t="s">
        <v>1553</v>
      </c>
      <c r="P920" s="6" t="str">
        <f t="shared" si="506"/>
        <v>0174976</v>
      </c>
      <c r="Q920" s="23" t="str">
        <f t="shared" si="506"/>
        <v>0174976</v>
      </c>
      <c r="R920" s="2">
        <v>44579</v>
      </c>
      <c r="S920" t="s">
        <v>1554</v>
      </c>
      <c r="T920" s="7" t="str">
        <f t="shared" si="507"/>
        <v>WM+ HNI Dố</v>
      </c>
      <c r="U920" t="s">
        <v>5451</v>
      </c>
      <c r="W920" t="e">
        <f>VLOOKUP(U920,[2]Sheet1!$B$4:$C$893,2,0)</f>
        <v>#N/A</v>
      </c>
      <c r="Y920" t="str">
        <f t="shared" si="508"/>
        <v>WINCOMHANOI</v>
      </c>
      <c r="AA920" s="18" t="str">
        <f t="shared" si="504"/>
        <v/>
      </c>
    </row>
    <row r="921" spans="1:27" x14ac:dyDescent="0.2">
      <c r="A921" t="s">
        <v>0</v>
      </c>
      <c r="B921" t="s">
        <v>1555</v>
      </c>
      <c r="C921" t="s">
        <v>2</v>
      </c>
      <c r="D921" t="s">
        <v>54</v>
      </c>
      <c r="E921" t="s">
        <v>4</v>
      </c>
      <c r="F921" s="1">
        <v>2</v>
      </c>
      <c r="G921" s="1">
        <v>100364</v>
      </c>
      <c r="H921" t="s">
        <v>5</v>
      </c>
      <c r="I921" s="1">
        <v>110400.40000000001</v>
      </c>
      <c r="J921" t="s">
        <v>55</v>
      </c>
      <c r="K921" s="6" t="str">
        <f t="shared" si="505"/>
        <v>Giò tai lưỡi xào gói 250g</v>
      </c>
      <c r="L921" s="7" t="str">
        <f>VLOOKUP(K921,'[1]Mã Misa'!$B$2:$D$74,2,0)</f>
        <v>Giò Tai Lưỡi Xào 250g</v>
      </c>
      <c r="M921" s="7" t="str">
        <f>VLOOKUP(L921,'[1]Mã Misa'!$C$2:$D$74,2,0)</f>
        <v>GTLX250G</v>
      </c>
      <c r="N921" s="1">
        <v>50182</v>
      </c>
      <c r="O921" t="s">
        <v>1556</v>
      </c>
      <c r="P921" s="6" t="str">
        <f t="shared" si="506"/>
        <v>0001702</v>
      </c>
      <c r="Q921" s="23" t="str">
        <f t="shared" si="506"/>
        <v>0001702</v>
      </c>
      <c r="R921" s="2">
        <v>44579</v>
      </c>
      <c r="S921" t="s">
        <v>1557</v>
      </c>
      <c r="T921" s="7" t="str">
        <f t="shared" si="507"/>
        <v>WM+ KGG 07</v>
      </c>
      <c r="U921" t="s">
        <v>5452</v>
      </c>
      <c r="W921" t="e">
        <f>VLOOKUP(U921,[2]Sheet1!$B$4:$C$893,2,0)</f>
        <v>#N/A</v>
      </c>
      <c r="Y921" t="str">
        <f t="shared" si="508"/>
        <v>WINCOMKIENGIANG</v>
      </c>
      <c r="AA921" s="18" t="str">
        <f t="shared" si="504"/>
        <v/>
      </c>
    </row>
    <row r="922" spans="1:27" x14ac:dyDescent="0.2">
      <c r="A922" t="s">
        <v>0</v>
      </c>
      <c r="B922" t="s">
        <v>1558</v>
      </c>
      <c r="C922" t="s">
        <v>2</v>
      </c>
      <c r="D922" t="s">
        <v>1559</v>
      </c>
      <c r="E922" t="s">
        <v>4</v>
      </c>
      <c r="F922" s="1">
        <v>2</v>
      </c>
      <c r="G922" s="1">
        <v>261844</v>
      </c>
      <c r="H922" t="s">
        <v>5</v>
      </c>
      <c r="I922" s="1">
        <v>288028.40000000002</v>
      </c>
      <c r="J922" t="s">
        <v>1560</v>
      </c>
      <c r="K922" s="6" t="str">
        <f t="shared" si="505"/>
        <v>Bắp bò muối gói 300g</v>
      </c>
      <c r="L922" s="7" t="str">
        <f>VLOOKUP(K922,'[1]Mã Misa'!$B$2:$D$74,2,0)</f>
        <v>Bắp bò muối 300g</v>
      </c>
      <c r="M922" s="7" t="str">
        <f>VLOOKUP(L922,'[1]Mã Misa'!$C$2:$D$74,2,0)</f>
        <v>BBM300</v>
      </c>
      <c r="N922" s="1">
        <v>130922</v>
      </c>
      <c r="O922" t="s">
        <v>1561</v>
      </c>
      <c r="P922" s="6" t="str">
        <f t="shared" si="506"/>
        <v>0001704</v>
      </c>
      <c r="Q922" s="23" t="str">
        <f t="shared" si="506"/>
        <v>0001704</v>
      </c>
      <c r="R922" s="2">
        <v>44579</v>
      </c>
      <c r="S922" t="s">
        <v>1562</v>
      </c>
      <c r="T922" s="7" t="str">
        <f t="shared" si="507"/>
        <v>WM VCP KGG</v>
      </c>
      <c r="U922" t="s">
        <v>5453</v>
      </c>
      <c r="W922" t="e">
        <f>VLOOKUP(U922,[2]Sheet1!$B$4:$C$893,2,0)</f>
        <v>#N/A</v>
      </c>
      <c r="Y922" t="str">
        <f t="shared" si="508"/>
        <v>WINCOMKIENGIANG</v>
      </c>
      <c r="AA922" s="18" t="str">
        <f t="shared" si="504"/>
        <v/>
      </c>
    </row>
    <row r="923" spans="1:27" x14ac:dyDescent="0.2">
      <c r="A923" t="s">
        <v>0</v>
      </c>
      <c r="B923" t="s">
        <v>1563</v>
      </c>
      <c r="C923" t="s">
        <v>2</v>
      </c>
      <c r="D923" t="s">
        <v>10</v>
      </c>
      <c r="E923" t="s">
        <v>4</v>
      </c>
      <c r="F923" s="1">
        <v>4</v>
      </c>
      <c r="G923" s="1">
        <v>184000</v>
      </c>
      <c r="H923" t="s">
        <v>5</v>
      </c>
      <c r="I923" s="1">
        <v>202400.00000000003</v>
      </c>
      <c r="J923" t="s">
        <v>11</v>
      </c>
      <c r="K923" s="6" t="str">
        <f t="shared" si="505"/>
        <v>Mộc nấm hương gói 250g</v>
      </c>
      <c r="L923" s="7" t="str">
        <f>VLOOKUP(K923,'[1]Mã Misa'!$B$2:$D$74,2,0)</f>
        <v>Mộc Nấm Hương 250g</v>
      </c>
      <c r="M923" s="7" t="str">
        <f>VLOOKUP(L923,'[1]Mã Misa'!$C$2:$D$74,2,0)</f>
        <v>MNH250</v>
      </c>
      <c r="N923" s="1">
        <v>46000</v>
      </c>
      <c r="O923" t="s">
        <v>1564</v>
      </c>
      <c r="P923" s="6" t="str">
        <f t="shared" si="506"/>
        <v>0001706</v>
      </c>
      <c r="Q923" s="23" t="str">
        <f t="shared" si="506"/>
        <v>0001706</v>
      </c>
      <c r="R923" s="2">
        <v>44579</v>
      </c>
      <c r="S923" t="s">
        <v>1562</v>
      </c>
      <c r="T923" s="7" t="str">
        <f t="shared" si="507"/>
        <v>WM VCP KGG</v>
      </c>
      <c r="U923" t="s">
        <v>5453</v>
      </c>
      <c r="W923" t="e">
        <f>VLOOKUP(U923,[2]Sheet1!$B$4:$C$893,2,0)</f>
        <v>#N/A</v>
      </c>
      <c r="Y923" t="str">
        <f t="shared" si="508"/>
        <v>WINCOMKIENGIANG</v>
      </c>
      <c r="AA923" s="18" t="str">
        <f t="shared" si="504"/>
        <v/>
      </c>
    </row>
    <row r="924" spans="1:27" x14ac:dyDescent="0.2">
      <c r="A924" t="s">
        <v>0</v>
      </c>
      <c r="B924" t="s">
        <v>1565</v>
      </c>
      <c r="C924" t="s">
        <v>2</v>
      </c>
      <c r="D924" t="s">
        <v>50</v>
      </c>
      <c r="E924" t="s">
        <v>4</v>
      </c>
      <c r="F924" s="1">
        <v>1</v>
      </c>
      <c r="G924" s="1">
        <v>111058</v>
      </c>
      <c r="H924" t="s">
        <v>5</v>
      </c>
      <c r="I924" s="1">
        <v>122163.8</v>
      </c>
      <c r="J924" t="s">
        <v>51</v>
      </c>
      <c r="K924" s="6" t="str">
        <f t="shared" si="505"/>
        <v>Gà muối gói 500g</v>
      </c>
      <c r="L924" s="7" t="str">
        <f>VLOOKUP(K924,'[1]Mã Misa'!$B$2:$D$74,2,0)</f>
        <v>Gà muối 500g</v>
      </c>
      <c r="M924" s="7" t="str">
        <f>VLOOKUP(L924,'[1]Mã Misa'!$C$2:$D$74,2,0)</f>
        <v>GM500</v>
      </c>
      <c r="N924" s="1">
        <v>111058</v>
      </c>
      <c r="O924" t="s">
        <v>1566</v>
      </c>
      <c r="P924" s="6" t="str">
        <f t="shared" si="506"/>
        <v>0002446</v>
      </c>
      <c r="Q924" s="23" t="str">
        <f t="shared" si="506"/>
        <v>0002446</v>
      </c>
      <c r="R924" s="2">
        <v>44579</v>
      </c>
      <c r="S924" t="s">
        <v>1567</v>
      </c>
      <c r="T924" s="7" t="str">
        <f t="shared" si="507"/>
        <v>WM+ HYN Th</v>
      </c>
      <c r="U924" t="s">
        <v>5454</v>
      </c>
      <c r="W924" t="e">
        <f>VLOOKUP(U924,[2]Sheet1!$B$4:$C$893,2,0)</f>
        <v>#N/A</v>
      </c>
      <c r="Y924" t="str">
        <f t="shared" si="508"/>
        <v>WINCOMHUNGYEN</v>
      </c>
      <c r="AA924" s="18" t="str">
        <f t="shared" si="504"/>
        <v/>
      </c>
    </row>
    <row r="925" spans="1:27" x14ac:dyDescent="0.2">
      <c r="A925" t="s">
        <v>0</v>
      </c>
      <c r="B925" t="s">
        <v>1565</v>
      </c>
      <c r="C925" t="s">
        <v>9</v>
      </c>
      <c r="D925" t="s">
        <v>15</v>
      </c>
      <c r="E925" t="s">
        <v>4</v>
      </c>
      <c r="F925" s="1">
        <v>1</v>
      </c>
      <c r="G925" s="1">
        <v>84320</v>
      </c>
      <c r="H925" t="s">
        <v>5</v>
      </c>
      <c r="I925" s="1">
        <v>92752.000000000015</v>
      </c>
      <c r="J925" t="s">
        <v>16</v>
      </c>
      <c r="K925" s="6" t="str">
        <f t="shared" si="505"/>
        <v>_Đùi gà sốt cay 500g</v>
      </c>
      <c r="L925" s="7" t="str">
        <f>VLOOKUP(K925,'[1]Mã Misa'!$B$2:$D$74,2,0)</f>
        <v>Đùi gà sốt cay 500g</v>
      </c>
      <c r="M925" s="7" t="str">
        <f>VLOOKUP(L925,'[1]Mã Misa'!$C$2:$D$74,2,0)</f>
        <v>DGSC500</v>
      </c>
      <c r="N925" s="1">
        <v>84320</v>
      </c>
      <c r="O925" t="s">
        <v>1566</v>
      </c>
      <c r="P925" s="6" t="str">
        <f t="shared" si="506"/>
        <v>0002446</v>
      </c>
      <c r="Q925" s="23" t="str">
        <f t="shared" si="506"/>
        <v>0002446</v>
      </c>
      <c r="R925" s="2">
        <v>44579</v>
      </c>
      <c r="S925" t="s">
        <v>1567</v>
      </c>
      <c r="T925" s="7" t="str">
        <f t="shared" si="507"/>
        <v>WM+ HYN Th</v>
      </c>
      <c r="U925" t="s">
        <v>5454</v>
      </c>
      <c r="W925" t="e">
        <f>VLOOKUP(U925,[2]Sheet1!$B$4:$C$893,2,0)</f>
        <v>#N/A</v>
      </c>
      <c r="Y925" t="str">
        <f t="shared" si="508"/>
        <v>WINCOMHUNGYEN</v>
      </c>
      <c r="AA925" s="18" t="str">
        <f t="shared" si="504"/>
        <v/>
      </c>
    </row>
    <row r="926" spans="1:27" x14ac:dyDescent="0.2">
      <c r="A926" t="s">
        <v>0</v>
      </c>
      <c r="B926" t="s">
        <v>1568</v>
      </c>
      <c r="C926" t="s">
        <v>2</v>
      </c>
      <c r="D926" t="s">
        <v>3</v>
      </c>
      <c r="E926" t="s">
        <v>4</v>
      </c>
      <c r="F926" s="1">
        <v>5</v>
      </c>
      <c r="G926" s="1">
        <v>354750</v>
      </c>
      <c r="H926" t="s">
        <v>5</v>
      </c>
      <c r="I926" s="1">
        <v>390225.00000000006</v>
      </c>
      <c r="J926" t="s">
        <v>6</v>
      </c>
      <c r="K926" s="6" t="str">
        <f t="shared" si="505"/>
        <v>_Chả nướng 300g</v>
      </c>
      <c r="L926" s="7" t="str">
        <f>VLOOKUP(K926,'[1]Mã Misa'!$B$2:$D$74,2,0)</f>
        <v>Chả nướng 300g</v>
      </c>
      <c r="M926" s="7" t="str">
        <f>VLOOKUP(L926,'[1]Mã Misa'!$C$2:$D$74,2,0)</f>
        <v>CN300</v>
      </c>
      <c r="N926" s="1">
        <v>70950</v>
      </c>
      <c r="O926" t="s">
        <v>1569</v>
      </c>
      <c r="P926" s="6" t="str">
        <f t="shared" si="506"/>
        <v>0003651</v>
      </c>
      <c r="Q926" s="23" t="str">
        <f t="shared" si="506"/>
        <v>0003651</v>
      </c>
      <c r="R926" s="2">
        <v>44579</v>
      </c>
      <c r="S926" t="s">
        <v>1570</v>
      </c>
      <c r="T926" s="7" t="str">
        <f t="shared" si="507"/>
        <v>WM+ NAN 16</v>
      </c>
      <c r="U926" t="s">
        <v>5455</v>
      </c>
      <c r="W926" t="e">
        <f>VLOOKUP(U926,[2]Sheet1!$B$4:$C$893,2,0)</f>
        <v>#N/A</v>
      </c>
      <c r="Y926" t="str">
        <f t="shared" si="508"/>
        <v>WINCOMNGHEAN</v>
      </c>
      <c r="AA926" s="18" t="str">
        <f t="shared" si="504"/>
        <v/>
      </c>
    </row>
    <row r="927" spans="1:27" x14ac:dyDescent="0.2">
      <c r="A927" t="s">
        <v>0</v>
      </c>
      <c r="B927" t="s">
        <v>1571</v>
      </c>
      <c r="C927" t="s">
        <v>2</v>
      </c>
      <c r="D927" t="s">
        <v>23</v>
      </c>
      <c r="E927" t="s">
        <v>4</v>
      </c>
      <c r="F927" s="1">
        <v>4</v>
      </c>
      <c r="G927" s="1">
        <v>237600</v>
      </c>
      <c r="H927" t="s">
        <v>5</v>
      </c>
      <c r="I927" s="1">
        <v>261360.00000000003</v>
      </c>
      <c r="J927" t="s">
        <v>24</v>
      </c>
      <c r="K927" s="6" t="str">
        <f t="shared" si="505"/>
        <v>_Giò lụa 250g</v>
      </c>
      <c r="L927" s="7" t="str">
        <f>VLOOKUP(K927,'[1]Mã Misa'!$B$2:$D$74,2,0)</f>
        <v>Giò lụa 250g</v>
      </c>
      <c r="M927" s="7" t="str">
        <f>VLOOKUP(L927,'[1]Mã Misa'!$C$2:$D$74,2,0)</f>
        <v>GL250</v>
      </c>
      <c r="N927" s="1">
        <v>59400</v>
      </c>
      <c r="O927" t="s">
        <v>1572</v>
      </c>
      <c r="P927" s="6" t="str">
        <f t="shared" si="506"/>
        <v>0174988</v>
      </c>
      <c r="Q927" s="23" t="str">
        <f t="shared" si="506"/>
        <v>0174988</v>
      </c>
      <c r="R927" s="2">
        <v>44579</v>
      </c>
      <c r="S927" t="s">
        <v>1573</v>
      </c>
      <c r="T927" s="7" t="str">
        <f t="shared" si="507"/>
        <v>WM+ HNI CT</v>
      </c>
      <c r="U927" t="s">
        <v>5456</v>
      </c>
      <c r="W927" t="e">
        <f>VLOOKUP(U927,[2]Sheet1!$B$4:$C$893,2,0)</f>
        <v>#N/A</v>
      </c>
      <c r="Y927" t="str">
        <f t="shared" si="508"/>
        <v>WINCOMHANOI</v>
      </c>
      <c r="AA927" s="18" t="str">
        <f t="shared" si="504"/>
        <v/>
      </c>
    </row>
    <row r="928" spans="1:27" x14ac:dyDescent="0.2">
      <c r="A928" t="s">
        <v>0</v>
      </c>
      <c r="B928" t="s">
        <v>1571</v>
      </c>
      <c r="C928" t="s">
        <v>9</v>
      </c>
      <c r="D928" t="s">
        <v>57</v>
      </c>
      <c r="E928" t="s">
        <v>4</v>
      </c>
      <c r="F928" s="1">
        <v>1</v>
      </c>
      <c r="G928" s="1">
        <v>74250</v>
      </c>
      <c r="H928" t="s">
        <v>5</v>
      </c>
      <c r="I928" s="1">
        <v>81675</v>
      </c>
      <c r="J928" t="s">
        <v>58</v>
      </c>
      <c r="K928" s="6" t="str">
        <f t="shared" si="505"/>
        <v>_Chả cốm 300g</v>
      </c>
      <c r="L928" s="7" t="str">
        <f>VLOOKUP(K928,'[1]Mã Misa'!$B$2:$D$74,2,0)</f>
        <v>Chả cốm 300g</v>
      </c>
      <c r="M928" s="7" t="str">
        <f>VLOOKUP(L928,'[1]Mã Misa'!$C$2:$D$74,2,0)</f>
        <v>CC300</v>
      </c>
      <c r="N928" s="1">
        <v>74250</v>
      </c>
      <c r="O928" t="s">
        <v>1572</v>
      </c>
      <c r="P928" s="6" t="str">
        <f t="shared" si="506"/>
        <v>0174988</v>
      </c>
      <c r="Q928" s="23" t="str">
        <f t="shared" si="506"/>
        <v>0174988</v>
      </c>
      <c r="R928" s="2">
        <v>44579</v>
      </c>
      <c r="S928" t="s">
        <v>1573</v>
      </c>
      <c r="T928" s="7" t="str">
        <f t="shared" si="507"/>
        <v>WM+ HNI CT</v>
      </c>
      <c r="U928" t="s">
        <v>5456</v>
      </c>
      <c r="W928" t="e">
        <f>VLOOKUP(U928,[2]Sheet1!$B$4:$C$893,2,0)</f>
        <v>#N/A</v>
      </c>
      <c r="Y928" t="str">
        <f t="shared" si="508"/>
        <v>WINCOMHANOI</v>
      </c>
      <c r="AA928" s="18" t="str">
        <f t="shared" si="504"/>
        <v/>
      </c>
    </row>
    <row r="929" spans="1:27" x14ac:dyDescent="0.2">
      <c r="A929" t="s">
        <v>0</v>
      </c>
      <c r="B929" t="s">
        <v>1571</v>
      </c>
      <c r="C929" t="s">
        <v>41</v>
      </c>
      <c r="D929" t="s">
        <v>15</v>
      </c>
      <c r="E929" t="s">
        <v>4</v>
      </c>
      <c r="F929" s="1">
        <v>4</v>
      </c>
      <c r="G929" s="1">
        <v>337280</v>
      </c>
      <c r="H929" t="s">
        <v>5</v>
      </c>
      <c r="I929" s="1">
        <v>371008.00000000006</v>
      </c>
      <c r="J929" t="s">
        <v>16</v>
      </c>
      <c r="K929" s="6" t="str">
        <f t="shared" si="505"/>
        <v>_Đùi gà sốt cay 500g</v>
      </c>
      <c r="L929" s="7" t="str">
        <f>VLOOKUP(K929,'[1]Mã Misa'!$B$2:$D$74,2,0)</f>
        <v>Đùi gà sốt cay 500g</v>
      </c>
      <c r="M929" s="7" t="str">
        <f>VLOOKUP(L929,'[1]Mã Misa'!$C$2:$D$74,2,0)</f>
        <v>DGSC500</v>
      </c>
      <c r="N929" s="1">
        <v>84320</v>
      </c>
      <c r="O929" t="s">
        <v>1572</v>
      </c>
      <c r="P929" s="6" t="str">
        <f t="shared" si="506"/>
        <v>0174988</v>
      </c>
      <c r="Q929" s="23" t="str">
        <f t="shared" si="506"/>
        <v>0174988</v>
      </c>
      <c r="R929" s="2">
        <v>44579</v>
      </c>
      <c r="S929" t="s">
        <v>1573</v>
      </c>
      <c r="T929" s="7" t="str">
        <f t="shared" si="507"/>
        <v>WM+ HNI CT</v>
      </c>
      <c r="U929" t="s">
        <v>5456</v>
      </c>
      <c r="W929" t="e">
        <f>VLOOKUP(U929,[2]Sheet1!$B$4:$C$893,2,0)</f>
        <v>#N/A</v>
      </c>
      <c r="Y929" t="str">
        <f t="shared" si="508"/>
        <v>WINCOMHANOI</v>
      </c>
      <c r="AA929" s="18" t="str">
        <f t="shared" si="504"/>
        <v/>
      </c>
    </row>
    <row r="930" spans="1:27" x14ac:dyDescent="0.2">
      <c r="A930" t="s">
        <v>0</v>
      </c>
      <c r="B930" t="s">
        <v>1574</v>
      </c>
      <c r="C930" t="s">
        <v>2</v>
      </c>
      <c r="D930" t="s">
        <v>94</v>
      </c>
      <c r="E930" t="s">
        <v>95</v>
      </c>
      <c r="F930" s="1">
        <v>1</v>
      </c>
      <c r="G930" s="1">
        <v>198450</v>
      </c>
      <c r="H930" t="s">
        <v>96</v>
      </c>
      <c r="I930" s="1">
        <v>198450</v>
      </c>
      <c r="J930" t="s">
        <v>97</v>
      </c>
      <c r="K930" s="6" t="str">
        <f t="shared" si="505"/>
        <v xml:space="preserve"> Tôm mũ ni nguyên con 450g</v>
      </c>
      <c r="L930" s="7" t="str">
        <f>VLOOKUP(K930,'[1]Mã Misa'!$B$2:$D$74,2,0)</f>
        <v>Tôm mũ ni nguyên con 450g</v>
      </c>
      <c r="M930" s="7" t="str">
        <f>VLOOKUP(L930,'[1]Mã Misa'!$C$2:$D$74,2,0)</f>
        <v>TNC450</v>
      </c>
      <c r="N930" s="1">
        <v>198450</v>
      </c>
      <c r="O930" t="s">
        <v>1575</v>
      </c>
      <c r="P930" s="6" t="str">
        <f t="shared" si="506"/>
        <v>0174990</v>
      </c>
      <c r="Q930" s="23" t="str">
        <f t="shared" si="506"/>
        <v>0174990</v>
      </c>
      <c r="R930" s="2">
        <v>44579</v>
      </c>
      <c r="S930" t="s">
        <v>1573</v>
      </c>
      <c r="T930" s="7" t="str">
        <f t="shared" si="507"/>
        <v>WM+ HNI CT</v>
      </c>
      <c r="U930" t="s">
        <v>5456</v>
      </c>
      <c r="W930" t="e">
        <f>VLOOKUP(U930,[2]Sheet1!$B$4:$C$893,2,0)</f>
        <v>#N/A</v>
      </c>
      <c r="Y930" t="str">
        <f t="shared" si="508"/>
        <v>WINCOMHANOI</v>
      </c>
      <c r="AA930" s="18" t="str">
        <f t="shared" si="504"/>
        <v/>
      </c>
    </row>
    <row r="931" spans="1:27" x14ac:dyDescent="0.2">
      <c r="A931" t="s">
        <v>0</v>
      </c>
      <c r="B931" t="s">
        <v>1574</v>
      </c>
      <c r="C931" t="s">
        <v>9</v>
      </c>
      <c r="D931" t="s">
        <v>523</v>
      </c>
      <c r="E931" t="s">
        <v>4</v>
      </c>
      <c r="F931" s="1">
        <v>1</v>
      </c>
      <c r="G931" s="1">
        <v>61250</v>
      </c>
      <c r="H931" t="s">
        <v>96</v>
      </c>
      <c r="I931" s="1">
        <v>67375</v>
      </c>
      <c r="J931" t="s">
        <v>524</v>
      </c>
      <c r="K931" s="6" t="str">
        <f t="shared" si="505"/>
        <v xml:space="preserve"> Càng ghẹ cốm hoa 250g</v>
      </c>
      <c r="L931" s="7" t="str">
        <f>VLOOKUP(K931,'[1]Mã Misa'!$B$2:$D$74,2,0)</f>
        <v>Càng ghẹ cốm hoa 250g</v>
      </c>
      <c r="M931" s="7" t="str">
        <f>VLOOKUP(L931,'[1]Mã Misa'!$C$2:$D$74,2,0)</f>
        <v>CGCH250</v>
      </c>
      <c r="N931" s="1">
        <v>61250</v>
      </c>
      <c r="O931" t="s">
        <v>1575</v>
      </c>
      <c r="P931" s="6" t="str">
        <f t="shared" si="506"/>
        <v>0174990</v>
      </c>
      <c r="Q931" s="23" t="str">
        <f t="shared" si="506"/>
        <v>0174990</v>
      </c>
      <c r="R931" s="2">
        <v>44579</v>
      </c>
      <c r="S931" t="s">
        <v>1573</v>
      </c>
      <c r="T931" s="7" t="str">
        <f t="shared" si="507"/>
        <v>WM+ HNI CT</v>
      </c>
      <c r="U931" t="s">
        <v>5456</v>
      </c>
      <c r="W931" t="e">
        <f>VLOOKUP(U931,[2]Sheet1!$B$4:$C$893,2,0)</f>
        <v>#N/A</v>
      </c>
      <c r="Y931" t="str">
        <f t="shared" si="508"/>
        <v>WINCOMHANOI</v>
      </c>
      <c r="AA931" s="18" t="str">
        <f t="shared" si="504"/>
        <v/>
      </c>
    </row>
    <row r="932" spans="1:27" x14ac:dyDescent="0.2">
      <c r="A932" t="s">
        <v>0</v>
      </c>
      <c r="B932" t="s">
        <v>1574</v>
      </c>
      <c r="C932" t="s">
        <v>41</v>
      </c>
      <c r="D932" t="s">
        <v>527</v>
      </c>
      <c r="E932" t="s">
        <v>4</v>
      </c>
      <c r="F932" s="1">
        <v>2</v>
      </c>
      <c r="G932" s="1">
        <v>122500</v>
      </c>
      <c r="H932" t="s">
        <v>96</v>
      </c>
      <c r="I932" s="1">
        <v>134750</v>
      </c>
      <c r="J932" t="s">
        <v>528</v>
      </c>
      <c r="K932" s="6" t="str">
        <f t="shared" si="505"/>
        <v xml:space="preserve"> Chả giò phô mai ghẹ 250g</v>
      </c>
      <c r="L932" s="7" t="str">
        <f>VLOOKUP(K932,'[1]Mã Misa'!$B$2:$D$74,2,0)</f>
        <v>Chả giò phô mai ghẹ 250g</v>
      </c>
      <c r="M932" s="7" t="str">
        <f>VLOOKUP(L932,'[1]Mã Misa'!$C$2:$D$74,2,0)</f>
        <v>CGPMG250</v>
      </c>
      <c r="N932" s="1">
        <v>61250</v>
      </c>
      <c r="O932" t="s">
        <v>1575</v>
      </c>
      <c r="P932" s="6" t="str">
        <f t="shared" si="506"/>
        <v>0174990</v>
      </c>
      <c r="Q932" s="23" t="str">
        <f t="shared" si="506"/>
        <v>0174990</v>
      </c>
      <c r="R932" s="2">
        <v>44579</v>
      </c>
      <c r="S932" t="s">
        <v>1573</v>
      </c>
      <c r="T932" s="7" t="str">
        <f t="shared" si="507"/>
        <v>WM+ HNI CT</v>
      </c>
      <c r="U932" t="s">
        <v>5456</v>
      </c>
      <c r="W932" t="e">
        <f>VLOOKUP(U932,[2]Sheet1!$B$4:$C$893,2,0)</f>
        <v>#N/A</v>
      </c>
      <c r="Y932" t="str">
        <f t="shared" si="508"/>
        <v>WINCOMHANOI</v>
      </c>
      <c r="AA932" s="18" t="str">
        <f t="shared" si="504"/>
        <v/>
      </c>
    </row>
    <row r="933" spans="1:27" x14ac:dyDescent="0.2">
      <c r="A933" t="s">
        <v>0</v>
      </c>
      <c r="B933" t="s">
        <v>1576</v>
      </c>
      <c r="C933" t="s">
        <v>2</v>
      </c>
      <c r="D933" t="s">
        <v>3</v>
      </c>
      <c r="E933" t="s">
        <v>4</v>
      </c>
      <c r="F933" s="1">
        <v>3</v>
      </c>
      <c r="G933" s="1">
        <v>212850</v>
      </c>
      <c r="H933" t="s">
        <v>5</v>
      </c>
      <c r="I933" s="1">
        <v>234135.00000000003</v>
      </c>
      <c r="J933" t="s">
        <v>6</v>
      </c>
      <c r="K933" s="6" t="str">
        <f t="shared" si="505"/>
        <v>_Chả nướng 300g</v>
      </c>
      <c r="L933" s="7" t="str">
        <f>VLOOKUP(K933,'[1]Mã Misa'!$B$2:$D$74,2,0)</f>
        <v>Chả nướng 300g</v>
      </c>
      <c r="M933" s="7" t="str">
        <f>VLOOKUP(L933,'[1]Mã Misa'!$C$2:$D$74,2,0)</f>
        <v>CN300</v>
      </c>
      <c r="N933" s="1">
        <v>70950</v>
      </c>
      <c r="O933" t="s">
        <v>1577</v>
      </c>
      <c r="P933" s="6" t="str">
        <f t="shared" si="506"/>
        <v>0002711</v>
      </c>
      <c r="Q933" s="23" t="str">
        <f t="shared" si="506"/>
        <v>0002711</v>
      </c>
      <c r="R933" s="2">
        <v>44579</v>
      </c>
      <c r="S933" t="s">
        <v>1578</v>
      </c>
      <c r="T933" s="7" t="str">
        <f t="shared" si="507"/>
        <v>WM+ NDH 57</v>
      </c>
      <c r="U933" t="s">
        <v>5457</v>
      </c>
      <c r="W933" t="e">
        <f>VLOOKUP(U933,[2]Sheet1!$B$4:$C$893,2,0)</f>
        <v>#N/A</v>
      </c>
      <c r="Y933" t="str">
        <f t="shared" si="508"/>
        <v>WINCOMNAMDINH</v>
      </c>
      <c r="AA933" s="18" t="str">
        <f t="shared" si="504"/>
        <v/>
      </c>
    </row>
    <row r="934" spans="1:27" x14ac:dyDescent="0.2">
      <c r="A934" t="s">
        <v>0</v>
      </c>
      <c r="B934" t="s">
        <v>1576</v>
      </c>
      <c r="C934" t="s">
        <v>9</v>
      </c>
      <c r="D934" t="s">
        <v>23</v>
      </c>
      <c r="E934" t="s">
        <v>4</v>
      </c>
      <c r="F934" s="1">
        <v>3</v>
      </c>
      <c r="G934" s="1">
        <v>178200</v>
      </c>
      <c r="H934" t="s">
        <v>5</v>
      </c>
      <c r="I934" s="1">
        <v>196020.00000000003</v>
      </c>
      <c r="J934" t="s">
        <v>24</v>
      </c>
      <c r="K934" s="6" t="str">
        <f t="shared" si="505"/>
        <v>_Giò lụa 250g</v>
      </c>
      <c r="L934" s="7" t="str">
        <f>VLOOKUP(K934,'[1]Mã Misa'!$B$2:$D$74,2,0)</f>
        <v>Giò lụa 250g</v>
      </c>
      <c r="M934" s="7" t="str">
        <f>VLOOKUP(L934,'[1]Mã Misa'!$C$2:$D$74,2,0)</f>
        <v>GL250</v>
      </c>
      <c r="N934" s="1">
        <v>59400</v>
      </c>
      <c r="O934" t="s">
        <v>1577</v>
      </c>
      <c r="P934" s="6" t="str">
        <f t="shared" si="506"/>
        <v>0002711</v>
      </c>
      <c r="Q934" s="23" t="str">
        <f t="shared" si="506"/>
        <v>0002711</v>
      </c>
      <c r="R934" s="2">
        <v>44579</v>
      </c>
      <c r="S934" t="s">
        <v>1578</v>
      </c>
      <c r="T934" s="7" t="str">
        <f t="shared" si="507"/>
        <v>WM+ NDH 57</v>
      </c>
      <c r="U934" t="s">
        <v>5457</v>
      </c>
      <c r="W934" t="e">
        <f>VLOOKUP(U934,[2]Sheet1!$B$4:$C$893,2,0)</f>
        <v>#N/A</v>
      </c>
      <c r="Y934" t="str">
        <f t="shared" si="508"/>
        <v>WINCOMNAMDINH</v>
      </c>
      <c r="AA934" s="18" t="str">
        <f t="shared" si="504"/>
        <v/>
      </c>
    </row>
    <row r="935" spans="1:27" x14ac:dyDescent="0.2">
      <c r="A935" t="s">
        <v>0</v>
      </c>
      <c r="B935" t="s">
        <v>1579</v>
      </c>
      <c r="C935" t="s">
        <v>2</v>
      </c>
      <c r="D935" t="s">
        <v>54</v>
      </c>
      <c r="E935" t="s">
        <v>4</v>
      </c>
      <c r="F935" s="1">
        <v>6</v>
      </c>
      <c r="G935" s="1">
        <v>301092</v>
      </c>
      <c r="H935" t="s">
        <v>5</v>
      </c>
      <c r="I935" s="1">
        <v>331201.2</v>
      </c>
      <c r="J935" t="s">
        <v>55</v>
      </c>
      <c r="K935" s="6" t="str">
        <f t="shared" si="505"/>
        <v>Giò tai lưỡi xào gói 250g</v>
      </c>
      <c r="L935" s="7" t="str">
        <f>VLOOKUP(K935,'[1]Mã Misa'!$B$2:$D$74,2,0)</f>
        <v>Giò Tai Lưỡi Xào 250g</v>
      </c>
      <c r="M935" s="7" t="str">
        <f>VLOOKUP(L935,'[1]Mã Misa'!$C$2:$D$74,2,0)</f>
        <v>GTLX250G</v>
      </c>
      <c r="N935" s="1">
        <v>50182</v>
      </c>
      <c r="O935" t="s">
        <v>1580</v>
      </c>
      <c r="P935" s="6" t="str">
        <f t="shared" si="506"/>
        <v>0013198</v>
      </c>
      <c r="Q935" s="23" t="str">
        <f t="shared" si="506"/>
        <v>0013198</v>
      </c>
      <c r="R935" s="2">
        <v>44579</v>
      </c>
      <c r="S935" t="s">
        <v>1581</v>
      </c>
      <c r="T935" s="7" t="str">
        <f t="shared" si="507"/>
        <v>WM+ HPG 15</v>
      </c>
      <c r="U935" t="s">
        <v>5458</v>
      </c>
      <c r="W935" t="e">
        <f>VLOOKUP(U935,[2]Sheet1!$B$4:$C$893,2,0)</f>
        <v>#N/A</v>
      </c>
      <c r="Y935" t="str">
        <f t="shared" si="508"/>
        <v>WINCOMHAIPHONG</v>
      </c>
      <c r="AA935" s="18" t="str">
        <f t="shared" si="504"/>
        <v/>
      </c>
    </row>
    <row r="936" spans="1:27" x14ac:dyDescent="0.2">
      <c r="A936" t="s">
        <v>0</v>
      </c>
      <c r="B936" t="s">
        <v>1582</v>
      </c>
      <c r="C936" t="s">
        <v>2</v>
      </c>
      <c r="D936" t="s">
        <v>44</v>
      </c>
      <c r="E936" t="s">
        <v>4</v>
      </c>
      <c r="F936" s="1">
        <v>3</v>
      </c>
      <c r="G936" s="1">
        <v>217800</v>
      </c>
      <c r="H936" t="s">
        <v>5</v>
      </c>
      <c r="I936" s="1">
        <v>239580.00000000003</v>
      </c>
      <c r="J936" t="s">
        <v>45</v>
      </c>
      <c r="K936" s="6" t="str">
        <f t="shared" si="505"/>
        <v>_Chân gà sốt cay 400g</v>
      </c>
      <c r="L936" s="7" t="str">
        <f>VLOOKUP(K936,'[1]Mã Misa'!$B$2:$D$74,2,0)</f>
        <v>Chân gà sốt cay 400g</v>
      </c>
      <c r="M936" s="7" t="str">
        <f>VLOOKUP(L936,'[1]Mã Misa'!$C$2:$D$74,2,0)</f>
        <v>CGSC400</v>
      </c>
      <c r="N936" s="1">
        <v>72600</v>
      </c>
      <c r="O936" t="s">
        <v>1583</v>
      </c>
      <c r="P936" s="6" t="str">
        <f t="shared" si="506"/>
        <v>0003120</v>
      </c>
      <c r="Q936" s="23" t="str">
        <f t="shared" si="506"/>
        <v>0003120</v>
      </c>
      <c r="R936" s="2">
        <v>44579</v>
      </c>
      <c r="S936" t="s">
        <v>26</v>
      </c>
      <c r="T936" s="7" t="str">
        <f t="shared" si="507"/>
        <v>WM VCP PTO</v>
      </c>
      <c r="U936" t="s">
        <v>5002</v>
      </c>
      <c r="W936" t="e">
        <f>VLOOKUP(U936,[2]Sheet1!$B$4:$C$893,2,0)</f>
        <v>#N/A</v>
      </c>
      <c r="Y936" t="str">
        <f t="shared" si="508"/>
        <v>WINCOMPHUTHO</v>
      </c>
      <c r="AA936" s="18" t="str">
        <f t="shared" si="504"/>
        <v/>
      </c>
    </row>
    <row r="937" spans="1:27" x14ac:dyDescent="0.2">
      <c r="A937" t="s">
        <v>0</v>
      </c>
      <c r="B937" t="s">
        <v>1582</v>
      </c>
      <c r="C937" t="s">
        <v>9</v>
      </c>
      <c r="D937" t="s">
        <v>3</v>
      </c>
      <c r="E937" t="s">
        <v>4</v>
      </c>
      <c r="F937" s="1">
        <v>3</v>
      </c>
      <c r="G937" s="1">
        <v>212850</v>
      </c>
      <c r="H937" t="s">
        <v>5</v>
      </c>
      <c r="I937" s="1">
        <v>234135.00000000003</v>
      </c>
      <c r="J937" t="s">
        <v>6</v>
      </c>
      <c r="K937" s="6" t="str">
        <f t="shared" si="505"/>
        <v>_Chả nướng 300g</v>
      </c>
      <c r="L937" s="7" t="str">
        <f>VLOOKUP(K937,'[1]Mã Misa'!$B$2:$D$74,2,0)</f>
        <v>Chả nướng 300g</v>
      </c>
      <c r="M937" s="7" t="str">
        <f>VLOOKUP(L937,'[1]Mã Misa'!$C$2:$D$74,2,0)</f>
        <v>CN300</v>
      </c>
      <c r="N937" s="1">
        <v>70950</v>
      </c>
      <c r="O937" t="s">
        <v>1583</v>
      </c>
      <c r="P937" s="6" t="str">
        <f t="shared" si="506"/>
        <v>0003120</v>
      </c>
      <c r="Q937" s="23" t="str">
        <f t="shared" si="506"/>
        <v>0003120</v>
      </c>
      <c r="R937" s="2">
        <v>44579</v>
      </c>
      <c r="S937" t="s">
        <v>26</v>
      </c>
      <c r="T937" s="7" t="str">
        <f t="shared" si="507"/>
        <v>WM VCP PTO</v>
      </c>
      <c r="U937" t="s">
        <v>5002</v>
      </c>
      <c r="W937" t="e">
        <f>VLOOKUP(U937,[2]Sheet1!$B$4:$C$893,2,0)</f>
        <v>#N/A</v>
      </c>
      <c r="Y937" t="str">
        <f t="shared" si="508"/>
        <v>WINCOMPHUTHO</v>
      </c>
      <c r="AA937" s="18" t="str">
        <f t="shared" si="504"/>
        <v/>
      </c>
    </row>
    <row r="938" spans="1:27" x14ac:dyDescent="0.2">
      <c r="A938" t="s">
        <v>0</v>
      </c>
      <c r="B938" t="s">
        <v>1582</v>
      </c>
      <c r="C938" t="s">
        <v>41</v>
      </c>
      <c r="D938" t="s">
        <v>3</v>
      </c>
      <c r="E938" t="s">
        <v>4</v>
      </c>
      <c r="F938" s="1">
        <v>6</v>
      </c>
      <c r="G938" s="1">
        <v>425700</v>
      </c>
      <c r="H938" t="s">
        <v>5</v>
      </c>
      <c r="I938" s="1">
        <v>468270.00000000006</v>
      </c>
      <c r="J938" t="s">
        <v>6</v>
      </c>
      <c r="K938" s="6" t="str">
        <f t="shared" si="505"/>
        <v>_Chả nướng 300g</v>
      </c>
      <c r="L938" s="7" t="str">
        <f>VLOOKUP(K938,'[1]Mã Misa'!$B$2:$D$74,2,0)</f>
        <v>Chả nướng 300g</v>
      </c>
      <c r="M938" s="7" t="str">
        <f>VLOOKUP(L938,'[1]Mã Misa'!$C$2:$D$74,2,0)</f>
        <v>CN300</v>
      </c>
      <c r="N938" s="1">
        <v>70950</v>
      </c>
      <c r="O938" t="s">
        <v>1583</v>
      </c>
      <c r="P938" s="6" t="str">
        <f t="shared" si="506"/>
        <v>0003120</v>
      </c>
      <c r="Q938" s="23" t="str">
        <f t="shared" si="506"/>
        <v>0003120</v>
      </c>
      <c r="R938" s="2">
        <v>44579</v>
      </c>
      <c r="S938" t="s">
        <v>26</v>
      </c>
      <c r="T938" s="7" t="str">
        <f t="shared" si="507"/>
        <v>WM VCP PTO</v>
      </c>
      <c r="U938" t="s">
        <v>5002</v>
      </c>
      <c r="W938" t="e">
        <f>VLOOKUP(U938,[2]Sheet1!$B$4:$C$893,2,0)</f>
        <v>#N/A</v>
      </c>
      <c r="Y938" t="str">
        <f t="shared" si="508"/>
        <v>WINCOMPHUTHO</v>
      </c>
      <c r="AA938" s="18" t="str">
        <f t="shared" si="504"/>
        <v/>
      </c>
    </row>
    <row r="939" spans="1:27" x14ac:dyDescent="0.2">
      <c r="A939" t="s">
        <v>0</v>
      </c>
      <c r="B939" t="s">
        <v>1582</v>
      </c>
      <c r="C939" t="s">
        <v>42</v>
      </c>
      <c r="D939" t="s">
        <v>23</v>
      </c>
      <c r="E939" t="s">
        <v>4</v>
      </c>
      <c r="F939" s="1">
        <v>1</v>
      </c>
      <c r="G939" s="1">
        <v>59400</v>
      </c>
      <c r="H939" t="s">
        <v>5</v>
      </c>
      <c r="I939" s="1">
        <v>65340.000000000007</v>
      </c>
      <c r="J939" t="s">
        <v>24</v>
      </c>
      <c r="K939" s="6" t="str">
        <f t="shared" si="505"/>
        <v>_Giò lụa 250g</v>
      </c>
      <c r="L939" s="7" t="str">
        <f>VLOOKUP(K939,'[1]Mã Misa'!$B$2:$D$74,2,0)</f>
        <v>Giò lụa 250g</v>
      </c>
      <c r="M939" s="7" t="str">
        <f>VLOOKUP(L939,'[1]Mã Misa'!$C$2:$D$74,2,0)</f>
        <v>GL250</v>
      </c>
      <c r="N939" s="1">
        <v>59400</v>
      </c>
      <c r="O939" t="s">
        <v>1583</v>
      </c>
      <c r="P939" s="6" t="str">
        <f t="shared" si="506"/>
        <v>0003120</v>
      </c>
      <c r="Q939" s="23" t="str">
        <f t="shared" si="506"/>
        <v>0003120</v>
      </c>
      <c r="R939" s="2">
        <v>44579</v>
      </c>
      <c r="S939" t="s">
        <v>26</v>
      </c>
      <c r="T939" s="7" t="str">
        <f t="shared" si="507"/>
        <v>WM VCP PTO</v>
      </c>
      <c r="U939" t="s">
        <v>5002</v>
      </c>
      <c r="W939" t="e">
        <f>VLOOKUP(U939,[2]Sheet1!$B$4:$C$893,2,0)</f>
        <v>#N/A</v>
      </c>
      <c r="Y939" t="str">
        <f t="shared" si="508"/>
        <v>WINCOMPHUTHO</v>
      </c>
      <c r="AA939" s="18" t="str">
        <f t="shared" si="504"/>
        <v/>
      </c>
    </row>
    <row r="940" spans="1:27" x14ac:dyDescent="0.2">
      <c r="A940" t="s">
        <v>0</v>
      </c>
      <c r="B940" t="s">
        <v>1582</v>
      </c>
      <c r="C940" t="s">
        <v>43</v>
      </c>
      <c r="D940" t="s">
        <v>44</v>
      </c>
      <c r="E940" t="s">
        <v>4</v>
      </c>
      <c r="F940" s="1">
        <v>1</v>
      </c>
      <c r="G940" s="1">
        <v>72600</v>
      </c>
      <c r="H940" t="s">
        <v>5</v>
      </c>
      <c r="I940" s="1">
        <v>79860</v>
      </c>
      <c r="J940" t="s">
        <v>45</v>
      </c>
      <c r="K940" s="6" t="str">
        <f t="shared" si="505"/>
        <v>_Chân gà sốt cay 400g</v>
      </c>
      <c r="L940" s="7" t="str">
        <f>VLOOKUP(K940,'[1]Mã Misa'!$B$2:$D$74,2,0)</f>
        <v>Chân gà sốt cay 400g</v>
      </c>
      <c r="M940" s="7" t="str">
        <f>VLOOKUP(L940,'[1]Mã Misa'!$C$2:$D$74,2,0)</f>
        <v>CGSC400</v>
      </c>
      <c r="N940" s="1">
        <v>72600</v>
      </c>
      <c r="O940" t="s">
        <v>1583</v>
      </c>
      <c r="P940" s="6" t="str">
        <f t="shared" si="506"/>
        <v>0003120</v>
      </c>
      <c r="Q940" s="23" t="str">
        <f t="shared" si="506"/>
        <v>0003120</v>
      </c>
      <c r="R940" s="2">
        <v>44579</v>
      </c>
      <c r="S940" t="s">
        <v>26</v>
      </c>
      <c r="T940" s="7" t="str">
        <f t="shared" si="507"/>
        <v>WM VCP PTO</v>
      </c>
      <c r="U940" t="s">
        <v>5002</v>
      </c>
      <c r="W940" t="e">
        <f>VLOOKUP(U940,[2]Sheet1!$B$4:$C$893,2,0)</f>
        <v>#N/A</v>
      </c>
      <c r="Y940" t="str">
        <f t="shared" si="508"/>
        <v>WINCOMPHUTHO</v>
      </c>
      <c r="AA940" s="18" t="str">
        <f t="shared" si="504"/>
        <v/>
      </c>
    </row>
    <row r="941" spans="1:27" x14ac:dyDescent="0.2">
      <c r="A941" t="s">
        <v>0</v>
      </c>
      <c r="B941" t="s">
        <v>1582</v>
      </c>
      <c r="C941" t="s">
        <v>46</v>
      </c>
      <c r="D941" t="s">
        <v>57</v>
      </c>
      <c r="E941" t="s">
        <v>4</v>
      </c>
      <c r="F941" s="1">
        <v>1</v>
      </c>
      <c r="G941" s="1">
        <v>74250</v>
      </c>
      <c r="H941" t="s">
        <v>5</v>
      </c>
      <c r="I941" s="1">
        <v>81675</v>
      </c>
      <c r="J941" t="s">
        <v>58</v>
      </c>
      <c r="K941" s="6" t="str">
        <f t="shared" si="505"/>
        <v>_Chả cốm 300g</v>
      </c>
      <c r="L941" s="7" t="str">
        <f>VLOOKUP(K941,'[1]Mã Misa'!$B$2:$D$74,2,0)</f>
        <v>Chả cốm 300g</v>
      </c>
      <c r="M941" s="7" t="str">
        <f>VLOOKUP(L941,'[1]Mã Misa'!$C$2:$D$74,2,0)</f>
        <v>CC300</v>
      </c>
      <c r="N941" s="1">
        <v>74250</v>
      </c>
      <c r="O941" t="s">
        <v>1583</v>
      </c>
      <c r="P941" s="6" t="str">
        <f t="shared" si="506"/>
        <v>0003120</v>
      </c>
      <c r="Q941" s="23" t="str">
        <f t="shared" si="506"/>
        <v>0003120</v>
      </c>
      <c r="R941" s="2">
        <v>44579</v>
      </c>
      <c r="S941" t="s">
        <v>26</v>
      </c>
      <c r="T941" s="7" t="str">
        <f t="shared" si="507"/>
        <v>WM VCP PTO</v>
      </c>
      <c r="U941" t="s">
        <v>5002</v>
      </c>
      <c r="W941" t="e">
        <f>VLOOKUP(U941,[2]Sheet1!$B$4:$C$893,2,0)</f>
        <v>#N/A</v>
      </c>
      <c r="Y941" t="str">
        <f t="shared" si="508"/>
        <v>WINCOMPHUTHO</v>
      </c>
      <c r="AA941" s="18" t="str">
        <f t="shared" si="504"/>
        <v/>
      </c>
    </row>
    <row r="942" spans="1:27" x14ac:dyDescent="0.2">
      <c r="A942" t="s">
        <v>0</v>
      </c>
      <c r="B942" t="s">
        <v>1584</v>
      </c>
      <c r="C942" t="s">
        <v>2</v>
      </c>
      <c r="D942" t="s">
        <v>10</v>
      </c>
      <c r="E942" t="s">
        <v>4</v>
      </c>
      <c r="F942" s="1">
        <v>5</v>
      </c>
      <c r="G942" s="1">
        <v>230000</v>
      </c>
      <c r="H942" t="s">
        <v>5</v>
      </c>
      <c r="I942" s="1">
        <v>253000.00000000003</v>
      </c>
      <c r="J942" t="s">
        <v>11</v>
      </c>
      <c r="K942" s="6" t="str">
        <f t="shared" si="505"/>
        <v>Mộc nấm hương gói 250g</v>
      </c>
      <c r="L942" s="7" t="str">
        <f>VLOOKUP(K942,'[1]Mã Misa'!$B$2:$D$74,2,0)</f>
        <v>Mộc Nấm Hương 250g</v>
      </c>
      <c r="M942" s="7" t="str">
        <f>VLOOKUP(L942,'[1]Mã Misa'!$C$2:$D$74,2,0)</f>
        <v>MNH250</v>
      </c>
      <c r="N942" s="1">
        <v>46000</v>
      </c>
      <c r="O942" t="s">
        <v>1585</v>
      </c>
      <c r="P942" s="6" t="str">
        <f t="shared" si="506"/>
        <v>0174996</v>
      </c>
      <c r="Q942" s="23" t="str">
        <f t="shared" si="506"/>
        <v>0174996</v>
      </c>
      <c r="R942" s="2">
        <v>44579</v>
      </c>
      <c r="S942" t="s">
        <v>1586</v>
      </c>
      <c r="T942" s="7" t="str">
        <f t="shared" si="507"/>
        <v>WM+ HNI 11</v>
      </c>
      <c r="U942" t="s">
        <v>5459</v>
      </c>
      <c r="W942" t="e">
        <f>VLOOKUP(U942,[2]Sheet1!$B$4:$C$893,2,0)</f>
        <v>#N/A</v>
      </c>
      <c r="Y942" t="str">
        <f t="shared" si="508"/>
        <v>WINCOMHANOI</v>
      </c>
      <c r="AA942" s="18" t="str">
        <f t="shared" si="504"/>
        <v/>
      </c>
    </row>
    <row r="943" spans="1:27" x14ac:dyDescent="0.2">
      <c r="A943" t="s">
        <v>0</v>
      </c>
      <c r="B943" t="s">
        <v>1587</v>
      </c>
      <c r="C943" t="s">
        <v>2</v>
      </c>
      <c r="D943" t="s">
        <v>527</v>
      </c>
      <c r="E943" t="s">
        <v>4</v>
      </c>
      <c r="F943" s="1">
        <v>3</v>
      </c>
      <c r="G943" s="1">
        <v>183750</v>
      </c>
      <c r="H943" t="s">
        <v>96</v>
      </c>
      <c r="I943" s="1">
        <v>202125.00000000003</v>
      </c>
      <c r="J943" t="s">
        <v>528</v>
      </c>
      <c r="K943" s="6" t="str">
        <f t="shared" si="505"/>
        <v xml:space="preserve"> Chả giò phô mai ghẹ 250g</v>
      </c>
      <c r="L943" s="7" t="str">
        <f>VLOOKUP(K943,'[1]Mã Misa'!$B$2:$D$74,2,0)</f>
        <v>Chả giò phô mai ghẹ 250g</v>
      </c>
      <c r="M943" s="7" t="str">
        <f>VLOOKUP(L943,'[1]Mã Misa'!$C$2:$D$74,2,0)</f>
        <v>CGPMG250</v>
      </c>
      <c r="N943" s="1">
        <v>61250</v>
      </c>
      <c r="O943" t="s">
        <v>1588</v>
      </c>
      <c r="P943" s="6" t="str">
        <f t="shared" si="506"/>
        <v>0175000</v>
      </c>
      <c r="Q943" s="23" t="str">
        <f t="shared" si="506"/>
        <v>0175000</v>
      </c>
      <c r="R943" s="2">
        <v>44579</v>
      </c>
      <c r="S943" t="s">
        <v>1589</v>
      </c>
      <c r="T943" s="7" t="str">
        <f t="shared" si="507"/>
        <v>WM+ HNI SH</v>
      </c>
      <c r="U943" t="s">
        <v>5460</v>
      </c>
      <c r="W943" t="e">
        <f>VLOOKUP(U943,[2]Sheet1!$B$4:$C$893,2,0)</f>
        <v>#N/A</v>
      </c>
      <c r="Y943" t="str">
        <f t="shared" si="508"/>
        <v>WINCOMHANOI</v>
      </c>
      <c r="AA943" s="18" t="str">
        <f t="shared" si="504"/>
        <v/>
      </c>
    </row>
    <row r="944" spans="1:27" x14ac:dyDescent="0.2">
      <c r="A944" t="s">
        <v>0</v>
      </c>
      <c r="B944" t="s">
        <v>1590</v>
      </c>
      <c r="C944" t="s">
        <v>2</v>
      </c>
      <c r="D944" t="s">
        <v>54</v>
      </c>
      <c r="E944" t="s">
        <v>4</v>
      </c>
      <c r="F944" s="1">
        <v>3</v>
      </c>
      <c r="G944" s="1">
        <v>150546</v>
      </c>
      <c r="H944" t="s">
        <v>5</v>
      </c>
      <c r="I944" s="1">
        <v>165600.6</v>
      </c>
      <c r="J944" t="s">
        <v>55</v>
      </c>
      <c r="K944" s="6" t="str">
        <f t="shared" si="505"/>
        <v>Giò tai lưỡi xào gói 250g</v>
      </c>
      <c r="L944" s="7" t="str">
        <f>VLOOKUP(K944,'[1]Mã Misa'!$B$2:$D$74,2,0)</f>
        <v>Giò Tai Lưỡi Xào 250g</v>
      </c>
      <c r="M944" s="7" t="str">
        <f>VLOOKUP(L944,'[1]Mã Misa'!$C$2:$D$74,2,0)</f>
        <v>GTLX250G</v>
      </c>
      <c r="N944" s="1">
        <v>50182</v>
      </c>
      <c r="O944" t="s">
        <v>1591</v>
      </c>
      <c r="P944" s="6" t="str">
        <f t="shared" si="506"/>
        <v>0002456</v>
      </c>
      <c r="Q944" s="23" t="str">
        <f t="shared" si="506"/>
        <v>0002456</v>
      </c>
      <c r="R944" s="2">
        <v>44579</v>
      </c>
      <c r="S944" t="s">
        <v>1592</v>
      </c>
      <c r="T944" s="7" t="str">
        <f t="shared" si="507"/>
        <v>WM+ BTN 12</v>
      </c>
      <c r="U944" t="s">
        <v>5461</v>
      </c>
      <c r="W944" t="e">
        <f>VLOOKUP(U944,[2]Sheet1!$B$4:$C$893,2,0)</f>
        <v>#N/A</v>
      </c>
      <c r="Y944" t="str">
        <f t="shared" si="508"/>
        <v>WINCOMBINHTHUAN</v>
      </c>
      <c r="AA944" s="18" t="str">
        <f t="shared" si="504"/>
        <v/>
      </c>
    </row>
    <row r="945" spans="1:27" x14ac:dyDescent="0.2">
      <c r="A945" t="s">
        <v>0</v>
      </c>
      <c r="B945" t="s">
        <v>1593</v>
      </c>
      <c r="C945" t="s">
        <v>2</v>
      </c>
      <c r="D945" t="s">
        <v>57</v>
      </c>
      <c r="E945" t="s">
        <v>4</v>
      </c>
      <c r="F945" s="1">
        <v>3</v>
      </c>
      <c r="G945" s="1">
        <v>222750</v>
      </c>
      <c r="H945" t="s">
        <v>5</v>
      </c>
      <c r="I945" s="1">
        <v>245025.00000000003</v>
      </c>
      <c r="J945" t="s">
        <v>58</v>
      </c>
      <c r="K945" s="6" t="str">
        <f t="shared" si="505"/>
        <v>_Chả cốm 300g</v>
      </c>
      <c r="L945" s="7" t="str">
        <f>VLOOKUP(K945,'[1]Mã Misa'!$B$2:$D$74,2,0)</f>
        <v>Chả cốm 300g</v>
      </c>
      <c r="M945" s="7" t="str">
        <f>VLOOKUP(L945,'[1]Mã Misa'!$C$2:$D$74,2,0)</f>
        <v>CC300</v>
      </c>
      <c r="N945" s="1">
        <v>74250</v>
      </c>
      <c r="O945" t="s">
        <v>1594</v>
      </c>
      <c r="P945" s="6" t="str">
        <f t="shared" si="506"/>
        <v>0175004</v>
      </c>
      <c r="Q945" s="23" t="str">
        <f t="shared" si="506"/>
        <v>0175004</v>
      </c>
      <c r="R945" s="2">
        <v>44579</v>
      </c>
      <c r="S945" t="s">
        <v>1595</v>
      </c>
      <c r="T945" s="7" t="str">
        <f t="shared" si="507"/>
        <v>WM+ HNI Th</v>
      </c>
      <c r="U945" t="s">
        <v>5462</v>
      </c>
      <c r="W945" t="e">
        <f>VLOOKUP(U945,[2]Sheet1!$B$4:$C$893,2,0)</f>
        <v>#N/A</v>
      </c>
      <c r="Y945" t="str">
        <f t="shared" si="508"/>
        <v>WINCOMHANOI</v>
      </c>
      <c r="AA945" s="18" t="str">
        <f t="shared" si="504"/>
        <v/>
      </c>
    </row>
    <row r="946" spans="1:27" x14ac:dyDescent="0.2">
      <c r="A946" t="s">
        <v>0</v>
      </c>
      <c r="B946" t="s">
        <v>1593</v>
      </c>
      <c r="C946" t="s">
        <v>9</v>
      </c>
      <c r="D946" t="s">
        <v>10</v>
      </c>
      <c r="E946" t="s">
        <v>4</v>
      </c>
      <c r="F946" s="1">
        <v>5</v>
      </c>
      <c r="G946" s="1">
        <v>230000</v>
      </c>
      <c r="H946" t="s">
        <v>5</v>
      </c>
      <c r="I946" s="1">
        <v>253000.00000000003</v>
      </c>
      <c r="J946" t="s">
        <v>11</v>
      </c>
      <c r="K946" s="6" t="str">
        <f t="shared" si="505"/>
        <v>Mộc nấm hương gói 250g</v>
      </c>
      <c r="L946" s="7" t="str">
        <f>VLOOKUP(K946,'[1]Mã Misa'!$B$2:$D$74,2,0)</f>
        <v>Mộc Nấm Hương 250g</v>
      </c>
      <c r="M946" s="7" t="str">
        <f>VLOOKUP(L946,'[1]Mã Misa'!$C$2:$D$74,2,0)</f>
        <v>MNH250</v>
      </c>
      <c r="N946" s="1">
        <v>46000</v>
      </c>
      <c r="O946" t="s">
        <v>1594</v>
      </c>
      <c r="P946" s="6" t="str">
        <f t="shared" si="506"/>
        <v>0175004</v>
      </c>
      <c r="Q946" s="23" t="str">
        <f t="shared" si="506"/>
        <v>0175004</v>
      </c>
      <c r="R946" s="2">
        <v>44579</v>
      </c>
      <c r="S946" t="s">
        <v>1595</v>
      </c>
      <c r="T946" s="7" t="str">
        <f t="shared" si="507"/>
        <v>WM+ HNI Th</v>
      </c>
      <c r="U946" t="s">
        <v>5462</v>
      </c>
      <c r="W946" t="e">
        <f>VLOOKUP(U946,[2]Sheet1!$B$4:$C$893,2,0)</f>
        <v>#N/A</v>
      </c>
      <c r="Y946" t="str">
        <f t="shared" si="508"/>
        <v>WINCOMHANOI</v>
      </c>
      <c r="AA946" s="18" t="str">
        <f t="shared" si="504"/>
        <v/>
      </c>
    </row>
    <row r="947" spans="1:27" x14ac:dyDescent="0.2">
      <c r="A947" t="s">
        <v>0</v>
      </c>
      <c r="B947" t="s">
        <v>1596</v>
      </c>
      <c r="C947" t="s">
        <v>2</v>
      </c>
      <c r="D947" t="s">
        <v>47</v>
      </c>
      <c r="E947" t="s">
        <v>4</v>
      </c>
      <c r="F947" s="1">
        <v>1</v>
      </c>
      <c r="G947" s="1">
        <v>73431</v>
      </c>
      <c r="H947" t="s">
        <v>5</v>
      </c>
      <c r="I947" s="1">
        <v>80774.100000000006</v>
      </c>
      <c r="J947" t="s">
        <v>48</v>
      </c>
      <c r="K947" s="6" t="str">
        <f t="shared" si="505"/>
        <v>Chân giò heo muối gói 300g</v>
      </c>
      <c r="L947" s="7" t="str">
        <f>VLOOKUP(K947,'[1]Mã Misa'!$B$2:$D$74,2,0)</f>
        <v>Chân giò heo muối 300g</v>
      </c>
      <c r="M947" s="7" t="str">
        <f>VLOOKUP(L947,'[1]Mã Misa'!$C$2:$D$74,2,0)</f>
        <v>CGM300</v>
      </c>
      <c r="N947" s="1">
        <v>73431</v>
      </c>
      <c r="O947" t="s">
        <v>1597</v>
      </c>
      <c r="P947" s="6" t="str">
        <f t="shared" si="506"/>
        <v>0022917</v>
      </c>
      <c r="Q947" s="23" t="str">
        <f t="shared" si="506"/>
        <v>0022917</v>
      </c>
      <c r="R947" s="2">
        <v>44587</v>
      </c>
      <c r="S947" t="s">
        <v>1598</v>
      </c>
      <c r="T947" s="7" t="str">
        <f t="shared" si="507"/>
        <v>WM+ DNG 25</v>
      </c>
      <c r="U947" t="s">
        <v>5463</v>
      </c>
      <c r="W947" t="e">
        <f>VLOOKUP(U947,[2]Sheet1!$B$4:$C$893,2,0)</f>
        <v>#N/A</v>
      </c>
      <c r="Y947" t="str">
        <f t="shared" si="508"/>
        <v>WINCOMDANANG</v>
      </c>
      <c r="AA947" s="18" t="str">
        <f t="shared" si="504"/>
        <v/>
      </c>
    </row>
    <row r="948" spans="1:27" x14ac:dyDescent="0.2">
      <c r="A948" t="s">
        <v>0</v>
      </c>
      <c r="B948" t="s">
        <v>1596</v>
      </c>
      <c r="C948" t="s">
        <v>9</v>
      </c>
      <c r="D948" t="s">
        <v>10</v>
      </c>
      <c r="E948" t="s">
        <v>4</v>
      </c>
      <c r="F948" s="1">
        <v>1</v>
      </c>
      <c r="G948" s="1">
        <v>46000</v>
      </c>
      <c r="H948" t="s">
        <v>5</v>
      </c>
      <c r="I948" s="1">
        <v>50600.000000000007</v>
      </c>
      <c r="J948" t="s">
        <v>11</v>
      </c>
      <c r="K948" s="6" t="str">
        <f t="shared" si="505"/>
        <v>Mộc nấm hương gói 250g</v>
      </c>
      <c r="L948" s="7" t="str">
        <f>VLOOKUP(K948,'[1]Mã Misa'!$B$2:$D$74,2,0)</f>
        <v>Mộc Nấm Hương 250g</v>
      </c>
      <c r="M948" s="7" t="str">
        <f>VLOOKUP(L948,'[1]Mã Misa'!$C$2:$D$74,2,0)</f>
        <v>MNH250</v>
      </c>
      <c r="N948" s="1">
        <v>46000</v>
      </c>
      <c r="O948" t="s">
        <v>1597</v>
      </c>
      <c r="P948" s="6" t="str">
        <f t="shared" si="506"/>
        <v>0022917</v>
      </c>
      <c r="Q948" s="23" t="str">
        <f t="shared" si="506"/>
        <v>0022917</v>
      </c>
      <c r="R948" s="2">
        <v>44587</v>
      </c>
      <c r="S948" t="s">
        <v>1598</v>
      </c>
      <c r="T948" s="7" t="str">
        <f t="shared" si="507"/>
        <v>WM+ DNG 25</v>
      </c>
      <c r="U948" t="s">
        <v>5463</v>
      </c>
      <c r="W948" t="e">
        <f>VLOOKUP(U948,[2]Sheet1!$B$4:$C$893,2,0)</f>
        <v>#N/A</v>
      </c>
      <c r="Y948" t="str">
        <f t="shared" si="508"/>
        <v>WINCOMDANANG</v>
      </c>
      <c r="AA948" s="18" t="str">
        <f t="shared" si="504"/>
        <v/>
      </c>
    </row>
    <row r="949" spans="1:27" x14ac:dyDescent="0.2">
      <c r="A949" t="s">
        <v>0</v>
      </c>
      <c r="B949" t="s">
        <v>1599</v>
      </c>
      <c r="C949" t="s">
        <v>2</v>
      </c>
      <c r="D949" t="s">
        <v>44</v>
      </c>
      <c r="E949" t="s">
        <v>4</v>
      </c>
      <c r="F949" s="1">
        <v>4</v>
      </c>
      <c r="G949" s="1">
        <v>290400</v>
      </c>
      <c r="H949" t="s">
        <v>5</v>
      </c>
      <c r="I949" s="1">
        <v>319440</v>
      </c>
      <c r="J949" t="s">
        <v>45</v>
      </c>
      <c r="K949" s="6" t="str">
        <f t="shared" si="505"/>
        <v>_Chân gà sốt cay 400g</v>
      </c>
      <c r="L949" s="7" t="str">
        <f>VLOOKUP(K949,'[1]Mã Misa'!$B$2:$D$74,2,0)</f>
        <v>Chân gà sốt cay 400g</v>
      </c>
      <c r="M949" s="7" t="str">
        <f>VLOOKUP(L949,'[1]Mã Misa'!$C$2:$D$74,2,0)</f>
        <v>CGSC400</v>
      </c>
      <c r="N949" s="1">
        <v>72600</v>
      </c>
      <c r="O949" t="s">
        <v>1600</v>
      </c>
      <c r="P949" s="6" t="str">
        <f t="shared" si="506"/>
        <v>0175007</v>
      </c>
      <c r="Q949" s="23" t="str">
        <f t="shared" si="506"/>
        <v>0175007</v>
      </c>
      <c r="R949" s="2">
        <v>44579</v>
      </c>
      <c r="S949" t="s">
        <v>1601</v>
      </c>
      <c r="T949" s="7" t="str">
        <f t="shared" si="507"/>
        <v>WM+ HNI 12</v>
      </c>
      <c r="U949" t="s">
        <v>5464</v>
      </c>
      <c r="W949" t="e">
        <f>VLOOKUP(U949,[2]Sheet1!$B$4:$C$893,2,0)</f>
        <v>#N/A</v>
      </c>
      <c r="Y949" t="str">
        <f t="shared" si="508"/>
        <v>WINCOMHANOI</v>
      </c>
      <c r="AA949" s="18" t="str">
        <f t="shared" si="504"/>
        <v/>
      </c>
    </row>
    <row r="950" spans="1:27" x14ac:dyDescent="0.2">
      <c r="A950" t="s">
        <v>0</v>
      </c>
      <c r="B950" t="s">
        <v>1599</v>
      </c>
      <c r="C950" t="s">
        <v>9</v>
      </c>
      <c r="D950" t="s">
        <v>47</v>
      </c>
      <c r="E950" t="s">
        <v>4</v>
      </c>
      <c r="F950" s="1">
        <v>4</v>
      </c>
      <c r="G950" s="1">
        <v>293724</v>
      </c>
      <c r="H950" t="s">
        <v>5</v>
      </c>
      <c r="I950" s="1">
        <v>323096.40000000002</v>
      </c>
      <c r="J950" t="s">
        <v>48</v>
      </c>
      <c r="K950" s="6" t="str">
        <f t="shared" si="505"/>
        <v>Chân giò heo muối gói 300g</v>
      </c>
      <c r="L950" s="7" t="str">
        <f>VLOOKUP(K950,'[1]Mã Misa'!$B$2:$D$74,2,0)</f>
        <v>Chân giò heo muối 300g</v>
      </c>
      <c r="M950" s="7" t="str">
        <f>VLOOKUP(L950,'[1]Mã Misa'!$C$2:$D$74,2,0)</f>
        <v>CGM300</v>
      </c>
      <c r="N950" s="1">
        <v>73431</v>
      </c>
      <c r="O950" t="s">
        <v>1600</v>
      </c>
      <c r="P950" s="6" t="str">
        <f t="shared" si="506"/>
        <v>0175007</v>
      </c>
      <c r="Q950" s="23" t="str">
        <f t="shared" si="506"/>
        <v>0175007</v>
      </c>
      <c r="R950" s="2">
        <v>44579</v>
      </c>
      <c r="S950" t="s">
        <v>1601</v>
      </c>
      <c r="T950" s="7" t="str">
        <f t="shared" si="507"/>
        <v>WM+ HNI 12</v>
      </c>
      <c r="U950" t="s">
        <v>5464</v>
      </c>
      <c r="W950" t="e">
        <f>VLOOKUP(U950,[2]Sheet1!$B$4:$C$893,2,0)</f>
        <v>#N/A</v>
      </c>
      <c r="Y950" t="str">
        <f t="shared" si="508"/>
        <v>WINCOMHANOI</v>
      </c>
      <c r="AA950" s="18" t="str">
        <f t="shared" si="504"/>
        <v/>
      </c>
    </row>
    <row r="951" spans="1:27" x14ac:dyDescent="0.2">
      <c r="A951" t="s">
        <v>0</v>
      </c>
      <c r="B951" t="s">
        <v>1599</v>
      </c>
      <c r="C951" t="s">
        <v>41</v>
      </c>
      <c r="D951" t="s">
        <v>10</v>
      </c>
      <c r="E951" t="s">
        <v>4</v>
      </c>
      <c r="F951" s="1">
        <v>3</v>
      </c>
      <c r="G951" s="1">
        <v>138000</v>
      </c>
      <c r="H951" t="s">
        <v>5</v>
      </c>
      <c r="I951" s="1">
        <v>151800</v>
      </c>
      <c r="J951" t="s">
        <v>11</v>
      </c>
      <c r="K951" s="6" t="str">
        <f t="shared" si="505"/>
        <v>Mộc nấm hương gói 250g</v>
      </c>
      <c r="L951" s="7" t="str">
        <f>VLOOKUP(K951,'[1]Mã Misa'!$B$2:$D$74,2,0)</f>
        <v>Mộc Nấm Hương 250g</v>
      </c>
      <c r="M951" s="7" t="str">
        <f>VLOOKUP(L951,'[1]Mã Misa'!$C$2:$D$74,2,0)</f>
        <v>MNH250</v>
      </c>
      <c r="N951" s="1">
        <v>46000</v>
      </c>
      <c r="O951" t="s">
        <v>1600</v>
      </c>
      <c r="P951" s="6" t="str">
        <f t="shared" si="506"/>
        <v>0175007</v>
      </c>
      <c r="Q951" s="23" t="str">
        <f t="shared" si="506"/>
        <v>0175007</v>
      </c>
      <c r="R951" s="2">
        <v>44579</v>
      </c>
      <c r="S951" t="s">
        <v>1601</v>
      </c>
      <c r="T951" s="7" t="str">
        <f t="shared" si="507"/>
        <v>WM+ HNI 12</v>
      </c>
      <c r="U951" t="s">
        <v>5464</v>
      </c>
      <c r="W951" t="e">
        <f>VLOOKUP(U951,[2]Sheet1!$B$4:$C$893,2,0)</f>
        <v>#N/A</v>
      </c>
      <c r="Y951" t="str">
        <f t="shared" si="508"/>
        <v>WINCOMHANOI</v>
      </c>
      <c r="AA951" s="18" t="str">
        <f t="shared" si="504"/>
        <v/>
      </c>
    </row>
    <row r="952" spans="1:27" x14ac:dyDescent="0.2">
      <c r="A952" t="s">
        <v>0</v>
      </c>
      <c r="B952" t="s">
        <v>1602</v>
      </c>
      <c r="C952" t="s">
        <v>2</v>
      </c>
      <c r="D952" t="s">
        <v>54</v>
      </c>
      <c r="E952" t="s">
        <v>4</v>
      </c>
      <c r="F952" s="1">
        <v>7</v>
      </c>
      <c r="G952" s="1">
        <v>351274</v>
      </c>
      <c r="H952" t="s">
        <v>5</v>
      </c>
      <c r="I952" s="1">
        <v>386401.4</v>
      </c>
      <c r="J952" t="s">
        <v>55</v>
      </c>
      <c r="K952" s="6" t="str">
        <f t="shared" si="505"/>
        <v>Giò tai lưỡi xào gói 250g</v>
      </c>
      <c r="L952" s="7" t="str">
        <f>VLOOKUP(K952,'[1]Mã Misa'!$B$2:$D$74,2,0)</f>
        <v>Giò Tai Lưỡi Xào 250g</v>
      </c>
      <c r="M952" s="7" t="str">
        <f>VLOOKUP(L952,'[1]Mã Misa'!$C$2:$D$74,2,0)</f>
        <v>GTLX250G</v>
      </c>
      <c r="N952" s="1">
        <v>50182</v>
      </c>
      <c r="O952" t="s">
        <v>1603</v>
      </c>
      <c r="P952" s="6" t="str">
        <f t="shared" si="506"/>
        <v>0175009</v>
      </c>
      <c r="Q952" s="23" t="str">
        <f t="shared" si="506"/>
        <v>0175009</v>
      </c>
      <c r="R952" s="2">
        <v>44579</v>
      </c>
      <c r="S952" t="s">
        <v>659</v>
      </c>
      <c r="T952" s="7" t="str">
        <f t="shared" si="507"/>
        <v>WM+ HNI 96</v>
      </c>
      <c r="U952" t="s">
        <v>5192</v>
      </c>
      <c r="W952" t="e">
        <f>VLOOKUP(U952,[2]Sheet1!$B$4:$C$893,2,0)</f>
        <v>#N/A</v>
      </c>
      <c r="Y952" t="str">
        <f t="shared" si="508"/>
        <v>WINCOMHANOI</v>
      </c>
      <c r="AA952" s="18" t="str">
        <f t="shared" si="504"/>
        <v/>
      </c>
    </row>
    <row r="953" spans="1:27" x14ac:dyDescent="0.2">
      <c r="A953" t="s">
        <v>0</v>
      </c>
      <c r="B953" t="s">
        <v>1602</v>
      </c>
      <c r="C953" t="s">
        <v>9</v>
      </c>
      <c r="D953" t="s">
        <v>50</v>
      </c>
      <c r="E953" t="s">
        <v>4</v>
      </c>
      <c r="F953" s="1">
        <v>3</v>
      </c>
      <c r="G953" s="1">
        <v>333174</v>
      </c>
      <c r="H953" t="s">
        <v>5</v>
      </c>
      <c r="I953" s="1">
        <v>366491.4</v>
      </c>
      <c r="J953" t="s">
        <v>51</v>
      </c>
      <c r="K953" s="6" t="str">
        <f t="shared" si="505"/>
        <v>Gà muối gói 500g</v>
      </c>
      <c r="L953" s="7" t="str">
        <f>VLOOKUP(K953,'[1]Mã Misa'!$B$2:$D$74,2,0)</f>
        <v>Gà muối 500g</v>
      </c>
      <c r="M953" s="7" t="str">
        <f>VLOOKUP(L953,'[1]Mã Misa'!$C$2:$D$74,2,0)</f>
        <v>GM500</v>
      </c>
      <c r="N953" s="1">
        <v>111058</v>
      </c>
      <c r="O953" t="s">
        <v>1603</v>
      </c>
      <c r="P953" s="6" t="str">
        <f t="shared" si="506"/>
        <v>0175009</v>
      </c>
      <c r="Q953" s="23" t="str">
        <f t="shared" si="506"/>
        <v>0175009</v>
      </c>
      <c r="R953" s="2">
        <v>44579</v>
      </c>
      <c r="S953" t="s">
        <v>659</v>
      </c>
      <c r="T953" s="7" t="str">
        <f t="shared" si="507"/>
        <v>WM+ HNI 96</v>
      </c>
      <c r="U953" t="s">
        <v>5192</v>
      </c>
      <c r="W953" t="e">
        <f>VLOOKUP(U953,[2]Sheet1!$B$4:$C$893,2,0)</f>
        <v>#N/A</v>
      </c>
      <c r="Y953" t="str">
        <f t="shared" si="508"/>
        <v>WINCOMHANOI</v>
      </c>
      <c r="AA953" s="18" t="str">
        <f t="shared" si="504"/>
        <v/>
      </c>
    </row>
    <row r="954" spans="1:27" x14ac:dyDescent="0.2">
      <c r="A954" t="s">
        <v>0</v>
      </c>
      <c r="B954" t="s">
        <v>1604</v>
      </c>
      <c r="C954" t="s">
        <v>2</v>
      </c>
      <c r="D954" t="s">
        <v>50</v>
      </c>
      <c r="E954" t="s">
        <v>4</v>
      </c>
      <c r="F954" s="1">
        <v>1</v>
      </c>
      <c r="G954" s="1">
        <v>111058</v>
      </c>
      <c r="H954" t="s">
        <v>5</v>
      </c>
      <c r="I954" s="1">
        <v>122163.8</v>
      </c>
      <c r="J954" t="s">
        <v>51</v>
      </c>
      <c r="K954" s="6" t="str">
        <f t="shared" si="505"/>
        <v>Gà muối gói 500g</v>
      </c>
      <c r="L954" s="7" t="str">
        <f>VLOOKUP(K954,'[1]Mã Misa'!$B$2:$D$74,2,0)</f>
        <v>Gà muối 500g</v>
      </c>
      <c r="M954" s="7" t="str">
        <f>VLOOKUP(L954,'[1]Mã Misa'!$C$2:$D$74,2,0)</f>
        <v>GM500</v>
      </c>
      <c r="N954" s="1">
        <v>111058</v>
      </c>
      <c r="O954" t="s">
        <v>1605</v>
      </c>
      <c r="P954" s="6" t="str">
        <f t="shared" si="506"/>
        <v>0175010</v>
      </c>
      <c r="Q954" s="23" t="str">
        <f t="shared" si="506"/>
        <v>0175010</v>
      </c>
      <c r="R954" s="2">
        <v>44579</v>
      </c>
      <c r="S954" t="s">
        <v>1606</v>
      </c>
      <c r="T954" s="7" t="str">
        <f t="shared" si="507"/>
        <v>WM+ HNI 37</v>
      </c>
      <c r="U954" t="s">
        <v>5465</v>
      </c>
      <c r="W954" t="e">
        <f>VLOOKUP(U954,[2]Sheet1!$B$4:$C$893,2,0)</f>
        <v>#N/A</v>
      </c>
      <c r="Y954" t="str">
        <f t="shared" si="508"/>
        <v>WINCOMHANOI</v>
      </c>
      <c r="AA954" s="18" t="str">
        <f t="shared" si="504"/>
        <v/>
      </c>
    </row>
    <row r="955" spans="1:27" x14ac:dyDescent="0.2">
      <c r="A955" t="s">
        <v>0</v>
      </c>
      <c r="B955" t="s">
        <v>1607</v>
      </c>
      <c r="C955" t="s">
        <v>2</v>
      </c>
      <c r="D955" t="s">
        <v>103</v>
      </c>
      <c r="E955" t="s">
        <v>4</v>
      </c>
      <c r="F955" s="1">
        <v>2</v>
      </c>
      <c r="G955" s="1">
        <v>111190</v>
      </c>
      <c r="H955" t="s">
        <v>5</v>
      </c>
      <c r="I955" s="1">
        <v>122309.00000000001</v>
      </c>
      <c r="J955" t="s">
        <v>104</v>
      </c>
      <c r="K955" s="6" t="str">
        <f t="shared" si="505"/>
        <v>Tai heo muối gói 200g</v>
      </c>
      <c r="L955" s="7" t="str">
        <f>VLOOKUP(K955,'[1]Mã Misa'!$B$2:$D$74,2,0)</f>
        <v>Tai heo muối 200g</v>
      </c>
      <c r="M955" s="7" t="str">
        <f>VLOOKUP(L955,'[1]Mã Misa'!$C$2:$D$74,2,0)</f>
        <v>TH200</v>
      </c>
      <c r="N955" s="1">
        <v>55595</v>
      </c>
      <c r="O955" t="s">
        <v>1608</v>
      </c>
      <c r="P955" s="6" t="str">
        <f t="shared" si="506"/>
        <v>0051779</v>
      </c>
      <c r="Q955" s="23" t="str">
        <f t="shared" si="506"/>
        <v>0051779</v>
      </c>
      <c r="R955" s="2">
        <v>44579</v>
      </c>
      <c r="S955" t="s">
        <v>1609</v>
      </c>
      <c r="T955" s="7" t="str">
        <f t="shared" si="507"/>
        <v>WM+ HCM 37</v>
      </c>
      <c r="U955" t="s">
        <v>5466</v>
      </c>
      <c r="W955" t="e">
        <f>VLOOKUP(U955,[2]Sheet1!$B$4:$C$893,2,0)</f>
        <v>#N/A</v>
      </c>
      <c r="Y955" t="str">
        <f t="shared" si="508"/>
        <v>WINCOMHOCHIMINH</v>
      </c>
      <c r="AA955" s="18" t="str">
        <f t="shared" si="504"/>
        <v/>
      </c>
    </row>
    <row r="956" spans="1:27" x14ac:dyDescent="0.2">
      <c r="A956" t="s">
        <v>0</v>
      </c>
      <c r="B956" t="s">
        <v>1610</v>
      </c>
      <c r="C956" t="s">
        <v>2</v>
      </c>
      <c r="D956" t="s">
        <v>54</v>
      </c>
      <c r="E956" t="s">
        <v>4</v>
      </c>
      <c r="F956" s="1">
        <v>12</v>
      </c>
      <c r="G956" s="1">
        <v>602184</v>
      </c>
      <c r="H956" t="s">
        <v>5</v>
      </c>
      <c r="I956" s="1">
        <v>662402.4</v>
      </c>
      <c r="J956" t="s">
        <v>55</v>
      </c>
      <c r="K956" s="6" t="str">
        <f t="shared" si="505"/>
        <v>Giò tai lưỡi xào gói 250g</v>
      </c>
      <c r="L956" s="7" t="str">
        <f>VLOOKUP(K956,'[1]Mã Misa'!$B$2:$D$74,2,0)</f>
        <v>Giò Tai Lưỡi Xào 250g</v>
      </c>
      <c r="M956" s="7" t="str">
        <f>VLOOKUP(L956,'[1]Mã Misa'!$C$2:$D$74,2,0)</f>
        <v>GTLX250G</v>
      </c>
      <c r="N956" s="1">
        <v>50182</v>
      </c>
      <c r="O956" t="s">
        <v>1611</v>
      </c>
      <c r="P956" s="6" t="str">
        <f t="shared" si="506"/>
        <v>0002870</v>
      </c>
      <c r="Q956" s="23" t="str">
        <f t="shared" si="506"/>
        <v>0002870</v>
      </c>
      <c r="R956" s="2">
        <v>44579</v>
      </c>
      <c r="S956" t="s">
        <v>1612</v>
      </c>
      <c r="T956" s="7" t="str">
        <f t="shared" si="507"/>
        <v>WM+ BGG 97</v>
      </c>
      <c r="U956" t="s">
        <v>5467</v>
      </c>
      <c r="W956" t="e">
        <f>VLOOKUP(U956,[2]Sheet1!$B$4:$C$893,2,0)</f>
        <v>#N/A</v>
      </c>
      <c r="Y956" t="str">
        <f t="shared" si="508"/>
        <v>WINCOMBACGIANG</v>
      </c>
      <c r="AA956" s="18" t="str">
        <f t="shared" si="504"/>
        <v/>
      </c>
    </row>
    <row r="957" spans="1:27" x14ac:dyDescent="0.2">
      <c r="A957" t="s">
        <v>0</v>
      </c>
      <c r="B957" t="s">
        <v>1613</v>
      </c>
      <c r="C957" t="s">
        <v>2</v>
      </c>
      <c r="D957" t="s">
        <v>103</v>
      </c>
      <c r="E957" t="s">
        <v>4</v>
      </c>
      <c r="F957" s="1">
        <v>1</v>
      </c>
      <c r="G957" s="1">
        <v>55595</v>
      </c>
      <c r="H957" t="s">
        <v>5</v>
      </c>
      <c r="I957" s="1">
        <v>61154.500000000007</v>
      </c>
      <c r="J957" t="s">
        <v>104</v>
      </c>
      <c r="K957" s="6" t="str">
        <f t="shared" si="505"/>
        <v>Tai heo muối gói 200g</v>
      </c>
      <c r="L957" s="7" t="str">
        <f>VLOOKUP(K957,'[1]Mã Misa'!$B$2:$D$74,2,0)</f>
        <v>Tai heo muối 200g</v>
      </c>
      <c r="M957" s="7" t="str">
        <f>VLOOKUP(L957,'[1]Mã Misa'!$C$2:$D$74,2,0)</f>
        <v>TH200</v>
      </c>
      <c r="N957" s="1">
        <v>55595</v>
      </c>
      <c r="O957" t="s">
        <v>1614</v>
      </c>
      <c r="P957" s="6" t="str">
        <f t="shared" si="506"/>
        <v>0014730</v>
      </c>
      <c r="Q957" s="23" t="str">
        <f t="shared" si="506"/>
        <v>0014730</v>
      </c>
      <c r="R957" s="2">
        <v>44579</v>
      </c>
      <c r="S957" t="s">
        <v>668</v>
      </c>
      <c r="T957" s="7" t="str">
        <f t="shared" si="507"/>
        <v>WM+ QNH 86</v>
      </c>
      <c r="U957" t="s">
        <v>5195</v>
      </c>
      <c r="W957" t="e">
        <f>VLOOKUP(U957,[2]Sheet1!$B$4:$C$893,2,0)</f>
        <v>#N/A</v>
      </c>
      <c r="Y957" t="str">
        <f t="shared" si="508"/>
        <v>WINCOMQUANGNINH</v>
      </c>
      <c r="AA957" s="18" t="str">
        <f t="shared" si="504"/>
        <v/>
      </c>
    </row>
    <row r="958" spans="1:27" x14ac:dyDescent="0.2">
      <c r="A958" t="s">
        <v>0</v>
      </c>
      <c r="B958" t="s">
        <v>1613</v>
      </c>
      <c r="C958" t="s">
        <v>9</v>
      </c>
      <c r="D958" t="s">
        <v>10</v>
      </c>
      <c r="E958" t="s">
        <v>4</v>
      </c>
      <c r="F958" s="1">
        <v>1</v>
      </c>
      <c r="G958" s="1">
        <v>46000</v>
      </c>
      <c r="H958" t="s">
        <v>5</v>
      </c>
      <c r="I958" s="1">
        <v>50600.000000000007</v>
      </c>
      <c r="J958" t="s">
        <v>11</v>
      </c>
      <c r="K958" s="6" t="str">
        <f t="shared" si="505"/>
        <v>Mộc nấm hương gói 250g</v>
      </c>
      <c r="L958" s="7" t="str">
        <f>VLOOKUP(K958,'[1]Mã Misa'!$B$2:$D$74,2,0)</f>
        <v>Mộc Nấm Hương 250g</v>
      </c>
      <c r="M958" s="7" t="str">
        <f>VLOOKUP(L958,'[1]Mã Misa'!$C$2:$D$74,2,0)</f>
        <v>MNH250</v>
      </c>
      <c r="N958" s="1">
        <v>46000</v>
      </c>
      <c r="O958" t="s">
        <v>1614</v>
      </c>
      <c r="P958" s="6" t="str">
        <f t="shared" si="506"/>
        <v>0014730</v>
      </c>
      <c r="Q958" s="23" t="str">
        <f t="shared" si="506"/>
        <v>0014730</v>
      </c>
      <c r="R958" s="2">
        <v>44579</v>
      </c>
      <c r="S958" t="s">
        <v>668</v>
      </c>
      <c r="T958" s="7" t="str">
        <f t="shared" si="507"/>
        <v>WM+ QNH 86</v>
      </c>
      <c r="U958" t="s">
        <v>5195</v>
      </c>
      <c r="W958" t="e">
        <f>VLOOKUP(U958,[2]Sheet1!$B$4:$C$893,2,0)</f>
        <v>#N/A</v>
      </c>
      <c r="Y958" t="str">
        <f t="shared" si="508"/>
        <v>WINCOMQUANGNINH</v>
      </c>
      <c r="AA958" s="18" t="str">
        <f t="shared" si="504"/>
        <v/>
      </c>
    </row>
    <row r="959" spans="1:27" x14ac:dyDescent="0.2">
      <c r="A959" t="s">
        <v>0</v>
      </c>
      <c r="B959" t="s">
        <v>1615</v>
      </c>
      <c r="C959" t="s">
        <v>2</v>
      </c>
      <c r="D959" t="s">
        <v>50</v>
      </c>
      <c r="E959" t="s">
        <v>4</v>
      </c>
      <c r="F959" s="1">
        <v>1</v>
      </c>
      <c r="G959" s="1">
        <v>111058</v>
      </c>
      <c r="H959" t="s">
        <v>5</v>
      </c>
      <c r="I959" s="1">
        <v>122163.8</v>
      </c>
      <c r="J959" t="s">
        <v>51</v>
      </c>
      <c r="K959" s="6" t="str">
        <f t="shared" si="505"/>
        <v>Gà muối gói 500g</v>
      </c>
      <c r="L959" s="7" t="str">
        <f>VLOOKUP(K959,'[1]Mã Misa'!$B$2:$D$74,2,0)</f>
        <v>Gà muối 500g</v>
      </c>
      <c r="M959" s="7" t="str">
        <f>VLOOKUP(L959,'[1]Mã Misa'!$C$2:$D$74,2,0)</f>
        <v>GM500</v>
      </c>
      <c r="N959" s="1">
        <v>111058</v>
      </c>
      <c r="O959" t="s">
        <v>1616</v>
      </c>
      <c r="P959" s="6" t="str">
        <f t="shared" si="506"/>
        <v>0014732</v>
      </c>
      <c r="Q959" s="23" t="str">
        <f t="shared" si="506"/>
        <v>0014732</v>
      </c>
      <c r="R959" s="2">
        <v>44579</v>
      </c>
      <c r="S959" t="s">
        <v>1617</v>
      </c>
      <c r="T959" s="7" t="str">
        <f t="shared" si="507"/>
        <v>WM+ QNH Ph</v>
      </c>
      <c r="U959" t="s">
        <v>5468</v>
      </c>
      <c r="W959" t="e">
        <f>VLOOKUP(U959,[2]Sheet1!$B$4:$C$893,2,0)</f>
        <v>#N/A</v>
      </c>
      <c r="Y959" t="str">
        <f t="shared" si="508"/>
        <v>WINCOMQUANGNINH</v>
      </c>
      <c r="AA959" s="18" t="str">
        <f t="shared" si="504"/>
        <v/>
      </c>
    </row>
    <row r="960" spans="1:27" x14ac:dyDescent="0.2">
      <c r="A960" t="s">
        <v>0</v>
      </c>
      <c r="B960" t="s">
        <v>1618</v>
      </c>
      <c r="C960" t="s">
        <v>2</v>
      </c>
      <c r="D960" t="s">
        <v>47</v>
      </c>
      <c r="E960" t="s">
        <v>4</v>
      </c>
      <c r="F960" s="1">
        <v>3</v>
      </c>
      <c r="G960" s="1">
        <v>220293</v>
      </c>
      <c r="H960" t="s">
        <v>5</v>
      </c>
      <c r="I960" s="1">
        <v>242322.30000000002</v>
      </c>
      <c r="J960" t="s">
        <v>48</v>
      </c>
      <c r="K960" s="6" t="str">
        <f t="shared" si="505"/>
        <v>Chân giò heo muối gói 300g</v>
      </c>
      <c r="L960" s="7" t="str">
        <f>VLOOKUP(K960,'[1]Mã Misa'!$B$2:$D$74,2,0)</f>
        <v>Chân giò heo muối 300g</v>
      </c>
      <c r="M960" s="7" t="str">
        <f>VLOOKUP(L960,'[1]Mã Misa'!$C$2:$D$74,2,0)</f>
        <v>CGM300</v>
      </c>
      <c r="N960" s="1">
        <v>73431</v>
      </c>
      <c r="O960" t="s">
        <v>1619</v>
      </c>
      <c r="P960" s="6" t="str">
        <f t="shared" si="506"/>
        <v>0014733</v>
      </c>
      <c r="Q960" s="23" t="str">
        <f t="shared" si="506"/>
        <v>0014733</v>
      </c>
      <c r="R960" s="2">
        <v>44579</v>
      </c>
      <c r="S960" t="s">
        <v>1620</v>
      </c>
      <c r="T960" s="7" t="str">
        <f t="shared" si="507"/>
        <v>WM+ QNH 11</v>
      </c>
      <c r="U960" t="s">
        <v>5469</v>
      </c>
      <c r="W960" t="e">
        <f>VLOOKUP(U960,[2]Sheet1!$B$4:$C$893,2,0)</f>
        <v>#N/A</v>
      </c>
      <c r="Y960" t="str">
        <f t="shared" si="508"/>
        <v>WINCOMQUANGNINH</v>
      </c>
      <c r="AA960" s="18" t="str">
        <f t="shared" si="504"/>
        <v/>
      </c>
    </row>
    <row r="961" spans="1:27" x14ac:dyDescent="0.2">
      <c r="A961" t="s">
        <v>0</v>
      </c>
      <c r="B961" t="s">
        <v>1618</v>
      </c>
      <c r="C961" t="s">
        <v>9</v>
      </c>
      <c r="D961" t="s">
        <v>103</v>
      </c>
      <c r="E961" t="s">
        <v>4</v>
      </c>
      <c r="F961" s="1">
        <v>6</v>
      </c>
      <c r="G961" s="1">
        <v>333570</v>
      </c>
      <c r="H961" t="s">
        <v>5</v>
      </c>
      <c r="I961" s="1">
        <v>366927.00000000006</v>
      </c>
      <c r="J961" t="s">
        <v>104</v>
      </c>
      <c r="K961" s="6" t="str">
        <f t="shared" si="505"/>
        <v>Tai heo muối gói 200g</v>
      </c>
      <c r="L961" s="7" t="str">
        <f>VLOOKUP(K961,'[1]Mã Misa'!$B$2:$D$74,2,0)</f>
        <v>Tai heo muối 200g</v>
      </c>
      <c r="M961" s="7" t="str">
        <f>VLOOKUP(L961,'[1]Mã Misa'!$C$2:$D$74,2,0)</f>
        <v>TH200</v>
      </c>
      <c r="N961" s="1">
        <v>55595</v>
      </c>
      <c r="O961" t="s">
        <v>1619</v>
      </c>
      <c r="P961" s="6" t="str">
        <f t="shared" si="506"/>
        <v>0014733</v>
      </c>
      <c r="Q961" s="23" t="str">
        <f t="shared" si="506"/>
        <v>0014733</v>
      </c>
      <c r="R961" s="2">
        <v>44579</v>
      </c>
      <c r="S961" t="s">
        <v>1620</v>
      </c>
      <c r="T961" s="7" t="str">
        <f t="shared" si="507"/>
        <v>WM+ QNH 11</v>
      </c>
      <c r="U961" t="s">
        <v>5469</v>
      </c>
      <c r="W961" t="e">
        <f>VLOOKUP(U961,[2]Sheet1!$B$4:$C$893,2,0)</f>
        <v>#N/A</v>
      </c>
      <c r="Y961" t="str">
        <f t="shared" si="508"/>
        <v>WINCOMQUANGNINH</v>
      </c>
      <c r="AA961" s="18" t="str">
        <f t="shared" si="504"/>
        <v/>
      </c>
    </row>
    <row r="962" spans="1:27" x14ac:dyDescent="0.2">
      <c r="A962" t="s">
        <v>0</v>
      </c>
      <c r="B962" t="s">
        <v>1618</v>
      </c>
      <c r="C962" t="s">
        <v>41</v>
      </c>
      <c r="D962" t="s">
        <v>23</v>
      </c>
      <c r="E962" t="s">
        <v>4</v>
      </c>
      <c r="F962" s="1">
        <v>1</v>
      </c>
      <c r="G962" s="1">
        <v>59400</v>
      </c>
      <c r="H962" t="s">
        <v>5</v>
      </c>
      <c r="I962" s="1">
        <v>65340.000000000007</v>
      </c>
      <c r="J962" t="s">
        <v>24</v>
      </c>
      <c r="K962" s="6" t="str">
        <f t="shared" si="505"/>
        <v>_Giò lụa 250g</v>
      </c>
      <c r="L962" s="7" t="str">
        <f>VLOOKUP(K962,'[1]Mã Misa'!$B$2:$D$74,2,0)</f>
        <v>Giò lụa 250g</v>
      </c>
      <c r="M962" s="7" t="str">
        <f>VLOOKUP(L962,'[1]Mã Misa'!$C$2:$D$74,2,0)</f>
        <v>GL250</v>
      </c>
      <c r="N962" s="1">
        <v>59400</v>
      </c>
      <c r="O962" t="s">
        <v>1619</v>
      </c>
      <c r="P962" s="6" t="str">
        <f t="shared" si="506"/>
        <v>0014733</v>
      </c>
      <c r="Q962" s="23" t="str">
        <f t="shared" si="506"/>
        <v>0014733</v>
      </c>
      <c r="R962" s="2">
        <v>44579</v>
      </c>
      <c r="S962" t="s">
        <v>1620</v>
      </c>
      <c r="T962" s="7" t="str">
        <f t="shared" si="507"/>
        <v>WM+ QNH 11</v>
      </c>
      <c r="U962" t="s">
        <v>5469</v>
      </c>
      <c r="W962" t="e">
        <f>VLOOKUP(U962,[2]Sheet1!$B$4:$C$893,2,0)</f>
        <v>#N/A</v>
      </c>
      <c r="Y962" t="str">
        <f t="shared" si="508"/>
        <v>WINCOMQUANGNINH</v>
      </c>
      <c r="AA962" s="18" t="str">
        <f t="shared" ref="AA962:AA1025" si="509">LEFT(AB962,7)</f>
        <v/>
      </c>
    </row>
    <row r="963" spans="1:27" x14ac:dyDescent="0.2">
      <c r="A963" t="s">
        <v>0</v>
      </c>
      <c r="B963" t="s">
        <v>1618</v>
      </c>
      <c r="C963" t="s">
        <v>42</v>
      </c>
      <c r="D963" t="s">
        <v>3</v>
      </c>
      <c r="E963" t="s">
        <v>4</v>
      </c>
      <c r="F963" s="1">
        <v>5</v>
      </c>
      <c r="G963" s="1">
        <v>354750</v>
      </c>
      <c r="H963" t="s">
        <v>5</v>
      </c>
      <c r="I963" s="1">
        <v>390225.00000000006</v>
      </c>
      <c r="J963" t="s">
        <v>6</v>
      </c>
      <c r="K963" s="6" t="str">
        <f t="shared" si="505"/>
        <v>_Chả nướng 300g</v>
      </c>
      <c r="L963" s="7" t="str">
        <f>VLOOKUP(K963,'[1]Mã Misa'!$B$2:$D$74,2,0)</f>
        <v>Chả nướng 300g</v>
      </c>
      <c r="M963" s="7" t="str">
        <f>VLOOKUP(L963,'[1]Mã Misa'!$C$2:$D$74,2,0)</f>
        <v>CN300</v>
      </c>
      <c r="N963" s="1">
        <v>70950</v>
      </c>
      <c r="O963" t="s">
        <v>1619</v>
      </c>
      <c r="P963" s="6" t="str">
        <f t="shared" si="506"/>
        <v>0014733</v>
      </c>
      <c r="Q963" s="23" t="str">
        <f t="shared" si="506"/>
        <v>0014733</v>
      </c>
      <c r="R963" s="2">
        <v>44579</v>
      </c>
      <c r="S963" t="s">
        <v>1620</v>
      </c>
      <c r="T963" s="7" t="str">
        <f t="shared" si="507"/>
        <v>WM+ QNH 11</v>
      </c>
      <c r="U963" t="s">
        <v>5469</v>
      </c>
      <c r="W963" t="e">
        <f>VLOOKUP(U963,[2]Sheet1!$B$4:$C$893,2,0)</f>
        <v>#N/A</v>
      </c>
      <c r="Y963" t="str">
        <f t="shared" si="508"/>
        <v>WINCOMQUANGNINH</v>
      </c>
      <c r="AA963" s="18" t="str">
        <f t="shared" si="509"/>
        <v/>
      </c>
    </row>
    <row r="964" spans="1:27" x14ac:dyDescent="0.2">
      <c r="A964" t="s">
        <v>0</v>
      </c>
      <c r="B964" t="s">
        <v>1618</v>
      </c>
      <c r="C964" t="s">
        <v>43</v>
      </c>
      <c r="D964" t="s">
        <v>57</v>
      </c>
      <c r="E964" t="s">
        <v>4</v>
      </c>
      <c r="F964" s="1">
        <v>5</v>
      </c>
      <c r="G964" s="1">
        <v>371250</v>
      </c>
      <c r="H964" t="s">
        <v>5</v>
      </c>
      <c r="I964" s="1">
        <v>408375.00000000006</v>
      </c>
      <c r="J964" t="s">
        <v>58</v>
      </c>
      <c r="K964" s="6" t="str">
        <f t="shared" ref="K964:K1027" si="510">MID(J964,10,26)</f>
        <v>_Chả cốm 300g</v>
      </c>
      <c r="L964" s="7" t="str">
        <f>VLOOKUP(K964,'[1]Mã Misa'!$B$2:$D$74,2,0)</f>
        <v>Chả cốm 300g</v>
      </c>
      <c r="M964" s="7" t="str">
        <f>VLOOKUP(L964,'[1]Mã Misa'!$C$2:$D$74,2,0)</f>
        <v>CC300</v>
      </c>
      <c r="N964" s="1">
        <v>74250</v>
      </c>
      <c r="O964" t="s">
        <v>1619</v>
      </c>
      <c r="P964" s="6" t="str">
        <f t="shared" ref="P964:Q1027" si="511">RIGHT(O964,7)</f>
        <v>0014733</v>
      </c>
      <c r="Q964" s="23" t="str">
        <f t="shared" si="511"/>
        <v>0014733</v>
      </c>
      <c r="R964" s="2">
        <v>44579</v>
      </c>
      <c r="S964" t="s">
        <v>1620</v>
      </c>
      <c r="T964" s="7" t="str">
        <f t="shared" ref="T964:T1027" si="512">LEFT(U964,10)</f>
        <v>WM+ QNH 11</v>
      </c>
      <c r="U964" t="s">
        <v>5469</v>
      </c>
      <c r="W964" t="e">
        <f>VLOOKUP(U964,[2]Sheet1!$B$4:$C$893,2,0)</f>
        <v>#N/A</v>
      </c>
      <c r="Y964" t="str">
        <f t="shared" ref="Y964:Y1027" si="513">IF(ISNUMBER(SEARCH($V$3,T964)),"WINCOMHANOI",IF(ISNUMBER(SEARCH($V$4,T964)),"WINCOMHOCHIMINH",IF(ISNUMBER(SEARCH($V$5,T964)),"WINCOMDANANG",IF(ISNUMBER(SEARCH($V$6,T964)),"WINCOMHAIDUONG",IF(ISNUMBER(SEARCH($V$7,T964)),"WINCOMQUANGNINH",IF(ISNUMBER(SEARCH($V$8,T964)),"WINCOMHAIPHONG",IF(ISNUMBER(SEARCH($V$9,T964)),"WINCOMBACGIANG",IF(ISNUMBER(SEARCH($V$10,T964)),"WINCOMBACNINH",IF(ISNUMBER(SEARCH($V$11,T964)),"WINCOMPHUTHO",IF(ISNUMBER(SEARCH($V$12,T964)),"WINCOMHATINH",IF(ISNUMBER(SEARCH($V$13,T964)),"WINCOMTHAINGUYEN",IF(ISNUMBER(SEARCH($V$14,T964)),"WINCOMKHANHHOA",IF(ISNUMBER(SEARCH($V$15,T964)),"WINCOMHUNGYEN",IF(ISNUMBER(SEARCH($V$16,T964)),"WINCOMNGHEAN",IF(ISNUMBER(SEARCH($V$17,T964)),"WINCOMLAOCAI",IF(ISNUMBER(SEARCH($V$18,T964)),"WINCOMVUNGTAU",IF(ISNUMBER(SEARCH($V$19,T964)),"WINCOMBINHDUONG",IF(ISNUMBER(SEARCH($V$20,T964)),"WINCOMKIENGIANG",IF(ISNUMBER(SEARCH($V$21,T964)),"WINCOMHANAM",IF(ISNUMBER(SEARCH($V$22,T964)),"WINCOMNAMDINH",IF(ISNUMBER(SEARCH($V$23,T964)),"WINCOMLANGSON",IF(ISNUMBER(SEARCH($V$24,T964)),"WINCOMTHANHHOA",IF(ISNUMBER(SEARCH($V$25,T964)),"WINCOMYENBAI",IF(ISNUMBER(SEARCH($V$26,T964)),"WINCOMTUYENQUANG",IF(ISNUMBER(SEARCH($V$27,T964)),"WINCOMHUE",IF(ISNUMBER(SEARCH($V$28,T964)),"WINCOMQUANGNAM",IF(ISNUMBER(SEARCH($V$29,T964)),"WINCOMVINHPHUC",IF(ISNUMBER(SEARCH($V$30,T964)),"WINCOMHAGIANG",IF(ISNUMBER(SEARCH($V$31,T964)),"WINCOMNINHBINH",IF(ISNUMBER(SEARCH($V$32,T964)),"WINCOMTRAVINH",IF(ISNUMBER(SEARCH($V$33,T964)),"WINCOMCANTHO",IF(ISNUMBER(SEARCH($V$34,T964)),"WINCOMBENTRE",IF(ISNUMBER(SEARCH($V$35,T964)),"WINCOMCAMAU",IF(ISNUMBER(SEARCH($V$36,T964)),"WINCOMANGIANG",IF(ISNUMBER(SEARCH($V$37,T964)),"WINCOMNINHTHUAN",IF(ISNUMBER(SEARCH($V$38,T964)),"WINCOMTHAIBINH",IF(ISNUMBER(SEARCH($V$39,T964)),"WINCOMGIALAI",IF(ISNUMBER(SEARCH($V$40,T964)),"WINCOMHOABINH",IF(ISNUMBER(SEARCH($V$41,T964)),"WINCOMQUANGNGAI",IF(ISNUMBER(SEARCH($V$42,T964)),"WINCOMBINHTHUAN",IF(ISNUMBER(SEARCH($V$43,T964)),"WINCOMDAKLAK",IF(ISNUMBER(SEARCH($V$44,T964)),"WINCOMSOCTRANG",IF(ISNUMBER(SEARCH($V$45,T964)),"WINCOMSONLA",IF(ISNUMBER(SEARCH($V$46,T964)),"WINCOMKONTUM",IF(ISNUMBER(SEARCH($V$47,T964)),"WINCOMPHUYEN",IF(ISNUMBER(SEARCH($V$48,T964)),"WINCOMQUANGTRI",IF(ISNUMBER(SEARCH($V$49,T964)),"WINCOMBINHDINH",IF(ISNUMBER(SEARCH($V$50,T964)),"WINCOMCAOBANG",IF(ISNUMBER(SEARCH($V$51,T964)),"WINCOMQUANGBINH",IF(ISNUMBER(SEARCH($V$52,T964)),"WINCOMLAMDONG",IF(ISNUMBER(SEARCH($V$53,T964)),"WINCOMVINHLONG",IF(ISNUMBER(SEARCH($V$54,T964)),"WINCOMDONGTHAP",IF(ISNUMBER(SEARCH($V$55,T964)),"WINCOMTIENGIANG",IF(ISNUMBER(SEARCH($V$56,T964)),"WINCOMQUANGNINH",IF(ISNUMBER(SEARCH($V$57,T964)),"WINCOMDONGNAI",IF(ISNUMBER(SEARCH($V$58,T964)),"WINCOMHAUGIANG",0))))))))))))))))))))))))))))))))))))))))))))))))))))))))</f>
        <v>WINCOMQUANGNINH</v>
      </c>
      <c r="AA964" s="18" t="str">
        <f t="shared" si="509"/>
        <v/>
      </c>
    </row>
    <row r="965" spans="1:27" x14ac:dyDescent="0.2">
      <c r="A965" t="s">
        <v>0</v>
      </c>
      <c r="B965" t="s">
        <v>1618</v>
      </c>
      <c r="C965" t="s">
        <v>46</v>
      </c>
      <c r="D965" t="s">
        <v>54</v>
      </c>
      <c r="E965" t="s">
        <v>4</v>
      </c>
      <c r="F965" s="1">
        <v>3</v>
      </c>
      <c r="G965" s="1">
        <v>150546</v>
      </c>
      <c r="H965" t="s">
        <v>5</v>
      </c>
      <c r="I965" s="1">
        <v>165600.6</v>
      </c>
      <c r="J965" t="s">
        <v>55</v>
      </c>
      <c r="K965" s="6" t="str">
        <f t="shared" si="510"/>
        <v>Giò tai lưỡi xào gói 250g</v>
      </c>
      <c r="L965" s="7" t="str">
        <f>VLOOKUP(K965,'[1]Mã Misa'!$B$2:$D$74,2,0)</f>
        <v>Giò Tai Lưỡi Xào 250g</v>
      </c>
      <c r="M965" s="7" t="str">
        <f>VLOOKUP(L965,'[1]Mã Misa'!$C$2:$D$74,2,0)</f>
        <v>GTLX250G</v>
      </c>
      <c r="N965" s="1">
        <v>50182</v>
      </c>
      <c r="O965" t="s">
        <v>1619</v>
      </c>
      <c r="P965" s="6" t="str">
        <f t="shared" si="511"/>
        <v>0014733</v>
      </c>
      <c r="Q965" s="23" t="str">
        <f t="shared" si="511"/>
        <v>0014733</v>
      </c>
      <c r="R965" s="2">
        <v>44579</v>
      </c>
      <c r="S965" t="s">
        <v>1620</v>
      </c>
      <c r="T965" s="7" t="str">
        <f t="shared" si="512"/>
        <v>WM+ QNH 11</v>
      </c>
      <c r="U965" t="s">
        <v>5469</v>
      </c>
      <c r="W965" t="e">
        <f>VLOOKUP(U965,[2]Sheet1!$B$4:$C$893,2,0)</f>
        <v>#N/A</v>
      </c>
      <c r="Y965" t="str">
        <f t="shared" si="513"/>
        <v>WINCOMQUANGNINH</v>
      </c>
      <c r="AA965" s="18" t="str">
        <f t="shared" si="509"/>
        <v/>
      </c>
    </row>
    <row r="966" spans="1:27" x14ac:dyDescent="0.2">
      <c r="A966" t="s">
        <v>0</v>
      </c>
      <c r="B966" t="s">
        <v>1618</v>
      </c>
      <c r="C966" t="s">
        <v>751</v>
      </c>
      <c r="D966" t="s">
        <v>10</v>
      </c>
      <c r="E966" t="s">
        <v>4</v>
      </c>
      <c r="F966" s="1">
        <v>1</v>
      </c>
      <c r="G966" s="1">
        <v>46000</v>
      </c>
      <c r="H966" t="s">
        <v>5</v>
      </c>
      <c r="I966" s="1">
        <v>50600.000000000007</v>
      </c>
      <c r="J966" t="s">
        <v>11</v>
      </c>
      <c r="K966" s="6" t="str">
        <f t="shared" si="510"/>
        <v>Mộc nấm hương gói 250g</v>
      </c>
      <c r="L966" s="7" t="str">
        <f>VLOOKUP(K966,'[1]Mã Misa'!$B$2:$D$74,2,0)</f>
        <v>Mộc Nấm Hương 250g</v>
      </c>
      <c r="M966" s="7" t="str">
        <f>VLOOKUP(L966,'[1]Mã Misa'!$C$2:$D$74,2,0)</f>
        <v>MNH250</v>
      </c>
      <c r="N966" s="1">
        <v>46000</v>
      </c>
      <c r="O966" t="s">
        <v>1619</v>
      </c>
      <c r="P966" s="6" t="str">
        <f t="shared" si="511"/>
        <v>0014733</v>
      </c>
      <c r="Q966" s="23" t="str">
        <f t="shared" si="511"/>
        <v>0014733</v>
      </c>
      <c r="R966" s="2">
        <v>44579</v>
      </c>
      <c r="S966" t="s">
        <v>1620</v>
      </c>
      <c r="T966" s="7" t="str">
        <f t="shared" si="512"/>
        <v>WM+ QNH 11</v>
      </c>
      <c r="U966" t="s">
        <v>5469</v>
      </c>
      <c r="W966" t="e">
        <f>VLOOKUP(U966,[2]Sheet1!$B$4:$C$893,2,0)</f>
        <v>#N/A</v>
      </c>
      <c r="Y966" t="str">
        <f t="shared" si="513"/>
        <v>WINCOMQUANGNINH</v>
      </c>
      <c r="AA966" s="18" t="str">
        <f t="shared" si="509"/>
        <v/>
      </c>
    </row>
    <row r="967" spans="1:27" x14ac:dyDescent="0.2">
      <c r="A967" t="s">
        <v>0</v>
      </c>
      <c r="B967" t="s">
        <v>1621</v>
      </c>
      <c r="C967" t="s">
        <v>2</v>
      </c>
      <c r="D967" t="s">
        <v>50</v>
      </c>
      <c r="E967" t="s">
        <v>4</v>
      </c>
      <c r="F967" s="1">
        <v>2</v>
      </c>
      <c r="G967" s="1">
        <v>222116</v>
      </c>
      <c r="H967" t="s">
        <v>5</v>
      </c>
      <c r="I967" s="1">
        <v>244327.6</v>
      </c>
      <c r="J967" t="s">
        <v>51</v>
      </c>
      <c r="K967" s="6" t="str">
        <f t="shared" si="510"/>
        <v>Gà muối gói 500g</v>
      </c>
      <c r="L967" s="7" t="str">
        <f>VLOOKUP(K967,'[1]Mã Misa'!$B$2:$D$74,2,0)</f>
        <v>Gà muối 500g</v>
      </c>
      <c r="M967" s="7" t="str">
        <f>VLOOKUP(L967,'[1]Mã Misa'!$C$2:$D$74,2,0)</f>
        <v>GM500</v>
      </c>
      <c r="N967" s="1">
        <v>111058</v>
      </c>
      <c r="O967" t="s">
        <v>1622</v>
      </c>
      <c r="P967" s="6" t="str">
        <f t="shared" si="511"/>
        <v>0014734</v>
      </c>
      <c r="Q967" s="23" t="str">
        <f t="shared" si="511"/>
        <v>0014734</v>
      </c>
      <c r="R967" s="2">
        <v>44579</v>
      </c>
      <c r="S967" t="s">
        <v>1620</v>
      </c>
      <c r="T967" s="7" t="str">
        <f t="shared" si="512"/>
        <v>WM+ QNH 11</v>
      </c>
      <c r="U967" t="s">
        <v>5469</v>
      </c>
      <c r="W967" t="e">
        <f>VLOOKUP(U967,[2]Sheet1!$B$4:$C$893,2,0)</f>
        <v>#N/A</v>
      </c>
      <c r="Y967" t="str">
        <f t="shared" si="513"/>
        <v>WINCOMQUANGNINH</v>
      </c>
      <c r="AA967" s="18" t="str">
        <f t="shared" si="509"/>
        <v/>
      </c>
    </row>
    <row r="968" spans="1:27" x14ac:dyDescent="0.2">
      <c r="A968" t="s">
        <v>0</v>
      </c>
      <c r="B968" t="s">
        <v>1621</v>
      </c>
      <c r="C968" t="s">
        <v>9</v>
      </c>
      <c r="D968" t="s">
        <v>15</v>
      </c>
      <c r="E968" t="s">
        <v>4</v>
      </c>
      <c r="F968" s="1">
        <v>4</v>
      </c>
      <c r="G968" s="1">
        <v>337280</v>
      </c>
      <c r="H968" t="s">
        <v>5</v>
      </c>
      <c r="I968" s="1">
        <v>371008.00000000006</v>
      </c>
      <c r="J968" t="s">
        <v>16</v>
      </c>
      <c r="K968" s="6" t="str">
        <f t="shared" si="510"/>
        <v>_Đùi gà sốt cay 500g</v>
      </c>
      <c r="L968" s="7" t="str">
        <f>VLOOKUP(K968,'[1]Mã Misa'!$B$2:$D$74,2,0)</f>
        <v>Đùi gà sốt cay 500g</v>
      </c>
      <c r="M968" s="7" t="str">
        <f>VLOOKUP(L968,'[1]Mã Misa'!$C$2:$D$74,2,0)</f>
        <v>DGSC500</v>
      </c>
      <c r="N968" s="1">
        <v>84320</v>
      </c>
      <c r="O968" t="s">
        <v>1622</v>
      </c>
      <c r="P968" s="6" t="str">
        <f t="shared" si="511"/>
        <v>0014734</v>
      </c>
      <c r="Q968" s="23" t="str">
        <f t="shared" si="511"/>
        <v>0014734</v>
      </c>
      <c r="R968" s="2">
        <v>44579</v>
      </c>
      <c r="S968" t="s">
        <v>1620</v>
      </c>
      <c r="T968" s="7" t="str">
        <f t="shared" si="512"/>
        <v>WM+ QNH 11</v>
      </c>
      <c r="U968" t="s">
        <v>5469</v>
      </c>
      <c r="W968" t="e">
        <f>VLOOKUP(U968,[2]Sheet1!$B$4:$C$893,2,0)</f>
        <v>#N/A</v>
      </c>
      <c r="Y968" t="str">
        <f t="shared" si="513"/>
        <v>WINCOMQUANGNINH</v>
      </c>
      <c r="AA968" s="18" t="str">
        <f t="shared" si="509"/>
        <v/>
      </c>
    </row>
    <row r="969" spans="1:27" x14ac:dyDescent="0.2">
      <c r="A969" t="s">
        <v>0</v>
      </c>
      <c r="B969" t="s">
        <v>1623</v>
      </c>
      <c r="C969" t="s">
        <v>2</v>
      </c>
      <c r="D969" t="s">
        <v>50</v>
      </c>
      <c r="E969" t="s">
        <v>4</v>
      </c>
      <c r="F969" s="1">
        <v>2</v>
      </c>
      <c r="G969" s="1">
        <v>222116</v>
      </c>
      <c r="H969" t="s">
        <v>5</v>
      </c>
      <c r="I969" s="1">
        <v>244327.6</v>
      </c>
      <c r="J969" t="s">
        <v>51</v>
      </c>
      <c r="K969" s="6" t="str">
        <f t="shared" si="510"/>
        <v>Gà muối gói 500g</v>
      </c>
      <c r="L969" s="7" t="str">
        <f>VLOOKUP(K969,'[1]Mã Misa'!$B$2:$D$74,2,0)</f>
        <v>Gà muối 500g</v>
      </c>
      <c r="M969" s="7" t="str">
        <f>VLOOKUP(L969,'[1]Mã Misa'!$C$2:$D$74,2,0)</f>
        <v>GM500</v>
      </c>
      <c r="N969" s="1">
        <v>111058</v>
      </c>
      <c r="O969" t="s">
        <v>1624</v>
      </c>
      <c r="P969" s="6" t="str">
        <f t="shared" si="511"/>
        <v>0051780</v>
      </c>
      <c r="Q969" s="23" t="str">
        <f t="shared" si="511"/>
        <v>0051780</v>
      </c>
      <c r="R969" s="2">
        <v>44579</v>
      </c>
      <c r="S969" t="s">
        <v>1625</v>
      </c>
      <c r="T969" s="7" t="str">
        <f t="shared" si="512"/>
        <v>WM+ HCM 0.</v>
      </c>
      <c r="U969" t="s">
        <v>5470</v>
      </c>
      <c r="W969" t="e">
        <f>VLOOKUP(U969,[2]Sheet1!$B$4:$C$893,2,0)</f>
        <v>#N/A</v>
      </c>
      <c r="Y969" t="str">
        <f t="shared" si="513"/>
        <v>WINCOMHOCHIMINH</v>
      </c>
      <c r="AA969" s="18" t="str">
        <f t="shared" si="509"/>
        <v/>
      </c>
    </row>
    <row r="970" spans="1:27" x14ac:dyDescent="0.2">
      <c r="A970" t="s">
        <v>0</v>
      </c>
      <c r="B970" t="s">
        <v>1623</v>
      </c>
      <c r="C970" t="s">
        <v>9</v>
      </c>
      <c r="D970" t="s">
        <v>103</v>
      </c>
      <c r="E970" t="s">
        <v>4</v>
      </c>
      <c r="F970" s="1">
        <v>1</v>
      </c>
      <c r="G970" s="1">
        <v>55595</v>
      </c>
      <c r="H970" t="s">
        <v>5</v>
      </c>
      <c r="I970" s="1">
        <v>61154.500000000007</v>
      </c>
      <c r="J970" t="s">
        <v>104</v>
      </c>
      <c r="K970" s="6" t="str">
        <f t="shared" si="510"/>
        <v>Tai heo muối gói 200g</v>
      </c>
      <c r="L970" s="7" t="str">
        <f>VLOOKUP(K970,'[1]Mã Misa'!$B$2:$D$74,2,0)</f>
        <v>Tai heo muối 200g</v>
      </c>
      <c r="M970" s="7" t="str">
        <f>VLOOKUP(L970,'[1]Mã Misa'!$C$2:$D$74,2,0)</f>
        <v>TH200</v>
      </c>
      <c r="N970" s="1">
        <v>55595</v>
      </c>
      <c r="O970" t="s">
        <v>1624</v>
      </c>
      <c r="P970" s="6" t="str">
        <f t="shared" si="511"/>
        <v>0051780</v>
      </c>
      <c r="Q970" s="23" t="str">
        <f t="shared" si="511"/>
        <v>0051780</v>
      </c>
      <c r="R970" s="2">
        <v>44579</v>
      </c>
      <c r="S970" t="s">
        <v>1625</v>
      </c>
      <c r="T970" s="7" t="str">
        <f t="shared" si="512"/>
        <v>WM+ HCM 0.</v>
      </c>
      <c r="U970" t="s">
        <v>5470</v>
      </c>
      <c r="W970" t="e">
        <f>VLOOKUP(U970,[2]Sheet1!$B$4:$C$893,2,0)</f>
        <v>#N/A</v>
      </c>
      <c r="Y970" t="str">
        <f t="shared" si="513"/>
        <v>WINCOMHOCHIMINH</v>
      </c>
      <c r="AA970" s="18" t="str">
        <f t="shared" si="509"/>
        <v/>
      </c>
    </row>
    <row r="971" spans="1:27" x14ac:dyDescent="0.2">
      <c r="A971" t="s">
        <v>0</v>
      </c>
      <c r="B971" t="s">
        <v>1623</v>
      </c>
      <c r="C971" t="s">
        <v>41</v>
      </c>
      <c r="D971" t="s">
        <v>10</v>
      </c>
      <c r="E971" t="s">
        <v>4</v>
      </c>
      <c r="F971" s="1">
        <v>1</v>
      </c>
      <c r="G971" s="1">
        <v>46000</v>
      </c>
      <c r="H971" t="s">
        <v>5</v>
      </c>
      <c r="I971" s="1">
        <v>50600.000000000007</v>
      </c>
      <c r="J971" t="s">
        <v>11</v>
      </c>
      <c r="K971" s="6" t="str">
        <f t="shared" si="510"/>
        <v>Mộc nấm hương gói 250g</v>
      </c>
      <c r="L971" s="7" t="str">
        <f>VLOOKUP(K971,'[1]Mã Misa'!$B$2:$D$74,2,0)</f>
        <v>Mộc Nấm Hương 250g</v>
      </c>
      <c r="M971" s="7" t="str">
        <f>VLOOKUP(L971,'[1]Mã Misa'!$C$2:$D$74,2,0)</f>
        <v>MNH250</v>
      </c>
      <c r="N971" s="1">
        <v>46000</v>
      </c>
      <c r="O971" t="s">
        <v>1624</v>
      </c>
      <c r="P971" s="6" t="str">
        <f t="shared" si="511"/>
        <v>0051780</v>
      </c>
      <c r="Q971" s="23" t="str">
        <f t="shared" si="511"/>
        <v>0051780</v>
      </c>
      <c r="R971" s="2">
        <v>44579</v>
      </c>
      <c r="S971" t="s">
        <v>1625</v>
      </c>
      <c r="T971" s="7" t="str">
        <f t="shared" si="512"/>
        <v>WM+ HCM 0.</v>
      </c>
      <c r="U971" t="s">
        <v>5470</v>
      </c>
      <c r="W971" t="e">
        <f>VLOOKUP(U971,[2]Sheet1!$B$4:$C$893,2,0)</f>
        <v>#N/A</v>
      </c>
      <c r="Y971" t="str">
        <f t="shared" si="513"/>
        <v>WINCOMHOCHIMINH</v>
      </c>
      <c r="AA971" s="18" t="str">
        <f t="shared" si="509"/>
        <v/>
      </c>
    </row>
    <row r="972" spans="1:27" x14ac:dyDescent="0.2">
      <c r="A972" t="s">
        <v>0</v>
      </c>
      <c r="B972" t="s">
        <v>1623</v>
      </c>
      <c r="C972" t="s">
        <v>42</v>
      </c>
      <c r="D972" t="s">
        <v>15</v>
      </c>
      <c r="E972" t="s">
        <v>4</v>
      </c>
      <c r="F972" s="1">
        <v>10</v>
      </c>
      <c r="G972" s="1">
        <v>1054000</v>
      </c>
      <c r="H972" t="s">
        <v>5</v>
      </c>
      <c r="I972" s="1">
        <v>1159400</v>
      </c>
      <c r="J972" t="s">
        <v>16</v>
      </c>
      <c r="K972" s="6" t="str">
        <f t="shared" si="510"/>
        <v>_Đùi gà sốt cay 500g</v>
      </c>
      <c r="L972" s="7" t="str">
        <f>VLOOKUP(K972,'[1]Mã Misa'!$B$2:$D$74,2,0)</f>
        <v>Đùi gà sốt cay 500g</v>
      </c>
      <c r="M972" s="7" t="str">
        <f>VLOOKUP(L972,'[1]Mã Misa'!$C$2:$D$74,2,0)</f>
        <v>DGSC500</v>
      </c>
      <c r="N972" s="1">
        <v>105400</v>
      </c>
      <c r="O972" t="s">
        <v>1624</v>
      </c>
      <c r="P972" s="6" t="str">
        <f t="shared" si="511"/>
        <v>0051780</v>
      </c>
      <c r="Q972" s="23" t="str">
        <f t="shared" si="511"/>
        <v>0051780</v>
      </c>
      <c r="R972" s="2">
        <v>44579</v>
      </c>
      <c r="S972" t="s">
        <v>1625</v>
      </c>
      <c r="T972" s="7" t="str">
        <f t="shared" si="512"/>
        <v>WM+ HCM 0.</v>
      </c>
      <c r="U972" t="s">
        <v>5470</v>
      </c>
      <c r="W972" t="e">
        <f>VLOOKUP(U972,[2]Sheet1!$B$4:$C$893,2,0)</f>
        <v>#N/A</v>
      </c>
      <c r="Y972" t="str">
        <f t="shared" si="513"/>
        <v>WINCOMHOCHIMINH</v>
      </c>
      <c r="AA972" s="18" t="str">
        <f t="shared" si="509"/>
        <v/>
      </c>
    </row>
    <row r="973" spans="1:27" x14ac:dyDescent="0.2">
      <c r="A973" t="s">
        <v>0</v>
      </c>
      <c r="B973" t="s">
        <v>1626</v>
      </c>
      <c r="C973" t="s">
        <v>2</v>
      </c>
      <c r="D973" t="s">
        <v>50</v>
      </c>
      <c r="E973" t="s">
        <v>4</v>
      </c>
      <c r="F973" s="1">
        <v>1</v>
      </c>
      <c r="G973" s="1">
        <v>111058</v>
      </c>
      <c r="H973" t="s">
        <v>5</v>
      </c>
      <c r="I973" s="1">
        <v>122163.8</v>
      </c>
      <c r="J973" t="s">
        <v>51</v>
      </c>
      <c r="K973" s="6" t="str">
        <f t="shared" si="510"/>
        <v>Gà muối gói 500g</v>
      </c>
      <c r="L973" s="7" t="str">
        <f>VLOOKUP(K973,'[1]Mã Misa'!$B$2:$D$74,2,0)</f>
        <v>Gà muối 500g</v>
      </c>
      <c r="M973" s="7" t="str">
        <f>VLOOKUP(L973,'[1]Mã Misa'!$C$2:$D$74,2,0)</f>
        <v>GM500</v>
      </c>
      <c r="N973" s="1">
        <v>111058</v>
      </c>
      <c r="O973" t="s">
        <v>1627</v>
      </c>
      <c r="P973" s="6" t="str">
        <f t="shared" si="511"/>
        <v>0004350</v>
      </c>
      <c r="Q973" s="23" t="str">
        <f t="shared" si="511"/>
        <v>0004350</v>
      </c>
      <c r="R973" s="2">
        <v>44579</v>
      </c>
      <c r="S973" t="s">
        <v>176</v>
      </c>
      <c r="T973" s="7" t="str">
        <f t="shared" si="512"/>
        <v>WM+ BNH Th</v>
      </c>
      <c r="U973" t="s">
        <v>5042</v>
      </c>
      <c r="W973" t="e">
        <f>VLOOKUP(U973,[2]Sheet1!$B$4:$C$893,2,0)</f>
        <v>#N/A</v>
      </c>
      <c r="Y973" t="str">
        <f t="shared" si="513"/>
        <v>WINCOMBACNINH</v>
      </c>
      <c r="AA973" s="18" t="str">
        <f t="shared" si="509"/>
        <v/>
      </c>
    </row>
    <row r="974" spans="1:27" x14ac:dyDescent="0.2">
      <c r="A974" t="s">
        <v>0</v>
      </c>
      <c r="B974" t="s">
        <v>1628</v>
      </c>
      <c r="C974" t="s">
        <v>2</v>
      </c>
      <c r="D974" t="s">
        <v>15</v>
      </c>
      <c r="E974" t="s">
        <v>4</v>
      </c>
      <c r="F974" s="1">
        <v>1</v>
      </c>
      <c r="G974" s="1">
        <v>84320</v>
      </c>
      <c r="H974" t="s">
        <v>5</v>
      </c>
      <c r="I974" s="1">
        <v>92752.000000000015</v>
      </c>
      <c r="J974" t="s">
        <v>16</v>
      </c>
      <c r="K974" s="6" t="str">
        <f t="shared" si="510"/>
        <v>_Đùi gà sốt cay 500g</v>
      </c>
      <c r="L974" s="7" t="str">
        <f>VLOOKUP(K974,'[1]Mã Misa'!$B$2:$D$74,2,0)</f>
        <v>Đùi gà sốt cay 500g</v>
      </c>
      <c r="M974" s="7" t="str">
        <f>VLOOKUP(L974,'[1]Mã Misa'!$C$2:$D$74,2,0)</f>
        <v>DGSC500</v>
      </c>
      <c r="N974" s="1">
        <v>84320</v>
      </c>
      <c r="O974" t="s">
        <v>1629</v>
      </c>
      <c r="P974" s="6" t="str">
        <f t="shared" si="511"/>
        <v>0002447</v>
      </c>
      <c r="Q974" s="23" t="str">
        <f t="shared" si="511"/>
        <v>0002447</v>
      </c>
      <c r="R974" s="2">
        <v>44579</v>
      </c>
      <c r="S974" t="s">
        <v>1630</v>
      </c>
      <c r="T974" s="7" t="str">
        <f t="shared" si="512"/>
        <v>WM+ HYN Th</v>
      </c>
      <c r="U974" t="s">
        <v>5471</v>
      </c>
      <c r="W974" t="e">
        <f>VLOOKUP(U974,[2]Sheet1!$B$4:$C$893,2,0)</f>
        <v>#N/A</v>
      </c>
      <c r="Y974" t="str">
        <f t="shared" si="513"/>
        <v>WINCOMHUNGYEN</v>
      </c>
      <c r="AA974" s="18" t="str">
        <f t="shared" si="509"/>
        <v/>
      </c>
    </row>
    <row r="975" spans="1:27" x14ac:dyDescent="0.2">
      <c r="A975" t="s">
        <v>0</v>
      </c>
      <c r="B975" t="s">
        <v>1628</v>
      </c>
      <c r="C975" t="s">
        <v>9</v>
      </c>
      <c r="D975" t="s">
        <v>10</v>
      </c>
      <c r="E975" t="s">
        <v>4</v>
      </c>
      <c r="F975" s="1">
        <v>1</v>
      </c>
      <c r="G975" s="1">
        <v>46000</v>
      </c>
      <c r="H975" t="s">
        <v>5</v>
      </c>
      <c r="I975" s="1">
        <v>50600.000000000007</v>
      </c>
      <c r="J975" t="s">
        <v>11</v>
      </c>
      <c r="K975" s="6" t="str">
        <f t="shared" si="510"/>
        <v>Mộc nấm hương gói 250g</v>
      </c>
      <c r="L975" s="7" t="str">
        <f>VLOOKUP(K975,'[1]Mã Misa'!$B$2:$D$74,2,0)</f>
        <v>Mộc Nấm Hương 250g</v>
      </c>
      <c r="M975" s="7" t="str">
        <f>VLOOKUP(L975,'[1]Mã Misa'!$C$2:$D$74,2,0)</f>
        <v>MNH250</v>
      </c>
      <c r="N975" s="1">
        <v>46000</v>
      </c>
      <c r="O975" t="s">
        <v>1629</v>
      </c>
      <c r="P975" s="6" t="str">
        <f t="shared" si="511"/>
        <v>0002447</v>
      </c>
      <c r="Q975" s="23" t="str">
        <f t="shared" si="511"/>
        <v>0002447</v>
      </c>
      <c r="R975" s="2">
        <v>44579</v>
      </c>
      <c r="S975" t="s">
        <v>1630</v>
      </c>
      <c r="T975" s="7" t="str">
        <f t="shared" si="512"/>
        <v>WM+ HYN Th</v>
      </c>
      <c r="U975" t="s">
        <v>5471</v>
      </c>
      <c r="W975" t="e">
        <f>VLOOKUP(U975,[2]Sheet1!$B$4:$C$893,2,0)</f>
        <v>#N/A</v>
      </c>
      <c r="Y975" t="str">
        <f t="shared" si="513"/>
        <v>WINCOMHUNGYEN</v>
      </c>
      <c r="AA975" s="18" t="str">
        <f t="shared" si="509"/>
        <v/>
      </c>
    </row>
    <row r="976" spans="1:27" x14ac:dyDescent="0.2">
      <c r="A976" t="s">
        <v>0</v>
      </c>
      <c r="B976" t="s">
        <v>1628</v>
      </c>
      <c r="C976" t="s">
        <v>41</v>
      </c>
      <c r="D976" t="s">
        <v>50</v>
      </c>
      <c r="E976" t="s">
        <v>4</v>
      </c>
      <c r="F976" s="1">
        <v>1</v>
      </c>
      <c r="G976" s="1">
        <v>111058</v>
      </c>
      <c r="H976" t="s">
        <v>5</v>
      </c>
      <c r="I976" s="1">
        <v>122163.8</v>
      </c>
      <c r="J976" t="s">
        <v>51</v>
      </c>
      <c r="K976" s="6" t="str">
        <f t="shared" si="510"/>
        <v>Gà muối gói 500g</v>
      </c>
      <c r="L976" s="7" t="str">
        <f>VLOOKUP(K976,'[1]Mã Misa'!$B$2:$D$74,2,0)</f>
        <v>Gà muối 500g</v>
      </c>
      <c r="M976" s="7" t="str">
        <f>VLOOKUP(L976,'[1]Mã Misa'!$C$2:$D$74,2,0)</f>
        <v>GM500</v>
      </c>
      <c r="N976" s="1">
        <v>111058</v>
      </c>
      <c r="O976" t="s">
        <v>1629</v>
      </c>
      <c r="P976" s="6" t="str">
        <f t="shared" si="511"/>
        <v>0002447</v>
      </c>
      <c r="Q976" s="23" t="str">
        <f t="shared" si="511"/>
        <v>0002447</v>
      </c>
      <c r="R976" s="2">
        <v>44579</v>
      </c>
      <c r="S976" t="s">
        <v>1630</v>
      </c>
      <c r="T976" s="7" t="str">
        <f t="shared" si="512"/>
        <v>WM+ HYN Th</v>
      </c>
      <c r="U976" t="s">
        <v>5471</v>
      </c>
      <c r="W976" t="e">
        <f>VLOOKUP(U976,[2]Sheet1!$B$4:$C$893,2,0)</f>
        <v>#N/A</v>
      </c>
      <c r="Y976" t="str">
        <f t="shared" si="513"/>
        <v>WINCOMHUNGYEN</v>
      </c>
      <c r="AA976" s="18" t="str">
        <f t="shared" si="509"/>
        <v/>
      </c>
    </row>
    <row r="977" spans="1:27" x14ac:dyDescent="0.2">
      <c r="A977" t="s">
        <v>0</v>
      </c>
      <c r="B977" t="s">
        <v>1628</v>
      </c>
      <c r="C977" t="s">
        <v>42</v>
      </c>
      <c r="D977" t="s">
        <v>54</v>
      </c>
      <c r="E977" t="s">
        <v>4</v>
      </c>
      <c r="F977" s="1">
        <v>1</v>
      </c>
      <c r="G977" s="1">
        <v>50182</v>
      </c>
      <c r="H977" t="s">
        <v>5</v>
      </c>
      <c r="I977" s="1">
        <v>55200.200000000004</v>
      </c>
      <c r="J977" t="s">
        <v>55</v>
      </c>
      <c r="K977" s="6" t="str">
        <f t="shared" si="510"/>
        <v>Giò tai lưỡi xào gói 250g</v>
      </c>
      <c r="L977" s="7" t="str">
        <f>VLOOKUP(K977,'[1]Mã Misa'!$B$2:$D$74,2,0)</f>
        <v>Giò Tai Lưỡi Xào 250g</v>
      </c>
      <c r="M977" s="7" t="str">
        <f>VLOOKUP(L977,'[1]Mã Misa'!$C$2:$D$74,2,0)</f>
        <v>GTLX250G</v>
      </c>
      <c r="N977" s="1">
        <v>50182</v>
      </c>
      <c r="O977" t="s">
        <v>1629</v>
      </c>
      <c r="P977" s="6" t="str">
        <f t="shared" si="511"/>
        <v>0002447</v>
      </c>
      <c r="Q977" s="23" t="str">
        <f t="shared" si="511"/>
        <v>0002447</v>
      </c>
      <c r="R977" s="2">
        <v>44579</v>
      </c>
      <c r="S977" t="s">
        <v>1630</v>
      </c>
      <c r="T977" s="7" t="str">
        <f t="shared" si="512"/>
        <v>WM+ HYN Th</v>
      </c>
      <c r="U977" t="s">
        <v>5471</v>
      </c>
      <c r="W977" t="e">
        <f>VLOOKUP(U977,[2]Sheet1!$B$4:$C$893,2,0)</f>
        <v>#N/A</v>
      </c>
      <c r="Y977" t="str">
        <f t="shared" si="513"/>
        <v>WINCOMHUNGYEN</v>
      </c>
      <c r="AA977" s="18" t="str">
        <f t="shared" si="509"/>
        <v/>
      </c>
    </row>
    <row r="978" spans="1:27" x14ac:dyDescent="0.2">
      <c r="A978" t="s">
        <v>0</v>
      </c>
      <c r="B978" t="s">
        <v>1628</v>
      </c>
      <c r="C978" t="s">
        <v>43</v>
      </c>
      <c r="D978" t="s">
        <v>23</v>
      </c>
      <c r="E978" t="s">
        <v>4</v>
      </c>
      <c r="F978" s="1">
        <v>2</v>
      </c>
      <c r="G978" s="1">
        <v>118800</v>
      </c>
      <c r="H978" t="s">
        <v>5</v>
      </c>
      <c r="I978" s="1">
        <v>130680.00000000001</v>
      </c>
      <c r="J978" t="s">
        <v>24</v>
      </c>
      <c r="K978" s="6" t="str">
        <f t="shared" si="510"/>
        <v>_Giò lụa 250g</v>
      </c>
      <c r="L978" s="7" t="str">
        <f>VLOOKUP(K978,'[1]Mã Misa'!$B$2:$D$74,2,0)</f>
        <v>Giò lụa 250g</v>
      </c>
      <c r="M978" s="7" t="str">
        <f>VLOOKUP(L978,'[1]Mã Misa'!$C$2:$D$74,2,0)</f>
        <v>GL250</v>
      </c>
      <c r="N978" s="1">
        <v>59400</v>
      </c>
      <c r="O978" t="s">
        <v>1629</v>
      </c>
      <c r="P978" s="6" t="str">
        <f t="shared" si="511"/>
        <v>0002447</v>
      </c>
      <c r="Q978" s="23" t="str">
        <f t="shared" si="511"/>
        <v>0002447</v>
      </c>
      <c r="R978" s="2">
        <v>44579</v>
      </c>
      <c r="S978" t="s">
        <v>1630</v>
      </c>
      <c r="T978" s="7" t="str">
        <f t="shared" si="512"/>
        <v>WM+ HYN Th</v>
      </c>
      <c r="U978" t="s">
        <v>5471</v>
      </c>
      <c r="W978" t="e">
        <f>VLOOKUP(U978,[2]Sheet1!$B$4:$C$893,2,0)</f>
        <v>#N/A</v>
      </c>
      <c r="Y978" t="str">
        <f t="shared" si="513"/>
        <v>WINCOMHUNGYEN</v>
      </c>
      <c r="AA978" s="18" t="str">
        <f t="shared" si="509"/>
        <v/>
      </c>
    </row>
    <row r="979" spans="1:27" x14ac:dyDescent="0.2">
      <c r="A979" t="s">
        <v>0</v>
      </c>
      <c r="B979" t="s">
        <v>1631</v>
      </c>
      <c r="C979" t="s">
        <v>2</v>
      </c>
      <c r="D979" t="s">
        <v>15</v>
      </c>
      <c r="E979" t="s">
        <v>4</v>
      </c>
      <c r="F979" s="1">
        <v>1</v>
      </c>
      <c r="G979" s="1">
        <v>105400</v>
      </c>
      <c r="H979" t="s">
        <v>5</v>
      </c>
      <c r="I979" s="1">
        <v>115940.00000000001</v>
      </c>
      <c r="J979" t="s">
        <v>16</v>
      </c>
      <c r="K979" s="6" t="str">
        <f t="shared" si="510"/>
        <v>_Đùi gà sốt cay 500g</v>
      </c>
      <c r="L979" s="7" t="str">
        <f>VLOOKUP(K979,'[1]Mã Misa'!$B$2:$D$74,2,0)</f>
        <v>Đùi gà sốt cay 500g</v>
      </c>
      <c r="M979" s="7" t="str">
        <f>VLOOKUP(L979,'[1]Mã Misa'!$C$2:$D$74,2,0)</f>
        <v>DGSC500</v>
      </c>
      <c r="N979" s="1">
        <v>105400</v>
      </c>
      <c r="O979" t="s">
        <v>1632</v>
      </c>
      <c r="P979" s="6" t="str">
        <f t="shared" si="511"/>
        <v>0051783</v>
      </c>
      <c r="Q979" s="23" t="str">
        <f t="shared" si="511"/>
        <v>0051783</v>
      </c>
      <c r="R979" s="2">
        <v>44579</v>
      </c>
      <c r="S979" t="s">
        <v>1625</v>
      </c>
      <c r="T979" s="7" t="str">
        <f t="shared" si="512"/>
        <v>WM+ HCM 0.</v>
      </c>
      <c r="U979" t="s">
        <v>5470</v>
      </c>
      <c r="W979" t="e">
        <f>VLOOKUP(U979,[2]Sheet1!$B$4:$C$893,2,0)</f>
        <v>#N/A</v>
      </c>
      <c r="Y979" t="str">
        <f t="shared" si="513"/>
        <v>WINCOMHOCHIMINH</v>
      </c>
      <c r="AA979" s="18" t="str">
        <f t="shared" si="509"/>
        <v/>
      </c>
    </row>
    <row r="980" spans="1:27" x14ac:dyDescent="0.2">
      <c r="A980" t="s">
        <v>0</v>
      </c>
      <c r="B980" t="s">
        <v>1633</v>
      </c>
      <c r="C980" t="s">
        <v>2</v>
      </c>
      <c r="D980" t="s">
        <v>3</v>
      </c>
      <c r="E980" t="s">
        <v>4</v>
      </c>
      <c r="F980" s="1">
        <v>6</v>
      </c>
      <c r="G980" s="1">
        <v>425700</v>
      </c>
      <c r="H980" t="s">
        <v>5</v>
      </c>
      <c r="I980" s="1">
        <v>468270.00000000006</v>
      </c>
      <c r="J980" t="s">
        <v>6</v>
      </c>
      <c r="K980" s="6" t="str">
        <f t="shared" si="510"/>
        <v>_Chả nướng 300g</v>
      </c>
      <c r="L980" s="7" t="str">
        <f>VLOOKUP(K980,'[1]Mã Misa'!$B$2:$D$74,2,0)</f>
        <v>Chả nướng 300g</v>
      </c>
      <c r="M980" s="7" t="str">
        <f>VLOOKUP(L980,'[1]Mã Misa'!$C$2:$D$74,2,0)</f>
        <v>CN300</v>
      </c>
      <c r="N980" s="1">
        <v>70950</v>
      </c>
      <c r="O980" t="s">
        <v>1634</v>
      </c>
      <c r="P980" s="6" t="str">
        <f t="shared" si="511"/>
        <v>0000779</v>
      </c>
      <c r="Q980" s="23" t="str">
        <f t="shared" si="511"/>
        <v>0000779</v>
      </c>
      <c r="R980" s="2">
        <v>44579</v>
      </c>
      <c r="S980" t="s">
        <v>1635</v>
      </c>
      <c r="T980" s="7" t="str">
        <f t="shared" si="512"/>
        <v>WM VCP QNI</v>
      </c>
      <c r="U980" t="s">
        <v>5472</v>
      </c>
      <c r="W980" t="e">
        <f>VLOOKUP(U980,[2]Sheet1!$B$4:$C$893,2,0)</f>
        <v>#N/A</v>
      </c>
      <c r="Y980" t="str">
        <f t="shared" si="513"/>
        <v>WINCOMQUANGNGAI</v>
      </c>
      <c r="AA980" s="18" t="str">
        <f t="shared" si="509"/>
        <v/>
      </c>
    </row>
    <row r="981" spans="1:27" x14ac:dyDescent="0.2">
      <c r="A981" t="s">
        <v>0</v>
      </c>
      <c r="B981" t="s">
        <v>1633</v>
      </c>
      <c r="C981" t="s">
        <v>9</v>
      </c>
      <c r="D981" t="s">
        <v>27</v>
      </c>
      <c r="E981" t="s">
        <v>4</v>
      </c>
      <c r="F981" s="1">
        <v>2</v>
      </c>
      <c r="G981" s="1">
        <v>122100</v>
      </c>
      <c r="H981" t="s">
        <v>5</v>
      </c>
      <c r="I981" s="1">
        <v>134310</v>
      </c>
      <c r="J981" t="s">
        <v>28</v>
      </c>
      <c r="K981" s="6" t="str">
        <f t="shared" si="510"/>
        <v>_Giò sụn gà 250g</v>
      </c>
      <c r="L981" s="7" t="str">
        <f>VLOOKUP(K981,'[1]Mã Misa'!$B$2:$D$74,2,0)</f>
        <v>Giò sụn gà 250g</v>
      </c>
      <c r="M981" s="7" t="str">
        <f>VLOOKUP(L981,'[1]Mã Misa'!$C$2:$D$74,2,0)</f>
        <v>GSG250</v>
      </c>
      <c r="N981" s="1">
        <v>61050</v>
      </c>
      <c r="O981" t="s">
        <v>1634</v>
      </c>
      <c r="P981" s="6" t="str">
        <f t="shared" si="511"/>
        <v>0000779</v>
      </c>
      <c r="Q981" s="23" t="str">
        <f t="shared" si="511"/>
        <v>0000779</v>
      </c>
      <c r="R981" s="2">
        <v>44579</v>
      </c>
      <c r="S981" t="s">
        <v>1635</v>
      </c>
      <c r="T981" s="7" t="str">
        <f t="shared" si="512"/>
        <v>WM VCP QNI</v>
      </c>
      <c r="U981" t="s">
        <v>5472</v>
      </c>
      <c r="W981" t="e">
        <f>VLOOKUP(U981,[2]Sheet1!$B$4:$C$893,2,0)</f>
        <v>#N/A</v>
      </c>
      <c r="Y981" t="str">
        <f t="shared" si="513"/>
        <v>WINCOMQUANGNGAI</v>
      </c>
      <c r="AA981" s="18" t="str">
        <f t="shared" si="509"/>
        <v/>
      </c>
    </row>
    <row r="982" spans="1:27" x14ac:dyDescent="0.2">
      <c r="A982" t="s">
        <v>0</v>
      </c>
      <c r="B982" t="s">
        <v>1636</v>
      </c>
      <c r="C982" t="s">
        <v>2</v>
      </c>
      <c r="D982" t="s">
        <v>50</v>
      </c>
      <c r="E982" t="s">
        <v>4</v>
      </c>
      <c r="F982" s="1">
        <v>1</v>
      </c>
      <c r="G982" s="1">
        <v>111058</v>
      </c>
      <c r="H982" t="s">
        <v>5</v>
      </c>
      <c r="I982" s="1">
        <v>122163.8</v>
      </c>
      <c r="J982" t="s">
        <v>51</v>
      </c>
      <c r="K982" s="6" t="str">
        <f t="shared" si="510"/>
        <v>Gà muối gói 500g</v>
      </c>
      <c r="L982" s="7" t="str">
        <f>VLOOKUP(K982,'[1]Mã Misa'!$B$2:$D$74,2,0)</f>
        <v>Gà muối 500g</v>
      </c>
      <c r="M982" s="7" t="str">
        <f>VLOOKUP(L982,'[1]Mã Misa'!$C$2:$D$74,2,0)</f>
        <v>GM500</v>
      </c>
      <c r="N982" s="1">
        <v>111058</v>
      </c>
      <c r="O982" t="s">
        <v>1637</v>
      </c>
      <c r="P982" s="6" t="str">
        <f t="shared" si="511"/>
        <v>0022929</v>
      </c>
      <c r="Q982" s="23" t="str">
        <f t="shared" si="511"/>
        <v>0022929</v>
      </c>
      <c r="R982" s="2">
        <v>44587</v>
      </c>
      <c r="S982" t="s">
        <v>1638</v>
      </c>
      <c r="T982" s="7" t="str">
        <f t="shared" si="512"/>
        <v>WM+ DNG 92</v>
      </c>
      <c r="U982" t="s">
        <v>5473</v>
      </c>
      <c r="W982" t="e">
        <f>VLOOKUP(U982,[2]Sheet1!$B$4:$C$893,2,0)</f>
        <v>#N/A</v>
      </c>
      <c r="Y982" t="str">
        <f t="shared" si="513"/>
        <v>WINCOMDANANG</v>
      </c>
      <c r="AA982" s="18" t="str">
        <f t="shared" si="509"/>
        <v/>
      </c>
    </row>
    <row r="983" spans="1:27" x14ac:dyDescent="0.2">
      <c r="A983" t="s">
        <v>0</v>
      </c>
      <c r="B983" t="s">
        <v>1639</v>
      </c>
      <c r="C983" t="s">
        <v>2</v>
      </c>
      <c r="D983" t="s">
        <v>15</v>
      </c>
      <c r="E983" t="s">
        <v>4</v>
      </c>
      <c r="F983" s="1">
        <v>4</v>
      </c>
      <c r="G983" s="1">
        <v>337280</v>
      </c>
      <c r="H983" t="s">
        <v>5</v>
      </c>
      <c r="I983" s="1">
        <v>371008.00000000006</v>
      </c>
      <c r="J983" t="s">
        <v>16</v>
      </c>
      <c r="K983" s="6" t="str">
        <f t="shared" si="510"/>
        <v>_Đùi gà sốt cay 500g</v>
      </c>
      <c r="L983" s="7" t="str">
        <f>VLOOKUP(K983,'[1]Mã Misa'!$B$2:$D$74,2,0)</f>
        <v>Đùi gà sốt cay 500g</v>
      </c>
      <c r="M983" s="7" t="str">
        <f>VLOOKUP(L983,'[1]Mã Misa'!$C$2:$D$74,2,0)</f>
        <v>DGSC500</v>
      </c>
      <c r="N983" s="1">
        <v>84320</v>
      </c>
      <c r="O983" t="s">
        <v>1640</v>
      </c>
      <c r="P983" s="6" t="str">
        <f t="shared" si="511"/>
        <v>0003815</v>
      </c>
      <c r="Q983" s="23" t="str">
        <f t="shared" si="511"/>
        <v>0003815</v>
      </c>
      <c r="R983" s="2">
        <v>44579</v>
      </c>
      <c r="S983" t="s">
        <v>1641</v>
      </c>
      <c r="T983" s="7" t="str">
        <f t="shared" si="512"/>
        <v>WM+ HDG Qu</v>
      </c>
      <c r="U983" t="s">
        <v>5474</v>
      </c>
      <c r="W983" t="e">
        <f>VLOOKUP(U983,[2]Sheet1!$B$4:$C$893,2,0)</f>
        <v>#N/A</v>
      </c>
      <c r="Y983" t="str">
        <f t="shared" si="513"/>
        <v>WINCOMHAIDUONG</v>
      </c>
      <c r="AA983" s="18" t="str">
        <f t="shared" si="509"/>
        <v/>
      </c>
    </row>
    <row r="984" spans="1:27" x14ac:dyDescent="0.2">
      <c r="A984" t="s">
        <v>0</v>
      </c>
      <c r="B984" t="s">
        <v>1639</v>
      </c>
      <c r="C984" t="s">
        <v>9</v>
      </c>
      <c r="D984" t="s">
        <v>44</v>
      </c>
      <c r="E984" t="s">
        <v>4</v>
      </c>
      <c r="F984" s="1">
        <v>3</v>
      </c>
      <c r="G984" s="1">
        <v>217800</v>
      </c>
      <c r="H984" t="s">
        <v>5</v>
      </c>
      <c r="I984" s="1">
        <v>239580.00000000003</v>
      </c>
      <c r="J984" t="s">
        <v>45</v>
      </c>
      <c r="K984" s="6" t="str">
        <f t="shared" si="510"/>
        <v>_Chân gà sốt cay 400g</v>
      </c>
      <c r="L984" s="7" t="str">
        <f>VLOOKUP(K984,'[1]Mã Misa'!$B$2:$D$74,2,0)</f>
        <v>Chân gà sốt cay 400g</v>
      </c>
      <c r="M984" s="7" t="str">
        <f>VLOOKUP(L984,'[1]Mã Misa'!$C$2:$D$74,2,0)</f>
        <v>CGSC400</v>
      </c>
      <c r="N984" s="1">
        <v>72600</v>
      </c>
      <c r="O984" t="s">
        <v>1640</v>
      </c>
      <c r="P984" s="6" t="str">
        <f t="shared" si="511"/>
        <v>0003815</v>
      </c>
      <c r="Q984" s="23" t="str">
        <f t="shared" si="511"/>
        <v>0003815</v>
      </c>
      <c r="R984" s="2">
        <v>44579</v>
      </c>
      <c r="S984" t="s">
        <v>1641</v>
      </c>
      <c r="T984" s="7" t="str">
        <f t="shared" si="512"/>
        <v>WM+ HDG Qu</v>
      </c>
      <c r="U984" t="s">
        <v>5474</v>
      </c>
      <c r="W984" t="e">
        <f>VLOOKUP(U984,[2]Sheet1!$B$4:$C$893,2,0)</f>
        <v>#N/A</v>
      </c>
      <c r="Y984" t="str">
        <f t="shared" si="513"/>
        <v>WINCOMHAIDUONG</v>
      </c>
      <c r="AA984" s="18" t="str">
        <f t="shared" si="509"/>
        <v/>
      </c>
    </row>
    <row r="985" spans="1:27" x14ac:dyDescent="0.2">
      <c r="A985" t="s">
        <v>0</v>
      </c>
      <c r="B985" t="s">
        <v>1642</v>
      </c>
      <c r="C985" t="s">
        <v>2</v>
      </c>
      <c r="D985" t="s">
        <v>15</v>
      </c>
      <c r="E985" t="s">
        <v>4</v>
      </c>
      <c r="F985" s="1">
        <v>2</v>
      </c>
      <c r="G985" s="1">
        <v>168640</v>
      </c>
      <c r="H985" t="s">
        <v>5</v>
      </c>
      <c r="I985" s="1">
        <v>185504.00000000003</v>
      </c>
      <c r="J985" t="s">
        <v>16</v>
      </c>
      <c r="K985" s="6" t="str">
        <f t="shared" si="510"/>
        <v>_Đùi gà sốt cay 500g</v>
      </c>
      <c r="L985" s="7" t="str">
        <f>VLOOKUP(K985,'[1]Mã Misa'!$B$2:$D$74,2,0)</f>
        <v>Đùi gà sốt cay 500g</v>
      </c>
      <c r="M985" s="7" t="str">
        <f>VLOOKUP(L985,'[1]Mã Misa'!$C$2:$D$74,2,0)</f>
        <v>DGSC500</v>
      </c>
      <c r="N985" s="1">
        <v>84320</v>
      </c>
      <c r="O985" t="s">
        <v>1643</v>
      </c>
      <c r="P985" s="6" t="str">
        <f t="shared" si="511"/>
        <v>0175032</v>
      </c>
      <c r="Q985" s="23" t="str">
        <f t="shared" si="511"/>
        <v>0175032</v>
      </c>
      <c r="R985" s="2">
        <v>44579</v>
      </c>
      <c r="S985" t="s">
        <v>714</v>
      </c>
      <c r="T985" s="7" t="str">
        <f t="shared" si="512"/>
        <v>WM+ HNI 81</v>
      </c>
      <c r="U985" t="s">
        <v>5210</v>
      </c>
      <c r="W985" t="e">
        <f>VLOOKUP(U985,[2]Sheet1!$B$4:$C$893,2,0)</f>
        <v>#N/A</v>
      </c>
      <c r="Y985" t="str">
        <f t="shared" si="513"/>
        <v>WINCOMHANOI</v>
      </c>
      <c r="AA985" s="18" t="str">
        <f t="shared" si="509"/>
        <v/>
      </c>
    </row>
    <row r="986" spans="1:27" x14ac:dyDescent="0.2">
      <c r="A986" t="s">
        <v>0</v>
      </c>
      <c r="B986" t="s">
        <v>1644</v>
      </c>
      <c r="C986" t="s">
        <v>2</v>
      </c>
      <c r="D986" t="s">
        <v>50</v>
      </c>
      <c r="E986" t="s">
        <v>4</v>
      </c>
      <c r="F986" s="1">
        <v>1</v>
      </c>
      <c r="G986" s="1">
        <v>111058</v>
      </c>
      <c r="H986" t="s">
        <v>5</v>
      </c>
      <c r="I986" s="1">
        <v>122163.8</v>
      </c>
      <c r="J986" t="s">
        <v>51</v>
      </c>
      <c r="K986" s="6" t="str">
        <f t="shared" si="510"/>
        <v>Gà muối gói 500g</v>
      </c>
      <c r="L986" s="7" t="str">
        <f>VLOOKUP(K986,'[1]Mã Misa'!$B$2:$D$74,2,0)</f>
        <v>Gà muối 500g</v>
      </c>
      <c r="M986" s="7" t="str">
        <f>VLOOKUP(L986,'[1]Mã Misa'!$C$2:$D$74,2,0)</f>
        <v>GM500</v>
      </c>
      <c r="N986" s="1">
        <v>111058</v>
      </c>
      <c r="O986" t="s">
        <v>1645</v>
      </c>
      <c r="P986" s="6" t="str">
        <f t="shared" si="511"/>
        <v>0003750</v>
      </c>
      <c r="Q986" s="23" t="str">
        <f t="shared" si="511"/>
        <v>0003750</v>
      </c>
      <c r="R986" s="2">
        <v>44579</v>
      </c>
      <c r="S986" t="s">
        <v>1646</v>
      </c>
      <c r="T986" s="7" t="str">
        <f t="shared" si="512"/>
        <v>WM+ VTU 27</v>
      </c>
      <c r="U986" t="s">
        <v>5475</v>
      </c>
      <c r="W986" t="e">
        <f>VLOOKUP(U986,[2]Sheet1!$B$4:$C$893,2,0)</f>
        <v>#N/A</v>
      </c>
      <c r="Y986" t="str">
        <f t="shared" si="513"/>
        <v>WINCOMVUNGTAU</v>
      </c>
      <c r="AA986" s="18" t="str">
        <f t="shared" si="509"/>
        <v/>
      </c>
    </row>
    <row r="987" spans="1:27" x14ac:dyDescent="0.2">
      <c r="A987" t="s">
        <v>0</v>
      </c>
      <c r="B987" t="s">
        <v>1644</v>
      </c>
      <c r="C987" t="s">
        <v>9</v>
      </c>
      <c r="D987" t="s">
        <v>54</v>
      </c>
      <c r="E987" t="s">
        <v>4</v>
      </c>
      <c r="F987" s="1">
        <v>5</v>
      </c>
      <c r="G987" s="1">
        <v>250910</v>
      </c>
      <c r="H987" t="s">
        <v>5</v>
      </c>
      <c r="I987" s="1">
        <v>276001</v>
      </c>
      <c r="J987" t="s">
        <v>55</v>
      </c>
      <c r="K987" s="6" t="str">
        <f t="shared" si="510"/>
        <v>Giò tai lưỡi xào gói 250g</v>
      </c>
      <c r="L987" s="7" t="str">
        <f>VLOOKUP(K987,'[1]Mã Misa'!$B$2:$D$74,2,0)</f>
        <v>Giò Tai Lưỡi Xào 250g</v>
      </c>
      <c r="M987" s="7" t="str">
        <f>VLOOKUP(L987,'[1]Mã Misa'!$C$2:$D$74,2,0)</f>
        <v>GTLX250G</v>
      </c>
      <c r="N987" s="1">
        <v>50182</v>
      </c>
      <c r="O987" t="s">
        <v>1645</v>
      </c>
      <c r="P987" s="6" t="str">
        <f t="shared" si="511"/>
        <v>0003750</v>
      </c>
      <c r="Q987" s="23" t="str">
        <f t="shared" si="511"/>
        <v>0003750</v>
      </c>
      <c r="R987" s="2">
        <v>44579</v>
      </c>
      <c r="S987" t="s">
        <v>1646</v>
      </c>
      <c r="T987" s="7" t="str">
        <f t="shared" si="512"/>
        <v>WM+ VTU 27</v>
      </c>
      <c r="U987" t="s">
        <v>5475</v>
      </c>
      <c r="W987" t="e">
        <f>VLOOKUP(U987,[2]Sheet1!$B$4:$C$893,2,0)</f>
        <v>#N/A</v>
      </c>
      <c r="Y987" t="str">
        <f t="shared" si="513"/>
        <v>WINCOMVUNGTAU</v>
      </c>
      <c r="AA987" s="18" t="str">
        <f t="shared" si="509"/>
        <v/>
      </c>
    </row>
    <row r="988" spans="1:27" x14ac:dyDescent="0.2">
      <c r="A988" t="s">
        <v>0</v>
      </c>
      <c r="B988" t="s">
        <v>1647</v>
      </c>
      <c r="C988" t="s">
        <v>2</v>
      </c>
      <c r="D988" t="s">
        <v>15</v>
      </c>
      <c r="E988" t="s">
        <v>4</v>
      </c>
      <c r="F988" s="1">
        <v>2</v>
      </c>
      <c r="G988" s="1">
        <v>168640</v>
      </c>
      <c r="H988" t="s">
        <v>5</v>
      </c>
      <c r="I988" s="1">
        <v>185504.00000000003</v>
      </c>
      <c r="J988" t="s">
        <v>16</v>
      </c>
      <c r="K988" s="6" t="str">
        <f t="shared" si="510"/>
        <v>_Đùi gà sốt cay 500g</v>
      </c>
      <c r="L988" s="7" t="str">
        <f>VLOOKUP(K988,'[1]Mã Misa'!$B$2:$D$74,2,0)</f>
        <v>Đùi gà sốt cay 500g</v>
      </c>
      <c r="M988" s="7" t="str">
        <f>VLOOKUP(L988,'[1]Mã Misa'!$C$2:$D$74,2,0)</f>
        <v>DGSC500</v>
      </c>
      <c r="N988" s="1">
        <v>84320</v>
      </c>
      <c r="O988" t="s">
        <v>1648</v>
      </c>
      <c r="P988" s="6" t="str">
        <f t="shared" si="511"/>
        <v>0003121</v>
      </c>
      <c r="Q988" s="23" t="str">
        <f t="shared" si="511"/>
        <v>0003121</v>
      </c>
      <c r="R988" s="2">
        <v>44579</v>
      </c>
      <c r="S988" t="s">
        <v>1649</v>
      </c>
      <c r="T988" s="7" t="str">
        <f t="shared" si="512"/>
        <v>WM+ PTO 44</v>
      </c>
      <c r="U988" t="s">
        <v>5476</v>
      </c>
      <c r="W988" t="e">
        <f>VLOOKUP(U988,[2]Sheet1!$B$4:$C$893,2,0)</f>
        <v>#N/A</v>
      </c>
      <c r="Y988" t="str">
        <f t="shared" si="513"/>
        <v>WINCOMPHUTHO</v>
      </c>
      <c r="AA988" s="18" t="str">
        <f t="shared" si="509"/>
        <v/>
      </c>
    </row>
    <row r="989" spans="1:27" x14ac:dyDescent="0.2">
      <c r="A989" t="s">
        <v>0</v>
      </c>
      <c r="B989" t="s">
        <v>1647</v>
      </c>
      <c r="C989" t="s">
        <v>9</v>
      </c>
      <c r="D989" t="s">
        <v>54</v>
      </c>
      <c r="E989" t="s">
        <v>4</v>
      </c>
      <c r="F989" s="1">
        <v>4</v>
      </c>
      <c r="G989" s="1">
        <v>200728</v>
      </c>
      <c r="H989" t="s">
        <v>5</v>
      </c>
      <c r="I989" s="1">
        <v>220800.80000000002</v>
      </c>
      <c r="J989" t="s">
        <v>55</v>
      </c>
      <c r="K989" s="6" t="str">
        <f t="shared" si="510"/>
        <v>Giò tai lưỡi xào gói 250g</v>
      </c>
      <c r="L989" s="7" t="str">
        <f>VLOOKUP(K989,'[1]Mã Misa'!$B$2:$D$74,2,0)</f>
        <v>Giò Tai Lưỡi Xào 250g</v>
      </c>
      <c r="M989" s="7" t="str">
        <f>VLOOKUP(L989,'[1]Mã Misa'!$C$2:$D$74,2,0)</f>
        <v>GTLX250G</v>
      </c>
      <c r="N989" s="1">
        <v>50182</v>
      </c>
      <c r="O989" t="s">
        <v>1648</v>
      </c>
      <c r="P989" s="6" t="str">
        <f t="shared" si="511"/>
        <v>0003121</v>
      </c>
      <c r="Q989" s="23" t="str">
        <f t="shared" si="511"/>
        <v>0003121</v>
      </c>
      <c r="R989" s="2">
        <v>44579</v>
      </c>
      <c r="S989" t="s">
        <v>1649</v>
      </c>
      <c r="T989" s="7" t="str">
        <f t="shared" si="512"/>
        <v>WM+ PTO 44</v>
      </c>
      <c r="U989" t="s">
        <v>5476</v>
      </c>
      <c r="W989" t="e">
        <f>VLOOKUP(U989,[2]Sheet1!$B$4:$C$893,2,0)</f>
        <v>#N/A</v>
      </c>
      <c r="Y989" t="str">
        <f t="shared" si="513"/>
        <v>WINCOMPHUTHO</v>
      </c>
      <c r="AA989" s="18" t="str">
        <f t="shared" si="509"/>
        <v/>
      </c>
    </row>
    <row r="990" spans="1:27" x14ac:dyDescent="0.2">
      <c r="A990" t="s">
        <v>0</v>
      </c>
      <c r="B990" t="s">
        <v>1647</v>
      </c>
      <c r="C990" t="s">
        <v>41</v>
      </c>
      <c r="D990" t="s">
        <v>3</v>
      </c>
      <c r="E990" t="s">
        <v>4</v>
      </c>
      <c r="F990" s="1">
        <v>1</v>
      </c>
      <c r="G990" s="1">
        <v>70950</v>
      </c>
      <c r="H990" t="s">
        <v>5</v>
      </c>
      <c r="I990" s="1">
        <v>78045</v>
      </c>
      <c r="J990" t="s">
        <v>6</v>
      </c>
      <c r="K990" s="6" t="str">
        <f t="shared" si="510"/>
        <v>_Chả nướng 300g</v>
      </c>
      <c r="L990" s="7" t="str">
        <f>VLOOKUP(K990,'[1]Mã Misa'!$B$2:$D$74,2,0)</f>
        <v>Chả nướng 300g</v>
      </c>
      <c r="M990" s="7" t="str">
        <f>VLOOKUP(L990,'[1]Mã Misa'!$C$2:$D$74,2,0)</f>
        <v>CN300</v>
      </c>
      <c r="N990" s="1">
        <v>70950</v>
      </c>
      <c r="O990" t="s">
        <v>1648</v>
      </c>
      <c r="P990" s="6" t="str">
        <f t="shared" si="511"/>
        <v>0003121</v>
      </c>
      <c r="Q990" s="23" t="str">
        <f t="shared" si="511"/>
        <v>0003121</v>
      </c>
      <c r="R990" s="2">
        <v>44579</v>
      </c>
      <c r="S990" t="s">
        <v>1649</v>
      </c>
      <c r="T990" s="7" t="str">
        <f t="shared" si="512"/>
        <v>WM+ PTO 44</v>
      </c>
      <c r="U990" t="s">
        <v>5476</v>
      </c>
      <c r="W990" t="e">
        <f>VLOOKUP(U990,[2]Sheet1!$B$4:$C$893,2,0)</f>
        <v>#N/A</v>
      </c>
      <c r="Y990" t="str">
        <f t="shared" si="513"/>
        <v>WINCOMPHUTHO</v>
      </c>
      <c r="AA990" s="18" t="str">
        <f t="shared" si="509"/>
        <v/>
      </c>
    </row>
    <row r="991" spans="1:27" x14ac:dyDescent="0.2">
      <c r="A991" t="s">
        <v>0</v>
      </c>
      <c r="B991" t="s">
        <v>1647</v>
      </c>
      <c r="C991" t="s">
        <v>42</v>
      </c>
      <c r="D991" t="s">
        <v>50</v>
      </c>
      <c r="E991" t="s">
        <v>4</v>
      </c>
      <c r="F991" s="1">
        <v>3</v>
      </c>
      <c r="G991" s="1">
        <v>333174</v>
      </c>
      <c r="H991" t="s">
        <v>5</v>
      </c>
      <c r="I991" s="1">
        <v>366491.4</v>
      </c>
      <c r="J991" t="s">
        <v>51</v>
      </c>
      <c r="K991" s="6" t="str">
        <f t="shared" si="510"/>
        <v>Gà muối gói 500g</v>
      </c>
      <c r="L991" s="7" t="str">
        <f>VLOOKUP(K991,'[1]Mã Misa'!$B$2:$D$74,2,0)</f>
        <v>Gà muối 500g</v>
      </c>
      <c r="M991" s="7" t="str">
        <f>VLOOKUP(L991,'[1]Mã Misa'!$C$2:$D$74,2,0)</f>
        <v>GM500</v>
      </c>
      <c r="N991" s="1">
        <v>111058</v>
      </c>
      <c r="O991" t="s">
        <v>1648</v>
      </c>
      <c r="P991" s="6" t="str">
        <f t="shared" si="511"/>
        <v>0003121</v>
      </c>
      <c r="Q991" s="23" t="str">
        <f t="shared" si="511"/>
        <v>0003121</v>
      </c>
      <c r="R991" s="2">
        <v>44579</v>
      </c>
      <c r="S991" t="s">
        <v>1649</v>
      </c>
      <c r="T991" s="7" t="str">
        <f t="shared" si="512"/>
        <v>WM+ PTO 44</v>
      </c>
      <c r="U991" t="s">
        <v>5476</v>
      </c>
      <c r="W991" t="e">
        <f>VLOOKUP(U991,[2]Sheet1!$B$4:$C$893,2,0)</f>
        <v>#N/A</v>
      </c>
      <c r="Y991" t="str">
        <f t="shared" si="513"/>
        <v>WINCOMPHUTHO</v>
      </c>
      <c r="AA991" s="18" t="str">
        <f t="shared" si="509"/>
        <v/>
      </c>
    </row>
    <row r="992" spans="1:27" x14ac:dyDescent="0.2">
      <c r="A992" t="s">
        <v>0</v>
      </c>
      <c r="B992" t="s">
        <v>1650</v>
      </c>
      <c r="C992" t="s">
        <v>2</v>
      </c>
      <c r="D992" t="s">
        <v>134</v>
      </c>
      <c r="E992" t="s">
        <v>4</v>
      </c>
      <c r="F992" s="1">
        <v>5</v>
      </c>
      <c r="G992" s="1">
        <v>433455</v>
      </c>
      <c r="H992" t="s">
        <v>5</v>
      </c>
      <c r="I992" s="1">
        <v>476800.50000000006</v>
      </c>
      <c r="J992" t="s">
        <v>135</v>
      </c>
      <c r="K992" s="6" t="str">
        <f t="shared" si="510"/>
        <v>Giò tai nấm hương 500g</v>
      </c>
      <c r="L992" s="7" t="str">
        <f>VLOOKUP(K992,'[1]Mã Misa'!$B$2:$D$74,2,0)</f>
        <v>Giò tai nấm hương 500g</v>
      </c>
      <c r="M992" s="7" t="str">
        <f>VLOOKUP(L992,'[1]Mã Misa'!$C$2:$D$74,2,0)</f>
        <v>GTNH500</v>
      </c>
      <c r="N992" s="1">
        <v>86691</v>
      </c>
      <c r="O992" t="s">
        <v>1651</v>
      </c>
      <c r="P992" s="6" t="str">
        <f t="shared" si="511"/>
        <v>0175039</v>
      </c>
      <c r="Q992" s="23" t="str">
        <f t="shared" si="511"/>
        <v>0175039</v>
      </c>
      <c r="R992" s="2">
        <v>44579</v>
      </c>
      <c r="S992" t="s">
        <v>1652</v>
      </c>
      <c r="T992" s="7" t="str">
        <f t="shared" si="512"/>
        <v>WM+ HNI Sâ</v>
      </c>
      <c r="U992" t="s">
        <v>5477</v>
      </c>
      <c r="W992" t="e">
        <f>VLOOKUP(U992,[2]Sheet1!$B$4:$C$893,2,0)</f>
        <v>#N/A</v>
      </c>
      <c r="Y992" t="str">
        <f t="shared" si="513"/>
        <v>WINCOMHANOI</v>
      </c>
      <c r="AA992" s="18" t="str">
        <f t="shared" si="509"/>
        <v/>
      </c>
    </row>
    <row r="993" spans="1:27" x14ac:dyDescent="0.2">
      <c r="A993" t="s">
        <v>0</v>
      </c>
      <c r="B993" t="s">
        <v>1653</v>
      </c>
      <c r="C993" t="s">
        <v>2</v>
      </c>
      <c r="D993" t="s">
        <v>103</v>
      </c>
      <c r="E993" t="s">
        <v>4</v>
      </c>
      <c r="F993" s="1">
        <v>3</v>
      </c>
      <c r="G993" s="1">
        <v>166785</v>
      </c>
      <c r="H993" t="s">
        <v>5</v>
      </c>
      <c r="I993" s="1">
        <v>183463.50000000003</v>
      </c>
      <c r="J993" t="s">
        <v>104</v>
      </c>
      <c r="K993" s="6" t="str">
        <f t="shared" si="510"/>
        <v>Tai heo muối gói 200g</v>
      </c>
      <c r="L993" s="7" t="str">
        <f>VLOOKUP(K993,'[1]Mã Misa'!$B$2:$D$74,2,0)</f>
        <v>Tai heo muối 200g</v>
      </c>
      <c r="M993" s="7" t="str">
        <f>VLOOKUP(L993,'[1]Mã Misa'!$C$2:$D$74,2,0)</f>
        <v>TH200</v>
      </c>
      <c r="N993" s="1">
        <v>55595</v>
      </c>
      <c r="O993" t="s">
        <v>1654</v>
      </c>
      <c r="P993" s="6" t="str">
        <f t="shared" si="511"/>
        <v>0003751</v>
      </c>
      <c r="Q993" s="23" t="str">
        <f t="shared" si="511"/>
        <v>0003751</v>
      </c>
      <c r="R993" s="2">
        <v>44579</v>
      </c>
      <c r="S993" t="s">
        <v>1655</v>
      </c>
      <c r="T993" s="7" t="str">
        <f t="shared" si="512"/>
        <v>WM+ VTU 33</v>
      </c>
      <c r="U993" t="s">
        <v>5478</v>
      </c>
      <c r="W993" t="e">
        <f>VLOOKUP(U993,[2]Sheet1!$B$4:$C$893,2,0)</f>
        <v>#N/A</v>
      </c>
      <c r="Y993" t="str">
        <f t="shared" si="513"/>
        <v>WINCOMVUNGTAU</v>
      </c>
      <c r="AA993" s="18" t="str">
        <f t="shared" si="509"/>
        <v/>
      </c>
    </row>
    <row r="994" spans="1:27" x14ac:dyDescent="0.2">
      <c r="A994" t="s">
        <v>0</v>
      </c>
      <c r="B994" t="s">
        <v>1656</v>
      </c>
      <c r="C994" t="s">
        <v>2</v>
      </c>
      <c r="D994" t="s">
        <v>47</v>
      </c>
      <c r="E994" t="s">
        <v>4</v>
      </c>
      <c r="F994" s="1">
        <v>2</v>
      </c>
      <c r="G994" s="1">
        <v>146862</v>
      </c>
      <c r="H994" t="s">
        <v>5</v>
      </c>
      <c r="I994" s="1">
        <v>161548.20000000001</v>
      </c>
      <c r="J994" t="s">
        <v>48</v>
      </c>
      <c r="K994" s="6" t="str">
        <f t="shared" si="510"/>
        <v>Chân giò heo muối gói 300g</v>
      </c>
      <c r="L994" s="7" t="str">
        <f>VLOOKUP(K994,'[1]Mã Misa'!$B$2:$D$74,2,0)</f>
        <v>Chân giò heo muối 300g</v>
      </c>
      <c r="M994" s="7" t="str">
        <f>VLOOKUP(L994,'[1]Mã Misa'!$C$2:$D$74,2,0)</f>
        <v>CGM300</v>
      </c>
      <c r="N994" s="1">
        <v>73431</v>
      </c>
      <c r="O994" t="s">
        <v>1657</v>
      </c>
      <c r="P994" s="6" t="str">
        <f t="shared" si="511"/>
        <v>0175047</v>
      </c>
      <c r="Q994" s="23" t="str">
        <f t="shared" si="511"/>
        <v>0175047</v>
      </c>
      <c r="R994" s="2">
        <v>44579</v>
      </c>
      <c r="S994" t="s">
        <v>1658</v>
      </c>
      <c r="T994" s="7" t="str">
        <f t="shared" si="512"/>
        <v>WM+ HNI 24</v>
      </c>
      <c r="U994" t="s">
        <v>5479</v>
      </c>
      <c r="W994" t="e">
        <f>VLOOKUP(U994,[2]Sheet1!$B$4:$C$893,2,0)</f>
        <v>#N/A</v>
      </c>
      <c r="Y994" t="str">
        <f t="shared" si="513"/>
        <v>WINCOMHANOI</v>
      </c>
      <c r="AA994" s="18" t="str">
        <f t="shared" si="509"/>
        <v/>
      </c>
    </row>
    <row r="995" spans="1:27" x14ac:dyDescent="0.2">
      <c r="A995" t="s">
        <v>0</v>
      </c>
      <c r="B995" t="s">
        <v>1656</v>
      </c>
      <c r="C995" t="s">
        <v>9</v>
      </c>
      <c r="D995" t="s">
        <v>54</v>
      </c>
      <c r="E995" t="s">
        <v>4</v>
      </c>
      <c r="F995" s="1">
        <v>3</v>
      </c>
      <c r="G995" s="1">
        <v>150546</v>
      </c>
      <c r="H995" t="s">
        <v>5</v>
      </c>
      <c r="I995" s="1">
        <v>165600.6</v>
      </c>
      <c r="J995" t="s">
        <v>55</v>
      </c>
      <c r="K995" s="6" t="str">
        <f t="shared" si="510"/>
        <v>Giò tai lưỡi xào gói 250g</v>
      </c>
      <c r="L995" s="7" t="str">
        <f>VLOOKUP(K995,'[1]Mã Misa'!$B$2:$D$74,2,0)</f>
        <v>Giò Tai Lưỡi Xào 250g</v>
      </c>
      <c r="M995" s="7" t="str">
        <f>VLOOKUP(L995,'[1]Mã Misa'!$C$2:$D$74,2,0)</f>
        <v>GTLX250G</v>
      </c>
      <c r="N995" s="1">
        <v>50182</v>
      </c>
      <c r="O995" t="s">
        <v>1657</v>
      </c>
      <c r="P995" s="6" t="str">
        <f t="shared" si="511"/>
        <v>0175047</v>
      </c>
      <c r="Q995" s="23" t="str">
        <f t="shared" si="511"/>
        <v>0175047</v>
      </c>
      <c r="R995" s="2">
        <v>44579</v>
      </c>
      <c r="S995" t="s">
        <v>1658</v>
      </c>
      <c r="T995" s="7" t="str">
        <f t="shared" si="512"/>
        <v>WM+ HNI 24</v>
      </c>
      <c r="U995" t="s">
        <v>5479</v>
      </c>
      <c r="W995" t="e">
        <f>VLOOKUP(U995,[2]Sheet1!$B$4:$C$893,2,0)</f>
        <v>#N/A</v>
      </c>
      <c r="Y995" t="str">
        <f t="shared" si="513"/>
        <v>WINCOMHANOI</v>
      </c>
      <c r="AA995" s="18" t="str">
        <f t="shared" si="509"/>
        <v/>
      </c>
    </row>
    <row r="996" spans="1:27" x14ac:dyDescent="0.2">
      <c r="A996" t="s">
        <v>0</v>
      </c>
      <c r="B996" t="s">
        <v>1659</v>
      </c>
      <c r="C996" t="s">
        <v>2</v>
      </c>
      <c r="D996" t="s">
        <v>54</v>
      </c>
      <c r="E996" t="s">
        <v>4</v>
      </c>
      <c r="F996" s="1">
        <v>2</v>
      </c>
      <c r="G996" s="1">
        <v>100364</v>
      </c>
      <c r="H996" t="s">
        <v>5</v>
      </c>
      <c r="I996" s="1">
        <v>110400.40000000001</v>
      </c>
      <c r="J996" t="s">
        <v>55</v>
      </c>
      <c r="K996" s="6" t="str">
        <f t="shared" si="510"/>
        <v>Giò tai lưỡi xào gói 250g</v>
      </c>
      <c r="L996" s="7" t="str">
        <f>VLOOKUP(K996,'[1]Mã Misa'!$B$2:$D$74,2,0)</f>
        <v>Giò Tai Lưỡi Xào 250g</v>
      </c>
      <c r="M996" s="7" t="str">
        <f>VLOOKUP(L996,'[1]Mã Misa'!$C$2:$D$74,2,0)</f>
        <v>GTLX250G</v>
      </c>
      <c r="N996" s="1">
        <v>50182</v>
      </c>
      <c r="O996" t="s">
        <v>1660</v>
      </c>
      <c r="P996" s="6" t="str">
        <f t="shared" si="511"/>
        <v>0175048</v>
      </c>
      <c r="Q996" s="23" t="str">
        <f t="shared" si="511"/>
        <v>0175048</v>
      </c>
      <c r="R996" s="2">
        <v>44579</v>
      </c>
      <c r="S996" t="s">
        <v>481</v>
      </c>
      <c r="T996" s="7" t="str">
        <f t="shared" si="512"/>
        <v>WM+ HNI SH</v>
      </c>
      <c r="U996" t="s">
        <v>5139</v>
      </c>
      <c r="W996" t="e">
        <f>VLOOKUP(U996,[2]Sheet1!$B$4:$C$893,2,0)</f>
        <v>#N/A</v>
      </c>
      <c r="Y996" t="str">
        <f t="shared" si="513"/>
        <v>WINCOMHANOI</v>
      </c>
      <c r="AA996" s="18" t="str">
        <f t="shared" si="509"/>
        <v/>
      </c>
    </row>
    <row r="997" spans="1:27" x14ac:dyDescent="0.2">
      <c r="A997" t="s">
        <v>0</v>
      </c>
      <c r="B997" t="s">
        <v>1661</v>
      </c>
      <c r="C997" t="s">
        <v>2</v>
      </c>
      <c r="D997" t="s">
        <v>10</v>
      </c>
      <c r="E997" t="s">
        <v>4</v>
      </c>
      <c r="F997" s="1">
        <v>2</v>
      </c>
      <c r="G997" s="1">
        <v>92000</v>
      </c>
      <c r="H997" t="s">
        <v>5</v>
      </c>
      <c r="I997" s="1">
        <v>101200.00000000001</v>
      </c>
      <c r="J997" t="s">
        <v>11</v>
      </c>
      <c r="K997" s="6" t="str">
        <f t="shared" si="510"/>
        <v>Mộc nấm hương gói 250g</v>
      </c>
      <c r="L997" s="7" t="str">
        <f>VLOOKUP(K997,'[1]Mã Misa'!$B$2:$D$74,2,0)</f>
        <v>Mộc Nấm Hương 250g</v>
      </c>
      <c r="M997" s="7" t="str">
        <f>VLOOKUP(L997,'[1]Mã Misa'!$C$2:$D$74,2,0)</f>
        <v>MNH250</v>
      </c>
      <c r="N997" s="1">
        <v>46000</v>
      </c>
      <c r="O997" t="s">
        <v>1662</v>
      </c>
      <c r="P997" s="6" t="str">
        <f t="shared" si="511"/>
        <v>0003752</v>
      </c>
      <c r="Q997" s="23" t="str">
        <f t="shared" si="511"/>
        <v>0003752</v>
      </c>
      <c r="R997" s="2">
        <v>44579</v>
      </c>
      <c r="S997" t="s">
        <v>1655</v>
      </c>
      <c r="T997" s="7" t="str">
        <f t="shared" si="512"/>
        <v>WM+ VTU 33</v>
      </c>
      <c r="U997" t="s">
        <v>5478</v>
      </c>
      <c r="W997" t="e">
        <f>VLOOKUP(U997,[2]Sheet1!$B$4:$C$893,2,0)</f>
        <v>#N/A</v>
      </c>
      <c r="Y997" t="str">
        <f t="shared" si="513"/>
        <v>WINCOMVUNGTAU</v>
      </c>
      <c r="AA997" s="18" t="str">
        <f t="shared" si="509"/>
        <v/>
      </c>
    </row>
    <row r="998" spans="1:27" x14ac:dyDescent="0.2">
      <c r="A998" t="s">
        <v>0</v>
      </c>
      <c r="B998" t="s">
        <v>1661</v>
      </c>
      <c r="C998" t="s">
        <v>9</v>
      </c>
      <c r="D998" t="s">
        <v>54</v>
      </c>
      <c r="E998" t="s">
        <v>4</v>
      </c>
      <c r="F998" s="1">
        <v>9</v>
      </c>
      <c r="G998" s="1">
        <v>451638</v>
      </c>
      <c r="H998" t="s">
        <v>5</v>
      </c>
      <c r="I998" s="1">
        <v>496801.80000000005</v>
      </c>
      <c r="J998" t="s">
        <v>55</v>
      </c>
      <c r="K998" s="6" t="str">
        <f t="shared" si="510"/>
        <v>Giò tai lưỡi xào gói 250g</v>
      </c>
      <c r="L998" s="7" t="str">
        <f>VLOOKUP(K998,'[1]Mã Misa'!$B$2:$D$74,2,0)</f>
        <v>Giò Tai Lưỡi Xào 250g</v>
      </c>
      <c r="M998" s="7" t="str">
        <f>VLOOKUP(L998,'[1]Mã Misa'!$C$2:$D$74,2,0)</f>
        <v>GTLX250G</v>
      </c>
      <c r="N998" s="1">
        <v>50182</v>
      </c>
      <c r="O998" t="s">
        <v>1662</v>
      </c>
      <c r="P998" s="6" t="str">
        <f t="shared" si="511"/>
        <v>0003752</v>
      </c>
      <c r="Q998" s="23" t="str">
        <f t="shared" si="511"/>
        <v>0003752</v>
      </c>
      <c r="R998" s="2">
        <v>44579</v>
      </c>
      <c r="S998" t="s">
        <v>1655</v>
      </c>
      <c r="T998" s="7" t="str">
        <f t="shared" si="512"/>
        <v>WM+ VTU 33</v>
      </c>
      <c r="U998" t="s">
        <v>5478</v>
      </c>
      <c r="W998" t="e">
        <f>VLOOKUP(U998,[2]Sheet1!$B$4:$C$893,2,0)</f>
        <v>#N/A</v>
      </c>
      <c r="Y998" t="str">
        <f t="shared" si="513"/>
        <v>WINCOMVUNGTAU</v>
      </c>
      <c r="AA998" s="18" t="str">
        <f t="shared" si="509"/>
        <v/>
      </c>
    </row>
    <row r="999" spans="1:27" x14ac:dyDescent="0.2">
      <c r="A999" t="s">
        <v>0</v>
      </c>
      <c r="B999" t="s">
        <v>1663</v>
      </c>
      <c r="C999" t="s">
        <v>2</v>
      </c>
      <c r="D999" t="s">
        <v>44</v>
      </c>
      <c r="E999" t="s">
        <v>4</v>
      </c>
      <c r="F999" s="1">
        <v>2</v>
      </c>
      <c r="G999" s="1">
        <v>145200</v>
      </c>
      <c r="H999" t="s">
        <v>5</v>
      </c>
      <c r="I999" s="1">
        <v>159720</v>
      </c>
      <c r="J999" t="s">
        <v>45</v>
      </c>
      <c r="K999" s="6" t="str">
        <f t="shared" si="510"/>
        <v>_Chân gà sốt cay 400g</v>
      </c>
      <c r="L999" s="7" t="str">
        <f>VLOOKUP(K999,'[1]Mã Misa'!$B$2:$D$74,2,0)</f>
        <v>Chân gà sốt cay 400g</v>
      </c>
      <c r="M999" s="7" t="str">
        <f>VLOOKUP(L999,'[1]Mã Misa'!$C$2:$D$74,2,0)</f>
        <v>CGSC400</v>
      </c>
      <c r="N999" s="1">
        <v>72600</v>
      </c>
      <c r="O999" t="s">
        <v>1664</v>
      </c>
      <c r="P999" s="6" t="str">
        <f t="shared" si="511"/>
        <v>0013202</v>
      </c>
      <c r="Q999" s="23" t="str">
        <f t="shared" si="511"/>
        <v>0013202</v>
      </c>
      <c r="R999" s="2">
        <v>44579</v>
      </c>
      <c r="S999" t="s">
        <v>1665</v>
      </c>
      <c r="T999" s="7" t="str">
        <f t="shared" si="512"/>
        <v>WM+ HPG 67</v>
      </c>
      <c r="U999" t="s">
        <v>5480</v>
      </c>
      <c r="W999" t="e">
        <f>VLOOKUP(U999,[2]Sheet1!$B$4:$C$893,2,0)</f>
        <v>#N/A</v>
      </c>
      <c r="Y999" t="str">
        <f t="shared" si="513"/>
        <v>WINCOMHAIPHONG</v>
      </c>
      <c r="AA999" s="18" t="str">
        <f t="shared" si="509"/>
        <v/>
      </c>
    </row>
    <row r="1000" spans="1:27" x14ac:dyDescent="0.2">
      <c r="A1000" t="s">
        <v>0</v>
      </c>
      <c r="B1000" t="s">
        <v>1666</v>
      </c>
      <c r="C1000" t="s">
        <v>2</v>
      </c>
      <c r="D1000" t="s">
        <v>23</v>
      </c>
      <c r="E1000" t="s">
        <v>4</v>
      </c>
      <c r="F1000" s="1">
        <v>2</v>
      </c>
      <c r="G1000" s="1">
        <v>118800</v>
      </c>
      <c r="H1000" t="s">
        <v>5</v>
      </c>
      <c r="I1000" s="1">
        <v>130680.00000000001</v>
      </c>
      <c r="J1000" t="s">
        <v>24</v>
      </c>
      <c r="K1000" s="6" t="str">
        <f t="shared" si="510"/>
        <v>_Giò lụa 250g</v>
      </c>
      <c r="L1000" s="7" t="str">
        <f>VLOOKUP(K1000,'[1]Mã Misa'!$B$2:$D$74,2,0)</f>
        <v>Giò lụa 250g</v>
      </c>
      <c r="M1000" s="7" t="str">
        <f>VLOOKUP(L1000,'[1]Mã Misa'!$C$2:$D$74,2,0)</f>
        <v>GL250</v>
      </c>
      <c r="N1000" s="1">
        <v>59400</v>
      </c>
      <c r="O1000" t="s">
        <v>1667</v>
      </c>
      <c r="P1000" s="6" t="str">
        <f t="shared" si="511"/>
        <v>0014737</v>
      </c>
      <c r="Q1000" s="23" t="str">
        <f t="shared" si="511"/>
        <v>0014737</v>
      </c>
      <c r="R1000" s="2">
        <v>44579</v>
      </c>
      <c r="S1000" t="s">
        <v>1668</v>
      </c>
      <c r="T1000" s="7" t="str">
        <f t="shared" si="512"/>
        <v>WM+ QNH 42</v>
      </c>
      <c r="U1000" t="s">
        <v>5481</v>
      </c>
      <c r="W1000" t="e">
        <f>VLOOKUP(U1000,[2]Sheet1!$B$4:$C$893,2,0)</f>
        <v>#N/A</v>
      </c>
      <c r="Y1000" t="str">
        <f t="shared" si="513"/>
        <v>WINCOMQUANGNINH</v>
      </c>
      <c r="AA1000" s="18" t="str">
        <f t="shared" si="509"/>
        <v/>
      </c>
    </row>
    <row r="1001" spans="1:27" x14ac:dyDescent="0.2">
      <c r="A1001" t="s">
        <v>0</v>
      </c>
      <c r="B1001" t="s">
        <v>1666</v>
      </c>
      <c r="C1001" t="s">
        <v>9</v>
      </c>
      <c r="D1001" t="s">
        <v>27</v>
      </c>
      <c r="E1001" t="s">
        <v>4</v>
      </c>
      <c r="F1001" s="1">
        <v>3</v>
      </c>
      <c r="G1001" s="1">
        <v>183150</v>
      </c>
      <c r="H1001" t="s">
        <v>5</v>
      </c>
      <c r="I1001" s="1">
        <v>201465.00000000003</v>
      </c>
      <c r="J1001" t="s">
        <v>28</v>
      </c>
      <c r="K1001" s="6" t="str">
        <f t="shared" si="510"/>
        <v>_Giò sụn gà 250g</v>
      </c>
      <c r="L1001" s="7" t="str">
        <f>VLOOKUP(K1001,'[1]Mã Misa'!$B$2:$D$74,2,0)</f>
        <v>Giò sụn gà 250g</v>
      </c>
      <c r="M1001" s="7" t="str">
        <f>VLOOKUP(L1001,'[1]Mã Misa'!$C$2:$D$74,2,0)</f>
        <v>GSG250</v>
      </c>
      <c r="N1001" s="1">
        <v>61050</v>
      </c>
      <c r="O1001" t="s">
        <v>1667</v>
      </c>
      <c r="P1001" s="6" t="str">
        <f t="shared" si="511"/>
        <v>0014737</v>
      </c>
      <c r="Q1001" s="23" t="str">
        <f t="shared" si="511"/>
        <v>0014737</v>
      </c>
      <c r="R1001" s="2">
        <v>44579</v>
      </c>
      <c r="S1001" t="s">
        <v>1668</v>
      </c>
      <c r="T1001" s="7" t="str">
        <f t="shared" si="512"/>
        <v>WM+ QNH 42</v>
      </c>
      <c r="U1001" t="s">
        <v>5481</v>
      </c>
      <c r="W1001" t="e">
        <f>VLOOKUP(U1001,[2]Sheet1!$B$4:$C$893,2,0)</f>
        <v>#N/A</v>
      </c>
      <c r="Y1001" t="str">
        <f t="shared" si="513"/>
        <v>WINCOMQUANGNINH</v>
      </c>
      <c r="AA1001" s="18" t="str">
        <f t="shared" si="509"/>
        <v/>
      </c>
    </row>
    <row r="1002" spans="1:27" x14ac:dyDescent="0.2">
      <c r="A1002" t="s">
        <v>0</v>
      </c>
      <c r="B1002" t="s">
        <v>1666</v>
      </c>
      <c r="C1002" t="s">
        <v>41</v>
      </c>
      <c r="D1002" t="s">
        <v>15</v>
      </c>
      <c r="E1002" t="s">
        <v>4</v>
      </c>
      <c r="F1002" s="1">
        <v>1</v>
      </c>
      <c r="G1002" s="1">
        <v>84320</v>
      </c>
      <c r="H1002" t="s">
        <v>5</v>
      </c>
      <c r="I1002" s="1">
        <v>92752.000000000015</v>
      </c>
      <c r="J1002" t="s">
        <v>16</v>
      </c>
      <c r="K1002" s="6" t="str">
        <f t="shared" si="510"/>
        <v>_Đùi gà sốt cay 500g</v>
      </c>
      <c r="L1002" s="7" t="str">
        <f>VLOOKUP(K1002,'[1]Mã Misa'!$B$2:$D$74,2,0)</f>
        <v>Đùi gà sốt cay 500g</v>
      </c>
      <c r="M1002" s="7" t="str">
        <f>VLOOKUP(L1002,'[1]Mã Misa'!$C$2:$D$74,2,0)</f>
        <v>DGSC500</v>
      </c>
      <c r="N1002" s="1">
        <v>84320</v>
      </c>
      <c r="O1002" t="s">
        <v>1667</v>
      </c>
      <c r="P1002" s="6" t="str">
        <f t="shared" si="511"/>
        <v>0014737</v>
      </c>
      <c r="Q1002" s="23" t="str">
        <f t="shared" si="511"/>
        <v>0014737</v>
      </c>
      <c r="R1002" s="2">
        <v>44579</v>
      </c>
      <c r="S1002" t="s">
        <v>1668</v>
      </c>
      <c r="T1002" s="7" t="str">
        <f t="shared" si="512"/>
        <v>WM+ QNH 42</v>
      </c>
      <c r="U1002" t="s">
        <v>5481</v>
      </c>
      <c r="W1002" t="e">
        <f>VLOOKUP(U1002,[2]Sheet1!$B$4:$C$893,2,0)</f>
        <v>#N/A</v>
      </c>
      <c r="Y1002" t="str">
        <f t="shared" si="513"/>
        <v>WINCOMQUANGNINH</v>
      </c>
      <c r="AA1002" s="18" t="str">
        <f t="shared" si="509"/>
        <v/>
      </c>
    </row>
    <row r="1003" spans="1:27" x14ac:dyDescent="0.2">
      <c r="A1003" t="s">
        <v>0</v>
      </c>
      <c r="B1003" t="s">
        <v>1666</v>
      </c>
      <c r="C1003" t="s">
        <v>42</v>
      </c>
      <c r="D1003" t="s">
        <v>44</v>
      </c>
      <c r="E1003" t="s">
        <v>4</v>
      </c>
      <c r="F1003" s="1">
        <v>1</v>
      </c>
      <c r="G1003" s="1">
        <v>72600</v>
      </c>
      <c r="H1003" t="s">
        <v>5</v>
      </c>
      <c r="I1003" s="1">
        <v>79860</v>
      </c>
      <c r="J1003" t="s">
        <v>45</v>
      </c>
      <c r="K1003" s="6" t="str">
        <f t="shared" si="510"/>
        <v>_Chân gà sốt cay 400g</v>
      </c>
      <c r="L1003" s="7" t="str">
        <f>VLOOKUP(K1003,'[1]Mã Misa'!$B$2:$D$74,2,0)</f>
        <v>Chân gà sốt cay 400g</v>
      </c>
      <c r="M1003" s="7" t="str">
        <f>VLOOKUP(L1003,'[1]Mã Misa'!$C$2:$D$74,2,0)</f>
        <v>CGSC400</v>
      </c>
      <c r="N1003" s="1">
        <v>72600</v>
      </c>
      <c r="O1003" t="s">
        <v>1667</v>
      </c>
      <c r="P1003" s="6" t="str">
        <f t="shared" si="511"/>
        <v>0014737</v>
      </c>
      <c r="Q1003" s="23" t="str">
        <f t="shared" si="511"/>
        <v>0014737</v>
      </c>
      <c r="R1003" s="2">
        <v>44579</v>
      </c>
      <c r="S1003" t="s">
        <v>1668</v>
      </c>
      <c r="T1003" s="7" t="str">
        <f t="shared" si="512"/>
        <v>WM+ QNH 42</v>
      </c>
      <c r="U1003" t="s">
        <v>5481</v>
      </c>
      <c r="W1003" t="e">
        <f>VLOOKUP(U1003,[2]Sheet1!$B$4:$C$893,2,0)</f>
        <v>#N/A</v>
      </c>
      <c r="Y1003" t="str">
        <f t="shared" si="513"/>
        <v>WINCOMQUANGNINH</v>
      </c>
      <c r="AA1003" s="18" t="str">
        <f t="shared" si="509"/>
        <v/>
      </c>
    </row>
    <row r="1004" spans="1:27" x14ac:dyDescent="0.2">
      <c r="A1004" t="s">
        <v>0</v>
      </c>
      <c r="B1004" t="s">
        <v>1669</v>
      </c>
      <c r="C1004" t="s">
        <v>2</v>
      </c>
      <c r="D1004" t="s">
        <v>10</v>
      </c>
      <c r="E1004" t="s">
        <v>4</v>
      </c>
      <c r="F1004" s="1">
        <v>2</v>
      </c>
      <c r="G1004" s="1">
        <v>92000</v>
      </c>
      <c r="H1004" t="s">
        <v>5</v>
      </c>
      <c r="I1004" s="1">
        <v>101200.00000000001</v>
      </c>
      <c r="J1004" t="s">
        <v>11</v>
      </c>
      <c r="K1004" s="6" t="str">
        <f t="shared" si="510"/>
        <v>Mộc nấm hương gói 250g</v>
      </c>
      <c r="L1004" s="7" t="str">
        <f>VLOOKUP(K1004,'[1]Mã Misa'!$B$2:$D$74,2,0)</f>
        <v>Mộc Nấm Hương 250g</v>
      </c>
      <c r="M1004" s="7" t="str">
        <f>VLOOKUP(L1004,'[1]Mã Misa'!$C$2:$D$74,2,0)</f>
        <v>MNH250</v>
      </c>
      <c r="N1004" s="1">
        <v>46000</v>
      </c>
      <c r="O1004" t="s">
        <v>1670</v>
      </c>
      <c r="P1004" s="6" t="str">
        <f t="shared" si="511"/>
        <v>0051790</v>
      </c>
      <c r="Q1004" s="23" t="str">
        <f t="shared" si="511"/>
        <v>0051790</v>
      </c>
      <c r="R1004" s="2">
        <v>44579</v>
      </c>
      <c r="S1004" t="s">
        <v>1671</v>
      </c>
      <c r="T1004" s="7" t="str">
        <f t="shared" si="512"/>
        <v>WM+ HCM  1</v>
      </c>
      <c r="U1004" t="s">
        <v>5482</v>
      </c>
      <c r="W1004" t="e">
        <f>VLOOKUP(U1004,[2]Sheet1!$B$4:$C$893,2,0)</f>
        <v>#N/A</v>
      </c>
      <c r="Y1004" t="str">
        <f t="shared" si="513"/>
        <v>WINCOMHOCHIMINH</v>
      </c>
      <c r="AA1004" s="18" t="str">
        <f t="shared" si="509"/>
        <v/>
      </c>
    </row>
    <row r="1005" spans="1:27" x14ac:dyDescent="0.2">
      <c r="A1005" t="s">
        <v>0</v>
      </c>
      <c r="B1005" t="s">
        <v>1669</v>
      </c>
      <c r="C1005" t="s">
        <v>9</v>
      </c>
      <c r="D1005" t="s">
        <v>57</v>
      </c>
      <c r="E1005" t="s">
        <v>4</v>
      </c>
      <c r="F1005" s="1">
        <v>2</v>
      </c>
      <c r="G1005" s="1">
        <v>148500</v>
      </c>
      <c r="H1005" t="s">
        <v>5</v>
      </c>
      <c r="I1005" s="1">
        <v>163350</v>
      </c>
      <c r="J1005" t="s">
        <v>58</v>
      </c>
      <c r="K1005" s="6" t="str">
        <f t="shared" si="510"/>
        <v>_Chả cốm 300g</v>
      </c>
      <c r="L1005" s="7" t="str">
        <f>VLOOKUP(K1005,'[1]Mã Misa'!$B$2:$D$74,2,0)</f>
        <v>Chả cốm 300g</v>
      </c>
      <c r="M1005" s="7" t="str">
        <f>VLOOKUP(L1005,'[1]Mã Misa'!$C$2:$D$74,2,0)</f>
        <v>CC300</v>
      </c>
      <c r="N1005" s="1">
        <v>74250</v>
      </c>
      <c r="O1005" t="s">
        <v>1670</v>
      </c>
      <c r="P1005" s="6" t="str">
        <f t="shared" si="511"/>
        <v>0051790</v>
      </c>
      <c r="Q1005" s="23" t="str">
        <f t="shared" si="511"/>
        <v>0051790</v>
      </c>
      <c r="R1005" s="2">
        <v>44579</v>
      </c>
      <c r="S1005" t="s">
        <v>1671</v>
      </c>
      <c r="T1005" s="7" t="str">
        <f t="shared" si="512"/>
        <v>WM+ HCM  1</v>
      </c>
      <c r="U1005" t="s">
        <v>5482</v>
      </c>
      <c r="W1005" t="e">
        <f>VLOOKUP(U1005,[2]Sheet1!$B$4:$C$893,2,0)</f>
        <v>#N/A</v>
      </c>
      <c r="Y1005" t="str">
        <f t="shared" si="513"/>
        <v>WINCOMHOCHIMINH</v>
      </c>
      <c r="AA1005" s="18" t="str">
        <f t="shared" si="509"/>
        <v/>
      </c>
    </row>
    <row r="1006" spans="1:27" x14ac:dyDescent="0.2">
      <c r="A1006" t="s">
        <v>0</v>
      </c>
      <c r="B1006" t="s">
        <v>1669</v>
      </c>
      <c r="C1006" t="s">
        <v>41</v>
      </c>
      <c r="D1006" t="s">
        <v>27</v>
      </c>
      <c r="E1006" t="s">
        <v>4</v>
      </c>
      <c r="F1006" s="1">
        <v>1</v>
      </c>
      <c r="G1006" s="1">
        <v>61050</v>
      </c>
      <c r="H1006" t="s">
        <v>5</v>
      </c>
      <c r="I1006" s="1">
        <v>67155</v>
      </c>
      <c r="J1006" t="s">
        <v>28</v>
      </c>
      <c r="K1006" s="6" t="str">
        <f t="shared" si="510"/>
        <v>_Giò sụn gà 250g</v>
      </c>
      <c r="L1006" s="7" t="str">
        <f>VLOOKUP(K1006,'[1]Mã Misa'!$B$2:$D$74,2,0)</f>
        <v>Giò sụn gà 250g</v>
      </c>
      <c r="M1006" s="7" t="str">
        <f>VLOOKUP(L1006,'[1]Mã Misa'!$C$2:$D$74,2,0)</f>
        <v>GSG250</v>
      </c>
      <c r="N1006" s="1">
        <v>61050</v>
      </c>
      <c r="O1006" t="s">
        <v>1670</v>
      </c>
      <c r="P1006" s="6" t="str">
        <f t="shared" si="511"/>
        <v>0051790</v>
      </c>
      <c r="Q1006" s="23" t="str">
        <f t="shared" si="511"/>
        <v>0051790</v>
      </c>
      <c r="R1006" s="2">
        <v>44579</v>
      </c>
      <c r="S1006" t="s">
        <v>1671</v>
      </c>
      <c r="T1006" s="7" t="str">
        <f t="shared" si="512"/>
        <v>WM+ HCM  1</v>
      </c>
      <c r="U1006" t="s">
        <v>5482</v>
      </c>
      <c r="W1006" t="e">
        <f>VLOOKUP(U1006,[2]Sheet1!$B$4:$C$893,2,0)</f>
        <v>#N/A</v>
      </c>
      <c r="Y1006" t="str">
        <f t="shared" si="513"/>
        <v>WINCOMHOCHIMINH</v>
      </c>
      <c r="AA1006" s="18" t="str">
        <f t="shared" si="509"/>
        <v/>
      </c>
    </row>
    <row r="1007" spans="1:27" x14ac:dyDescent="0.2">
      <c r="A1007" t="s">
        <v>0</v>
      </c>
      <c r="B1007" t="s">
        <v>1669</v>
      </c>
      <c r="C1007" t="s">
        <v>42</v>
      </c>
      <c r="D1007" t="s">
        <v>23</v>
      </c>
      <c r="E1007" t="s">
        <v>4</v>
      </c>
      <c r="F1007" s="1">
        <v>2</v>
      </c>
      <c r="G1007" s="1">
        <v>118800</v>
      </c>
      <c r="H1007" t="s">
        <v>5</v>
      </c>
      <c r="I1007" s="1">
        <v>130680.00000000001</v>
      </c>
      <c r="J1007" t="s">
        <v>24</v>
      </c>
      <c r="K1007" s="6" t="str">
        <f t="shared" si="510"/>
        <v>_Giò lụa 250g</v>
      </c>
      <c r="L1007" s="7" t="str">
        <f>VLOOKUP(K1007,'[1]Mã Misa'!$B$2:$D$74,2,0)</f>
        <v>Giò lụa 250g</v>
      </c>
      <c r="M1007" s="7" t="str">
        <f>VLOOKUP(L1007,'[1]Mã Misa'!$C$2:$D$74,2,0)</f>
        <v>GL250</v>
      </c>
      <c r="N1007" s="1">
        <v>59400</v>
      </c>
      <c r="O1007" t="s">
        <v>1670</v>
      </c>
      <c r="P1007" s="6" t="str">
        <f t="shared" si="511"/>
        <v>0051790</v>
      </c>
      <c r="Q1007" s="23" t="str">
        <f t="shared" si="511"/>
        <v>0051790</v>
      </c>
      <c r="R1007" s="2">
        <v>44579</v>
      </c>
      <c r="S1007" t="s">
        <v>1671</v>
      </c>
      <c r="T1007" s="7" t="str">
        <f t="shared" si="512"/>
        <v>WM+ HCM  1</v>
      </c>
      <c r="U1007" t="s">
        <v>5482</v>
      </c>
      <c r="W1007" t="e">
        <f>VLOOKUP(U1007,[2]Sheet1!$B$4:$C$893,2,0)</f>
        <v>#N/A</v>
      </c>
      <c r="Y1007" t="str">
        <f t="shared" si="513"/>
        <v>WINCOMHOCHIMINH</v>
      </c>
      <c r="AA1007" s="18" t="str">
        <f t="shared" si="509"/>
        <v/>
      </c>
    </row>
    <row r="1008" spans="1:27" x14ac:dyDescent="0.2">
      <c r="A1008" t="s">
        <v>0</v>
      </c>
      <c r="B1008" t="s">
        <v>1672</v>
      </c>
      <c r="C1008" t="s">
        <v>2</v>
      </c>
      <c r="D1008" t="s">
        <v>50</v>
      </c>
      <c r="E1008" t="s">
        <v>4</v>
      </c>
      <c r="F1008" s="1">
        <v>2</v>
      </c>
      <c r="G1008" s="1">
        <v>222116</v>
      </c>
      <c r="H1008" t="s">
        <v>5</v>
      </c>
      <c r="I1008" s="1">
        <v>244327.6</v>
      </c>
      <c r="J1008" t="s">
        <v>51</v>
      </c>
      <c r="K1008" s="6" t="str">
        <f t="shared" si="510"/>
        <v>Gà muối gói 500g</v>
      </c>
      <c r="L1008" s="7" t="str">
        <f>VLOOKUP(K1008,'[1]Mã Misa'!$B$2:$D$74,2,0)</f>
        <v>Gà muối 500g</v>
      </c>
      <c r="M1008" s="7" t="str">
        <f>VLOOKUP(L1008,'[1]Mã Misa'!$C$2:$D$74,2,0)</f>
        <v>GM500</v>
      </c>
      <c r="N1008" s="1">
        <v>111058</v>
      </c>
      <c r="O1008" t="s">
        <v>1673</v>
      </c>
      <c r="P1008" s="6" t="str">
        <f t="shared" si="511"/>
        <v>0022935</v>
      </c>
      <c r="Q1008" s="23" t="str">
        <f t="shared" si="511"/>
        <v>0022935</v>
      </c>
      <c r="R1008" s="2">
        <v>44587</v>
      </c>
      <c r="S1008" t="s">
        <v>1674</v>
      </c>
      <c r="T1008" s="7" t="str">
        <f t="shared" si="512"/>
        <v>WM+ DNG 52</v>
      </c>
      <c r="U1008" t="s">
        <v>5483</v>
      </c>
      <c r="W1008" t="e">
        <f>VLOOKUP(U1008,[2]Sheet1!$B$4:$C$893,2,0)</f>
        <v>#N/A</v>
      </c>
      <c r="Y1008" t="str">
        <f t="shared" si="513"/>
        <v>WINCOMDANANG</v>
      </c>
      <c r="AA1008" s="18" t="str">
        <f t="shared" si="509"/>
        <v/>
      </c>
    </row>
    <row r="1009" spans="1:27" x14ac:dyDescent="0.2">
      <c r="A1009" t="s">
        <v>0</v>
      </c>
      <c r="B1009" t="s">
        <v>1675</v>
      </c>
      <c r="C1009" t="s">
        <v>2</v>
      </c>
      <c r="D1009" t="s">
        <v>15</v>
      </c>
      <c r="E1009" t="s">
        <v>4</v>
      </c>
      <c r="F1009" s="1">
        <v>4</v>
      </c>
      <c r="G1009" s="1">
        <v>337280</v>
      </c>
      <c r="H1009" t="s">
        <v>5</v>
      </c>
      <c r="I1009" s="1">
        <v>371008.00000000006</v>
      </c>
      <c r="J1009" t="s">
        <v>16</v>
      </c>
      <c r="K1009" s="6" t="str">
        <f t="shared" si="510"/>
        <v>_Đùi gà sốt cay 500g</v>
      </c>
      <c r="L1009" s="7" t="str">
        <f>VLOOKUP(K1009,'[1]Mã Misa'!$B$2:$D$74,2,0)</f>
        <v>Đùi gà sốt cay 500g</v>
      </c>
      <c r="M1009" s="7" t="str">
        <f>VLOOKUP(L1009,'[1]Mã Misa'!$C$2:$D$74,2,0)</f>
        <v>DGSC500</v>
      </c>
      <c r="N1009" s="1">
        <v>84320</v>
      </c>
      <c r="O1009" t="s">
        <v>1676</v>
      </c>
      <c r="P1009" s="6" t="str">
        <f t="shared" si="511"/>
        <v>0002525</v>
      </c>
      <c r="Q1009" s="23" t="str">
        <f t="shared" si="511"/>
        <v>0002525</v>
      </c>
      <c r="R1009" s="2">
        <v>44579</v>
      </c>
      <c r="S1009" t="s">
        <v>534</v>
      </c>
      <c r="T1009" s="7" t="str">
        <f t="shared" si="512"/>
        <v>WM+ HTH 35</v>
      </c>
      <c r="U1009" t="s">
        <v>5154</v>
      </c>
      <c r="W1009" t="e">
        <f>VLOOKUP(U1009,[2]Sheet1!$B$4:$C$893,2,0)</f>
        <v>#N/A</v>
      </c>
      <c r="Y1009" t="str">
        <f t="shared" si="513"/>
        <v>WINCOMHATINH</v>
      </c>
      <c r="AA1009" s="18" t="str">
        <f t="shared" si="509"/>
        <v/>
      </c>
    </row>
    <row r="1010" spans="1:27" x14ac:dyDescent="0.2">
      <c r="A1010" t="s">
        <v>0</v>
      </c>
      <c r="B1010" t="s">
        <v>1675</v>
      </c>
      <c r="C1010" t="s">
        <v>9</v>
      </c>
      <c r="D1010" t="s">
        <v>44</v>
      </c>
      <c r="E1010" t="s">
        <v>4</v>
      </c>
      <c r="F1010" s="1">
        <v>5</v>
      </c>
      <c r="G1010" s="1">
        <v>363000</v>
      </c>
      <c r="H1010" t="s">
        <v>5</v>
      </c>
      <c r="I1010" s="1">
        <v>399300.00000000006</v>
      </c>
      <c r="J1010" t="s">
        <v>45</v>
      </c>
      <c r="K1010" s="6" t="str">
        <f t="shared" si="510"/>
        <v>_Chân gà sốt cay 400g</v>
      </c>
      <c r="L1010" s="7" t="str">
        <f>VLOOKUP(K1010,'[1]Mã Misa'!$B$2:$D$74,2,0)</f>
        <v>Chân gà sốt cay 400g</v>
      </c>
      <c r="M1010" s="7" t="str">
        <f>VLOOKUP(L1010,'[1]Mã Misa'!$C$2:$D$74,2,0)</f>
        <v>CGSC400</v>
      </c>
      <c r="N1010" s="1">
        <v>72600</v>
      </c>
      <c r="O1010" t="s">
        <v>1676</v>
      </c>
      <c r="P1010" s="6" t="str">
        <f t="shared" si="511"/>
        <v>0002525</v>
      </c>
      <c r="Q1010" s="23" t="str">
        <f t="shared" si="511"/>
        <v>0002525</v>
      </c>
      <c r="R1010" s="2">
        <v>44579</v>
      </c>
      <c r="S1010" t="s">
        <v>534</v>
      </c>
      <c r="T1010" s="7" t="str">
        <f t="shared" si="512"/>
        <v>WM+ HTH 35</v>
      </c>
      <c r="U1010" t="s">
        <v>5154</v>
      </c>
      <c r="W1010" t="e">
        <f>VLOOKUP(U1010,[2]Sheet1!$B$4:$C$893,2,0)</f>
        <v>#N/A</v>
      </c>
      <c r="Y1010" t="str">
        <f t="shared" si="513"/>
        <v>WINCOMHATINH</v>
      </c>
      <c r="AA1010" s="18" t="str">
        <f t="shared" si="509"/>
        <v/>
      </c>
    </row>
    <row r="1011" spans="1:27" x14ac:dyDescent="0.2">
      <c r="A1011" t="s">
        <v>0</v>
      </c>
      <c r="B1011" t="s">
        <v>1677</v>
      </c>
      <c r="C1011" t="s">
        <v>2</v>
      </c>
      <c r="D1011" t="s">
        <v>57</v>
      </c>
      <c r="E1011" t="s">
        <v>4</v>
      </c>
      <c r="F1011" s="1">
        <v>3</v>
      </c>
      <c r="G1011" s="1">
        <v>222750</v>
      </c>
      <c r="H1011" t="s">
        <v>5</v>
      </c>
      <c r="I1011" s="1">
        <v>245025.00000000003</v>
      </c>
      <c r="J1011" t="s">
        <v>58</v>
      </c>
      <c r="K1011" s="6" t="str">
        <f t="shared" si="510"/>
        <v>_Chả cốm 300g</v>
      </c>
      <c r="L1011" s="7" t="str">
        <f>VLOOKUP(K1011,'[1]Mã Misa'!$B$2:$D$74,2,0)</f>
        <v>Chả cốm 300g</v>
      </c>
      <c r="M1011" s="7" t="str">
        <f>VLOOKUP(L1011,'[1]Mã Misa'!$C$2:$D$74,2,0)</f>
        <v>CC300</v>
      </c>
      <c r="N1011" s="1">
        <v>74250</v>
      </c>
      <c r="O1011" t="s">
        <v>1678</v>
      </c>
      <c r="P1011" s="6" t="str">
        <f t="shared" si="511"/>
        <v>0175071</v>
      </c>
      <c r="Q1011" s="23" t="str">
        <f t="shared" si="511"/>
        <v>0175071</v>
      </c>
      <c r="R1011" s="2">
        <v>44579</v>
      </c>
      <c r="S1011" t="s">
        <v>1679</v>
      </c>
      <c r="T1011" s="7" t="str">
        <f t="shared" si="512"/>
        <v>WM+ HNI 31</v>
      </c>
      <c r="U1011" t="s">
        <v>5484</v>
      </c>
      <c r="W1011" t="e">
        <f>VLOOKUP(U1011,[2]Sheet1!$B$4:$C$893,2,0)</f>
        <v>#N/A</v>
      </c>
      <c r="Y1011" t="str">
        <f t="shared" si="513"/>
        <v>WINCOMHANOI</v>
      </c>
      <c r="AA1011" s="18" t="str">
        <f t="shared" si="509"/>
        <v/>
      </c>
    </row>
    <row r="1012" spans="1:27" x14ac:dyDescent="0.2">
      <c r="A1012" t="s">
        <v>0</v>
      </c>
      <c r="B1012" t="s">
        <v>1677</v>
      </c>
      <c r="C1012" t="s">
        <v>9</v>
      </c>
      <c r="D1012" t="s">
        <v>15</v>
      </c>
      <c r="E1012" t="s">
        <v>4</v>
      </c>
      <c r="F1012" s="1">
        <v>3</v>
      </c>
      <c r="G1012" s="1">
        <v>252960</v>
      </c>
      <c r="H1012" t="s">
        <v>5</v>
      </c>
      <c r="I1012" s="1">
        <v>278256</v>
      </c>
      <c r="J1012" t="s">
        <v>16</v>
      </c>
      <c r="K1012" s="6" t="str">
        <f t="shared" si="510"/>
        <v>_Đùi gà sốt cay 500g</v>
      </c>
      <c r="L1012" s="7" t="str">
        <f>VLOOKUP(K1012,'[1]Mã Misa'!$B$2:$D$74,2,0)</f>
        <v>Đùi gà sốt cay 500g</v>
      </c>
      <c r="M1012" s="7" t="str">
        <f>VLOOKUP(L1012,'[1]Mã Misa'!$C$2:$D$74,2,0)</f>
        <v>DGSC500</v>
      </c>
      <c r="N1012" s="1">
        <v>84320</v>
      </c>
      <c r="O1012" t="s">
        <v>1678</v>
      </c>
      <c r="P1012" s="6" t="str">
        <f t="shared" si="511"/>
        <v>0175071</v>
      </c>
      <c r="Q1012" s="23" t="str">
        <f t="shared" si="511"/>
        <v>0175071</v>
      </c>
      <c r="R1012" s="2">
        <v>44579</v>
      </c>
      <c r="S1012" t="s">
        <v>1679</v>
      </c>
      <c r="T1012" s="7" t="str">
        <f t="shared" si="512"/>
        <v>WM+ HNI 31</v>
      </c>
      <c r="U1012" t="s">
        <v>5484</v>
      </c>
      <c r="W1012" t="e">
        <f>VLOOKUP(U1012,[2]Sheet1!$B$4:$C$893,2,0)</f>
        <v>#N/A</v>
      </c>
      <c r="Y1012" t="str">
        <f t="shared" si="513"/>
        <v>WINCOMHANOI</v>
      </c>
      <c r="AA1012" s="18" t="str">
        <f t="shared" si="509"/>
        <v/>
      </c>
    </row>
    <row r="1013" spans="1:27" x14ac:dyDescent="0.2">
      <c r="A1013" t="s">
        <v>0</v>
      </c>
      <c r="B1013" t="s">
        <v>1677</v>
      </c>
      <c r="C1013" t="s">
        <v>41</v>
      </c>
      <c r="D1013" t="s">
        <v>44</v>
      </c>
      <c r="E1013" t="s">
        <v>4</v>
      </c>
      <c r="F1013" s="1">
        <v>1</v>
      </c>
      <c r="G1013" s="1">
        <v>72600</v>
      </c>
      <c r="H1013" t="s">
        <v>5</v>
      </c>
      <c r="I1013" s="1">
        <v>79860</v>
      </c>
      <c r="J1013" t="s">
        <v>45</v>
      </c>
      <c r="K1013" s="6" t="str">
        <f t="shared" si="510"/>
        <v>_Chân gà sốt cay 400g</v>
      </c>
      <c r="L1013" s="7" t="str">
        <f>VLOOKUP(K1013,'[1]Mã Misa'!$B$2:$D$74,2,0)</f>
        <v>Chân gà sốt cay 400g</v>
      </c>
      <c r="M1013" s="7" t="str">
        <f>VLOOKUP(L1013,'[1]Mã Misa'!$C$2:$D$74,2,0)</f>
        <v>CGSC400</v>
      </c>
      <c r="N1013" s="1">
        <v>72600</v>
      </c>
      <c r="O1013" t="s">
        <v>1678</v>
      </c>
      <c r="P1013" s="6" t="str">
        <f t="shared" si="511"/>
        <v>0175071</v>
      </c>
      <c r="Q1013" s="23" t="str">
        <f t="shared" si="511"/>
        <v>0175071</v>
      </c>
      <c r="R1013" s="2">
        <v>44579</v>
      </c>
      <c r="S1013" t="s">
        <v>1679</v>
      </c>
      <c r="T1013" s="7" t="str">
        <f t="shared" si="512"/>
        <v>WM+ HNI 31</v>
      </c>
      <c r="U1013" t="s">
        <v>5484</v>
      </c>
      <c r="W1013" t="e">
        <f>VLOOKUP(U1013,[2]Sheet1!$B$4:$C$893,2,0)</f>
        <v>#N/A</v>
      </c>
      <c r="Y1013" t="str">
        <f t="shared" si="513"/>
        <v>WINCOMHANOI</v>
      </c>
      <c r="AA1013" s="18" t="str">
        <f t="shared" si="509"/>
        <v/>
      </c>
    </row>
    <row r="1014" spans="1:27" x14ac:dyDescent="0.2">
      <c r="A1014" t="s">
        <v>0</v>
      </c>
      <c r="B1014" t="s">
        <v>1680</v>
      </c>
      <c r="C1014" t="s">
        <v>2</v>
      </c>
      <c r="D1014" t="s">
        <v>23</v>
      </c>
      <c r="E1014" t="s">
        <v>4</v>
      </c>
      <c r="F1014" s="1">
        <v>1</v>
      </c>
      <c r="G1014" s="1">
        <v>59400</v>
      </c>
      <c r="H1014" t="s">
        <v>5</v>
      </c>
      <c r="I1014" s="1">
        <v>65340.000000000007</v>
      </c>
      <c r="J1014" t="s">
        <v>24</v>
      </c>
      <c r="K1014" s="6" t="str">
        <f t="shared" si="510"/>
        <v>_Giò lụa 250g</v>
      </c>
      <c r="L1014" s="7" t="str">
        <f>VLOOKUP(K1014,'[1]Mã Misa'!$B$2:$D$74,2,0)</f>
        <v>Giò lụa 250g</v>
      </c>
      <c r="M1014" s="7" t="str">
        <f>VLOOKUP(L1014,'[1]Mã Misa'!$C$2:$D$74,2,0)</f>
        <v>GL250</v>
      </c>
      <c r="N1014" s="1">
        <v>59400</v>
      </c>
      <c r="O1014" t="s">
        <v>1681</v>
      </c>
      <c r="P1014" s="6" t="str">
        <f t="shared" si="511"/>
        <v>0004777</v>
      </c>
      <c r="Q1014" s="23" t="str">
        <f t="shared" si="511"/>
        <v>0004777</v>
      </c>
      <c r="R1014" s="2">
        <v>44579</v>
      </c>
      <c r="S1014" t="s">
        <v>14</v>
      </c>
      <c r="T1014" s="7" t="str">
        <f t="shared" si="512"/>
        <v>WM VCP KHA</v>
      </c>
      <c r="U1014" t="s">
        <v>5000</v>
      </c>
      <c r="W1014" t="e">
        <f>VLOOKUP(U1014,[2]Sheet1!$B$4:$C$893,2,0)</f>
        <v>#N/A</v>
      </c>
      <c r="Y1014" t="str">
        <f t="shared" si="513"/>
        <v>WINCOMKHANHHOA</v>
      </c>
      <c r="AA1014" s="18" t="str">
        <f t="shared" si="509"/>
        <v/>
      </c>
    </row>
    <row r="1015" spans="1:27" x14ac:dyDescent="0.2">
      <c r="A1015" t="s">
        <v>0</v>
      </c>
      <c r="B1015" t="s">
        <v>1680</v>
      </c>
      <c r="C1015" t="s">
        <v>9</v>
      </c>
      <c r="D1015" t="s">
        <v>44</v>
      </c>
      <c r="E1015" t="s">
        <v>4</v>
      </c>
      <c r="F1015" s="1">
        <v>3</v>
      </c>
      <c r="G1015" s="1">
        <v>217800</v>
      </c>
      <c r="H1015" t="s">
        <v>5</v>
      </c>
      <c r="I1015" s="1">
        <v>239580.00000000003</v>
      </c>
      <c r="J1015" t="s">
        <v>45</v>
      </c>
      <c r="K1015" s="6" t="str">
        <f t="shared" si="510"/>
        <v>_Chân gà sốt cay 400g</v>
      </c>
      <c r="L1015" s="7" t="str">
        <f>VLOOKUP(K1015,'[1]Mã Misa'!$B$2:$D$74,2,0)</f>
        <v>Chân gà sốt cay 400g</v>
      </c>
      <c r="M1015" s="7" t="str">
        <f>VLOOKUP(L1015,'[1]Mã Misa'!$C$2:$D$74,2,0)</f>
        <v>CGSC400</v>
      </c>
      <c r="N1015" s="1">
        <v>72600</v>
      </c>
      <c r="O1015" t="s">
        <v>1681</v>
      </c>
      <c r="P1015" s="6" t="str">
        <f t="shared" si="511"/>
        <v>0004777</v>
      </c>
      <c r="Q1015" s="23" t="str">
        <f t="shared" si="511"/>
        <v>0004777</v>
      </c>
      <c r="R1015" s="2">
        <v>44579</v>
      </c>
      <c r="S1015" t="s">
        <v>14</v>
      </c>
      <c r="T1015" s="7" t="str">
        <f t="shared" si="512"/>
        <v>WM VCP KHA</v>
      </c>
      <c r="U1015" t="s">
        <v>5000</v>
      </c>
      <c r="W1015" t="e">
        <f>VLOOKUP(U1015,[2]Sheet1!$B$4:$C$893,2,0)</f>
        <v>#N/A</v>
      </c>
      <c r="Y1015" t="str">
        <f t="shared" si="513"/>
        <v>WINCOMKHANHHOA</v>
      </c>
      <c r="AA1015" s="18" t="str">
        <f t="shared" si="509"/>
        <v/>
      </c>
    </row>
    <row r="1016" spans="1:27" x14ac:dyDescent="0.2">
      <c r="A1016" t="s">
        <v>0</v>
      </c>
      <c r="B1016" t="s">
        <v>1682</v>
      </c>
      <c r="C1016" t="s">
        <v>2</v>
      </c>
      <c r="D1016" t="s">
        <v>15</v>
      </c>
      <c r="E1016" t="s">
        <v>4</v>
      </c>
      <c r="F1016" s="1">
        <v>1</v>
      </c>
      <c r="G1016" s="1">
        <v>84320</v>
      </c>
      <c r="H1016" t="s">
        <v>5</v>
      </c>
      <c r="I1016" s="1">
        <v>92752.000000000015</v>
      </c>
      <c r="J1016" t="s">
        <v>16</v>
      </c>
      <c r="K1016" s="6" t="str">
        <f t="shared" si="510"/>
        <v>_Đùi gà sốt cay 500g</v>
      </c>
      <c r="L1016" s="7" t="str">
        <f>VLOOKUP(K1016,'[1]Mã Misa'!$B$2:$D$74,2,0)</f>
        <v>Đùi gà sốt cay 500g</v>
      </c>
      <c r="M1016" s="7" t="str">
        <f>VLOOKUP(L1016,'[1]Mã Misa'!$C$2:$D$74,2,0)</f>
        <v>DGSC500</v>
      </c>
      <c r="N1016" s="1">
        <v>84320</v>
      </c>
      <c r="O1016" t="s">
        <v>1683</v>
      </c>
      <c r="P1016" s="6" t="str">
        <f t="shared" si="511"/>
        <v>0175072</v>
      </c>
      <c r="Q1016" s="23" t="str">
        <f t="shared" si="511"/>
        <v>0175072</v>
      </c>
      <c r="R1016" s="2">
        <v>44579</v>
      </c>
      <c r="S1016" t="s">
        <v>1684</v>
      </c>
      <c r="T1016" s="7" t="str">
        <f t="shared" si="512"/>
        <v>WM+ HNI 10</v>
      </c>
      <c r="U1016" t="s">
        <v>5485</v>
      </c>
      <c r="W1016" t="e">
        <f>VLOOKUP(U1016,[2]Sheet1!$B$4:$C$893,2,0)</f>
        <v>#N/A</v>
      </c>
      <c r="Y1016" t="str">
        <f t="shared" si="513"/>
        <v>WINCOMHANOI</v>
      </c>
      <c r="AA1016" s="18" t="str">
        <f t="shared" si="509"/>
        <v/>
      </c>
    </row>
    <row r="1017" spans="1:27" x14ac:dyDescent="0.2">
      <c r="A1017" t="s">
        <v>0</v>
      </c>
      <c r="B1017" t="s">
        <v>1685</v>
      </c>
      <c r="C1017" t="s">
        <v>2</v>
      </c>
      <c r="D1017" t="s">
        <v>103</v>
      </c>
      <c r="E1017" t="s">
        <v>4</v>
      </c>
      <c r="F1017" s="1">
        <v>5</v>
      </c>
      <c r="G1017" s="1">
        <v>277975</v>
      </c>
      <c r="H1017" t="s">
        <v>5</v>
      </c>
      <c r="I1017" s="1">
        <v>305772.5</v>
      </c>
      <c r="J1017" t="s">
        <v>104</v>
      </c>
      <c r="K1017" s="6" t="str">
        <f t="shared" si="510"/>
        <v>Tai heo muối gói 200g</v>
      </c>
      <c r="L1017" s="7" t="str">
        <f>VLOOKUP(K1017,'[1]Mã Misa'!$B$2:$D$74,2,0)</f>
        <v>Tai heo muối 200g</v>
      </c>
      <c r="M1017" s="7" t="str">
        <f>VLOOKUP(L1017,'[1]Mã Misa'!$C$2:$D$74,2,0)</f>
        <v>TH200</v>
      </c>
      <c r="N1017" s="1">
        <v>55595</v>
      </c>
      <c r="O1017" t="s">
        <v>1686</v>
      </c>
      <c r="P1017" s="6" t="str">
        <f t="shared" si="511"/>
        <v>0003779</v>
      </c>
      <c r="Q1017" s="23" t="str">
        <f t="shared" si="511"/>
        <v>0003779</v>
      </c>
      <c r="R1017" s="2">
        <v>44579</v>
      </c>
      <c r="S1017" t="s">
        <v>1687</v>
      </c>
      <c r="T1017" s="7" t="str">
        <f t="shared" si="512"/>
        <v>WM+ AGG 22</v>
      </c>
      <c r="U1017" t="s">
        <v>5486</v>
      </c>
      <c r="W1017" t="e">
        <f>VLOOKUP(U1017,[2]Sheet1!$B$4:$C$893,2,0)</f>
        <v>#N/A</v>
      </c>
      <c r="Y1017" t="str">
        <f t="shared" si="513"/>
        <v>WINCOMANGIANG</v>
      </c>
      <c r="AA1017" s="18" t="str">
        <f t="shared" si="509"/>
        <v/>
      </c>
    </row>
    <row r="1018" spans="1:27" x14ac:dyDescent="0.2">
      <c r="A1018" t="s">
        <v>0</v>
      </c>
      <c r="B1018" t="s">
        <v>1688</v>
      </c>
      <c r="C1018" t="s">
        <v>2</v>
      </c>
      <c r="D1018" t="s">
        <v>10</v>
      </c>
      <c r="E1018" t="s">
        <v>4</v>
      </c>
      <c r="F1018" s="1">
        <v>2</v>
      </c>
      <c r="G1018" s="1">
        <v>92000</v>
      </c>
      <c r="H1018" t="s">
        <v>5</v>
      </c>
      <c r="I1018" s="1">
        <v>101200.00000000001</v>
      </c>
      <c r="J1018" t="s">
        <v>11</v>
      </c>
      <c r="K1018" s="6" t="str">
        <f t="shared" si="510"/>
        <v>Mộc nấm hương gói 250g</v>
      </c>
      <c r="L1018" s="7" t="str">
        <f>VLOOKUP(K1018,'[1]Mã Misa'!$B$2:$D$74,2,0)</f>
        <v>Mộc Nấm Hương 250g</v>
      </c>
      <c r="M1018" s="7" t="str">
        <f>VLOOKUP(L1018,'[1]Mã Misa'!$C$2:$D$74,2,0)</f>
        <v>MNH250</v>
      </c>
      <c r="N1018" s="1">
        <v>46000</v>
      </c>
      <c r="O1018" t="s">
        <v>1689</v>
      </c>
      <c r="P1018" s="6" t="str">
        <f t="shared" si="511"/>
        <v>0175075</v>
      </c>
      <c r="Q1018" s="23" t="str">
        <f t="shared" si="511"/>
        <v>0175075</v>
      </c>
      <c r="R1018" s="2">
        <v>44579</v>
      </c>
      <c r="S1018" t="s">
        <v>1690</v>
      </c>
      <c r="T1018" s="7" t="str">
        <f t="shared" si="512"/>
        <v>WM+ HNI Th</v>
      </c>
      <c r="U1018" t="s">
        <v>5487</v>
      </c>
      <c r="W1018" t="e">
        <f>VLOOKUP(U1018,[2]Sheet1!$B$4:$C$893,2,0)</f>
        <v>#N/A</v>
      </c>
      <c r="Y1018" t="str">
        <f t="shared" si="513"/>
        <v>WINCOMHANOI</v>
      </c>
      <c r="AA1018" s="18" t="str">
        <f t="shared" si="509"/>
        <v/>
      </c>
    </row>
    <row r="1019" spans="1:27" x14ac:dyDescent="0.2">
      <c r="A1019" t="s">
        <v>0</v>
      </c>
      <c r="B1019" t="s">
        <v>1688</v>
      </c>
      <c r="C1019" t="s">
        <v>9</v>
      </c>
      <c r="D1019" t="s">
        <v>44</v>
      </c>
      <c r="E1019" t="s">
        <v>4</v>
      </c>
      <c r="F1019" s="1">
        <v>1</v>
      </c>
      <c r="G1019" s="1">
        <v>72600</v>
      </c>
      <c r="H1019" t="s">
        <v>5</v>
      </c>
      <c r="I1019" s="1">
        <v>79860</v>
      </c>
      <c r="J1019" t="s">
        <v>45</v>
      </c>
      <c r="K1019" s="6" t="str">
        <f t="shared" si="510"/>
        <v>_Chân gà sốt cay 400g</v>
      </c>
      <c r="L1019" s="7" t="str">
        <f>VLOOKUP(K1019,'[1]Mã Misa'!$B$2:$D$74,2,0)</f>
        <v>Chân gà sốt cay 400g</v>
      </c>
      <c r="M1019" s="7" t="str">
        <f>VLOOKUP(L1019,'[1]Mã Misa'!$C$2:$D$74,2,0)</f>
        <v>CGSC400</v>
      </c>
      <c r="N1019" s="1">
        <v>72600</v>
      </c>
      <c r="O1019" t="s">
        <v>1689</v>
      </c>
      <c r="P1019" s="6" t="str">
        <f t="shared" si="511"/>
        <v>0175075</v>
      </c>
      <c r="Q1019" s="23" t="str">
        <f t="shared" si="511"/>
        <v>0175075</v>
      </c>
      <c r="R1019" s="2">
        <v>44579</v>
      </c>
      <c r="S1019" t="s">
        <v>1690</v>
      </c>
      <c r="T1019" s="7" t="str">
        <f t="shared" si="512"/>
        <v>WM+ HNI Th</v>
      </c>
      <c r="U1019" t="s">
        <v>5487</v>
      </c>
      <c r="W1019" t="e">
        <f>VLOOKUP(U1019,[2]Sheet1!$B$4:$C$893,2,0)</f>
        <v>#N/A</v>
      </c>
      <c r="Y1019" t="str">
        <f t="shared" si="513"/>
        <v>WINCOMHANOI</v>
      </c>
      <c r="AA1019" s="18" t="str">
        <f t="shared" si="509"/>
        <v/>
      </c>
    </row>
    <row r="1020" spans="1:27" x14ac:dyDescent="0.2">
      <c r="A1020" t="s">
        <v>0</v>
      </c>
      <c r="B1020" t="s">
        <v>1691</v>
      </c>
      <c r="C1020" t="s">
        <v>2</v>
      </c>
      <c r="D1020" t="s">
        <v>10</v>
      </c>
      <c r="E1020" t="s">
        <v>4</v>
      </c>
      <c r="F1020" s="1">
        <v>2</v>
      </c>
      <c r="G1020" s="1">
        <v>92000</v>
      </c>
      <c r="H1020" t="s">
        <v>5</v>
      </c>
      <c r="I1020" s="1">
        <v>101200.00000000001</v>
      </c>
      <c r="J1020" t="s">
        <v>11</v>
      </c>
      <c r="K1020" s="6" t="str">
        <f t="shared" si="510"/>
        <v>Mộc nấm hương gói 250g</v>
      </c>
      <c r="L1020" s="7" t="str">
        <f>VLOOKUP(K1020,'[1]Mã Misa'!$B$2:$D$74,2,0)</f>
        <v>Mộc Nấm Hương 250g</v>
      </c>
      <c r="M1020" s="7" t="str">
        <f>VLOOKUP(L1020,'[1]Mã Misa'!$C$2:$D$74,2,0)</f>
        <v>MNH250</v>
      </c>
      <c r="N1020" s="1">
        <v>46000</v>
      </c>
      <c r="O1020" t="s">
        <v>1692</v>
      </c>
      <c r="P1020" s="6" t="str">
        <f t="shared" si="511"/>
        <v>0175079</v>
      </c>
      <c r="Q1020" s="23" t="str">
        <f t="shared" si="511"/>
        <v>0175079</v>
      </c>
      <c r="R1020" s="2">
        <v>44579</v>
      </c>
      <c r="S1020" t="s">
        <v>1693</v>
      </c>
      <c r="T1020" s="7" t="str">
        <f t="shared" si="512"/>
        <v>WM+ HNI Me</v>
      </c>
      <c r="U1020" t="s">
        <v>5488</v>
      </c>
      <c r="W1020" t="e">
        <f>VLOOKUP(U1020,[2]Sheet1!$B$4:$C$893,2,0)</f>
        <v>#N/A</v>
      </c>
      <c r="Y1020" t="str">
        <f t="shared" si="513"/>
        <v>WINCOMHANOI</v>
      </c>
      <c r="AA1020" s="18" t="str">
        <f t="shared" si="509"/>
        <v/>
      </c>
    </row>
    <row r="1021" spans="1:27" x14ac:dyDescent="0.2">
      <c r="A1021" t="s">
        <v>0</v>
      </c>
      <c r="B1021" t="s">
        <v>1694</v>
      </c>
      <c r="C1021" t="s">
        <v>2</v>
      </c>
      <c r="D1021" t="s">
        <v>10</v>
      </c>
      <c r="E1021" t="s">
        <v>4</v>
      </c>
      <c r="F1021" s="1">
        <v>1</v>
      </c>
      <c r="G1021" s="1">
        <v>46000</v>
      </c>
      <c r="H1021" t="s">
        <v>5</v>
      </c>
      <c r="I1021" s="1">
        <v>50600.000000000007</v>
      </c>
      <c r="J1021" t="s">
        <v>11</v>
      </c>
      <c r="K1021" s="6" t="str">
        <f t="shared" si="510"/>
        <v>Mộc nấm hương gói 250g</v>
      </c>
      <c r="L1021" s="7" t="str">
        <f>VLOOKUP(K1021,'[1]Mã Misa'!$B$2:$D$74,2,0)</f>
        <v>Mộc Nấm Hương 250g</v>
      </c>
      <c r="M1021" s="7" t="str">
        <f>VLOOKUP(L1021,'[1]Mã Misa'!$C$2:$D$74,2,0)</f>
        <v>MNH250</v>
      </c>
      <c r="N1021" s="1">
        <v>46000</v>
      </c>
      <c r="O1021" t="s">
        <v>1695</v>
      </c>
      <c r="P1021" s="6" t="str">
        <f t="shared" si="511"/>
        <v>0013207</v>
      </c>
      <c r="Q1021" s="23" t="str">
        <f t="shared" si="511"/>
        <v>0013207</v>
      </c>
      <c r="R1021" s="2">
        <v>44579</v>
      </c>
      <c r="S1021" t="s">
        <v>1696</v>
      </c>
      <c r="T1021" s="7" t="str">
        <f t="shared" si="512"/>
        <v>WM+ HPG 18</v>
      </c>
      <c r="U1021" t="s">
        <v>5489</v>
      </c>
      <c r="W1021" t="e">
        <f>VLOOKUP(U1021,[2]Sheet1!$B$4:$C$893,2,0)</f>
        <v>#N/A</v>
      </c>
      <c r="Y1021" t="str">
        <f t="shared" si="513"/>
        <v>WINCOMHAIPHONG</v>
      </c>
      <c r="AA1021" s="18" t="str">
        <f t="shared" si="509"/>
        <v/>
      </c>
    </row>
    <row r="1022" spans="1:27" x14ac:dyDescent="0.2">
      <c r="A1022" t="s">
        <v>0</v>
      </c>
      <c r="B1022" t="s">
        <v>1697</v>
      </c>
      <c r="C1022" t="s">
        <v>2</v>
      </c>
      <c r="D1022" t="s">
        <v>50</v>
      </c>
      <c r="E1022" t="s">
        <v>4</v>
      </c>
      <c r="F1022" s="1">
        <v>1</v>
      </c>
      <c r="G1022" s="1">
        <v>111058</v>
      </c>
      <c r="H1022" t="s">
        <v>5</v>
      </c>
      <c r="I1022" s="1">
        <v>122163.8</v>
      </c>
      <c r="J1022" t="s">
        <v>51</v>
      </c>
      <c r="K1022" s="6" t="str">
        <f t="shared" si="510"/>
        <v>Gà muối gói 500g</v>
      </c>
      <c r="L1022" s="7" t="str">
        <f>VLOOKUP(K1022,'[1]Mã Misa'!$B$2:$D$74,2,0)</f>
        <v>Gà muối 500g</v>
      </c>
      <c r="M1022" s="7" t="str">
        <f>VLOOKUP(L1022,'[1]Mã Misa'!$C$2:$D$74,2,0)</f>
        <v>GM500</v>
      </c>
      <c r="N1022" s="1">
        <v>111058</v>
      </c>
      <c r="O1022" t="s">
        <v>1698</v>
      </c>
      <c r="P1022" s="6" t="str">
        <f t="shared" si="511"/>
        <v>0014745</v>
      </c>
      <c r="Q1022" s="23" t="str">
        <f t="shared" si="511"/>
        <v>0014745</v>
      </c>
      <c r="R1022" s="2">
        <v>44579</v>
      </c>
      <c r="S1022" t="s">
        <v>1699</v>
      </c>
      <c r="T1022" s="7" t="str">
        <f t="shared" si="512"/>
        <v>WM+ QNH Tổ</v>
      </c>
      <c r="U1022" t="s">
        <v>5490</v>
      </c>
      <c r="W1022" t="e">
        <f>VLOOKUP(U1022,[2]Sheet1!$B$4:$C$893,2,0)</f>
        <v>#N/A</v>
      </c>
      <c r="Y1022" t="str">
        <f t="shared" si="513"/>
        <v>WINCOMQUANGNINH</v>
      </c>
      <c r="AA1022" s="18" t="str">
        <f t="shared" si="509"/>
        <v/>
      </c>
    </row>
    <row r="1023" spans="1:27" x14ac:dyDescent="0.2">
      <c r="A1023" t="s">
        <v>0</v>
      </c>
      <c r="B1023" t="s">
        <v>1700</v>
      </c>
      <c r="C1023" t="s">
        <v>2</v>
      </c>
      <c r="D1023" t="s">
        <v>54</v>
      </c>
      <c r="E1023" t="s">
        <v>4</v>
      </c>
      <c r="F1023" s="1">
        <v>2</v>
      </c>
      <c r="G1023" s="1">
        <v>100364</v>
      </c>
      <c r="H1023" t="s">
        <v>5</v>
      </c>
      <c r="I1023" s="1">
        <v>110400.40000000001</v>
      </c>
      <c r="J1023" t="s">
        <v>55</v>
      </c>
      <c r="K1023" s="6" t="str">
        <f t="shared" si="510"/>
        <v>Giò tai lưỡi xào gói 250g</v>
      </c>
      <c r="L1023" s="7" t="str">
        <f>VLOOKUP(K1023,'[1]Mã Misa'!$B$2:$D$74,2,0)</f>
        <v>Giò Tai Lưỡi Xào 250g</v>
      </c>
      <c r="M1023" s="7" t="str">
        <f>VLOOKUP(L1023,'[1]Mã Misa'!$C$2:$D$74,2,0)</f>
        <v>GTLX250G</v>
      </c>
      <c r="N1023" s="1">
        <v>50182</v>
      </c>
      <c r="O1023" t="s">
        <v>1701</v>
      </c>
      <c r="P1023" s="6" t="str">
        <f t="shared" si="511"/>
        <v>0175082</v>
      </c>
      <c r="Q1023" s="23" t="str">
        <f t="shared" si="511"/>
        <v>0175082</v>
      </c>
      <c r="R1023" s="2">
        <v>44579</v>
      </c>
      <c r="S1023" t="s">
        <v>1702</v>
      </c>
      <c r="T1023" s="7" t="str">
        <f t="shared" si="512"/>
        <v>WM+ HNI Đồ</v>
      </c>
      <c r="U1023" t="s">
        <v>5491</v>
      </c>
      <c r="W1023" t="e">
        <f>VLOOKUP(U1023,[2]Sheet1!$B$4:$C$893,2,0)</f>
        <v>#N/A</v>
      </c>
      <c r="Y1023" t="str">
        <f t="shared" si="513"/>
        <v>WINCOMHANOI</v>
      </c>
      <c r="AA1023" s="18" t="str">
        <f t="shared" si="509"/>
        <v/>
      </c>
    </row>
    <row r="1024" spans="1:27" x14ac:dyDescent="0.2">
      <c r="A1024" t="s">
        <v>0</v>
      </c>
      <c r="B1024" t="s">
        <v>1703</v>
      </c>
      <c r="C1024" t="s">
        <v>2</v>
      </c>
      <c r="D1024" t="s">
        <v>50</v>
      </c>
      <c r="E1024" t="s">
        <v>4</v>
      </c>
      <c r="F1024" s="1">
        <v>5</v>
      </c>
      <c r="G1024" s="1">
        <v>555290</v>
      </c>
      <c r="H1024" t="s">
        <v>5</v>
      </c>
      <c r="I1024" s="1">
        <v>610819</v>
      </c>
      <c r="J1024" t="s">
        <v>51</v>
      </c>
      <c r="K1024" s="6" t="str">
        <f t="shared" si="510"/>
        <v>Gà muối gói 500g</v>
      </c>
      <c r="L1024" s="7" t="str">
        <f>VLOOKUP(K1024,'[1]Mã Misa'!$B$2:$D$74,2,0)</f>
        <v>Gà muối 500g</v>
      </c>
      <c r="M1024" s="7" t="str">
        <f>VLOOKUP(L1024,'[1]Mã Misa'!$C$2:$D$74,2,0)</f>
        <v>GM500</v>
      </c>
      <c r="N1024" s="1">
        <v>111058</v>
      </c>
      <c r="O1024" t="s">
        <v>1704</v>
      </c>
      <c r="P1024" s="6" t="str">
        <f t="shared" si="511"/>
        <v>0175084</v>
      </c>
      <c r="Q1024" s="23" t="str">
        <f t="shared" si="511"/>
        <v>0175084</v>
      </c>
      <c r="R1024" s="2">
        <v>44579</v>
      </c>
      <c r="S1024" t="s">
        <v>1705</v>
      </c>
      <c r="T1024" s="7" t="str">
        <f t="shared" si="512"/>
        <v>WM+ HNI Kh</v>
      </c>
      <c r="U1024" t="s">
        <v>5492</v>
      </c>
      <c r="W1024" t="e">
        <f>VLOOKUP(U1024,[2]Sheet1!$B$4:$C$893,2,0)</f>
        <v>#N/A</v>
      </c>
      <c r="Y1024" t="str">
        <f t="shared" si="513"/>
        <v>WINCOMHANOI</v>
      </c>
      <c r="AA1024" s="18" t="str">
        <f t="shared" si="509"/>
        <v/>
      </c>
    </row>
    <row r="1025" spans="1:27" x14ac:dyDescent="0.2">
      <c r="A1025" t="s">
        <v>0</v>
      </c>
      <c r="B1025" t="s">
        <v>1706</v>
      </c>
      <c r="C1025" t="s">
        <v>2</v>
      </c>
      <c r="D1025" t="s">
        <v>523</v>
      </c>
      <c r="E1025" t="s">
        <v>4</v>
      </c>
      <c r="F1025" s="1">
        <v>1</v>
      </c>
      <c r="G1025" s="1">
        <v>61250</v>
      </c>
      <c r="H1025" t="s">
        <v>96</v>
      </c>
      <c r="I1025" s="1">
        <v>67375</v>
      </c>
      <c r="J1025" t="s">
        <v>524</v>
      </c>
      <c r="K1025" s="6" t="str">
        <f t="shared" si="510"/>
        <v xml:space="preserve"> Càng ghẹ cốm hoa 250g</v>
      </c>
      <c r="L1025" s="7" t="str">
        <f>VLOOKUP(K1025,'[1]Mã Misa'!$B$2:$D$74,2,0)</f>
        <v>Càng ghẹ cốm hoa 250g</v>
      </c>
      <c r="M1025" s="7" t="str">
        <f>VLOOKUP(L1025,'[1]Mã Misa'!$C$2:$D$74,2,0)</f>
        <v>CGCH250</v>
      </c>
      <c r="N1025" s="1">
        <v>61250</v>
      </c>
      <c r="O1025" t="s">
        <v>1707</v>
      </c>
      <c r="P1025" s="6" t="str">
        <f t="shared" si="511"/>
        <v>0175085</v>
      </c>
      <c r="Q1025" s="23" t="str">
        <f t="shared" si="511"/>
        <v>0175085</v>
      </c>
      <c r="R1025" s="2">
        <v>44579</v>
      </c>
      <c r="S1025" t="s">
        <v>1708</v>
      </c>
      <c r="T1025" s="7" t="str">
        <f t="shared" si="512"/>
        <v>WM+ HNI 39</v>
      </c>
      <c r="U1025" t="s">
        <v>5493</v>
      </c>
      <c r="W1025" t="e">
        <f>VLOOKUP(U1025,[2]Sheet1!$B$4:$C$893,2,0)</f>
        <v>#N/A</v>
      </c>
      <c r="Y1025" t="str">
        <f t="shared" si="513"/>
        <v>WINCOMHANOI</v>
      </c>
      <c r="AA1025" s="18" t="str">
        <f t="shared" si="509"/>
        <v/>
      </c>
    </row>
    <row r="1026" spans="1:27" x14ac:dyDescent="0.2">
      <c r="A1026" t="s">
        <v>0</v>
      </c>
      <c r="B1026" t="s">
        <v>1709</v>
      </c>
      <c r="C1026" t="s">
        <v>2</v>
      </c>
      <c r="D1026" t="s">
        <v>47</v>
      </c>
      <c r="E1026" t="s">
        <v>4</v>
      </c>
      <c r="F1026" s="1">
        <v>2</v>
      </c>
      <c r="G1026" s="1">
        <v>146862</v>
      </c>
      <c r="H1026" t="s">
        <v>5</v>
      </c>
      <c r="I1026" s="1">
        <v>161548.20000000001</v>
      </c>
      <c r="J1026" t="s">
        <v>48</v>
      </c>
      <c r="K1026" s="6" t="str">
        <f t="shared" si="510"/>
        <v>Chân giò heo muối gói 300g</v>
      </c>
      <c r="L1026" s="7" t="str">
        <f>VLOOKUP(K1026,'[1]Mã Misa'!$B$2:$D$74,2,0)</f>
        <v>Chân giò heo muối 300g</v>
      </c>
      <c r="M1026" s="7" t="str">
        <f>VLOOKUP(L1026,'[1]Mã Misa'!$C$2:$D$74,2,0)</f>
        <v>CGM300</v>
      </c>
      <c r="N1026" s="1">
        <v>73431</v>
      </c>
      <c r="O1026" t="s">
        <v>1710</v>
      </c>
      <c r="P1026" s="6" t="str">
        <f t="shared" si="511"/>
        <v>0014747</v>
      </c>
      <c r="Q1026" s="23" t="str">
        <f t="shared" si="511"/>
        <v>0014747</v>
      </c>
      <c r="R1026" s="2">
        <v>44579</v>
      </c>
      <c r="S1026" t="s">
        <v>1711</v>
      </c>
      <c r="T1026" s="7" t="str">
        <f t="shared" si="512"/>
        <v>WM+ QNH 28</v>
      </c>
      <c r="U1026" t="s">
        <v>5494</v>
      </c>
      <c r="W1026" t="e">
        <f>VLOOKUP(U1026,[2]Sheet1!$B$4:$C$893,2,0)</f>
        <v>#N/A</v>
      </c>
      <c r="Y1026" t="str">
        <f t="shared" si="513"/>
        <v>WINCOMQUANGNINH</v>
      </c>
      <c r="AA1026" s="18" t="str">
        <f t="shared" ref="AA1026:AA1089" si="514">LEFT(AB1026,7)</f>
        <v/>
      </c>
    </row>
    <row r="1027" spans="1:27" x14ac:dyDescent="0.2">
      <c r="A1027" t="s">
        <v>0</v>
      </c>
      <c r="B1027" t="s">
        <v>1712</v>
      </c>
      <c r="C1027" t="s">
        <v>2</v>
      </c>
      <c r="D1027" t="s">
        <v>27</v>
      </c>
      <c r="E1027" t="s">
        <v>4</v>
      </c>
      <c r="F1027" s="1">
        <v>1</v>
      </c>
      <c r="G1027" s="1">
        <v>61050</v>
      </c>
      <c r="H1027" t="s">
        <v>5</v>
      </c>
      <c r="I1027" s="1">
        <v>67155</v>
      </c>
      <c r="J1027" t="s">
        <v>28</v>
      </c>
      <c r="K1027" s="6" t="str">
        <f t="shared" si="510"/>
        <v>_Giò sụn gà 250g</v>
      </c>
      <c r="L1027" s="7" t="str">
        <f>VLOOKUP(K1027,'[1]Mã Misa'!$B$2:$D$74,2,0)</f>
        <v>Giò sụn gà 250g</v>
      </c>
      <c r="M1027" s="7" t="str">
        <f>VLOOKUP(L1027,'[1]Mã Misa'!$C$2:$D$74,2,0)</f>
        <v>GSG250</v>
      </c>
      <c r="N1027" s="1">
        <v>61050</v>
      </c>
      <c r="O1027" t="s">
        <v>1713</v>
      </c>
      <c r="P1027" s="6" t="str">
        <f t="shared" si="511"/>
        <v>0006389</v>
      </c>
      <c r="Q1027" s="23" t="str">
        <f t="shared" si="511"/>
        <v>0006389</v>
      </c>
      <c r="R1027" s="2">
        <v>44579</v>
      </c>
      <c r="S1027" t="s">
        <v>1714</v>
      </c>
      <c r="T1027" s="7" t="str">
        <f t="shared" si="512"/>
        <v>WM+ THA Ng</v>
      </c>
      <c r="U1027" t="s">
        <v>5495</v>
      </c>
      <c r="W1027" t="e">
        <f>VLOOKUP(U1027,[2]Sheet1!$B$4:$C$893,2,0)</f>
        <v>#N/A</v>
      </c>
      <c r="Y1027" t="str">
        <f t="shared" si="513"/>
        <v>WINCOMTHANHHOA</v>
      </c>
      <c r="AA1027" s="18" t="str">
        <f t="shared" si="514"/>
        <v/>
      </c>
    </row>
    <row r="1028" spans="1:27" x14ac:dyDescent="0.2">
      <c r="A1028" t="s">
        <v>0</v>
      </c>
      <c r="B1028" t="s">
        <v>1715</v>
      </c>
      <c r="C1028" t="s">
        <v>2</v>
      </c>
      <c r="D1028" t="s">
        <v>10</v>
      </c>
      <c r="E1028" t="s">
        <v>4</v>
      </c>
      <c r="F1028" s="1">
        <v>2</v>
      </c>
      <c r="G1028" s="1">
        <v>92000</v>
      </c>
      <c r="H1028" t="s">
        <v>5</v>
      </c>
      <c r="I1028" s="1">
        <v>101200.00000000001</v>
      </c>
      <c r="J1028" t="s">
        <v>11</v>
      </c>
      <c r="K1028" s="6" t="str">
        <f t="shared" ref="K1028:K1091" si="515">MID(J1028,10,26)</f>
        <v>Mộc nấm hương gói 250g</v>
      </c>
      <c r="L1028" s="7" t="str">
        <f>VLOOKUP(K1028,'[1]Mã Misa'!$B$2:$D$74,2,0)</f>
        <v>Mộc Nấm Hương 250g</v>
      </c>
      <c r="M1028" s="7" t="str">
        <f>VLOOKUP(L1028,'[1]Mã Misa'!$C$2:$D$74,2,0)</f>
        <v>MNH250</v>
      </c>
      <c r="N1028" s="1">
        <v>46000</v>
      </c>
      <c r="O1028" t="s">
        <v>1716</v>
      </c>
      <c r="P1028" s="6" t="str">
        <f t="shared" ref="P1028:Q1091" si="516">RIGHT(O1028,7)</f>
        <v>0175093</v>
      </c>
      <c r="Q1028" s="23" t="str">
        <f t="shared" si="516"/>
        <v>0175093</v>
      </c>
      <c r="R1028" s="2">
        <v>44579</v>
      </c>
      <c r="S1028" t="s">
        <v>92</v>
      </c>
      <c r="T1028" s="7" t="str">
        <f t="shared" ref="T1028:T1091" si="517">LEFT(U1028,10)</f>
        <v>WM+ HNI 15</v>
      </c>
      <c r="U1028" t="s">
        <v>5018</v>
      </c>
      <c r="W1028" t="e">
        <f>VLOOKUP(U1028,[2]Sheet1!$B$4:$C$893,2,0)</f>
        <v>#N/A</v>
      </c>
      <c r="Y1028" t="str">
        <f t="shared" ref="Y1028:Y1091" si="518">IF(ISNUMBER(SEARCH($V$3,T1028)),"WINCOMHANOI",IF(ISNUMBER(SEARCH($V$4,T1028)),"WINCOMHOCHIMINH",IF(ISNUMBER(SEARCH($V$5,T1028)),"WINCOMDANANG",IF(ISNUMBER(SEARCH($V$6,T1028)),"WINCOMHAIDUONG",IF(ISNUMBER(SEARCH($V$7,T1028)),"WINCOMQUANGNINH",IF(ISNUMBER(SEARCH($V$8,T1028)),"WINCOMHAIPHONG",IF(ISNUMBER(SEARCH($V$9,T1028)),"WINCOMBACGIANG",IF(ISNUMBER(SEARCH($V$10,T1028)),"WINCOMBACNINH",IF(ISNUMBER(SEARCH($V$11,T1028)),"WINCOMPHUTHO",IF(ISNUMBER(SEARCH($V$12,T1028)),"WINCOMHATINH",IF(ISNUMBER(SEARCH($V$13,T1028)),"WINCOMTHAINGUYEN",IF(ISNUMBER(SEARCH($V$14,T1028)),"WINCOMKHANHHOA",IF(ISNUMBER(SEARCH($V$15,T1028)),"WINCOMHUNGYEN",IF(ISNUMBER(SEARCH($V$16,T1028)),"WINCOMNGHEAN",IF(ISNUMBER(SEARCH($V$17,T1028)),"WINCOMLAOCAI",IF(ISNUMBER(SEARCH($V$18,T1028)),"WINCOMVUNGTAU",IF(ISNUMBER(SEARCH($V$19,T1028)),"WINCOMBINHDUONG",IF(ISNUMBER(SEARCH($V$20,T1028)),"WINCOMKIENGIANG",IF(ISNUMBER(SEARCH($V$21,T1028)),"WINCOMHANAM",IF(ISNUMBER(SEARCH($V$22,T1028)),"WINCOMNAMDINH",IF(ISNUMBER(SEARCH($V$23,T1028)),"WINCOMLANGSON",IF(ISNUMBER(SEARCH($V$24,T1028)),"WINCOMTHANHHOA",IF(ISNUMBER(SEARCH($V$25,T1028)),"WINCOMYENBAI",IF(ISNUMBER(SEARCH($V$26,T1028)),"WINCOMTUYENQUANG",IF(ISNUMBER(SEARCH($V$27,T1028)),"WINCOMHUE",IF(ISNUMBER(SEARCH($V$28,T1028)),"WINCOMQUANGNAM",IF(ISNUMBER(SEARCH($V$29,T1028)),"WINCOMVINHPHUC",IF(ISNUMBER(SEARCH($V$30,T1028)),"WINCOMHAGIANG",IF(ISNUMBER(SEARCH($V$31,T1028)),"WINCOMNINHBINH",IF(ISNUMBER(SEARCH($V$32,T1028)),"WINCOMTRAVINH",IF(ISNUMBER(SEARCH($V$33,T1028)),"WINCOMCANTHO",IF(ISNUMBER(SEARCH($V$34,T1028)),"WINCOMBENTRE",IF(ISNUMBER(SEARCH($V$35,T1028)),"WINCOMCAMAU",IF(ISNUMBER(SEARCH($V$36,T1028)),"WINCOMANGIANG",IF(ISNUMBER(SEARCH($V$37,T1028)),"WINCOMNINHTHUAN",IF(ISNUMBER(SEARCH($V$38,T1028)),"WINCOMTHAIBINH",IF(ISNUMBER(SEARCH($V$39,T1028)),"WINCOMGIALAI",IF(ISNUMBER(SEARCH($V$40,T1028)),"WINCOMHOABINH",IF(ISNUMBER(SEARCH($V$41,T1028)),"WINCOMQUANGNGAI",IF(ISNUMBER(SEARCH($V$42,T1028)),"WINCOMBINHTHUAN",IF(ISNUMBER(SEARCH($V$43,T1028)),"WINCOMDAKLAK",IF(ISNUMBER(SEARCH($V$44,T1028)),"WINCOMSOCTRANG",IF(ISNUMBER(SEARCH($V$45,T1028)),"WINCOMSONLA",IF(ISNUMBER(SEARCH($V$46,T1028)),"WINCOMKONTUM",IF(ISNUMBER(SEARCH($V$47,T1028)),"WINCOMPHUYEN",IF(ISNUMBER(SEARCH($V$48,T1028)),"WINCOMQUANGTRI",IF(ISNUMBER(SEARCH($V$49,T1028)),"WINCOMBINHDINH",IF(ISNUMBER(SEARCH($V$50,T1028)),"WINCOMCAOBANG",IF(ISNUMBER(SEARCH($V$51,T1028)),"WINCOMQUANGBINH",IF(ISNUMBER(SEARCH($V$52,T1028)),"WINCOMLAMDONG",IF(ISNUMBER(SEARCH($V$53,T1028)),"WINCOMVINHLONG",IF(ISNUMBER(SEARCH($V$54,T1028)),"WINCOMDONGTHAP",IF(ISNUMBER(SEARCH($V$55,T1028)),"WINCOMTIENGIANG",IF(ISNUMBER(SEARCH($V$56,T1028)),"WINCOMQUANGNINH",IF(ISNUMBER(SEARCH($V$57,T1028)),"WINCOMDONGNAI",IF(ISNUMBER(SEARCH($V$58,T1028)),"WINCOMHAUGIANG",0))))))))))))))))))))))))))))))))))))))))))))))))))))))))</f>
        <v>WINCOMHANOI</v>
      </c>
      <c r="AA1028" s="18" t="str">
        <f t="shared" si="514"/>
        <v/>
      </c>
    </row>
    <row r="1029" spans="1:27" x14ac:dyDescent="0.2">
      <c r="A1029" t="s">
        <v>0</v>
      </c>
      <c r="B1029" t="s">
        <v>1717</v>
      </c>
      <c r="C1029" t="s">
        <v>2</v>
      </c>
      <c r="D1029" t="s">
        <v>10</v>
      </c>
      <c r="E1029" t="s">
        <v>4</v>
      </c>
      <c r="F1029" s="1">
        <v>1</v>
      </c>
      <c r="G1029" s="1">
        <v>46000</v>
      </c>
      <c r="H1029" t="s">
        <v>5</v>
      </c>
      <c r="I1029" s="1">
        <v>50600.000000000007</v>
      </c>
      <c r="J1029" t="s">
        <v>11</v>
      </c>
      <c r="K1029" s="6" t="str">
        <f t="shared" si="515"/>
        <v>Mộc nấm hương gói 250g</v>
      </c>
      <c r="L1029" s="7" t="str">
        <f>VLOOKUP(K1029,'[1]Mã Misa'!$B$2:$D$74,2,0)</f>
        <v>Mộc Nấm Hương 250g</v>
      </c>
      <c r="M1029" s="7" t="str">
        <f>VLOOKUP(L1029,'[1]Mã Misa'!$C$2:$D$74,2,0)</f>
        <v>MNH250</v>
      </c>
      <c r="N1029" s="1">
        <v>46000</v>
      </c>
      <c r="O1029" t="s">
        <v>1718</v>
      </c>
      <c r="P1029" s="6" t="str">
        <f t="shared" si="516"/>
        <v>0014748</v>
      </c>
      <c r="Q1029" s="23" t="str">
        <f t="shared" si="516"/>
        <v>0014748</v>
      </c>
      <c r="R1029" s="2">
        <v>44579</v>
      </c>
      <c r="S1029" t="s">
        <v>1719</v>
      </c>
      <c r="T1029" s="7" t="str">
        <f t="shared" si="517"/>
        <v>WM+ QNH 48</v>
      </c>
      <c r="U1029" t="s">
        <v>5496</v>
      </c>
      <c r="W1029" t="e">
        <f>VLOOKUP(U1029,[2]Sheet1!$B$4:$C$893,2,0)</f>
        <v>#N/A</v>
      </c>
      <c r="Y1029" t="str">
        <f t="shared" si="518"/>
        <v>WINCOMQUANGNINH</v>
      </c>
      <c r="AA1029" s="18" t="str">
        <f t="shared" si="514"/>
        <v/>
      </c>
    </row>
    <row r="1030" spans="1:27" x14ac:dyDescent="0.2">
      <c r="A1030" t="s">
        <v>0</v>
      </c>
      <c r="B1030" t="s">
        <v>1717</v>
      </c>
      <c r="C1030" t="s">
        <v>9</v>
      </c>
      <c r="D1030" t="s">
        <v>54</v>
      </c>
      <c r="E1030" t="s">
        <v>4</v>
      </c>
      <c r="F1030" s="1">
        <v>4</v>
      </c>
      <c r="G1030" s="1">
        <v>200728</v>
      </c>
      <c r="H1030" t="s">
        <v>5</v>
      </c>
      <c r="I1030" s="1">
        <v>220800.80000000002</v>
      </c>
      <c r="J1030" t="s">
        <v>55</v>
      </c>
      <c r="K1030" s="6" t="str">
        <f t="shared" si="515"/>
        <v>Giò tai lưỡi xào gói 250g</v>
      </c>
      <c r="L1030" s="7" t="str">
        <f>VLOOKUP(K1030,'[1]Mã Misa'!$B$2:$D$74,2,0)</f>
        <v>Giò Tai Lưỡi Xào 250g</v>
      </c>
      <c r="M1030" s="7" t="str">
        <f>VLOOKUP(L1030,'[1]Mã Misa'!$C$2:$D$74,2,0)</f>
        <v>GTLX250G</v>
      </c>
      <c r="N1030" s="1">
        <v>50182</v>
      </c>
      <c r="O1030" t="s">
        <v>1718</v>
      </c>
      <c r="P1030" s="6" t="str">
        <f t="shared" si="516"/>
        <v>0014748</v>
      </c>
      <c r="Q1030" s="23" t="str">
        <f t="shared" si="516"/>
        <v>0014748</v>
      </c>
      <c r="R1030" s="2">
        <v>44579</v>
      </c>
      <c r="S1030" t="s">
        <v>1719</v>
      </c>
      <c r="T1030" s="7" t="str">
        <f t="shared" si="517"/>
        <v>WM+ QNH 48</v>
      </c>
      <c r="U1030" t="s">
        <v>5496</v>
      </c>
      <c r="W1030" t="e">
        <f>VLOOKUP(U1030,[2]Sheet1!$B$4:$C$893,2,0)</f>
        <v>#N/A</v>
      </c>
      <c r="Y1030" t="str">
        <f t="shared" si="518"/>
        <v>WINCOMQUANGNINH</v>
      </c>
      <c r="AA1030" s="18" t="str">
        <f t="shared" si="514"/>
        <v/>
      </c>
    </row>
    <row r="1031" spans="1:27" x14ac:dyDescent="0.2">
      <c r="A1031" t="s">
        <v>0</v>
      </c>
      <c r="B1031" t="s">
        <v>1717</v>
      </c>
      <c r="C1031" t="s">
        <v>41</v>
      </c>
      <c r="D1031" t="s">
        <v>57</v>
      </c>
      <c r="E1031" t="s">
        <v>4</v>
      </c>
      <c r="F1031" s="1">
        <v>1</v>
      </c>
      <c r="G1031" s="1">
        <v>74250</v>
      </c>
      <c r="H1031" t="s">
        <v>5</v>
      </c>
      <c r="I1031" s="1">
        <v>81675</v>
      </c>
      <c r="J1031" t="s">
        <v>58</v>
      </c>
      <c r="K1031" s="6" t="str">
        <f t="shared" si="515"/>
        <v>_Chả cốm 300g</v>
      </c>
      <c r="L1031" s="7" t="str">
        <f>VLOOKUP(K1031,'[1]Mã Misa'!$B$2:$D$74,2,0)</f>
        <v>Chả cốm 300g</v>
      </c>
      <c r="M1031" s="7" t="str">
        <f>VLOOKUP(L1031,'[1]Mã Misa'!$C$2:$D$74,2,0)</f>
        <v>CC300</v>
      </c>
      <c r="N1031" s="1">
        <v>74250</v>
      </c>
      <c r="O1031" t="s">
        <v>1718</v>
      </c>
      <c r="P1031" s="6" t="str">
        <f t="shared" si="516"/>
        <v>0014748</v>
      </c>
      <c r="Q1031" s="23" t="str">
        <f t="shared" si="516"/>
        <v>0014748</v>
      </c>
      <c r="R1031" s="2">
        <v>44579</v>
      </c>
      <c r="S1031" t="s">
        <v>1719</v>
      </c>
      <c r="T1031" s="7" t="str">
        <f t="shared" si="517"/>
        <v>WM+ QNH 48</v>
      </c>
      <c r="U1031" t="s">
        <v>5496</v>
      </c>
      <c r="W1031" t="e">
        <f>VLOOKUP(U1031,[2]Sheet1!$B$4:$C$893,2,0)</f>
        <v>#N/A</v>
      </c>
      <c r="Y1031" t="str">
        <f t="shared" si="518"/>
        <v>WINCOMQUANGNINH</v>
      </c>
      <c r="AA1031" s="18" t="str">
        <f t="shared" si="514"/>
        <v/>
      </c>
    </row>
    <row r="1032" spans="1:27" x14ac:dyDescent="0.2">
      <c r="A1032" t="s">
        <v>0</v>
      </c>
      <c r="B1032" t="s">
        <v>1720</v>
      </c>
      <c r="C1032" t="s">
        <v>2</v>
      </c>
      <c r="D1032" t="s">
        <v>15</v>
      </c>
      <c r="E1032" t="s">
        <v>4</v>
      </c>
      <c r="F1032" s="1">
        <v>4</v>
      </c>
      <c r="G1032" s="1">
        <v>337280</v>
      </c>
      <c r="H1032" t="s">
        <v>5</v>
      </c>
      <c r="I1032" s="1">
        <v>371008.00000000006</v>
      </c>
      <c r="J1032" t="s">
        <v>16</v>
      </c>
      <c r="K1032" s="6" t="str">
        <f t="shared" si="515"/>
        <v>_Đùi gà sốt cay 500g</v>
      </c>
      <c r="L1032" s="7" t="str">
        <f>VLOOKUP(K1032,'[1]Mã Misa'!$B$2:$D$74,2,0)</f>
        <v>Đùi gà sốt cay 500g</v>
      </c>
      <c r="M1032" s="7" t="str">
        <f>VLOOKUP(L1032,'[1]Mã Misa'!$C$2:$D$74,2,0)</f>
        <v>DGSC500</v>
      </c>
      <c r="N1032" s="1">
        <v>84320</v>
      </c>
      <c r="O1032" t="s">
        <v>1721</v>
      </c>
      <c r="P1032" s="6" t="str">
        <f t="shared" si="516"/>
        <v>0006390</v>
      </c>
      <c r="Q1032" s="23" t="str">
        <f t="shared" si="516"/>
        <v>0006390</v>
      </c>
      <c r="R1032" s="2">
        <v>44579</v>
      </c>
      <c r="S1032" t="s">
        <v>1722</v>
      </c>
      <c r="T1032" s="7" t="str">
        <f t="shared" si="517"/>
        <v>WM+THA 320</v>
      </c>
      <c r="U1032" t="s">
        <v>5497</v>
      </c>
      <c r="W1032" t="e">
        <f>VLOOKUP(U1032,[2]Sheet1!$B$4:$C$893,2,0)</f>
        <v>#N/A</v>
      </c>
      <c r="Y1032" t="str">
        <f t="shared" si="518"/>
        <v>WINCOMTHANHHOA</v>
      </c>
      <c r="AA1032" s="18" t="str">
        <f t="shared" si="514"/>
        <v/>
      </c>
    </row>
    <row r="1033" spans="1:27" x14ac:dyDescent="0.2">
      <c r="A1033" t="s">
        <v>0</v>
      </c>
      <c r="B1033" t="s">
        <v>1720</v>
      </c>
      <c r="C1033" t="s">
        <v>9</v>
      </c>
      <c r="D1033" t="s">
        <v>44</v>
      </c>
      <c r="E1033" t="s">
        <v>4</v>
      </c>
      <c r="F1033" s="1">
        <v>4</v>
      </c>
      <c r="G1033" s="1">
        <v>290400</v>
      </c>
      <c r="H1033" t="s">
        <v>5</v>
      </c>
      <c r="I1033" s="1">
        <v>319440</v>
      </c>
      <c r="J1033" t="s">
        <v>45</v>
      </c>
      <c r="K1033" s="6" t="str">
        <f t="shared" si="515"/>
        <v>_Chân gà sốt cay 400g</v>
      </c>
      <c r="L1033" s="7" t="str">
        <f>VLOOKUP(K1033,'[1]Mã Misa'!$B$2:$D$74,2,0)</f>
        <v>Chân gà sốt cay 400g</v>
      </c>
      <c r="M1033" s="7" t="str">
        <f>VLOOKUP(L1033,'[1]Mã Misa'!$C$2:$D$74,2,0)</f>
        <v>CGSC400</v>
      </c>
      <c r="N1033" s="1">
        <v>72600</v>
      </c>
      <c r="O1033" t="s">
        <v>1721</v>
      </c>
      <c r="P1033" s="6" t="str">
        <f t="shared" si="516"/>
        <v>0006390</v>
      </c>
      <c r="Q1033" s="23" t="str">
        <f t="shared" si="516"/>
        <v>0006390</v>
      </c>
      <c r="R1033" s="2">
        <v>44579</v>
      </c>
      <c r="S1033" t="s">
        <v>1722</v>
      </c>
      <c r="T1033" s="7" t="str">
        <f t="shared" si="517"/>
        <v>WM+THA 320</v>
      </c>
      <c r="U1033" t="s">
        <v>5497</v>
      </c>
      <c r="W1033" t="e">
        <f>VLOOKUP(U1033,[2]Sheet1!$B$4:$C$893,2,0)</f>
        <v>#N/A</v>
      </c>
      <c r="Y1033" t="str">
        <f t="shared" si="518"/>
        <v>WINCOMTHANHHOA</v>
      </c>
      <c r="AA1033" s="18" t="str">
        <f t="shared" si="514"/>
        <v/>
      </c>
    </row>
    <row r="1034" spans="1:27" x14ac:dyDescent="0.2">
      <c r="A1034" t="s">
        <v>0</v>
      </c>
      <c r="B1034" t="s">
        <v>1723</v>
      </c>
      <c r="C1034" t="s">
        <v>2</v>
      </c>
      <c r="D1034" t="s">
        <v>3</v>
      </c>
      <c r="E1034" t="s">
        <v>4</v>
      </c>
      <c r="F1034" s="1">
        <v>2</v>
      </c>
      <c r="G1034" s="1">
        <v>141900</v>
      </c>
      <c r="H1034" t="s">
        <v>5</v>
      </c>
      <c r="I1034" s="1">
        <v>156090</v>
      </c>
      <c r="J1034" t="s">
        <v>6</v>
      </c>
      <c r="K1034" s="6" t="str">
        <f t="shared" si="515"/>
        <v>_Chả nướng 300g</v>
      </c>
      <c r="L1034" s="7" t="str">
        <f>VLOOKUP(K1034,'[1]Mã Misa'!$B$2:$D$74,2,0)</f>
        <v>Chả nướng 300g</v>
      </c>
      <c r="M1034" s="7" t="str">
        <f>VLOOKUP(L1034,'[1]Mã Misa'!$C$2:$D$74,2,0)</f>
        <v>CN300</v>
      </c>
      <c r="N1034" s="1">
        <v>70950</v>
      </c>
      <c r="O1034" t="s">
        <v>1724</v>
      </c>
      <c r="P1034" s="6" t="str">
        <f t="shared" si="516"/>
        <v>0006391</v>
      </c>
      <c r="Q1034" s="23" t="str">
        <f t="shared" si="516"/>
        <v>0006391</v>
      </c>
      <c r="R1034" s="2">
        <v>44579</v>
      </c>
      <c r="S1034" t="s">
        <v>1722</v>
      </c>
      <c r="T1034" s="7" t="str">
        <f t="shared" si="517"/>
        <v>WM+THA 320</v>
      </c>
      <c r="U1034" t="s">
        <v>5497</v>
      </c>
      <c r="W1034" t="e">
        <f>VLOOKUP(U1034,[2]Sheet1!$B$4:$C$893,2,0)</f>
        <v>#N/A</v>
      </c>
      <c r="Y1034" t="str">
        <f t="shared" si="518"/>
        <v>WINCOMTHANHHOA</v>
      </c>
      <c r="AA1034" s="18" t="str">
        <f t="shared" si="514"/>
        <v/>
      </c>
    </row>
    <row r="1035" spans="1:27" x14ac:dyDescent="0.2">
      <c r="A1035" t="s">
        <v>0</v>
      </c>
      <c r="B1035" t="s">
        <v>1725</v>
      </c>
      <c r="C1035" t="s">
        <v>2</v>
      </c>
      <c r="D1035" t="s">
        <v>10</v>
      </c>
      <c r="E1035" t="s">
        <v>4</v>
      </c>
      <c r="F1035" s="1">
        <v>5</v>
      </c>
      <c r="G1035" s="1">
        <v>230000</v>
      </c>
      <c r="H1035" t="s">
        <v>5</v>
      </c>
      <c r="I1035" s="1">
        <v>253000.00000000003</v>
      </c>
      <c r="J1035" t="s">
        <v>11</v>
      </c>
      <c r="K1035" s="6" t="str">
        <f t="shared" si="515"/>
        <v>Mộc nấm hương gói 250g</v>
      </c>
      <c r="L1035" s="7" t="str">
        <f>VLOOKUP(K1035,'[1]Mã Misa'!$B$2:$D$74,2,0)</f>
        <v>Mộc Nấm Hương 250g</v>
      </c>
      <c r="M1035" s="7" t="str">
        <f>VLOOKUP(L1035,'[1]Mã Misa'!$C$2:$D$74,2,0)</f>
        <v>MNH250</v>
      </c>
      <c r="N1035" s="1">
        <v>46000</v>
      </c>
      <c r="O1035" t="s">
        <v>1726</v>
      </c>
      <c r="P1035" s="6" t="str">
        <f t="shared" si="516"/>
        <v>0175103</v>
      </c>
      <c r="Q1035" s="23" t="str">
        <f t="shared" si="516"/>
        <v>0175103</v>
      </c>
      <c r="R1035" s="2">
        <v>44579</v>
      </c>
      <c r="S1035" t="s">
        <v>1727</v>
      </c>
      <c r="T1035" s="7" t="str">
        <f t="shared" si="517"/>
        <v>WM+ HNI 31</v>
      </c>
      <c r="U1035" t="s">
        <v>5498</v>
      </c>
      <c r="W1035" t="e">
        <f>VLOOKUP(U1035,[2]Sheet1!$B$4:$C$893,2,0)</f>
        <v>#N/A</v>
      </c>
      <c r="Y1035" t="str">
        <f t="shared" si="518"/>
        <v>WINCOMHANOI</v>
      </c>
      <c r="AA1035" s="18" t="str">
        <f t="shared" si="514"/>
        <v/>
      </c>
    </row>
    <row r="1036" spans="1:27" x14ac:dyDescent="0.2">
      <c r="A1036" t="s">
        <v>0</v>
      </c>
      <c r="B1036" t="s">
        <v>1728</v>
      </c>
      <c r="C1036" t="s">
        <v>2</v>
      </c>
      <c r="D1036" t="s">
        <v>54</v>
      </c>
      <c r="E1036" t="s">
        <v>4</v>
      </c>
      <c r="F1036" s="1">
        <v>21</v>
      </c>
      <c r="G1036" s="1">
        <v>1053822</v>
      </c>
      <c r="H1036" t="s">
        <v>5</v>
      </c>
      <c r="I1036" s="1">
        <v>1159204.2000000002</v>
      </c>
      <c r="J1036" t="s">
        <v>55</v>
      </c>
      <c r="K1036" s="6" t="str">
        <f t="shared" si="515"/>
        <v>Giò tai lưỡi xào gói 250g</v>
      </c>
      <c r="L1036" s="7" t="str">
        <f>VLOOKUP(K1036,'[1]Mã Misa'!$B$2:$D$74,2,0)</f>
        <v>Giò Tai Lưỡi Xào 250g</v>
      </c>
      <c r="M1036" s="7" t="str">
        <f>VLOOKUP(L1036,'[1]Mã Misa'!$C$2:$D$74,2,0)</f>
        <v>GTLX250G</v>
      </c>
      <c r="N1036" s="1">
        <v>50182</v>
      </c>
      <c r="O1036" t="s">
        <v>1729</v>
      </c>
      <c r="P1036" s="6" t="str">
        <f t="shared" si="516"/>
        <v>0175105</v>
      </c>
      <c r="Q1036" s="23" t="str">
        <f t="shared" si="516"/>
        <v>0175105</v>
      </c>
      <c r="R1036" s="2">
        <v>44579</v>
      </c>
      <c r="S1036" t="s">
        <v>1730</v>
      </c>
      <c r="T1036" s="7" t="str">
        <f t="shared" si="517"/>
        <v>WM+ HNI Lô</v>
      </c>
      <c r="U1036" t="s">
        <v>5499</v>
      </c>
      <c r="W1036" t="e">
        <f>VLOOKUP(U1036,[2]Sheet1!$B$4:$C$893,2,0)</f>
        <v>#N/A</v>
      </c>
      <c r="Y1036" t="str">
        <f t="shared" si="518"/>
        <v>WINCOMHANOI</v>
      </c>
      <c r="AA1036" s="18" t="str">
        <f t="shared" si="514"/>
        <v/>
      </c>
    </row>
    <row r="1037" spans="1:27" x14ac:dyDescent="0.2">
      <c r="A1037" t="s">
        <v>0</v>
      </c>
      <c r="B1037" t="s">
        <v>1731</v>
      </c>
      <c r="C1037" t="s">
        <v>2</v>
      </c>
      <c r="D1037" t="s">
        <v>50</v>
      </c>
      <c r="E1037" t="s">
        <v>4</v>
      </c>
      <c r="F1037" s="1">
        <v>1</v>
      </c>
      <c r="G1037" s="1">
        <v>111058</v>
      </c>
      <c r="H1037" t="s">
        <v>5</v>
      </c>
      <c r="I1037" s="1">
        <v>122163.8</v>
      </c>
      <c r="J1037" t="s">
        <v>51</v>
      </c>
      <c r="K1037" s="6" t="str">
        <f t="shared" si="515"/>
        <v>Gà muối gói 500g</v>
      </c>
      <c r="L1037" s="7" t="str">
        <f>VLOOKUP(K1037,'[1]Mã Misa'!$B$2:$D$74,2,0)</f>
        <v>Gà muối 500g</v>
      </c>
      <c r="M1037" s="7" t="str">
        <f>VLOOKUP(L1037,'[1]Mã Misa'!$C$2:$D$74,2,0)</f>
        <v>GM500</v>
      </c>
      <c r="N1037" s="1">
        <v>111058</v>
      </c>
      <c r="O1037" t="s">
        <v>1732</v>
      </c>
      <c r="P1037" s="6" t="str">
        <f t="shared" si="516"/>
        <v>0001715</v>
      </c>
      <c r="Q1037" s="23" t="str">
        <f t="shared" si="516"/>
        <v>0001715</v>
      </c>
      <c r="R1037" s="2">
        <v>44579</v>
      </c>
      <c r="S1037" t="s">
        <v>1064</v>
      </c>
      <c r="T1037" s="7" t="str">
        <f t="shared" si="517"/>
        <v>WM+ BTE 26</v>
      </c>
      <c r="U1037" t="s">
        <v>5312</v>
      </c>
      <c r="W1037" t="e">
        <f>VLOOKUP(U1037,[2]Sheet1!$B$4:$C$893,2,0)</f>
        <v>#N/A</v>
      </c>
      <c r="Y1037" t="str">
        <f t="shared" si="518"/>
        <v>WINCOMBENTRE</v>
      </c>
      <c r="AA1037" s="18" t="str">
        <f t="shared" si="514"/>
        <v/>
      </c>
    </row>
    <row r="1038" spans="1:27" x14ac:dyDescent="0.2">
      <c r="A1038" t="s">
        <v>0</v>
      </c>
      <c r="B1038" t="s">
        <v>1733</v>
      </c>
      <c r="C1038" t="s">
        <v>2</v>
      </c>
      <c r="D1038" t="s">
        <v>47</v>
      </c>
      <c r="E1038" t="s">
        <v>4</v>
      </c>
      <c r="F1038" s="1">
        <v>3</v>
      </c>
      <c r="G1038" s="1">
        <v>220293</v>
      </c>
      <c r="H1038" t="s">
        <v>5</v>
      </c>
      <c r="I1038" s="1">
        <v>242322.30000000002</v>
      </c>
      <c r="J1038" t="s">
        <v>48</v>
      </c>
      <c r="K1038" s="6" t="str">
        <f t="shared" si="515"/>
        <v>Chân giò heo muối gói 300g</v>
      </c>
      <c r="L1038" s="7" t="str">
        <f>VLOOKUP(K1038,'[1]Mã Misa'!$B$2:$D$74,2,0)</f>
        <v>Chân giò heo muối 300g</v>
      </c>
      <c r="M1038" s="7" t="str">
        <f>VLOOKUP(L1038,'[1]Mã Misa'!$C$2:$D$74,2,0)</f>
        <v>CGM300</v>
      </c>
      <c r="N1038" s="1">
        <v>73431</v>
      </c>
      <c r="O1038" t="s">
        <v>1734</v>
      </c>
      <c r="P1038" s="6" t="str">
        <f t="shared" si="516"/>
        <v>0175107</v>
      </c>
      <c r="Q1038" s="23" t="str">
        <f t="shared" si="516"/>
        <v>0175107</v>
      </c>
      <c r="R1038" s="2">
        <v>44579</v>
      </c>
      <c r="S1038" t="s">
        <v>1735</v>
      </c>
      <c r="T1038" s="7" t="str">
        <f t="shared" si="517"/>
        <v>WM+ HNI Ng</v>
      </c>
      <c r="U1038" t="s">
        <v>5500</v>
      </c>
      <c r="W1038" t="e">
        <f>VLOOKUP(U1038,[2]Sheet1!$B$4:$C$893,2,0)</f>
        <v>#N/A</v>
      </c>
      <c r="Y1038" t="str">
        <f t="shared" si="518"/>
        <v>WINCOMHANOI</v>
      </c>
      <c r="AA1038" s="18" t="str">
        <f t="shared" si="514"/>
        <v/>
      </c>
    </row>
    <row r="1039" spans="1:27" x14ac:dyDescent="0.2">
      <c r="A1039" t="s">
        <v>0</v>
      </c>
      <c r="B1039" t="s">
        <v>1736</v>
      </c>
      <c r="C1039" t="s">
        <v>2</v>
      </c>
      <c r="D1039" t="s">
        <v>54</v>
      </c>
      <c r="E1039" t="s">
        <v>4</v>
      </c>
      <c r="F1039" s="1">
        <v>7</v>
      </c>
      <c r="G1039" s="1">
        <v>351274</v>
      </c>
      <c r="H1039" t="s">
        <v>5</v>
      </c>
      <c r="I1039" s="1">
        <v>386401.4</v>
      </c>
      <c r="J1039" t="s">
        <v>55</v>
      </c>
      <c r="K1039" s="6" t="str">
        <f t="shared" si="515"/>
        <v>Giò tai lưỡi xào gói 250g</v>
      </c>
      <c r="L1039" s="7" t="str">
        <f>VLOOKUP(K1039,'[1]Mã Misa'!$B$2:$D$74,2,0)</f>
        <v>Giò Tai Lưỡi Xào 250g</v>
      </c>
      <c r="M1039" s="7" t="str">
        <f>VLOOKUP(L1039,'[1]Mã Misa'!$C$2:$D$74,2,0)</f>
        <v>GTLX250G</v>
      </c>
      <c r="N1039" s="1">
        <v>50182</v>
      </c>
      <c r="O1039" t="s">
        <v>1737</v>
      </c>
      <c r="P1039" s="6" t="str">
        <f t="shared" si="516"/>
        <v>0051800</v>
      </c>
      <c r="Q1039" s="23" t="str">
        <f t="shared" si="516"/>
        <v>0051800</v>
      </c>
      <c r="R1039" s="2">
        <v>44579</v>
      </c>
      <c r="S1039" t="s">
        <v>1738</v>
      </c>
      <c r="T1039" s="7" t="str">
        <f t="shared" si="517"/>
        <v>WM+ HCM Hi</v>
      </c>
      <c r="U1039" t="s">
        <v>5501</v>
      </c>
      <c r="W1039" t="e">
        <f>VLOOKUP(U1039,[2]Sheet1!$B$4:$C$893,2,0)</f>
        <v>#N/A</v>
      </c>
      <c r="Y1039" t="str">
        <f t="shared" si="518"/>
        <v>WINCOMHOCHIMINH</v>
      </c>
      <c r="AA1039" s="18" t="str">
        <f t="shared" si="514"/>
        <v/>
      </c>
    </row>
    <row r="1040" spans="1:27" x14ac:dyDescent="0.2">
      <c r="A1040" t="s">
        <v>0</v>
      </c>
      <c r="B1040" t="s">
        <v>1736</v>
      </c>
      <c r="C1040" t="s">
        <v>9</v>
      </c>
      <c r="D1040" t="s">
        <v>103</v>
      </c>
      <c r="E1040" t="s">
        <v>4</v>
      </c>
      <c r="F1040" s="1">
        <v>1</v>
      </c>
      <c r="G1040" s="1">
        <v>55595</v>
      </c>
      <c r="H1040" t="s">
        <v>5</v>
      </c>
      <c r="I1040" s="1">
        <v>61154.500000000007</v>
      </c>
      <c r="J1040" t="s">
        <v>104</v>
      </c>
      <c r="K1040" s="6" t="str">
        <f t="shared" si="515"/>
        <v>Tai heo muối gói 200g</v>
      </c>
      <c r="L1040" s="7" t="str">
        <f>VLOOKUP(K1040,'[1]Mã Misa'!$B$2:$D$74,2,0)</f>
        <v>Tai heo muối 200g</v>
      </c>
      <c r="M1040" s="7" t="str">
        <f>VLOOKUP(L1040,'[1]Mã Misa'!$C$2:$D$74,2,0)</f>
        <v>TH200</v>
      </c>
      <c r="N1040" s="1">
        <v>55595</v>
      </c>
      <c r="O1040" t="s">
        <v>1737</v>
      </c>
      <c r="P1040" s="6" t="str">
        <f t="shared" si="516"/>
        <v>0051800</v>
      </c>
      <c r="Q1040" s="23" t="str">
        <f t="shared" si="516"/>
        <v>0051800</v>
      </c>
      <c r="R1040" s="2">
        <v>44579</v>
      </c>
      <c r="S1040" t="s">
        <v>1738</v>
      </c>
      <c r="T1040" s="7" t="str">
        <f t="shared" si="517"/>
        <v>WM+ HCM Hi</v>
      </c>
      <c r="U1040" t="s">
        <v>5501</v>
      </c>
      <c r="W1040" t="e">
        <f>VLOOKUP(U1040,[2]Sheet1!$B$4:$C$893,2,0)</f>
        <v>#N/A</v>
      </c>
      <c r="Y1040" t="str">
        <f t="shared" si="518"/>
        <v>WINCOMHOCHIMINH</v>
      </c>
      <c r="AA1040" s="18" t="str">
        <f t="shared" si="514"/>
        <v/>
      </c>
    </row>
    <row r="1041" spans="1:27" x14ac:dyDescent="0.2">
      <c r="A1041" t="s">
        <v>0</v>
      </c>
      <c r="B1041" t="s">
        <v>1739</v>
      </c>
      <c r="C1041" t="s">
        <v>2</v>
      </c>
      <c r="D1041" t="s">
        <v>50</v>
      </c>
      <c r="E1041" t="s">
        <v>4</v>
      </c>
      <c r="F1041" s="1">
        <v>1</v>
      </c>
      <c r="G1041" s="1">
        <v>111058</v>
      </c>
      <c r="H1041" t="s">
        <v>5</v>
      </c>
      <c r="I1041" s="1">
        <v>122163.8</v>
      </c>
      <c r="J1041" t="s">
        <v>51</v>
      </c>
      <c r="K1041" s="6" t="str">
        <f t="shared" si="515"/>
        <v>Gà muối gói 500g</v>
      </c>
      <c r="L1041" s="7" t="str">
        <f>VLOOKUP(K1041,'[1]Mã Misa'!$B$2:$D$74,2,0)</f>
        <v>Gà muối 500g</v>
      </c>
      <c r="M1041" s="7" t="str">
        <f>VLOOKUP(L1041,'[1]Mã Misa'!$C$2:$D$74,2,0)</f>
        <v>GM500</v>
      </c>
      <c r="N1041" s="1">
        <v>111058</v>
      </c>
      <c r="O1041" t="s">
        <v>1740</v>
      </c>
      <c r="P1041" s="6" t="str">
        <f t="shared" si="516"/>
        <v>0007796</v>
      </c>
      <c r="Q1041" s="23" t="str">
        <f t="shared" si="516"/>
        <v>0007796</v>
      </c>
      <c r="R1041" s="2">
        <v>44579</v>
      </c>
      <c r="S1041" t="s">
        <v>1741</v>
      </c>
      <c r="T1041" s="7" t="str">
        <f t="shared" si="517"/>
        <v>WM+ CTO 21</v>
      </c>
      <c r="U1041" t="s">
        <v>5502</v>
      </c>
      <c r="W1041" t="e">
        <f>VLOOKUP(U1041,[2]Sheet1!$B$4:$C$893,2,0)</f>
        <v>#N/A</v>
      </c>
      <c r="Y1041" t="str">
        <f t="shared" si="518"/>
        <v>WINCOMCANTHO</v>
      </c>
      <c r="AA1041" s="18" t="str">
        <f t="shared" si="514"/>
        <v/>
      </c>
    </row>
    <row r="1042" spans="1:27" x14ac:dyDescent="0.2">
      <c r="A1042" t="s">
        <v>0</v>
      </c>
      <c r="B1042" t="s">
        <v>1742</v>
      </c>
      <c r="C1042" t="s">
        <v>2</v>
      </c>
      <c r="D1042" t="s">
        <v>10</v>
      </c>
      <c r="E1042" t="s">
        <v>4</v>
      </c>
      <c r="F1042" s="1">
        <v>2</v>
      </c>
      <c r="G1042" s="1">
        <v>92000</v>
      </c>
      <c r="H1042" t="s">
        <v>5</v>
      </c>
      <c r="I1042" s="1">
        <v>101200.00000000001</v>
      </c>
      <c r="J1042" t="s">
        <v>11</v>
      </c>
      <c r="K1042" s="6" t="str">
        <f t="shared" si="515"/>
        <v>Mộc nấm hương gói 250g</v>
      </c>
      <c r="L1042" s="7" t="str">
        <f>VLOOKUP(K1042,'[1]Mã Misa'!$B$2:$D$74,2,0)</f>
        <v>Mộc Nấm Hương 250g</v>
      </c>
      <c r="M1042" s="7" t="str">
        <f>VLOOKUP(L1042,'[1]Mã Misa'!$C$2:$D$74,2,0)</f>
        <v>MNH250</v>
      </c>
      <c r="N1042" s="1">
        <v>46000</v>
      </c>
      <c r="O1042" t="s">
        <v>1743</v>
      </c>
      <c r="P1042" s="6" t="str">
        <f t="shared" si="516"/>
        <v>0014749</v>
      </c>
      <c r="Q1042" s="23" t="str">
        <f t="shared" si="516"/>
        <v>0014749</v>
      </c>
      <c r="R1042" s="2">
        <v>44579</v>
      </c>
      <c r="S1042" t="s">
        <v>1744</v>
      </c>
      <c r="T1042" s="7" t="str">
        <f t="shared" si="517"/>
        <v>WM+ QNH 55</v>
      </c>
      <c r="U1042" t="s">
        <v>5503</v>
      </c>
      <c r="W1042" t="e">
        <f>VLOOKUP(U1042,[2]Sheet1!$B$4:$C$893,2,0)</f>
        <v>#N/A</v>
      </c>
      <c r="Y1042" t="str">
        <f t="shared" si="518"/>
        <v>WINCOMQUANGNINH</v>
      </c>
      <c r="AA1042" s="18" t="str">
        <f t="shared" si="514"/>
        <v/>
      </c>
    </row>
    <row r="1043" spans="1:27" x14ac:dyDescent="0.2">
      <c r="A1043" t="s">
        <v>0</v>
      </c>
      <c r="B1043" t="s">
        <v>1745</v>
      </c>
      <c r="C1043" t="s">
        <v>2</v>
      </c>
      <c r="D1043" t="s">
        <v>47</v>
      </c>
      <c r="E1043" t="s">
        <v>4</v>
      </c>
      <c r="F1043" s="1">
        <v>2</v>
      </c>
      <c r="G1043" s="1">
        <v>146862</v>
      </c>
      <c r="H1043" t="s">
        <v>5</v>
      </c>
      <c r="I1043" s="1">
        <v>161548.20000000001</v>
      </c>
      <c r="J1043" t="s">
        <v>48</v>
      </c>
      <c r="K1043" s="6" t="str">
        <f t="shared" si="515"/>
        <v>Chân giò heo muối gói 300g</v>
      </c>
      <c r="L1043" s="7" t="str">
        <f>VLOOKUP(K1043,'[1]Mã Misa'!$B$2:$D$74,2,0)</f>
        <v>Chân giò heo muối 300g</v>
      </c>
      <c r="M1043" s="7" t="str">
        <f>VLOOKUP(L1043,'[1]Mã Misa'!$C$2:$D$74,2,0)</f>
        <v>CGM300</v>
      </c>
      <c r="N1043" s="1">
        <v>73431</v>
      </c>
      <c r="O1043" t="s">
        <v>1746</v>
      </c>
      <c r="P1043" s="6" t="str">
        <f t="shared" si="516"/>
        <v>0051803</v>
      </c>
      <c r="Q1043" s="23" t="str">
        <f t="shared" si="516"/>
        <v>0051803</v>
      </c>
      <c r="R1043" s="2">
        <v>44579</v>
      </c>
      <c r="S1043" t="s">
        <v>1747</v>
      </c>
      <c r="T1043" s="7" t="str">
        <f t="shared" si="517"/>
        <v>WM+ HCM 74</v>
      </c>
      <c r="U1043" t="s">
        <v>5504</v>
      </c>
      <c r="W1043" t="e">
        <f>VLOOKUP(U1043,[2]Sheet1!$B$4:$C$893,2,0)</f>
        <v>#N/A</v>
      </c>
      <c r="Y1043" t="str">
        <f t="shared" si="518"/>
        <v>WINCOMHOCHIMINH</v>
      </c>
      <c r="AA1043" s="18" t="str">
        <f t="shared" si="514"/>
        <v/>
      </c>
    </row>
    <row r="1044" spans="1:27" x14ac:dyDescent="0.2">
      <c r="A1044" t="s">
        <v>0</v>
      </c>
      <c r="B1044" t="s">
        <v>1745</v>
      </c>
      <c r="C1044" t="s">
        <v>9</v>
      </c>
      <c r="D1044" t="s">
        <v>103</v>
      </c>
      <c r="E1044" t="s">
        <v>4</v>
      </c>
      <c r="F1044" s="1">
        <v>3</v>
      </c>
      <c r="G1044" s="1">
        <v>166785</v>
      </c>
      <c r="H1044" t="s">
        <v>5</v>
      </c>
      <c r="I1044" s="1">
        <v>183463.50000000003</v>
      </c>
      <c r="J1044" t="s">
        <v>104</v>
      </c>
      <c r="K1044" s="6" t="str">
        <f t="shared" si="515"/>
        <v>Tai heo muối gói 200g</v>
      </c>
      <c r="L1044" s="7" t="str">
        <f>VLOOKUP(K1044,'[1]Mã Misa'!$B$2:$D$74,2,0)</f>
        <v>Tai heo muối 200g</v>
      </c>
      <c r="M1044" s="7" t="str">
        <f>VLOOKUP(L1044,'[1]Mã Misa'!$C$2:$D$74,2,0)</f>
        <v>TH200</v>
      </c>
      <c r="N1044" s="1">
        <v>55595</v>
      </c>
      <c r="O1044" t="s">
        <v>1746</v>
      </c>
      <c r="P1044" s="6" t="str">
        <f t="shared" si="516"/>
        <v>0051803</v>
      </c>
      <c r="Q1044" s="23" t="str">
        <f t="shared" si="516"/>
        <v>0051803</v>
      </c>
      <c r="R1044" s="2">
        <v>44579</v>
      </c>
      <c r="S1044" t="s">
        <v>1747</v>
      </c>
      <c r="T1044" s="7" t="str">
        <f t="shared" si="517"/>
        <v>WM+ HCM 74</v>
      </c>
      <c r="U1044" t="s">
        <v>5504</v>
      </c>
      <c r="W1044" t="e">
        <f>VLOOKUP(U1044,[2]Sheet1!$B$4:$C$893,2,0)</f>
        <v>#N/A</v>
      </c>
      <c r="Y1044" t="str">
        <f t="shared" si="518"/>
        <v>WINCOMHOCHIMINH</v>
      </c>
      <c r="AA1044" s="18" t="str">
        <f t="shared" si="514"/>
        <v/>
      </c>
    </row>
    <row r="1045" spans="1:27" x14ac:dyDescent="0.2">
      <c r="A1045" t="s">
        <v>0</v>
      </c>
      <c r="B1045" t="s">
        <v>1745</v>
      </c>
      <c r="C1045" t="s">
        <v>41</v>
      </c>
      <c r="D1045" t="s">
        <v>54</v>
      </c>
      <c r="E1045" t="s">
        <v>4</v>
      </c>
      <c r="F1045" s="1">
        <v>2</v>
      </c>
      <c r="G1045" s="1">
        <v>100364</v>
      </c>
      <c r="H1045" t="s">
        <v>5</v>
      </c>
      <c r="I1045" s="1">
        <v>110400.40000000001</v>
      </c>
      <c r="J1045" t="s">
        <v>55</v>
      </c>
      <c r="K1045" s="6" t="str">
        <f t="shared" si="515"/>
        <v>Giò tai lưỡi xào gói 250g</v>
      </c>
      <c r="L1045" s="7" t="str">
        <f>VLOOKUP(K1045,'[1]Mã Misa'!$B$2:$D$74,2,0)</f>
        <v>Giò Tai Lưỡi Xào 250g</v>
      </c>
      <c r="M1045" s="7" t="str">
        <f>VLOOKUP(L1045,'[1]Mã Misa'!$C$2:$D$74,2,0)</f>
        <v>GTLX250G</v>
      </c>
      <c r="N1045" s="1">
        <v>50182</v>
      </c>
      <c r="O1045" t="s">
        <v>1746</v>
      </c>
      <c r="P1045" s="6" t="str">
        <f t="shared" si="516"/>
        <v>0051803</v>
      </c>
      <c r="Q1045" s="23" t="str">
        <f t="shared" si="516"/>
        <v>0051803</v>
      </c>
      <c r="R1045" s="2">
        <v>44579</v>
      </c>
      <c r="S1045" t="s">
        <v>1747</v>
      </c>
      <c r="T1045" s="7" t="str">
        <f t="shared" si="517"/>
        <v>WM+ HCM 74</v>
      </c>
      <c r="U1045" t="s">
        <v>5504</v>
      </c>
      <c r="W1045" t="e">
        <f>VLOOKUP(U1045,[2]Sheet1!$B$4:$C$893,2,0)</f>
        <v>#N/A</v>
      </c>
      <c r="Y1045" t="str">
        <f t="shared" si="518"/>
        <v>WINCOMHOCHIMINH</v>
      </c>
      <c r="AA1045" s="18" t="str">
        <f t="shared" si="514"/>
        <v/>
      </c>
    </row>
    <row r="1046" spans="1:27" x14ac:dyDescent="0.2">
      <c r="A1046" t="s">
        <v>0</v>
      </c>
      <c r="B1046" t="s">
        <v>1748</v>
      </c>
      <c r="C1046" t="s">
        <v>2</v>
      </c>
      <c r="D1046" t="s">
        <v>50</v>
      </c>
      <c r="E1046" t="s">
        <v>4</v>
      </c>
      <c r="F1046" s="1">
        <v>1</v>
      </c>
      <c r="G1046" s="1">
        <v>111058</v>
      </c>
      <c r="H1046" t="s">
        <v>5</v>
      </c>
      <c r="I1046" s="1">
        <v>122163.8</v>
      </c>
      <c r="J1046" t="s">
        <v>51</v>
      </c>
      <c r="K1046" s="6" t="str">
        <f t="shared" si="515"/>
        <v>Gà muối gói 500g</v>
      </c>
      <c r="L1046" s="7" t="str">
        <f>VLOOKUP(K1046,'[1]Mã Misa'!$B$2:$D$74,2,0)</f>
        <v>Gà muối 500g</v>
      </c>
      <c r="M1046" s="7" t="str">
        <f>VLOOKUP(L1046,'[1]Mã Misa'!$C$2:$D$74,2,0)</f>
        <v>GM500</v>
      </c>
      <c r="N1046" s="1">
        <v>111058</v>
      </c>
      <c r="O1046" t="s">
        <v>1749</v>
      </c>
      <c r="P1046" s="6" t="str">
        <f t="shared" si="516"/>
        <v>0175113</v>
      </c>
      <c r="Q1046" s="23" t="str">
        <f t="shared" si="516"/>
        <v>0175113</v>
      </c>
      <c r="R1046" s="2">
        <v>44579</v>
      </c>
      <c r="S1046" t="s">
        <v>1750</v>
      </c>
      <c r="T1046" s="7" t="str">
        <f t="shared" si="517"/>
        <v>WM+ HNI 70</v>
      </c>
      <c r="U1046" t="s">
        <v>5505</v>
      </c>
      <c r="W1046" t="e">
        <f>VLOOKUP(U1046,[2]Sheet1!$B$4:$C$893,2,0)</f>
        <v>#N/A</v>
      </c>
      <c r="Y1046" t="str">
        <f t="shared" si="518"/>
        <v>WINCOMHANOI</v>
      </c>
      <c r="AA1046" s="18" t="str">
        <f t="shared" si="514"/>
        <v/>
      </c>
    </row>
    <row r="1047" spans="1:27" x14ac:dyDescent="0.2">
      <c r="A1047" t="s">
        <v>0</v>
      </c>
      <c r="B1047" t="s">
        <v>1748</v>
      </c>
      <c r="C1047" t="s">
        <v>9</v>
      </c>
      <c r="D1047" t="s">
        <v>10</v>
      </c>
      <c r="E1047" t="s">
        <v>4</v>
      </c>
      <c r="F1047" s="1">
        <v>1</v>
      </c>
      <c r="G1047" s="1">
        <v>46000</v>
      </c>
      <c r="H1047" t="s">
        <v>5</v>
      </c>
      <c r="I1047" s="1">
        <v>50600.000000000007</v>
      </c>
      <c r="J1047" t="s">
        <v>11</v>
      </c>
      <c r="K1047" s="6" t="str">
        <f t="shared" si="515"/>
        <v>Mộc nấm hương gói 250g</v>
      </c>
      <c r="L1047" s="7" t="str">
        <f>VLOOKUP(K1047,'[1]Mã Misa'!$B$2:$D$74,2,0)</f>
        <v>Mộc Nấm Hương 250g</v>
      </c>
      <c r="M1047" s="7" t="str">
        <f>VLOOKUP(L1047,'[1]Mã Misa'!$C$2:$D$74,2,0)</f>
        <v>MNH250</v>
      </c>
      <c r="N1047" s="1">
        <v>46000</v>
      </c>
      <c r="O1047" t="s">
        <v>1749</v>
      </c>
      <c r="P1047" s="6" t="str">
        <f t="shared" si="516"/>
        <v>0175113</v>
      </c>
      <c r="Q1047" s="23" t="str">
        <f t="shared" si="516"/>
        <v>0175113</v>
      </c>
      <c r="R1047" s="2">
        <v>44579</v>
      </c>
      <c r="S1047" t="s">
        <v>1750</v>
      </c>
      <c r="T1047" s="7" t="str">
        <f t="shared" si="517"/>
        <v>WM+ HNI 70</v>
      </c>
      <c r="U1047" t="s">
        <v>5505</v>
      </c>
      <c r="W1047" t="e">
        <f>VLOOKUP(U1047,[2]Sheet1!$B$4:$C$893,2,0)</f>
        <v>#N/A</v>
      </c>
      <c r="Y1047" t="str">
        <f t="shared" si="518"/>
        <v>WINCOMHANOI</v>
      </c>
      <c r="AA1047" s="18" t="str">
        <f t="shared" si="514"/>
        <v/>
      </c>
    </row>
    <row r="1048" spans="1:27" x14ac:dyDescent="0.2">
      <c r="A1048" t="s">
        <v>0</v>
      </c>
      <c r="B1048" t="s">
        <v>1751</v>
      </c>
      <c r="C1048" t="s">
        <v>2</v>
      </c>
      <c r="D1048" t="s">
        <v>3</v>
      </c>
      <c r="E1048" t="s">
        <v>4</v>
      </c>
      <c r="F1048" s="1">
        <v>3</v>
      </c>
      <c r="G1048" s="1">
        <v>212850</v>
      </c>
      <c r="H1048" t="s">
        <v>5</v>
      </c>
      <c r="I1048" s="1">
        <v>234135.00000000003</v>
      </c>
      <c r="J1048" t="s">
        <v>6</v>
      </c>
      <c r="K1048" s="6" t="str">
        <f t="shared" si="515"/>
        <v>_Chả nướng 300g</v>
      </c>
      <c r="L1048" s="7" t="str">
        <f>VLOOKUP(K1048,'[1]Mã Misa'!$B$2:$D$74,2,0)</f>
        <v>Chả nướng 300g</v>
      </c>
      <c r="M1048" s="7" t="str">
        <f>VLOOKUP(L1048,'[1]Mã Misa'!$C$2:$D$74,2,0)</f>
        <v>CN300</v>
      </c>
      <c r="N1048" s="1">
        <v>70950</v>
      </c>
      <c r="O1048" t="s">
        <v>1752</v>
      </c>
      <c r="P1048" s="6" t="str">
        <f t="shared" si="516"/>
        <v>0051804</v>
      </c>
      <c r="Q1048" s="23" t="str">
        <f t="shared" si="516"/>
        <v>0051804</v>
      </c>
      <c r="R1048" s="2">
        <v>44579</v>
      </c>
      <c r="S1048" t="s">
        <v>1753</v>
      </c>
      <c r="T1048" s="7" t="str">
        <f t="shared" si="517"/>
        <v>WM+ HCM 10</v>
      </c>
      <c r="U1048" t="s">
        <v>5506</v>
      </c>
      <c r="W1048" t="e">
        <f>VLOOKUP(U1048,[2]Sheet1!$B$4:$C$893,2,0)</f>
        <v>#N/A</v>
      </c>
      <c r="Y1048" t="str">
        <f t="shared" si="518"/>
        <v>WINCOMHOCHIMINH</v>
      </c>
      <c r="AA1048" s="18" t="str">
        <f t="shared" si="514"/>
        <v/>
      </c>
    </row>
    <row r="1049" spans="1:27" x14ac:dyDescent="0.2">
      <c r="A1049" t="s">
        <v>0</v>
      </c>
      <c r="B1049" t="s">
        <v>1751</v>
      </c>
      <c r="C1049" t="s">
        <v>9</v>
      </c>
      <c r="D1049" t="s">
        <v>27</v>
      </c>
      <c r="E1049" t="s">
        <v>4</v>
      </c>
      <c r="F1049" s="1">
        <v>1</v>
      </c>
      <c r="G1049" s="1">
        <v>61050</v>
      </c>
      <c r="H1049" t="s">
        <v>5</v>
      </c>
      <c r="I1049" s="1">
        <v>67155</v>
      </c>
      <c r="J1049" t="s">
        <v>28</v>
      </c>
      <c r="K1049" s="6" t="str">
        <f t="shared" si="515"/>
        <v>_Giò sụn gà 250g</v>
      </c>
      <c r="L1049" s="7" t="str">
        <f>VLOOKUP(K1049,'[1]Mã Misa'!$B$2:$D$74,2,0)</f>
        <v>Giò sụn gà 250g</v>
      </c>
      <c r="M1049" s="7" t="str">
        <f>VLOOKUP(L1049,'[1]Mã Misa'!$C$2:$D$74,2,0)</f>
        <v>GSG250</v>
      </c>
      <c r="N1049" s="1">
        <v>61050</v>
      </c>
      <c r="O1049" t="s">
        <v>1752</v>
      </c>
      <c r="P1049" s="6" t="str">
        <f t="shared" si="516"/>
        <v>0051804</v>
      </c>
      <c r="Q1049" s="23" t="str">
        <f t="shared" si="516"/>
        <v>0051804</v>
      </c>
      <c r="R1049" s="2">
        <v>44579</v>
      </c>
      <c r="S1049" t="s">
        <v>1753</v>
      </c>
      <c r="T1049" s="7" t="str">
        <f t="shared" si="517"/>
        <v>WM+ HCM 10</v>
      </c>
      <c r="U1049" t="s">
        <v>5506</v>
      </c>
      <c r="W1049" t="e">
        <f>VLOOKUP(U1049,[2]Sheet1!$B$4:$C$893,2,0)</f>
        <v>#N/A</v>
      </c>
      <c r="Y1049" t="str">
        <f t="shared" si="518"/>
        <v>WINCOMHOCHIMINH</v>
      </c>
      <c r="AA1049" s="18" t="str">
        <f t="shared" si="514"/>
        <v/>
      </c>
    </row>
    <row r="1050" spans="1:27" x14ac:dyDescent="0.2">
      <c r="A1050" t="s">
        <v>0</v>
      </c>
      <c r="B1050" t="s">
        <v>1751</v>
      </c>
      <c r="C1050" t="s">
        <v>41</v>
      </c>
      <c r="D1050" t="s">
        <v>23</v>
      </c>
      <c r="E1050" t="s">
        <v>4</v>
      </c>
      <c r="F1050" s="1">
        <v>1</v>
      </c>
      <c r="G1050" s="1">
        <v>59400</v>
      </c>
      <c r="H1050" t="s">
        <v>5</v>
      </c>
      <c r="I1050" s="1">
        <v>65340.000000000007</v>
      </c>
      <c r="J1050" t="s">
        <v>24</v>
      </c>
      <c r="K1050" s="6" t="str">
        <f t="shared" si="515"/>
        <v>_Giò lụa 250g</v>
      </c>
      <c r="L1050" s="7" t="str">
        <f>VLOOKUP(K1050,'[1]Mã Misa'!$B$2:$D$74,2,0)</f>
        <v>Giò lụa 250g</v>
      </c>
      <c r="M1050" s="7" t="str">
        <f>VLOOKUP(L1050,'[1]Mã Misa'!$C$2:$D$74,2,0)</f>
        <v>GL250</v>
      </c>
      <c r="N1050" s="1">
        <v>59400</v>
      </c>
      <c r="O1050" t="s">
        <v>1752</v>
      </c>
      <c r="P1050" s="6" t="str">
        <f t="shared" si="516"/>
        <v>0051804</v>
      </c>
      <c r="Q1050" s="23" t="str">
        <f t="shared" si="516"/>
        <v>0051804</v>
      </c>
      <c r="R1050" s="2">
        <v>44579</v>
      </c>
      <c r="S1050" t="s">
        <v>1753</v>
      </c>
      <c r="T1050" s="7" t="str">
        <f t="shared" si="517"/>
        <v>WM+ HCM 10</v>
      </c>
      <c r="U1050" t="s">
        <v>5506</v>
      </c>
      <c r="W1050" t="e">
        <f>VLOOKUP(U1050,[2]Sheet1!$B$4:$C$893,2,0)</f>
        <v>#N/A</v>
      </c>
      <c r="Y1050" t="str">
        <f t="shared" si="518"/>
        <v>WINCOMHOCHIMINH</v>
      </c>
      <c r="AA1050" s="18" t="str">
        <f t="shared" si="514"/>
        <v/>
      </c>
    </row>
    <row r="1051" spans="1:27" x14ac:dyDescent="0.2">
      <c r="A1051" t="s">
        <v>0</v>
      </c>
      <c r="B1051" t="s">
        <v>1751</v>
      </c>
      <c r="C1051" t="s">
        <v>42</v>
      </c>
      <c r="D1051" t="s">
        <v>57</v>
      </c>
      <c r="E1051" t="s">
        <v>4</v>
      </c>
      <c r="F1051" s="1">
        <v>1</v>
      </c>
      <c r="G1051" s="1">
        <v>74250</v>
      </c>
      <c r="H1051" t="s">
        <v>5</v>
      </c>
      <c r="I1051" s="1">
        <v>81675</v>
      </c>
      <c r="J1051" t="s">
        <v>58</v>
      </c>
      <c r="K1051" s="6" t="str">
        <f t="shared" si="515"/>
        <v>_Chả cốm 300g</v>
      </c>
      <c r="L1051" s="7" t="str">
        <f>VLOOKUP(K1051,'[1]Mã Misa'!$B$2:$D$74,2,0)</f>
        <v>Chả cốm 300g</v>
      </c>
      <c r="M1051" s="7" t="str">
        <f>VLOOKUP(L1051,'[1]Mã Misa'!$C$2:$D$74,2,0)</f>
        <v>CC300</v>
      </c>
      <c r="N1051" s="1">
        <v>74250</v>
      </c>
      <c r="O1051" t="s">
        <v>1752</v>
      </c>
      <c r="P1051" s="6" t="str">
        <f t="shared" si="516"/>
        <v>0051804</v>
      </c>
      <c r="Q1051" s="23" t="str">
        <f t="shared" si="516"/>
        <v>0051804</v>
      </c>
      <c r="R1051" s="2">
        <v>44579</v>
      </c>
      <c r="S1051" t="s">
        <v>1753</v>
      </c>
      <c r="T1051" s="7" t="str">
        <f t="shared" si="517"/>
        <v>WM+ HCM 10</v>
      </c>
      <c r="U1051" t="s">
        <v>5506</v>
      </c>
      <c r="W1051" t="e">
        <f>VLOOKUP(U1051,[2]Sheet1!$B$4:$C$893,2,0)</f>
        <v>#N/A</v>
      </c>
      <c r="Y1051" t="str">
        <f t="shared" si="518"/>
        <v>WINCOMHOCHIMINH</v>
      </c>
      <c r="AA1051" s="18" t="str">
        <f t="shared" si="514"/>
        <v/>
      </c>
    </row>
    <row r="1052" spans="1:27" x14ac:dyDescent="0.2">
      <c r="A1052" t="s">
        <v>0</v>
      </c>
      <c r="B1052" t="s">
        <v>1751</v>
      </c>
      <c r="C1052" t="s">
        <v>43</v>
      </c>
      <c r="D1052" t="s">
        <v>15</v>
      </c>
      <c r="E1052" t="s">
        <v>4</v>
      </c>
      <c r="F1052" s="1">
        <v>4</v>
      </c>
      <c r="G1052" s="1">
        <v>421600</v>
      </c>
      <c r="H1052" t="s">
        <v>5</v>
      </c>
      <c r="I1052" s="1">
        <v>463760.00000000006</v>
      </c>
      <c r="J1052" t="s">
        <v>16</v>
      </c>
      <c r="K1052" s="6" t="str">
        <f t="shared" si="515"/>
        <v>_Đùi gà sốt cay 500g</v>
      </c>
      <c r="L1052" s="7" t="str">
        <f>VLOOKUP(K1052,'[1]Mã Misa'!$B$2:$D$74,2,0)</f>
        <v>Đùi gà sốt cay 500g</v>
      </c>
      <c r="M1052" s="7" t="str">
        <f>VLOOKUP(L1052,'[1]Mã Misa'!$C$2:$D$74,2,0)</f>
        <v>DGSC500</v>
      </c>
      <c r="N1052" s="1">
        <v>105400</v>
      </c>
      <c r="O1052" t="s">
        <v>1752</v>
      </c>
      <c r="P1052" s="6" t="str">
        <f t="shared" si="516"/>
        <v>0051804</v>
      </c>
      <c r="Q1052" s="23" t="str">
        <f t="shared" si="516"/>
        <v>0051804</v>
      </c>
      <c r="R1052" s="2">
        <v>44579</v>
      </c>
      <c r="S1052" t="s">
        <v>1753</v>
      </c>
      <c r="T1052" s="7" t="str">
        <f t="shared" si="517"/>
        <v>WM+ HCM 10</v>
      </c>
      <c r="U1052" t="s">
        <v>5506</v>
      </c>
      <c r="W1052" t="e">
        <f>VLOOKUP(U1052,[2]Sheet1!$B$4:$C$893,2,0)</f>
        <v>#N/A</v>
      </c>
      <c r="Y1052" t="str">
        <f t="shared" si="518"/>
        <v>WINCOMHOCHIMINH</v>
      </c>
      <c r="AA1052" s="18" t="str">
        <f t="shared" si="514"/>
        <v/>
      </c>
    </row>
    <row r="1053" spans="1:27" x14ac:dyDescent="0.2">
      <c r="A1053" t="s">
        <v>0</v>
      </c>
      <c r="B1053" t="s">
        <v>1751</v>
      </c>
      <c r="C1053" t="s">
        <v>46</v>
      </c>
      <c r="D1053" t="s">
        <v>44</v>
      </c>
      <c r="E1053" t="s">
        <v>4</v>
      </c>
      <c r="F1053" s="1">
        <v>1</v>
      </c>
      <c r="G1053" s="1">
        <v>90750</v>
      </c>
      <c r="H1053" t="s">
        <v>5</v>
      </c>
      <c r="I1053" s="1">
        <v>99825.000000000015</v>
      </c>
      <c r="J1053" t="s">
        <v>45</v>
      </c>
      <c r="K1053" s="6" t="str">
        <f t="shared" si="515"/>
        <v>_Chân gà sốt cay 400g</v>
      </c>
      <c r="L1053" s="7" t="str">
        <f>VLOOKUP(K1053,'[1]Mã Misa'!$B$2:$D$74,2,0)</f>
        <v>Chân gà sốt cay 400g</v>
      </c>
      <c r="M1053" s="7" t="str">
        <f>VLOOKUP(L1053,'[1]Mã Misa'!$C$2:$D$74,2,0)</f>
        <v>CGSC400</v>
      </c>
      <c r="N1053" s="1">
        <v>90750</v>
      </c>
      <c r="O1053" t="s">
        <v>1752</v>
      </c>
      <c r="P1053" s="6" t="str">
        <f t="shared" si="516"/>
        <v>0051804</v>
      </c>
      <c r="Q1053" s="23" t="str">
        <f t="shared" si="516"/>
        <v>0051804</v>
      </c>
      <c r="R1053" s="2">
        <v>44579</v>
      </c>
      <c r="S1053" t="s">
        <v>1753</v>
      </c>
      <c r="T1053" s="7" t="str">
        <f t="shared" si="517"/>
        <v>WM+ HCM 10</v>
      </c>
      <c r="U1053" t="s">
        <v>5506</v>
      </c>
      <c r="W1053" t="e">
        <f>VLOOKUP(U1053,[2]Sheet1!$B$4:$C$893,2,0)</f>
        <v>#N/A</v>
      </c>
      <c r="Y1053" t="str">
        <f t="shared" si="518"/>
        <v>WINCOMHOCHIMINH</v>
      </c>
      <c r="AA1053" s="18" t="str">
        <f t="shared" si="514"/>
        <v/>
      </c>
    </row>
    <row r="1054" spans="1:27" x14ac:dyDescent="0.2">
      <c r="A1054" t="s">
        <v>0</v>
      </c>
      <c r="B1054" t="s">
        <v>1754</v>
      </c>
      <c r="C1054" t="s">
        <v>2</v>
      </c>
      <c r="D1054" t="s">
        <v>134</v>
      </c>
      <c r="E1054" t="s">
        <v>4</v>
      </c>
      <c r="F1054" s="1">
        <v>1</v>
      </c>
      <c r="G1054" s="1">
        <v>86691</v>
      </c>
      <c r="H1054" t="s">
        <v>5</v>
      </c>
      <c r="I1054" s="1">
        <v>95360.1</v>
      </c>
      <c r="J1054" t="s">
        <v>135</v>
      </c>
      <c r="K1054" s="6" t="str">
        <f t="shared" si="515"/>
        <v>Giò tai nấm hương 500g</v>
      </c>
      <c r="L1054" s="7" t="str">
        <f>VLOOKUP(K1054,'[1]Mã Misa'!$B$2:$D$74,2,0)</f>
        <v>Giò tai nấm hương 500g</v>
      </c>
      <c r="M1054" s="7" t="str">
        <f>VLOOKUP(L1054,'[1]Mã Misa'!$C$2:$D$74,2,0)</f>
        <v>GTNH500</v>
      </c>
      <c r="N1054" s="1">
        <v>86691</v>
      </c>
      <c r="O1054" t="s">
        <v>1755</v>
      </c>
      <c r="P1054" s="6" t="str">
        <f t="shared" si="516"/>
        <v>0013212</v>
      </c>
      <c r="Q1054" s="23" t="str">
        <f t="shared" si="516"/>
        <v>0013212</v>
      </c>
      <c r="R1054" s="2">
        <v>44579</v>
      </c>
      <c r="S1054" t="s">
        <v>1756</v>
      </c>
      <c r="T1054" s="7" t="str">
        <f t="shared" si="517"/>
        <v>WM+ HPG 29</v>
      </c>
      <c r="U1054" t="s">
        <v>5507</v>
      </c>
      <c r="W1054" t="e">
        <f>VLOOKUP(U1054,[2]Sheet1!$B$4:$C$893,2,0)</f>
        <v>#N/A</v>
      </c>
      <c r="Y1054" t="str">
        <f t="shared" si="518"/>
        <v>WINCOMHAIPHONG</v>
      </c>
      <c r="AA1054" s="18" t="str">
        <f t="shared" si="514"/>
        <v/>
      </c>
    </row>
    <row r="1055" spans="1:27" x14ac:dyDescent="0.2">
      <c r="A1055" t="s">
        <v>0</v>
      </c>
      <c r="B1055" t="s">
        <v>1757</v>
      </c>
      <c r="C1055" t="s">
        <v>2</v>
      </c>
      <c r="D1055" t="s">
        <v>57</v>
      </c>
      <c r="E1055" t="s">
        <v>4</v>
      </c>
      <c r="F1055" s="1">
        <v>5</v>
      </c>
      <c r="G1055" s="1">
        <v>371250</v>
      </c>
      <c r="H1055" t="s">
        <v>5</v>
      </c>
      <c r="I1055" s="1">
        <v>408375.00000000006</v>
      </c>
      <c r="J1055" t="s">
        <v>58</v>
      </c>
      <c r="K1055" s="6" t="str">
        <f t="shared" si="515"/>
        <v>_Chả cốm 300g</v>
      </c>
      <c r="L1055" s="7" t="str">
        <f>VLOOKUP(K1055,'[1]Mã Misa'!$B$2:$D$74,2,0)</f>
        <v>Chả cốm 300g</v>
      </c>
      <c r="M1055" s="7" t="str">
        <f>VLOOKUP(L1055,'[1]Mã Misa'!$C$2:$D$74,2,0)</f>
        <v>CC300</v>
      </c>
      <c r="N1055" s="1">
        <v>74250</v>
      </c>
      <c r="O1055" t="s">
        <v>1758</v>
      </c>
      <c r="P1055" s="6" t="str">
        <f t="shared" si="516"/>
        <v>0175121</v>
      </c>
      <c r="Q1055" s="23" t="str">
        <f t="shared" si="516"/>
        <v>0175121</v>
      </c>
      <c r="R1055" s="2">
        <v>44579</v>
      </c>
      <c r="S1055" t="s">
        <v>1759</v>
      </c>
      <c r="T1055" s="7" t="str">
        <f t="shared" si="517"/>
        <v>WM+ HNI Tổ</v>
      </c>
      <c r="U1055" t="s">
        <v>5508</v>
      </c>
      <c r="W1055" t="e">
        <f>VLOOKUP(U1055,[2]Sheet1!$B$4:$C$893,2,0)</f>
        <v>#N/A</v>
      </c>
      <c r="Y1055" t="str">
        <f t="shared" si="518"/>
        <v>WINCOMHANOI</v>
      </c>
      <c r="AA1055" s="18" t="str">
        <f t="shared" si="514"/>
        <v/>
      </c>
    </row>
    <row r="1056" spans="1:27" x14ac:dyDescent="0.2">
      <c r="A1056" t="s">
        <v>0</v>
      </c>
      <c r="B1056" t="s">
        <v>1760</v>
      </c>
      <c r="C1056" t="s">
        <v>2</v>
      </c>
      <c r="D1056" t="s">
        <v>50</v>
      </c>
      <c r="E1056" t="s">
        <v>4</v>
      </c>
      <c r="F1056" s="1">
        <v>1</v>
      </c>
      <c r="G1056" s="1">
        <v>111058</v>
      </c>
      <c r="H1056" t="s">
        <v>5</v>
      </c>
      <c r="I1056" s="1">
        <v>122163.8</v>
      </c>
      <c r="J1056" t="s">
        <v>51</v>
      </c>
      <c r="K1056" s="6" t="str">
        <f t="shared" si="515"/>
        <v>Gà muối gói 500g</v>
      </c>
      <c r="L1056" s="7" t="str">
        <f>VLOOKUP(K1056,'[1]Mã Misa'!$B$2:$D$74,2,0)</f>
        <v>Gà muối 500g</v>
      </c>
      <c r="M1056" s="7" t="str">
        <f>VLOOKUP(L1056,'[1]Mã Misa'!$C$2:$D$74,2,0)</f>
        <v>GM500</v>
      </c>
      <c r="N1056" s="1">
        <v>111058</v>
      </c>
      <c r="O1056" t="s">
        <v>1761</v>
      </c>
      <c r="P1056" s="6" t="str">
        <f t="shared" si="516"/>
        <v>0003819</v>
      </c>
      <c r="Q1056" s="23" t="str">
        <f t="shared" si="516"/>
        <v>0003819</v>
      </c>
      <c r="R1056" s="2">
        <v>44579</v>
      </c>
      <c r="S1056" t="s">
        <v>1762</v>
      </c>
      <c r="T1056" s="7" t="str">
        <f t="shared" si="517"/>
        <v>WM+ HDG 28</v>
      </c>
      <c r="U1056" t="s">
        <v>5509</v>
      </c>
      <c r="W1056" t="e">
        <f>VLOOKUP(U1056,[2]Sheet1!$B$4:$C$893,2,0)</f>
        <v>#N/A</v>
      </c>
      <c r="Y1056" t="str">
        <f t="shared" si="518"/>
        <v>WINCOMHAIDUONG</v>
      </c>
      <c r="AA1056" s="18" t="str">
        <f t="shared" si="514"/>
        <v/>
      </c>
    </row>
    <row r="1057" spans="1:27" x14ac:dyDescent="0.2">
      <c r="A1057" t="s">
        <v>0</v>
      </c>
      <c r="B1057" t="s">
        <v>1763</v>
      </c>
      <c r="C1057" t="s">
        <v>2</v>
      </c>
      <c r="D1057" t="s">
        <v>50</v>
      </c>
      <c r="E1057" t="s">
        <v>4</v>
      </c>
      <c r="F1057" s="1">
        <v>1</v>
      </c>
      <c r="G1057" s="1">
        <v>111058</v>
      </c>
      <c r="H1057" t="s">
        <v>5</v>
      </c>
      <c r="I1057" s="1">
        <v>122163.8</v>
      </c>
      <c r="J1057" t="s">
        <v>51</v>
      </c>
      <c r="K1057" s="6" t="str">
        <f t="shared" si="515"/>
        <v>Gà muối gói 500g</v>
      </c>
      <c r="L1057" s="7" t="str">
        <f>VLOOKUP(K1057,'[1]Mã Misa'!$B$2:$D$74,2,0)</f>
        <v>Gà muối 500g</v>
      </c>
      <c r="M1057" s="7" t="str">
        <f>VLOOKUP(L1057,'[1]Mã Misa'!$C$2:$D$74,2,0)</f>
        <v>GM500</v>
      </c>
      <c r="N1057" s="1">
        <v>111058</v>
      </c>
      <c r="O1057" t="s">
        <v>1764</v>
      </c>
      <c r="P1057" s="6" t="str">
        <f t="shared" si="516"/>
        <v>0175124</v>
      </c>
      <c r="Q1057" s="23" t="str">
        <f t="shared" si="516"/>
        <v>0175124</v>
      </c>
      <c r="R1057" s="2">
        <v>44579</v>
      </c>
      <c r="S1057" t="s">
        <v>311</v>
      </c>
      <c r="T1057" s="7" t="str">
        <f t="shared" si="517"/>
        <v xml:space="preserve">WM HNI Võ </v>
      </c>
      <c r="U1057" t="s">
        <v>5085</v>
      </c>
      <c r="W1057" t="e">
        <f>VLOOKUP(U1057,[2]Sheet1!$B$4:$C$893,2,0)</f>
        <v>#N/A</v>
      </c>
      <c r="Y1057" t="str">
        <f t="shared" si="518"/>
        <v>WINCOMHANOI</v>
      </c>
      <c r="AA1057" s="18" t="str">
        <f t="shared" si="514"/>
        <v/>
      </c>
    </row>
    <row r="1058" spans="1:27" x14ac:dyDescent="0.2">
      <c r="A1058" t="s">
        <v>0</v>
      </c>
      <c r="B1058" t="s">
        <v>1765</v>
      </c>
      <c r="C1058" t="s">
        <v>2</v>
      </c>
      <c r="D1058" t="s">
        <v>3</v>
      </c>
      <c r="E1058" t="s">
        <v>4</v>
      </c>
      <c r="F1058" s="1">
        <v>1</v>
      </c>
      <c r="G1058" s="1">
        <v>70950</v>
      </c>
      <c r="H1058" t="s">
        <v>5</v>
      </c>
      <c r="I1058" s="1">
        <v>78045</v>
      </c>
      <c r="J1058" t="s">
        <v>6</v>
      </c>
      <c r="K1058" s="6" t="str">
        <f t="shared" si="515"/>
        <v>_Chả nướng 300g</v>
      </c>
      <c r="L1058" s="7" t="str">
        <f>VLOOKUP(K1058,'[1]Mã Misa'!$B$2:$D$74,2,0)</f>
        <v>Chả nướng 300g</v>
      </c>
      <c r="M1058" s="7" t="str">
        <f>VLOOKUP(L1058,'[1]Mã Misa'!$C$2:$D$74,2,0)</f>
        <v>CN300</v>
      </c>
      <c r="N1058" s="1">
        <v>70950</v>
      </c>
      <c r="O1058" t="s">
        <v>1766</v>
      </c>
      <c r="P1058" s="6" t="str">
        <f t="shared" si="516"/>
        <v>0001146</v>
      </c>
      <c r="Q1058" s="23" t="str">
        <f t="shared" si="516"/>
        <v>0001146</v>
      </c>
      <c r="R1058" s="2">
        <v>44579</v>
      </c>
      <c r="S1058" t="s">
        <v>1767</v>
      </c>
      <c r="T1058" s="7" t="str">
        <f t="shared" si="517"/>
        <v>WM VC+ DTP</v>
      </c>
      <c r="U1058" t="s">
        <v>5510</v>
      </c>
      <c r="W1058" t="e">
        <f>VLOOKUP(U1058,[2]Sheet1!$B$4:$C$893,2,0)</f>
        <v>#N/A</v>
      </c>
      <c r="Y1058" t="str">
        <f t="shared" si="518"/>
        <v>WINCOMDONGTHAP</v>
      </c>
      <c r="AA1058" s="18" t="str">
        <f t="shared" si="514"/>
        <v/>
      </c>
    </row>
    <row r="1059" spans="1:27" x14ac:dyDescent="0.2">
      <c r="A1059" t="s">
        <v>0</v>
      </c>
      <c r="B1059" t="s">
        <v>1765</v>
      </c>
      <c r="C1059" t="s">
        <v>9</v>
      </c>
      <c r="D1059" t="s">
        <v>23</v>
      </c>
      <c r="E1059" t="s">
        <v>4</v>
      </c>
      <c r="F1059" s="1">
        <v>1</v>
      </c>
      <c r="G1059" s="1">
        <v>59400</v>
      </c>
      <c r="H1059" t="s">
        <v>5</v>
      </c>
      <c r="I1059" s="1">
        <v>65340.000000000007</v>
      </c>
      <c r="J1059" t="s">
        <v>24</v>
      </c>
      <c r="K1059" s="6" t="str">
        <f t="shared" si="515"/>
        <v>_Giò lụa 250g</v>
      </c>
      <c r="L1059" s="7" t="str">
        <f>VLOOKUP(K1059,'[1]Mã Misa'!$B$2:$D$74,2,0)</f>
        <v>Giò lụa 250g</v>
      </c>
      <c r="M1059" s="7" t="str">
        <f>VLOOKUP(L1059,'[1]Mã Misa'!$C$2:$D$74,2,0)</f>
        <v>GL250</v>
      </c>
      <c r="N1059" s="1">
        <v>59400</v>
      </c>
      <c r="O1059" t="s">
        <v>1766</v>
      </c>
      <c r="P1059" s="6" t="str">
        <f t="shared" si="516"/>
        <v>0001146</v>
      </c>
      <c r="Q1059" s="23" t="str">
        <f t="shared" si="516"/>
        <v>0001146</v>
      </c>
      <c r="R1059" s="2">
        <v>44579</v>
      </c>
      <c r="S1059" t="s">
        <v>1767</v>
      </c>
      <c r="T1059" s="7" t="str">
        <f t="shared" si="517"/>
        <v>WM VC+ DTP</v>
      </c>
      <c r="U1059" t="s">
        <v>5510</v>
      </c>
      <c r="W1059" t="e">
        <f>VLOOKUP(U1059,[2]Sheet1!$B$4:$C$893,2,0)</f>
        <v>#N/A</v>
      </c>
      <c r="Y1059" t="str">
        <f t="shared" si="518"/>
        <v>WINCOMDONGTHAP</v>
      </c>
      <c r="AA1059" s="18" t="str">
        <f t="shared" si="514"/>
        <v/>
      </c>
    </row>
    <row r="1060" spans="1:27" x14ac:dyDescent="0.2">
      <c r="A1060" t="s">
        <v>0</v>
      </c>
      <c r="B1060" t="s">
        <v>1765</v>
      </c>
      <c r="C1060" t="s">
        <v>41</v>
      </c>
      <c r="D1060" t="s">
        <v>44</v>
      </c>
      <c r="E1060" t="s">
        <v>4</v>
      </c>
      <c r="F1060" s="1">
        <v>3</v>
      </c>
      <c r="G1060" s="1">
        <v>217800</v>
      </c>
      <c r="H1060" t="s">
        <v>5</v>
      </c>
      <c r="I1060" s="1">
        <v>239580.00000000003</v>
      </c>
      <c r="J1060" t="s">
        <v>45</v>
      </c>
      <c r="K1060" s="6" t="str">
        <f t="shared" si="515"/>
        <v>_Chân gà sốt cay 400g</v>
      </c>
      <c r="L1060" s="7" t="str">
        <f>VLOOKUP(K1060,'[1]Mã Misa'!$B$2:$D$74,2,0)</f>
        <v>Chân gà sốt cay 400g</v>
      </c>
      <c r="M1060" s="7" t="str">
        <f>VLOOKUP(L1060,'[1]Mã Misa'!$C$2:$D$74,2,0)</f>
        <v>CGSC400</v>
      </c>
      <c r="N1060" s="1">
        <v>72600</v>
      </c>
      <c r="O1060" t="s">
        <v>1766</v>
      </c>
      <c r="P1060" s="6" t="str">
        <f t="shared" si="516"/>
        <v>0001146</v>
      </c>
      <c r="Q1060" s="23" t="str">
        <f t="shared" si="516"/>
        <v>0001146</v>
      </c>
      <c r="R1060" s="2">
        <v>44579</v>
      </c>
      <c r="S1060" t="s">
        <v>1767</v>
      </c>
      <c r="T1060" s="7" t="str">
        <f t="shared" si="517"/>
        <v>WM VC+ DTP</v>
      </c>
      <c r="U1060" t="s">
        <v>5510</v>
      </c>
      <c r="W1060" t="e">
        <f>VLOOKUP(U1060,[2]Sheet1!$B$4:$C$893,2,0)</f>
        <v>#N/A</v>
      </c>
      <c r="Y1060" t="str">
        <f t="shared" si="518"/>
        <v>WINCOMDONGTHAP</v>
      </c>
      <c r="AA1060" s="18" t="str">
        <f t="shared" si="514"/>
        <v/>
      </c>
    </row>
    <row r="1061" spans="1:27" x14ac:dyDescent="0.2">
      <c r="A1061" t="s">
        <v>0</v>
      </c>
      <c r="B1061" t="s">
        <v>1765</v>
      </c>
      <c r="C1061" t="s">
        <v>42</v>
      </c>
      <c r="D1061" t="s">
        <v>10</v>
      </c>
      <c r="E1061" t="s">
        <v>4</v>
      </c>
      <c r="F1061" s="1">
        <v>1</v>
      </c>
      <c r="G1061" s="1">
        <v>46000</v>
      </c>
      <c r="H1061" t="s">
        <v>5</v>
      </c>
      <c r="I1061" s="1">
        <v>50600.000000000007</v>
      </c>
      <c r="J1061" t="s">
        <v>11</v>
      </c>
      <c r="K1061" s="6" t="str">
        <f t="shared" si="515"/>
        <v>Mộc nấm hương gói 250g</v>
      </c>
      <c r="L1061" s="7" t="str">
        <f>VLOOKUP(K1061,'[1]Mã Misa'!$B$2:$D$74,2,0)</f>
        <v>Mộc Nấm Hương 250g</v>
      </c>
      <c r="M1061" s="7" t="str">
        <f>VLOOKUP(L1061,'[1]Mã Misa'!$C$2:$D$74,2,0)</f>
        <v>MNH250</v>
      </c>
      <c r="N1061" s="1">
        <v>46000</v>
      </c>
      <c r="O1061" t="s">
        <v>1766</v>
      </c>
      <c r="P1061" s="6" t="str">
        <f t="shared" si="516"/>
        <v>0001146</v>
      </c>
      <c r="Q1061" s="23" t="str">
        <f t="shared" si="516"/>
        <v>0001146</v>
      </c>
      <c r="R1061" s="2">
        <v>44579</v>
      </c>
      <c r="S1061" t="s">
        <v>1767</v>
      </c>
      <c r="T1061" s="7" t="str">
        <f t="shared" si="517"/>
        <v>WM VC+ DTP</v>
      </c>
      <c r="U1061" t="s">
        <v>5510</v>
      </c>
      <c r="W1061" t="e">
        <f>VLOOKUP(U1061,[2]Sheet1!$B$4:$C$893,2,0)</f>
        <v>#N/A</v>
      </c>
      <c r="Y1061" t="str">
        <f t="shared" si="518"/>
        <v>WINCOMDONGTHAP</v>
      </c>
      <c r="AA1061" s="18" t="str">
        <f t="shared" si="514"/>
        <v/>
      </c>
    </row>
    <row r="1062" spans="1:27" x14ac:dyDescent="0.2">
      <c r="A1062" t="s">
        <v>0</v>
      </c>
      <c r="B1062" t="s">
        <v>1765</v>
      </c>
      <c r="C1062" t="s">
        <v>43</v>
      </c>
      <c r="D1062" t="s">
        <v>54</v>
      </c>
      <c r="E1062" t="s">
        <v>4</v>
      </c>
      <c r="F1062" s="1">
        <v>3</v>
      </c>
      <c r="G1062" s="1">
        <v>150546</v>
      </c>
      <c r="H1062" t="s">
        <v>5</v>
      </c>
      <c r="I1062" s="1">
        <v>165600.6</v>
      </c>
      <c r="J1062" t="s">
        <v>55</v>
      </c>
      <c r="K1062" s="6" t="str">
        <f t="shared" si="515"/>
        <v>Giò tai lưỡi xào gói 250g</v>
      </c>
      <c r="L1062" s="7" t="str">
        <f>VLOOKUP(K1062,'[1]Mã Misa'!$B$2:$D$74,2,0)</f>
        <v>Giò Tai Lưỡi Xào 250g</v>
      </c>
      <c r="M1062" s="7" t="str">
        <f>VLOOKUP(L1062,'[1]Mã Misa'!$C$2:$D$74,2,0)</f>
        <v>GTLX250G</v>
      </c>
      <c r="N1062" s="1">
        <v>50182</v>
      </c>
      <c r="O1062" t="s">
        <v>1766</v>
      </c>
      <c r="P1062" s="6" t="str">
        <f t="shared" si="516"/>
        <v>0001146</v>
      </c>
      <c r="Q1062" s="23" t="str">
        <f t="shared" si="516"/>
        <v>0001146</v>
      </c>
      <c r="R1062" s="2">
        <v>44579</v>
      </c>
      <c r="S1062" t="s">
        <v>1767</v>
      </c>
      <c r="T1062" s="7" t="str">
        <f t="shared" si="517"/>
        <v>WM VC+ DTP</v>
      </c>
      <c r="U1062" t="s">
        <v>5510</v>
      </c>
      <c r="W1062" t="e">
        <f>VLOOKUP(U1062,[2]Sheet1!$B$4:$C$893,2,0)</f>
        <v>#N/A</v>
      </c>
      <c r="Y1062" t="str">
        <f t="shared" si="518"/>
        <v>WINCOMDONGTHAP</v>
      </c>
      <c r="AA1062" s="18" t="str">
        <f t="shared" si="514"/>
        <v/>
      </c>
    </row>
    <row r="1063" spans="1:27" x14ac:dyDescent="0.2">
      <c r="A1063" t="s">
        <v>0</v>
      </c>
      <c r="B1063" t="s">
        <v>1768</v>
      </c>
      <c r="C1063" t="s">
        <v>2</v>
      </c>
      <c r="D1063" t="s">
        <v>50</v>
      </c>
      <c r="E1063" t="s">
        <v>4</v>
      </c>
      <c r="F1063" s="1">
        <v>1</v>
      </c>
      <c r="G1063" s="1">
        <v>111058</v>
      </c>
      <c r="H1063" t="s">
        <v>5</v>
      </c>
      <c r="I1063" s="1">
        <v>122163.8</v>
      </c>
      <c r="J1063" t="s">
        <v>51</v>
      </c>
      <c r="K1063" s="6" t="str">
        <f t="shared" si="515"/>
        <v>Gà muối gói 500g</v>
      </c>
      <c r="L1063" s="7" t="str">
        <f>VLOOKUP(K1063,'[1]Mã Misa'!$B$2:$D$74,2,0)</f>
        <v>Gà muối 500g</v>
      </c>
      <c r="M1063" s="7" t="str">
        <f>VLOOKUP(L1063,'[1]Mã Misa'!$C$2:$D$74,2,0)</f>
        <v>GM500</v>
      </c>
      <c r="N1063" s="1">
        <v>111058</v>
      </c>
      <c r="O1063" t="s">
        <v>1769</v>
      </c>
      <c r="P1063" s="6" t="str">
        <f t="shared" si="516"/>
        <v>0175142</v>
      </c>
      <c r="Q1063" s="23" t="str">
        <f t="shared" si="516"/>
        <v>0175142</v>
      </c>
      <c r="R1063" s="2">
        <v>44579</v>
      </c>
      <c r="S1063" t="s">
        <v>1770</v>
      </c>
      <c r="T1063" s="7" t="str">
        <f t="shared" si="517"/>
        <v>WM+ HNI 73</v>
      </c>
      <c r="U1063" t="s">
        <v>5511</v>
      </c>
      <c r="W1063" t="e">
        <f>VLOOKUP(U1063,[2]Sheet1!$B$4:$C$893,2,0)</f>
        <v>#N/A</v>
      </c>
      <c r="Y1063" t="str">
        <f t="shared" si="518"/>
        <v>WINCOMHANOI</v>
      </c>
      <c r="AA1063" s="18" t="str">
        <f t="shared" si="514"/>
        <v/>
      </c>
    </row>
    <row r="1064" spans="1:27" x14ac:dyDescent="0.2">
      <c r="A1064" t="s">
        <v>0</v>
      </c>
      <c r="B1064" t="s">
        <v>1771</v>
      </c>
      <c r="C1064" t="s">
        <v>2</v>
      </c>
      <c r="D1064" t="s">
        <v>536</v>
      </c>
      <c r="E1064" t="s">
        <v>95</v>
      </c>
      <c r="F1064" s="1">
        <v>1</v>
      </c>
      <c r="G1064" s="1">
        <v>177188</v>
      </c>
      <c r="H1064" t="s">
        <v>96</v>
      </c>
      <c r="I1064" s="1">
        <v>177188</v>
      </c>
      <c r="J1064" t="s">
        <v>537</v>
      </c>
      <c r="K1064" s="6" t="str">
        <f t="shared" si="515"/>
        <v xml:space="preserve"> Mực lá câu làm sạch 450g</v>
      </c>
      <c r="L1064" s="7" t="str">
        <f>VLOOKUP(K1064,'[1]Mã Misa'!$B$2:$D$74,2,0)</f>
        <v>Mực lá câu làm sạch 450g</v>
      </c>
      <c r="M1064" s="7" t="str">
        <f>VLOOKUP(L1064,'[1]Mã Misa'!$C$2:$D$74,2,0)</f>
        <v>ML450</v>
      </c>
      <c r="N1064" s="1">
        <v>177188</v>
      </c>
      <c r="O1064" t="s">
        <v>1772</v>
      </c>
      <c r="P1064" s="6" t="str">
        <f t="shared" si="516"/>
        <v>0175143</v>
      </c>
      <c r="Q1064" s="23" t="str">
        <f t="shared" si="516"/>
        <v>0175143</v>
      </c>
      <c r="R1064" s="2">
        <v>44579</v>
      </c>
      <c r="S1064" t="s">
        <v>1773</v>
      </c>
      <c r="T1064" s="7" t="str">
        <f t="shared" si="517"/>
        <v>WM+ HNI Th</v>
      </c>
      <c r="U1064" t="s">
        <v>5512</v>
      </c>
      <c r="W1064" t="e">
        <f>VLOOKUP(U1064,[2]Sheet1!$B$4:$C$893,2,0)</f>
        <v>#N/A</v>
      </c>
      <c r="Y1064" t="str">
        <f t="shared" si="518"/>
        <v>WINCOMHANOI</v>
      </c>
      <c r="AA1064" s="18" t="str">
        <f t="shared" si="514"/>
        <v/>
      </c>
    </row>
    <row r="1065" spans="1:27" x14ac:dyDescent="0.2">
      <c r="A1065" t="s">
        <v>0</v>
      </c>
      <c r="B1065" t="s">
        <v>1774</v>
      </c>
      <c r="C1065" t="s">
        <v>2</v>
      </c>
      <c r="D1065" t="s">
        <v>10</v>
      </c>
      <c r="E1065" t="s">
        <v>4</v>
      </c>
      <c r="F1065" s="1">
        <v>1</v>
      </c>
      <c r="G1065" s="1">
        <v>46000</v>
      </c>
      <c r="H1065" t="s">
        <v>5</v>
      </c>
      <c r="I1065" s="1">
        <v>50600.000000000007</v>
      </c>
      <c r="J1065" t="s">
        <v>11</v>
      </c>
      <c r="K1065" s="6" t="str">
        <f t="shared" si="515"/>
        <v>Mộc nấm hương gói 250g</v>
      </c>
      <c r="L1065" s="7" t="str">
        <f>VLOOKUP(K1065,'[1]Mã Misa'!$B$2:$D$74,2,0)</f>
        <v>Mộc Nấm Hương 250g</v>
      </c>
      <c r="M1065" s="7" t="str">
        <f>VLOOKUP(L1065,'[1]Mã Misa'!$C$2:$D$74,2,0)</f>
        <v>MNH250</v>
      </c>
      <c r="N1065" s="1">
        <v>46000</v>
      </c>
      <c r="O1065" t="s">
        <v>1775</v>
      </c>
      <c r="P1065" s="6" t="str">
        <f t="shared" si="516"/>
        <v>0175149</v>
      </c>
      <c r="Q1065" s="23" t="str">
        <f t="shared" si="516"/>
        <v>0175149</v>
      </c>
      <c r="R1065" s="2">
        <v>44579</v>
      </c>
      <c r="S1065" t="s">
        <v>1776</v>
      </c>
      <c r="T1065" s="7" t="str">
        <f t="shared" si="517"/>
        <v>WM+ HNI P0</v>
      </c>
      <c r="U1065" t="s">
        <v>5513</v>
      </c>
      <c r="W1065" t="e">
        <f>VLOOKUP(U1065,[2]Sheet1!$B$4:$C$893,2,0)</f>
        <v>#N/A</v>
      </c>
      <c r="Y1065" t="str">
        <f t="shared" si="518"/>
        <v>WINCOMHANOI</v>
      </c>
      <c r="AA1065" s="18" t="str">
        <f t="shared" si="514"/>
        <v/>
      </c>
    </row>
    <row r="1066" spans="1:27" x14ac:dyDescent="0.2">
      <c r="A1066" t="s">
        <v>0</v>
      </c>
      <c r="B1066" t="s">
        <v>1777</v>
      </c>
      <c r="C1066" t="s">
        <v>2</v>
      </c>
      <c r="D1066" t="s">
        <v>50</v>
      </c>
      <c r="E1066" t="s">
        <v>4</v>
      </c>
      <c r="F1066" s="1">
        <v>1</v>
      </c>
      <c r="G1066" s="1">
        <v>111058</v>
      </c>
      <c r="H1066" t="s">
        <v>5</v>
      </c>
      <c r="I1066" s="1">
        <v>122163.8</v>
      </c>
      <c r="J1066" t="s">
        <v>51</v>
      </c>
      <c r="K1066" s="6" t="str">
        <f t="shared" si="515"/>
        <v>Gà muối gói 500g</v>
      </c>
      <c r="L1066" s="7" t="str">
        <f>VLOOKUP(K1066,'[1]Mã Misa'!$B$2:$D$74,2,0)</f>
        <v>Gà muối 500g</v>
      </c>
      <c r="M1066" s="7" t="str">
        <f>VLOOKUP(L1066,'[1]Mã Misa'!$C$2:$D$74,2,0)</f>
        <v>GM500</v>
      </c>
      <c r="N1066" s="1">
        <v>111058</v>
      </c>
      <c r="O1066" t="s">
        <v>1778</v>
      </c>
      <c r="P1066" s="6" t="str">
        <f t="shared" si="516"/>
        <v>0003653</v>
      </c>
      <c r="Q1066" s="23" t="str">
        <f t="shared" si="516"/>
        <v>0003653</v>
      </c>
      <c r="R1066" s="2">
        <v>44579</v>
      </c>
      <c r="S1066" t="s">
        <v>1779</v>
      </c>
      <c r="T1066" s="7" t="str">
        <f t="shared" si="517"/>
        <v>WM+ NAN 70</v>
      </c>
      <c r="U1066" t="s">
        <v>5514</v>
      </c>
      <c r="W1066" t="e">
        <f>VLOOKUP(U1066,[2]Sheet1!$B$4:$C$893,2,0)</f>
        <v>#N/A</v>
      </c>
      <c r="Y1066" t="str">
        <f t="shared" si="518"/>
        <v>WINCOMNGHEAN</v>
      </c>
      <c r="AA1066" s="18" t="str">
        <f t="shared" si="514"/>
        <v/>
      </c>
    </row>
    <row r="1067" spans="1:27" x14ac:dyDescent="0.2">
      <c r="A1067" t="s">
        <v>0</v>
      </c>
      <c r="B1067" t="s">
        <v>1780</v>
      </c>
      <c r="C1067" t="s">
        <v>2</v>
      </c>
      <c r="D1067" t="s">
        <v>47</v>
      </c>
      <c r="E1067" t="s">
        <v>4</v>
      </c>
      <c r="F1067" s="1">
        <v>1</v>
      </c>
      <c r="G1067" s="1">
        <v>73431</v>
      </c>
      <c r="H1067" t="s">
        <v>5</v>
      </c>
      <c r="I1067" s="1">
        <v>80774.100000000006</v>
      </c>
      <c r="J1067" t="s">
        <v>48</v>
      </c>
      <c r="K1067" s="6" t="str">
        <f t="shared" si="515"/>
        <v>Chân giò heo muối gói 300g</v>
      </c>
      <c r="L1067" s="7" t="str">
        <f>VLOOKUP(K1067,'[1]Mã Misa'!$B$2:$D$74,2,0)</f>
        <v>Chân giò heo muối 300g</v>
      </c>
      <c r="M1067" s="7" t="str">
        <f>VLOOKUP(L1067,'[1]Mã Misa'!$C$2:$D$74,2,0)</f>
        <v>CGM300</v>
      </c>
      <c r="N1067" s="1">
        <v>73431</v>
      </c>
      <c r="O1067" t="s">
        <v>1781</v>
      </c>
      <c r="P1067" s="6" t="str">
        <f t="shared" si="516"/>
        <v>0175158</v>
      </c>
      <c r="Q1067" s="23" t="str">
        <f t="shared" si="516"/>
        <v>0175158</v>
      </c>
      <c r="R1067" s="2">
        <v>44579</v>
      </c>
      <c r="S1067" t="s">
        <v>1782</v>
      </c>
      <c r="T1067" s="7" t="str">
        <f t="shared" si="517"/>
        <v>WM+ HNI 34</v>
      </c>
      <c r="U1067" t="s">
        <v>5515</v>
      </c>
      <c r="W1067" t="e">
        <f>VLOOKUP(U1067,[2]Sheet1!$B$4:$C$893,2,0)</f>
        <v>#N/A</v>
      </c>
      <c r="Y1067" t="str">
        <f t="shared" si="518"/>
        <v>WINCOMHANOI</v>
      </c>
      <c r="AA1067" s="18" t="str">
        <f t="shared" si="514"/>
        <v/>
      </c>
    </row>
    <row r="1068" spans="1:27" x14ac:dyDescent="0.2">
      <c r="A1068" t="s">
        <v>0</v>
      </c>
      <c r="B1068" t="s">
        <v>1783</v>
      </c>
      <c r="C1068" t="s">
        <v>2</v>
      </c>
      <c r="D1068" t="s">
        <v>54</v>
      </c>
      <c r="E1068" t="s">
        <v>4</v>
      </c>
      <c r="F1068" s="1">
        <v>6</v>
      </c>
      <c r="G1068" s="1">
        <v>301092</v>
      </c>
      <c r="H1068" t="s">
        <v>5</v>
      </c>
      <c r="I1068" s="1">
        <v>331201.2</v>
      </c>
      <c r="J1068" t="s">
        <v>55</v>
      </c>
      <c r="K1068" s="6" t="str">
        <f t="shared" si="515"/>
        <v>Giò tai lưỡi xào gói 250g</v>
      </c>
      <c r="L1068" s="7" t="str">
        <f>VLOOKUP(K1068,'[1]Mã Misa'!$B$2:$D$74,2,0)</f>
        <v>Giò Tai Lưỡi Xào 250g</v>
      </c>
      <c r="M1068" s="7" t="str">
        <f>VLOOKUP(L1068,'[1]Mã Misa'!$C$2:$D$74,2,0)</f>
        <v>GTLX250G</v>
      </c>
      <c r="N1068" s="1">
        <v>50182</v>
      </c>
      <c r="O1068" t="s">
        <v>1784</v>
      </c>
      <c r="P1068" s="6" t="str">
        <f t="shared" si="516"/>
        <v>0003754</v>
      </c>
      <c r="Q1068" s="23" t="str">
        <f t="shared" si="516"/>
        <v>0003754</v>
      </c>
      <c r="R1068" s="2">
        <v>44579</v>
      </c>
      <c r="S1068" t="s">
        <v>1785</v>
      </c>
      <c r="T1068" s="7" t="str">
        <f t="shared" si="517"/>
        <v>WM+ VTU 07</v>
      </c>
      <c r="U1068" t="s">
        <v>5516</v>
      </c>
      <c r="W1068" t="e">
        <f>VLOOKUP(U1068,[2]Sheet1!$B$4:$C$893,2,0)</f>
        <v>#N/A</v>
      </c>
      <c r="Y1068" t="str">
        <f t="shared" si="518"/>
        <v>WINCOMVUNGTAU</v>
      </c>
      <c r="AA1068" s="18" t="str">
        <f t="shared" si="514"/>
        <v/>
      </c>
    </row>
    <row r="1069" spans="1:27" x14ac:dyDescent="0.2">
      <c r="A1069" t="s">
        <v>0</v>
      </c>
      <c r="B1069" t="s">
        <v>1783</v>
      </c>
      <c r="C1069" t="s">
        <v>9</v>
      </c>
      <c r="D1069" t="s">
        <v>103</v>
      </c>
      <c r="E1069" t="s">
        <v>4</v>
      </c>
      <c r="F1069" s="1">
        <v>6</v>
      </c>
      <c r="G1069" s="1">
        <v>333570</v>
      </c>
      <c r="H1069" t="s">
        <v>5</v>
      </c>
      <c r="I1069" s="1">
        <v>366927.00000000006</v>
      </c>
      <c r="J1069" t="s">
        <v>104</v>
      </c>
      <c r="K1069" s="6" t="str">
        <f t="shared" si="515"/>
        <v>Tai heo muối gói 200g</v>
      </c>
      <c r="L1069" s="7" t="str">
        <f>VLOOKUP(K1069,'[1]Mã Misa'!$B$2:$D$74,2,0)</f>
        <v>Tai heo muối 200g</v>
      </c>
      <c r="M1069" s="7" t="str">
        <f>VLOOKUP(L1069,'[1]Mã Misa'!$C$2:$D$74,2,0)</f>
        <v>TH200</v>
      </c>
      <c r="N1069" s="1">
        <v>55595</v>
      </c>
      <c r="O1069" t="s">
        <v>1784</v>
      </c>
      <c r="P1069" s="6" t="str">
        <f t="shared" si="516"/>
        <v>0003754</v>
      </c>
      <c r="Q1069" s="23" t="str">
        <f t="shared" si="516"/>
        <v>0003754</v>
      </c>
      <c r="R1069" s="2">
        <v>44579</v>
      </c>
      <c r="S1069" t="s">
        <v>1785</v>
      </c>
      <c r="T1069" s="7" t="str">
        <f t="shared" si="517"/>
        <v>WM+ VTU 07</v>
      </c>
      <c r="U1069" t="s">
        <v>5516</v>
      </c>
      <c r="W1069" t="e">
        <f>VLOOKUP(U1069,[2]Sheet1!$B$4:$C$893,2,0)</f>
        <v>#N/A</v>
      </c>
      <c r="Y1069" t="str">
        <f t="shared" si="518"/>
        <v>WINCOMVUNGTAU</v>
      </c>
      <c r="AA1069" s="18" t="str">
        <f t="shared" si="514"/>
        <v/>
      </c>
    </row>
    <row r="1070" spans="1:27" x14ac:dyDescent="0.2">
      <c r="A1070" t="s">
        <v>0</v>
      </c>
      <c r="B1070" t="s">
        <v>1783</v>
      </c>
      <c r="C1070" t="s">
        <v>41</v>
      </c>
      <c r="D1070" t="s">
        <v>47</v>
      </c>
      <c r="E1070" t="s">
        <v>4</v>
      </c>
      <c r="F1070" s="1">
        <v>2</v>
      </c>
      <c r="G1070" s="1">
        <v>146862</v>
      </c>
      <c r="H1070" t="s">
        <v>5</v>
      </c>
      <c r="I1070" s="1">
        <v>161548.20000000001</v>
      </c>
      <c r="J1070" t="s">
        <v>48</v>
      </c>
      <c r="K1070" s="6" t="str">
        <f t="shared" si="515"/>
        <v>Chân giò heo muối gói 300g</v>
      </c>
      <c r="L1070" s="7" t="str">
        <f>VLOOKUP(K1070,'[1]Mã Misa'!$B$2:$D$74,2,0)</f>
        <v>Chân giò heo muối 300g</v>
      </c>
      <c r="M1070" s="7" t="str">
        <f>VLOOKUP(L1070,'[1]Mã Misa'!$C$2:$D$74,2,0)</f>
        <v>CGM300</v>
      </c>
      <c r="N1070" s="1">
        <v>73431</v>
      </c>
      <c r="O1070" t="s">
        <v>1784</v>
      </c>
      <c r="P1070" s="6" t="str">
        <f t="shared" si="516"/>
        <v>0003754</v>
      </c>
      <c r="Q1070" s="23" t="str">
        <f t="shared" si="516"/>
        <v>0003754</v>
      </c>
      <c r="R1070" s="2">
        <v>44579</v>
      </c>
      <c r="S1070" t="s">
        <v>1785</v>
      </c>
      <c r="T1070" s="7" t="str">
        <f t="shared" si="517"/>
        <v>WM+ VTU 07</v>
      </c>
      <c r="U1070" t="s">
        <v>5516</v>
      </c>
      <c r="W1070" t="e">
        <f>VLOOKUP(U1070,[2]Sheet1!$B$4:$C$893,2,0)</f>
        <v>#N/A</v>
      </c>
      <c r="Y1070" t="str">
        <f t="shared" si="518"/>
        <v>WINCOMVUNGTAU</v>
      </c>
      <c r="AA1070" s="18" t="str">
        <f t="shared" si="514"/>
        <v/>
      </c>
    </row>
    <row r="1071" spans="1:27" x14ac:dyDescent="0.2">
      <c r="A1071" t="s">
        <v>0</v>
      </c>
      <c r="B1071" t="s">
        <v>1783</v>
      </c>
      <c r="C1071" t="s">
        <v>42</v>
      </c>
      <c r="D1071" t="s">
        <v>50</v>
      </c>
      <c r="E1071" t="s">
        <v>4</v>
      </c>
      <c r="F1071" s="1">
        <v>3</v>
      </c>
      <c r="G1071" s="1">
        <v>333174</v>
      </c>
      <c r="H1071" t="s">
        <v>5</v>
      </c>
      <c r="I1071" s="1">
        <v>366491.4</v>
      </c>
      <c r="J1071" t="s">
        <v>51</v>
      </c>
      <c r="K1071" s="6" t="str">
        <f t="shared" si="515"/>
        <v>Gà muối gói 500g</v>
      </c>
      <c r="L1071" s="7" t="str">
        <f>VLOOKUP(K1071,'[1]Mã Misa'!$B$2:$D$74,2,0)</f>
        <v>Gà muối 500g</v>
      </c>
      <c r="M1071" s="7" t="str">
        <f>VLOOKUP(L1071,'[1]Mã Misa'!$C$2:$D$74,2,0)</f>
        <v>GM500</v>
      </c>
      <c r="N1071" s="1">
        <v>111058</v>
      </c>
      <c r="O1071" t="s">
        <v>1784</v>
      </c>
      <c r="P1071" s="6" t="str">
        <f t="shared" si="516"/>
        <v>0003754</v>
      </c>
      <c r="Q1071" s="23" t="str">
        <f t="shared" si="516"/>
        <v>0003754</v>
      </c>
      <c r="R1071" s="2">
        <v>44579</v>
      </c>
      <c r="S1071" t="s">
        <v>1785</v>
      </c>
      <c r="T1071" s="7" t="str">
        <f t="shared" si="517"/>
        <v>WM+ VTU 07</v>
      </c>
      <c r="U1071" t="s">
        <v>5516</v>
      </c>
      <c r="W1071" t="e">
        <f>VLOOKUP(U1071,[2]Sheet1!$B$4:$C$893,2,0)</f>
        <v>#N/A</v>
      </c>
      <c r="Y1071" t="str">
        <f t="shared" si="518"/>
        <v>WINCOMVUNGTAU</v>
      </c>
      <c r="AA1071" s="18" t="str">
        <f t="shared" si="514"/>
        <v/>
      </c>
    </row>
    <row r="1072" spans="1:27" x14ac:dyDescent="0.2">
      <c r="A1072" t="s">
        <v>0</v>
      </c>
      <c r="B1072" t="s">
        <v>1786</v>
      </c>
      <c r="C1072" t="s">
        <v>2</v>
      </c>
      <c r="D1072" t="s">
        <v>18</v>
      </c>
      <c r="E1072" t="s">
        <v>4</v>
      </c>
      <c r="F1072" s="1">
        <v>2</v>
      </c>
      <c r="G1072" s="1">
        <v>175574</v>
      </c>
      <c r="H1072" t="s">
        <v>5</v>
      </c>
      <c r="I1072" s="1">
        <v>193131.40000000002</v>
      </c>
      <c r="J1072" t="s">
        <v>19</v>
      </c>
      <c r="K1072" s="6" t="str">
        <f t="shared" si="515"/>
        <v>Bắp bò muối gói 200g</v>
      </c>
      <c r="L1072" s="7" t="str">
        <f>VLOOKUP(K1072,'[1]Mã Misa'!$B$2:$D$74,2,0)</f>
        <v>Bắp bò muối 200g</v>
      </c>
      <c r="M1072" s="7" t="str">
        <f>VLOOKUP(L1072,'[1]Mã Misa'!$C$2:$D$74,2,0)</f>
        <v>BBM200</v>
      </c>
      <c r="N1072" s="1">
        <v>87787</v>
      </c>
      <c r="O1072" t="s">
        <v>1787</v>
      </c>
      <c r="P1072" s="6" t="str">
        <f t="shared" si="516"/>
        <v>0007797</v>
      </c>
      <c r="Q1072" s="23" t="str">
        <f t="shared" si="516"/>
        <v>0007797</v>
      </c>
      <c r="R1072" s="2">
        <v>44579</v>
      </c>
      <c r="S1072" t="s">
        <v>1788</v>
      </c>
      <c r="T1072" s="7" t="str">
        <f t="shared" si="517"/>
        <v>WM+ CTO 10</v>
      </c>
      <c r="U1072" t="s">
        <v>5517</v>
      </c>
      <c r="W1072" t="e">
        <f>VLOOKUP(U1072,[2]Sheet1!$B$4:$C$893,2,0)</f>
        <v>#N/A</v>
      </c>
      <c r="Y1072" t="str">
        <f t="shared" si="518"/>
        <v>WINCOMCANTHO</v>
      </c>
      <c r="AA1072" s="18" t="str">
        <f t="shared" si="514"/>
        <v/>
      </c>
    </row>
    <row r="1073" spans="1:27" x14ac:dyDescent="0.2">
      <c r="A1073" t="s">
        <v>0</v>
      </c>
      <c r="B1073" t="s">
        <v>1786</v>
      </c>
      <c r="C1073" t="s">
        <v>9</v>
      </c>
      <c r="D1073" t="s">
        <v>103</v>
      </c>
      <c r="E1073" t="s">
        <v>4</v>
      </c>
      <c r="F1073" s="1">
        <v>3</v>
      </c>
      <c r="G1073" s="1">
        <v>166785</v>
      </c>
      <c r="H1073" t="s">
        <v>5</v>
      </c>
      <c r="I1073" s="1">
        <v>183463.50000000003</v>
      </c>
      <c r="J1073" t="s">
        <v>104</v>
      </c>
      <c r="K1073" s="6" t="str">
        <f t="shared" si="515"/>
        <v>Tai heo muối gói 200g</v>
      </c>
      <c r="L1073" s="7" t="str">
        <f>VLOOKUP(K1073,'[1]Mã Misa'!$B$2:$D$74,2,0)</f>
        <v>Tai heo muối 200g</v>
      </c>
      <c r="M1073" s="7" t="str">
        <f>VLOOKUP(L1073,'[1]Mã Misa'!$C$2:$D$74,2,0)</f>
        <v>TH200</v>
      </c>
      <c r="N1073" s="1">
        <v>55595</v>
      </c>
      <c r="O1073" t="s">
        <v>1787</v>
      </c>
      <c r="P1073" s="6" t="str">
        <f t="shared" si="516"/>
        <v>0007797</v>
      </c>
      <c r="Q1073" s="23" t="str">
        <f t="shared" si="516"/>
        <v>0007797</v>
      </c>
      <c r="R1073" s="2">
        <v>44579</v>
      </c>
      <c r="S1073" t="s">
        <v>1788</v>
      </c>
      <c r="T1073" s="7" t="str">
        <f t="shared" si="517"/>
        <v>WM+ CTO 10</v>
      </c>
      <c r="U1073" t="s">
        <v>5517</v>
      </c>
      <c r="W1073" t="e">
        <f>VLOOKUP(U1073,[2]Sheet1!$B$4:$C$893,2,0)</f>
        <v>#N/A</v>
      </c>
      <c r="Y1073" t="str">
        <f t="shared" si="518"/>
        <v>WINCOMCANTHO</v>
      </c>
      <c r="AA1073" s="18" t="str">
        <f t="shared" si="514"/>
        <v/>
      </c>
    </row>
    <row r="1074" spans="1:27" x14ac:dyDescent="0.2">
      <c r="A1074" t="s">
        <v>0</v>
      </c>
      <c r="B1074" t="s">
        <v>1789</v>
      </c>
      <c r="C1074" t="s">
        <v>2</v>
      </c>
      <c r="D1074" t="s">
        <v>15</v>
      </c>
      <c r="E1074" t="s">
        <v>4</v>
      </c>
      <c r="F1074" s="1">
        <v>2</v>
      </c>
      <c r="G1074" s="1">
        <v>210800</v>
      </c>
      <c r="H1074" t="s">
        <v>5</v>
      </c>
      <c r="I1074" s="1">
        <v>231880.00000000003</v>
      </c>
      <c r="J1074" t="s">
        <v>16</v>
      </c>
      <c r="K1074" s="6" t="str">
        <f t="shared" si="515"/>
        <v>_Đùi gà sốt cay 500g</v>
      </c>
      <c r="L1074" s="7" t="str">
        <f>VLOOKUP(K1074,'[1]Mã Misa'!$B$2:$D$74,2,0)</f>
        <v>Đùi gà sốt cay 500g</v>
      </c>
      <c r="M1074" s="7" t="str">
        <f>VLOOKUP(L1074,'[1]Mã Misa'!$C$2:$D$74,2,0)</f>
        <v>DGSC500</v>
      </c>
      <c r="N1074" s="1">
        <v>105400</v>
      </c>
      <c r="O1074" t="s">
        <v>1790</v>
      </c>
      <c r="P1074" s="6" t="str">
        <f t="shared" si="516"/>
        <v>0051816</v>
      </c>
      <c r="Q1074" s="23" t="str">
        <f t="shared" si="516"/>
        <v>0051816</v>
      </c>
      <c r="R1074" s="2">
        <v>44579</v>
      </c>
      <c r="S1074" t="s">
        <v>1791</v>
      </c>
      <c r="T1074" s="7" t="str">
        <f t="shared" si="517"/>
        <v>WM+ HCM 37</v>
      </c>
      <c r="U1074" t="s">
        <v>5518</v>
      </c>
      <c r="W1074" t="e">
        <f>VLOOKUP(U1074,[2]Sheet1!$B$4:$C$893,2,0)</f>
        <v>#N/A</v>
      </c>
      <c r="Y1074" t="str">
        <f t="shared" si="518"/>
        <v>WINCOMHOCHIMINH</v>
      </c>
      <c r="AA1074" s="18" t="str">
        <f t="shared" si="514"/>
        <v/>
      </c>
    </row>
    <row r="1075" spans="1:27" x14ac:dyDescent="0.2">
      <c r="A1075" t="s">
        <v>0</v>
      </c>
      <c r="B1075" t="s">
        <v>1792</v>
      </c>
      <c r="C1075" t="s">
        <v>2</v>
      </c>
      <c r="D1075" t="s">
        <v>103</v>
      </c>
      <c r="E1075" t="s">
        <v>4</v>
      </c>
      <c r="F1075" s="1">
        <v>7</v>
      </c>
      <c r="G1075" s="1">
        <v>389165</v>
      </c>
      <c r="H1075" t="s">
        <v>5</v>
      </c>
      <c r="I1075" s="1">
        <v>428081.50000000006</v>
      </c>
      <c r="J1075" t="s">
        <v>104</v>
      </c>
      <c r="K1075" s="6" t="str">
        <f t="shared" si="515"/>
        <v>Tai heo muối gói 200g</v>
      </c>
      <c r="L1075" s="7" t="str">
        <f>VLOOKUP(K1075,'[1]Mã Misa'!$B$2:$D$74,2,0)</f>
        <v>Tai heo muối 200g</v>
      </c>
      <c r="M1075" s="7" t="str">
        <f>VLOOKUP(L1075,'[1]Mã Misa'!$C$2:$D$74,2,0)</f>
        <v>TH200</v>
      </c>
      <c r="N1075" s="1">
        <v>55595</v>
      </c>
      <c r="O1075" t="s">
        <v>1793</v>
      </c>
      <c r="P1075" s="6" t="str">
        <f t="shared" si="516"/>
        <v>0051820</v>
      </c>
      <c r="Q1075" s="23" t="str">
        <f t="shared" si="516"/>
        <v>0051820</v>
      </c>
      <c r="R1075" s="2">
        <v>44579</v>
      </c>
      <c r="S1075" t="s">
        <v>1794</v>
      </c>
      <c r="T1075" s="7" t="str">
        <f t="shared" si="517"/>
        <v>WM+ HCM 26</v>
      </c>
      <c r="U1075" t="s">
        <v>5519</v>
      </c>
      <c r="W1075" t="e">
        <f>VLOOKUP(U1075,[2]Sheet1!$B$4:$C$893,2,0)</f>
        <v>#N/A</v>
      </c>
      <c r="Y1075" t="str">
        <f t="shared" si="518"/>
        <v>WINCOMHOCHIMINH</v>
      </c>
      <c r="AA1075" s="18" t="str">
        <f t="shared" si="514"/>
        <v/>
      </c>
    </row>
    <row r="1076" spans="1:27" x14ac:dyDescent="0.2">
      <c r="A1076" t="s">
        <v>0</v>
      </c>
      <c r="B1076" t="s">
        <v>1795</v>
      </c>
      <c r="C1076" t="s">
        <v>2</v>
      </c>
      <c r="D1076" t="s">
        <v>134</v>
      </c>
      <c r="E1076" t="s">
        <v>4</v>
      </c>
      <c r="F1076" s="1">
        <v>3</v>
      </c>
      <c r="G1076" s="1">
        <v>260073</v>
      </c>
      <c r="H1076" t="s">
        <v>5</v>
      </c>
      <c r="I1076" s="1">
        <v>286080.30000000005</v>
      </c>
      <c r="J1076" t="s">
        <v>135</v>
      </c>
      <c r="K1076" s="6" t="str">
        <f t="shared" si="515"/>
        <v>Giò tai nấm hương 500g</v>
      </c>
      <c r="L1076" s="7" t="str">
        <f>VLOOKUP(K1076,'[1]Mã Misa'!$B$2:$D$74,2,0)</f>
        <v>Giò tai nấm hương 500g</v>
      </c>
      <c r="M1076" s="7" t="str">
        <f>VLOOKUP(L1076,'[1]Mã Misa'!$C$2:$D$74,2,0)</f>
        <v>GTNH500</v>
      </c>
      <c r="N1076" s="1">
        <v>86691</v>
      </c>
      <c r="O1076" t="s">
        <v>1796</v>
      </c>
      <c r="P1076" s="6" t="str">
        <f t="shared" si="516"/>
        <v>0004651</v>
      </c>
      <c r="Q1076" s="23" t="str">
        <f t="shared" si="516"/>
        <v>0004651</v>
      </c>
      <c r="R1076" s="2">
        <v>44579</v>
      </c>
      <c r="S1076" t="s">
        <v>1797</v>
      </c>
      <c r="T1076" s="7" t="str">
        <f t="shared" si="517"/>
        <v>WM+ DNI H2</v>
      </c>
      <c r="U1076" t="s">
        <v>5520</v>
      </c>
      <c r="V1076" t="str">
        <f t="shared" ref="V1076:V1077" si="519">MID(T1076,4,4)</f>
        <v xml:space="preserve"> DNI</v>
      </c>
      <c r="W1076" t="e">
        <f>VLOOKUP(U1076,[2]Sheet1!$B$4:$C$893,2,0)</f>
        <v>#N/A</v>
      </c>
      <c r="Y1076" t="str">
        <f t="shared" si="518"/>
        <v>WINCOMDONGNAI</v>
      </c>
      <c r="AA1076" s="18" t="str">
        <f t="shared" si="514"/>
        <v/>
      </c>
    </row>
    <row r="1077" spans="1:27" x14ac:dyDescent="0.2">
      <c r="A1077" t="s">
        <v>0</v>
      </c>
      <c r="B1077" t="s">
        <v>1795</v>
      </c>
      <c r="C1077" t="s">
        <v>9</v>
      </c>
      <c r="D1077" t="s">
        <v>50</v>
      </c>
      <c r="E1077" t="s">
        <v>4</v>
      </c>
      <c r="F1077" s="1">
        <v>4</v>
      </c>
      <c r="G1077" s="1">
        <v>444232</v>
      </c>
      <c r="H1077" t="s">
        <v>5</v>
      </c>
      <c r="I1077" s="1">
        <v>488655.2</v>
      </c>
      <c r="J1077" t="s">
        <v>51</v>
      </c>
      <c r="K1077" s="6" t="str">
        <f t="shared" si="515"/>
        <v>Gà muối gói 500g</v>
      </c>
      <c r="L1077" s="7" t="str">
        <f>VLOOKUP(K1077,'[1]Mã Misa'!$B$2:$D$74,2,0)</f>
        <v>Gà muối 500g</v>
      </c>
      <c r="M1077" s="7" t="str">
        <f>VLOOKUP(L1077,'[1]Mã Misa'!$C$2:$D$74,2,0)</f>
        <v>GM500</v>
      </c>
      <c r="N1077" s="1">
        <v>111058</v>
      </c>
      <c r="O1077" t="s">
        <v>1796</v>
      </c>
      <c r="P1077" s="6" t="str">
        <f t="shared" si="516"/>
        <v>0004651</v>
      </c>
      <c r="Q1077" s="23" t="str">
        <f t="shared" si="516"/>
        <v>0004651</v>
      </c>
      <c r="R1077" s="2">
        <v>44579</v>
      </c>
      <c r="S1077" t="s">
        <v>1797</v>
      </c>
      <c r="T1077" s="7" t="str">
        <f t="shared" si="517"/>
        <v>WM+ DNI H2</v>
      </c>
      <c r="U1077" t="s">
        <v>5520</v>
      </c>
      <c r="V1077" t="str">
        <f t="shared" si="519"/>
        <v xml:space="preserve"> DNI</v>
      </c>
      <c r="W1077" t="e">
        <f>VLOOKUP(U1077,[2]Sheet1!$B$4:$C$893,2,0)</f>
        <v>#N/A</v>
      </c>
      <c r="Y1077" t="str">
        <f t="shared" si="518"/>
        <v>WINCOMDONGNAI</v>
      </c>
      <c r="AA1077" s="18" t="str">
        <f t="shared" si="514"/>
        <v/>
      </c>
    </row>
    <row r="1078" spans="1:27" x14ac:dyDescent="0.2">
      <c r="A1078" t="s">
        <v>0</v>
      </c>
      <c r="B1078" t="s">
        <v>1798</v>
      </c>
      <c r="C1078" t="s">
        <v>2</v>
      </c>
      <c r="D1078" t="s">
        <v>27</v>
      </c>
      <c r="E1078" t="s">
        <v>4</v>
      </c>
      <c r="F1078" s="1">
        <v>1</v>
      </c>
      <c r="G1078" s="1">
        <v>61050</v>
      </c>
      <c r="H1078" t="s">
        <v>5</v>
      </c>
      <c r="I1078" s="1">
        <v>67155</v>
      </c>
      <c r="J1078" t="s">
        <v>28</v>
      </c>
      <c r="K1078" s="6" t="str">
        <f t="shared" si="515"/>
        <v>_Giò sụn gà 250g</v>
      </c>
      <c r="L1078" s="7" t="str">
        <f>VLOOKUP(K1078,'[1]Mã Misa'!$B$2:$D$74,2,0)</f>
        <v>Giò sụn gà 250g</v>
      </c>
      <c r="M1078" s="7" t="str">
        <f>VLOOKUP(L1078,'[1]Mã Misa'!$C$2:$D$74,2,0)</f>
        <v>GSG250</v>
      </c>
      <c r="N1078" s="1">
        <v>61050</v>
      </c>
      <c r="O1078" t="s">
        <v>1799</v>
      </c>
      <c r="P1078" s="6" t="str">
        <f t="shared" si="516"/>
        <v>0002526</v>
      </c>
      <c r="Q1078" s="23" t="str">
        <f t="shared" si="516"/>
        <v>0002526</v>
      </c>
      <c r="R1078" s="2">
        <v>44579</v>
      </c>
      <c r="S1078" t="s">
        <v>1800</v>
      </c>
      <c r="T1078" s="7" t="str">
        <f t="shared" si="517"/>
        <v>WM+ HTH 52</v>
      </c>
      <c r="U1078" t="s">
        <v>5521</v>
      </c>
      <c r="W1078" t="e">
        <f>VLOOKUP(U1078,[2]Sheet1!$B$4:$C$893,2,0)</f>
        <v>#N/A</v>
      </c>
      <c r="Y1078" t="str">
        <f t="shared" si="518"/>
        <v>WINCOMHATINH</v>
      </c>
      <c r="AA1078" s="18" t="str">
        <f t="shared" si="514"/>
        <v/>
      </c>
    </row>
    <row r="1079" spans="1:27" x14ac:dyDescent="0.2">
      <c r="A1079" t="s">
        <v>0</v>
      </c>
      <c r="B1079" t="s">
        <v>1798</v>
      </c>
      <c r="C1079" t="s">
        <v>9</v>
      </c>
      <c r="D1079" t="s">
        <v>3</v>
      </c>
      <c r="E1079" t="s">
        <v>4</v>
      </c>
      <c r="F1079" s="1">
        <v>1</v>
      </c>
      <c r="G1079" s="1">
        <v>70950</v>
      </c>
      <c r="H1079" t="s">
        <v>5</v>
      </c>
      <c r="I1079" s="1">
        <v>78045</v>
      </c>
      <c r="J1079" t="s">
        <v>6</v>
      </c>
      <c r="K1079" s="6" t="str">
        <f t="shared" si="515"/>
        <v>_Chả nướng 300g</v>
      </c>
      <c r="L1079" s="7" t="str">
        <f>VLOOKUP(K1079,'[1]Mã Misa'!$B$2:$D$74,2,0)</f>
        <v>Chả nướng 300g</v>
      </c>
      <c r="M1079" s="7" t="str">
        <f>VLOOKUP(L1079,'[1]Mã Misa'!$C$2:$D$74,2,0)</f>
        <v>CN300</v>
      </c>
      <c r="N1079" s="1">
        <v>70950</v>
      </c>
      <c r="O1079" t="s">
        <v>1799</v>
      </c>
      <c r="P1079" s="6" t="str">
        <f t="shared" si="516"/>
        <v>0002526</v>
      </c>
      <c r="Q1079" s="23" t="str">
        <f t="shared" si="516"/>
        <v>0002526</v>
      </c>
      <c r="R1079" s="2">
        <v>44579</v>
      </c>
      <c r="S1079" t="s">
        <v>1800</v>
      </c>
      <c r="T1079" s="7" t="str">
        <f t="shared" si="517"/>
        <v>WM+ HTH 52</v>
      </c>
      <c r="U1079" t="s">
        <v>5521</v>
      </c>
      <c r="W1079" t="e">
        <f>VLOOKUP(U1079,[2]Sheet1!$B$4:$C$893,2,0)</f>
        <v>#N/A</v>
      </c>
      <c r="Y1079" t="str">
        <f t="shared" si="518"/>
        <v>WINCOMHATINH</v>
      </c>
      <c r="AA1079" s="18" t="str">
        <f t="shared" si="514"/>
        <v/>
      </c>
    </row>
    <row r="1080" spans="1:27" x14ac:dyDescent="0.2">
      <c r="A1080" t="s">
        <v>0</v>
      </c>
      <c r="B1080" t="s">
        <v>1798</v>
      </c>
      <c r="C1080" t="s">
        <v>41</v>
      </c>
      <c r="D1080" t="s">
        <v>15</v>
      </c>
      <c r="E1080" t="s">
        <v>4</v>
      </c>
      <c r="F1080" s="1">
        <v>1</v>
      </c>
      <c r="G1080" s="1">
        <v>84320</v>
      </c>
      <c r="H1080" t="s">
        <v>5</v>
      </c>
      <c r="I1080" s="1">
        <v>92752.000000000015</v>
      </c>
      <c r="J1080" t="s">
        <v>16</v>
      </c>
      <c r="K1080" s="6" t="str">
        <f t="shared" si="515"/>
        <v>_Đùi gà sốt cay 500g</v>
      </c>
      <c r="L1080" s="7" t="str">
        <f>VLOOKUP(K1080,'[1]Mã Misa'!$B$2:$D$74,2,0)</f>
        <v>Đùi gà sốt cay 500g</v>
      </c>
      <c r="M1080" s="7" t="str">
        <f>VLOOKUP(L1080,'[1]Mã Misa'!$C$2:$D$74,2,0)</f>
        <v>DGSC500</v>
      </c>
      <c r="N1080" s="1">
        <v>84320</v>
      </c>
      <c r="O1080" t="s">
        <v>1799</v>
      </c>
      <c r="P1080" s="6" t="str">
        <f t="shared" si="516"/>
        <v>0002526</v>
      </c>
      <c r="Q1080" s="23" t="str">
        <f t="shared" si="516"/>
        <v>0002526</v>
      </c>
      <c r="R1080" s="2">
        <v>44579</v>
      </c>
      <c r="S1080" t="s">
        <v>1800</v>
      </c>
      <c r="T1080" s="7" t="str">
        <f t="shared" si="517"/>
        <v>WM+ HTH 52</v>
      </c>
      <c r="U1080" t="s">
        <v>5521</v>
      </c>
      <c r="W1080" t="e">
        <f>VLOOKUP(U1080,[2]Sheet1!$B$4:$C$893,2,0)</f>
        <v>#N/A</v>
      </c>
      <c r="Y1080" t="str">
        <f t="shared" si="518"/>
        <v>WINCOMHATINH</v>
      </c>
      <c r="AA1080" s="18" t="str">
        <f t="shared" si="514"/>
        <v/>
      </c>
    </row>
    <row r="1081" spans="1:27" x14ac:dyDescent="0.2">
      <c r="A1081" t="s">
        <v>0</v>
      </c>
      <c r="B1081" t="s">
        <v>1798</v>
      </c>
      <c r="C1081" t="s">
        <v>42</v>
      </c>
      <c r="D1081" t="s">
        <v>44</v>
      </c>
      <c r="E1081" t="s">
        <v>4</v>
      </c>
      <c r="F1081" s="1">
        <v>1</v>
      </c>
      <c r="G1081" s="1">
        <v>72600</v>
      </c>
      <c r="H1081" t="s">
        <v>5</v>
      </c>
      <c r="I1081" s="1">
        <v>79860</v>
      </c>
      <c r="J1081" t="s">
        <v>45</v>
      </c>
      <c r="K1081" s="6" t="str">
        <f t="shared" si="515"/>
        <v>_Chân gà sốt cay 400g</v>
      </c>
      <c r="L1081" s="7" t="str">
        <f>VLOOKUP(K1081,'[1]Mã Misa'!$B$2:$D$74,2,0)</f>
        <v>Chân gà sốt cay 400g</v>
      </c>
      <c r="M1081" s="7" t="str">
        <f>VLOOKUP(L1081,'[1]Mã Misa'!$C$2:$D$74,2,0)</f>
        <v>CGSC400</v>
      </c>
      <c r="N1081" s="1">
        <v>72600</v>
      </c>
      <c r="O1081" t="s">
        <v>1799</v>
      </c>
      <c r="P1081" s="6" t="str">
        <f t="shared" si="516"/>
        <v>0002526</v>
      </c>
      <c r="Q1081" s="23" t="str">
        <f t="shared" si="516"/>
        <v>0002526</v>
      </c>
      <c r="R1081" s="2">
        <v>44579</v>
      </c>
      <c r="S1081" t="s">
        <v>1800</v>
      </c>
      <c r="T1081" s="7" t="str">
        <f t="shared" si="517"/>
        <v>WM+ HTH 52</v>
      </c>
      <c r="U1081" t="s">
        <v>5521</v>
      </c>
      <c r="W1081" t="e">
        <f>VLOOKUP(U1081,[2]Sheet1!$B$4:$C$893,2,0)</f>
        <v>#N/A</v>
      </c>
      <c r="Y1081" t="str">
        <f t="shared" si="518"/>
        <v>WINCOMHATINH</v>
      </c>
      <c r="AA1081" s="18" t="str">
        <f t="shared" si="514"/>
        <v/>
      </c>
    </row>
    <row r="1082" spans="1:27" x14ac:dyDescent="0.2">
      <c r="A1082" t="s">
        <v>0</v>
      </c>
      <c r="B1082" t="s">
        <v>1798</v>
      </c>
      <c r="C1082" t="s">
        <v>43</v>
      </c>
      <c r="D1082" t="s">
        <v>10</v>
      </c>
      <c r="E1082" t="s">
        <v>4</v>
      </c>
      <c r="F1082" s="1">
        <v>3</v>
      </c>
      <c r="G1082" s="1">
        <v>138000</v>
      </c>
      <c r="H1082" t="s">
        <v>5</v>
      </c>
      <c r="I1082" s="1">
        <v>151800</v>
      </c>
      <c r="J1082" t="s">
        <v>11</v>
      </c>
      <c r="K1082" s="6" t="str">
        <f t="shared" si="515"/>
        <v>Mộc nấm hương gói 250g</v>
      </c>
      <c r="L1082" s="7" t="str">
        <f>VLOOKUP(K1082,'[1]Mã Misa'!$B$2:$D$74,2,0)</f>
        <v>Mộc Nấm Hương 250g</v>
      </c>
      <c r="M1082" s="7" t="str">
        <f>VLOOKUP(L1082,'[1]Mã Misa'!$C$2:$D$74,2,0)</f>
        <v>MNH250</v>
      </c>
      <c r="N1082" s="1">
        <v>46000</v>
      </c>
      <c r="O1082" t="s">
        <v>1799</v>
      </c>
      <c r="P1082" s="6" t="str">
        <f t="shared" si="516"/>
        <v>0002526</v>
      </c>
      <c r="Q1082" s="23" t="str">
        <f t="shared" si="516"/>
        <v>0002526</v>
      </c>
      <c r="R1082" s="2">
        <v>44579</v>
      </c>
      <c r="S1082" t="s">
        <v>1800</v>
      </c>
      <c r="T1082" s="7" t="str">
        <f t="shared" si="517"/>
        <v>WM+ HTH 52</v>
      </c>
      <c r="U1082" t="s">
        <v>5521</v>
      </c>
      <c r="W1082" t="e">
        <f>VLOOKUP(U1082,[2]Sheet1!$B$4:$C$893,2,0)</f>
        <v>#N/A</v>
      </c>
      <c r="Y1082" t="str">
        <f t="shared" si="518"/>
        <v>WINCOMHATINH</v>
      </c>
      <c r="AA1082" s="18" t="str">
        <f t="shared" si="514"/>
        <v/>
      </c>
    </row>
    <row r="1083" spans="1:27" x14ac:dyDescent="0.2">
      <c r="A1083" t="s">
        <v>0</v>
      </c>
      <c r="B1083" t="s">
        <v>1801</v>
      </c>
      <c r="C1083" t="s">
        <v>2</v>
      </c>
      <c r="D1083" t="s">
        <v>27</v>
      </c>
      <c r="E1083" t="s">
        <v>4</v>
      </c>
      <c r="F1083" s="1">
        <v>1</v>
      </c>
      <c r="G1083" s="1">
        <v>61050</v>
      </c>
      <c r="H1083" t="s">
        <v>5</v>
      </c>
      <c r="I1083" s="1">
        <v>67155</v>
      </c>
      <c r="J1083" t="s">
        <v>28</v>
      </c>
      <c r="K1083" s="6" t="str">
        <f t="shared" si="515"/>
        <v>_Giò sụn gà 250g</v>
      </c>
      <c r="L1083" s="7" t="str">
        <f>VLOOKUP(K1083,'[1]Mã Misa'!$B$2:$D$74,2,0)</f>
        <v>Giò sụn gà 250g</v>
      </c>
      <c r="M1083" s="7" t="str">
        <f>VLOOKUP(L1083,'[1]Mã Misa'!$C$2:$D$74,2,0)</f>
        <v>GSG250</v>
      </c>
      <c r="N1083" s="1">
        <v>61050</v>
      </c>
      <c r="O1083" t="s">
        <v>1802</v>
      </c>
      <c r="P1083" s="6" t="str">
        <f t="shared" si="516"/>
        <v>0003125</v>
      </c>
      <c r="Q1083" s="23" t="str">
        <f t="shared" si="516"/>
        <v>0003125</v>
      </c>
      <c r="R1083" s="2">
        <v>44579</v>
      </c>
      <c r="S1083" t="s">
        <v>1803</v>
      </c>
      <c r="T1083" s="7" t="str">
        <f t="shared" si="517"/>
        <v>WM+ PTO 57</v>
      </c>
      <c r="U1083" t="s">
        <v>5522</v>
      </c>
      <c r="W1083" t="e">
        <f>VLOOKUP(U1083,[2]Sheet1!$B$4:$C$893,2,0)</f>
        <v>#N/A</v>
      </c>
      <c r="Y1083" t="str">
        <f t="shared" si="518"/>
        <v>WINCOMPHUTHO</v>
      </c>
      <c r="AA1083" s="18" t="str">
        <f t="shared" si="514"/>
        <v/>
      </c>
    </row>
    <row r="1084" spans="1:27" x14ac:dyDescent="0.2">
      <c r="A1084" t="s">
        <v>0</v>
      </c>
      <c r="B1084" t="s">
        <v>1804</v>
      </c>
      <c r="C1084" t="s">
        <v>2</v>
      </c>
      <c r="D1084" t="s">
        <v>44</v>
      </c>
      <c r="E1084" t="s">
        <v>4</v>
      </c>
      <c r="F1084" s="1">
        <v>1</v>
      </c>
      <c r="G1084" s="1">
        <v>72600</v>
      </c>
      <c r="H1084" t="s">
        <v>5</v>
      </c>
      <c r="I1084" s="1">
        <v>79860</v>
      </c>
      <c r="J1084" t="s">
        <v>45</v>
      </c>
      <c r="K1084" s="6" t="str">
        <f t="shared" si="515"/>
        <v>_Chân gà sốt cay 400g</v>
      </c>
      <c r="L1084" s="7" t="str">
        <f>VLOOKUP(K1084,'[1]Mã Misa'!$B$2:$D$74,2,0)</f>
        <v>Chân gà sốt cay 400g</v>
      </c>
      <c r="M1084" s="7" t="str">
        <f>VLOOKUP(L1084,'[1]Mã Misa'!$C$2:$D$74,2,0)</f>
        <v>CGSC400</v>
      </c>
      <c r="N1084" s="1">
        <v>72600</v>
      </c>
      <c r="O1084" t="s">
        <v>1805</v>
      </c>
      <c r="P1084" s="6" t="str">
        <f t="shared" si="516"/>
        <v>0175173</v>
      </c>
      <c r="Q1084" s="23" t="str">
        <f t="shared" si="516"/>
        <v>0175173</v>
      </c>
      <c r="R1084" s="2">
        <v>44579</v>
      </c>
      <c r="S1084" t="s">
        <v>1806</v>
      </c>
      <c r="T1084" s="7" t="str">
        <f t="shared" si="517"/>
        <v>WM+ HNI Xó</v>
      </c>
      <c r="U1084" t="s">
        <v>5523</v>
      </c>
      <c r="W1084" t="e">
        <f>VLOOKUP(U1084,[2]Sheet1!$B$4:$C$893,2,0)</f>
        <v>#N/A</v>
      </c>
      <c r="Y1084" t="str">
        <f t="shared" si="518"/>
        <v>WINCOMHANOI</v>
      </c>
      <c r="AA1084" s="18" t="str">
        <f t="shared" si="514"/>
        <v/>
      </c>
    </row>
    <row r="1085" spans="1:27" x14ac:dyDescent="0.2">
      <c r="A1085" t="s">
        <v>0</v>
      </c>
      <c r="B1085" t="s">
        <v>1804</v>
      </c>
      <c r="C1085" t="s">
        <v>9</v>
      </c>
      <c r="D1085" t="s">
        <v>15</v>
      </c>
      <c r="E1085" t="s">
        <v>4</v>
      </c>
      <c r="F1085" s="1">
        <v>4</v>
      </c>
      <c r="G1085" s="1">
        <v>337280</v>
      </c>
      <c r="H1085" t="s">
        <v>5</v>
      </c>
      <c r="I1085" s="1">
        <v>371008.00000000006</v>
      </c>
      <c r="J1085" t="s">
        <v>16</v>
      </c>
      <c r="K1085" s="6" t="str">
        <f t="shared" si="515"/>
        <v>_Đùi gà sốt cay 500g</v>
      </c>
      <c r="L1085" s="7" t="str">
        <f>VLOOKUP(K1085,'[1]Mã Misa'!$B$2:$D$74,2,0)</f>
        <v>Đùi gà sốt cay 500g</v>
      </c>
      <c r="M1085" s="7" t="str">
        <f>VLOOKUP(L1085,'[1]Mã Misa'!$C$2:$D$74,2,0)</f>
        <v>DGSC500</v>
      </c>
      <c r="N1085" s="1">
        <v>84320</v>
      </c>
      <c r="O1085" t="s">
        <v>1805</v>
      </c>
      <c r="P1085" s="6" t="str">
        <f t="shared" si="516"/>
        <v>0175173</v>
      </c>
      <c r="Q1085" s="23" t="str">
        <f t="shared" si="516"/>
        <v>0175173</v>
      </c>
      <c r="R1085" s="2">
        <v>44579</v>
      </c>
      <c r="S1085" t="s">
        <v>1806</v>
      </c>
      <c r="T1085" s="7" t="str">
        <f t="shared" si="517"/>
        <v>WM+ HNI Xó</v>
      </c>
      <c r="U1085" t="s">
        <v>5523</v>
      </c>
      <c r="W1085" t="e">
        <f>VLOOKUP(U1085,[2]Sheet1!$B$4:$C$893,2,0)</f>
        <v>#N/A</v>
      </c>
      <c r="Y1085" t="str">
        <f t="shared" si="518"/>
        <v>WINCOMHANOI</v>
      </c>
      <c r="AA1085" s="18" t="str">
        <f t="shared" si="514"/>
        <v/>
      </c>
    </row>
    <row r="1086" spans="1:27" x14ac:dyDescent="0.2">
      <c r="A1086" t="s">
        <v>0</v>
      </c>
      <c r="B1086" t="s">
        <v>1807</v>
      </c>
      <c r="C1086" t="s">
        <v>2</v>
      </c>
      <c r="D1086" t="s">
        <v>57</v>
      </c>
      <c r="E1086" t="s">
        <v>4</v>
      </c>
      <c r="F1086" s="1">
        <v>1</v>
      </c>
      <c r="G1086" s="1">
        <v>74250</v>
      </c>
      <c r="H1086" t="s">
        <v>5</v>
      </c>
      <c r="I1086" s="1">
        <v>81675</v>
      </c>
      <c r="J1086" t="s">
        <v>58</v>
      </c>
      <c r="K1086" s="6" t="str">
        <f t="shared" si="515"/>
        <v>_Chả cốm 300g</v>
      </c>
      <c r="L1086" s="7" t="str">
        <f>VLOOKUP(K1086,'[1]Mã Misa'!$B$2:$D$74,2,0)</f>
        <v>Chả cốm 300g</v>
      </c>
      <c r="M1086" s="7" t="str">
        <f>VLOOKUP(L1086,'[1]Mã Misa'!$C$2:$D$74,2,0)</f>
        <v>CC300</v>
      </c>
      <c r="N1086" s="1">
        <v>74250</v>
      </c>
      <c r="O1086" t="s">
        <v>1808</v>
      </c>
      <c r="P1086" s="6" t="str">
        <f t="shared" si="516"/>
        <v>0175177</v>
      </c>
      <c r="Q1086" s="23" t="str">
        <f t="shared" si="516"/>
        <v>0175177</v>
      </c>
      <c r="R1086" s="2">
        <v>44579</v>
      </c>
      <c r="S1086" t="s">
        <v>1809</v>
      </c>
      <c r="T1086" s="7" t="str">
        <f t="shared" si="517"/>
        <v>WM+ HNI 39</v>
      </c>
      <c r="U1086" t="s">
        <v>5524</v>
      </c>
      <c r="W1086" t="e">
        <f>VLOOKUP(U1086,[2]Sheet1!$B$4:$C$893,2,0)</f>
        <v>#N/A</v>
      </c>
      <c r="Y1086" t="str">
        <f t="shared" si="518"/>
        <v>WINCOMHANOI</v>
      </c>
      <c r="AA1086" s="18" t="str">
        <f t="shared" si="514"/>
        <v/>
      </c>
    </row>
    <row r="1087" spans="1:27" x14ac:dyDescent="0.2">
      <c r="A1087" t="s">
        <v>0</v>
      </c>
      <c r="B1087" t="s">
        <v>1810</v>
      </c>
      <c r="C1087" t="s">
        <v>2</v>
      </c>
      <c r="D1087" t="s">
        <v>57</v>
      </c>
      <c r="E1087" t="s">
        <v>4</v>
      </c>
      <c r="F1087" s="1">
        <v>3</v>
      </c>
      <c r="G1087" s="1">
        <v>222750</v>
      </c>
      <c r="H1087" t="s">
        <v>5</v>
      </c>
      <c r="I1087" s="1">
        <v>245025.00000000003</v>
      </c>
      <c r="J1087" t="s">
        <v>58</v>
      </c>
      <c r="K1087" s="6" t="str">
        <f t="shared" si="515"/>
        <v>_Chả cốm 300g</v>
      </c>
      <c r="L1087" s="7" t="str">
        <f>VLOOKUP(K1087,'[1]Mã Misa'!$B$2:$D$74,2,0)</f>
        <v>Chả cốm 300g</v>
      </c>
      <c r="M1087" s="7" t="str">
        <f>VLOOKUP(L1087,'[1]Mã Misa'!$C$2:$D$74,2,0)</f>
        <v>CC300</v>
      </c>
      <c r="N1087" s="1">
        <v>74250</v>
      </c>
      <c r="O1087" t="s">
        <v>1811</v>
      </c>
      <c r="P1087" s="6" t="str">
        <f t="shared" si="516"/>
        <v>0175179</v>
      </c>
      <c r="Q1087" s="23" t="str">
        <f t="shared" si="516"/>
        <v>0175179</v>
      </c>
      <c r="R1087" s="2">
        <v>44579</v>
      </c>
      <c r="S1087" t="s">
        <v>1812</v>
      </c>
      <c r="T1087" s="7" t="str">
        <f t="shared" si="517"/>
        <v>WM+ HNI 22</v>
      </c>
      <c r="U1087" t="s">
        <v>5525</v>
      </c>
      <c r="W1087" t="e">
        <f>VLOOKUP(U1087,[2]Sheet1!$B$4:$C$893,2,0)</f>
        <v>#N/A</v>
      </c>
      <c r="Y1087" t="str">
        <f t="shared" si="518"/>
        <v>WINCOMHANOI</v>
      </c>
      <c r="AA1087" s="18" t="str">
        <f t="shared" si="514"/>
        <v/>
      </c>
    </row>
    <row r="1088" spans="1:27" x14ac:dyDescent="0.2">
      <c r="A1088" t="s">
        <v>0</v>
      </c>
      <c r="B1088" t="s">
        <v>1813</v>
      </c>
      <c r="C1088" t="s">
        <v>2</v>
      </c>
      <c r="D1088" t="s">
        <v>94</v>
      </c>
      <c r="E1088" t="s">
        <v>95</v>
      </c>
      <c r="F1088" s="1">
        <v>3</v>
      </c>
      <c r="G1088" s="1">
        <v>595350</v>
      </c>
      <c r="H1088" t="s">
        <v>96</v>
      </c>
      <c r="I1088" s="1">
        <v>595350</v>
      </c>
      <c r="J1088" t="s">
        <v>97</v>
      </c>
      <c r="K1088" s="6" t="str">
        <f t="shared" si="515"/>
        <v xml:space="preserve"> Tôm mũ ni nguyên con 450g</v>
      </c>
      <c r="L1088" s="7" t="str">
        <f>VLOOKUP(K1088,'[1]Mã Misa'!$B$2:$D$74,2,0)</f>
        <v>Tôm mũ ni nguyên con 450g</v>
      </c>
      <c r="M1088" s="7" t="str">
        <f>VLOOKUP(L1088,'[1]Mã Misa'!$C$2:$D$74,2,0)</f>
        <v>TNC450</v>
      </c>
      <c r="N1088" s="1">
        <v>198450</v>
      </c>
      <c r="O1088" t="s">
        <v>1814</v>
      </c>
      <c r="P1088" s="6" t="str">
        <f t="shared" si="516"/>
        <v>0051824</v>
      </c>
      <c r="Q1088" s="23" t="str">
        <f t="shared" si="516"/>
        <v>0051824</v>
      </c>
      <c r="R1088" s="2">
        <v>44579</v>
      </c>
      <c r="S1088" t="s">
        <v>1815</v>
      </c>
      <c r="T1088" s="7" t="str">
        <f t="shared" si="517"/>
        <v>WM+ HCM 99</v>
      </c>
      <c r="U1088" t="s">
        <v>5526</v>
      </c>
      <c r="W1088" t="e">
        <f>VLOOKUP(U1088,[2]Sheet1!$B$4:$C$893,2,0)</f>
        <v>#N/A</v>
      </c>
      <c r="Y1088" t="str">
        <f t="shared" si="518"/>
        <v>WINCOMHOCHIMINH</v>
      </c>
      <c r="AA1088" s="18" t="str">
        <f t="shared" si="514"/>
        <v/>
      </c>
    </row>
    <row r="1089" spans="1:27" x14ac:dyDescent="0.2">
      <c r="A1089" t="s">
        <v>0</v>
      </c>
      <c r="B1089" t="s">
        <v>1813</v>
      </c>
      <c r="C1089" t="s">
        <v>9</v>
      </c>
      <c r="D1089" t="s">
        <v>536</v>
      </c>
      <c r="E1089" t="s">
        <v>95</v>
      </c>
      <c r="F1089" s="1">
        <v>1</v>
      </c>
      <c r="G1089" s="1">
        <v>177188</v>
      </c>
      <c r="H1089" t="s">
        <v>96</v>
      </c>
      <c r="I1089" s="1">
        <v>177188</v>
      </c>
      <c r="J1089" t="s">
        <v>537</v>
      </c>
      <c r="K1089" s="6" t="str">
        <f t="shared" si="515"/>
        <v xml:space="preserve"> Mực lá câu làm sạch 450g</v>
      </c>
      <c r="L1089" s="7" t="str">
        <f>VLOOKUP(K1089,'[1]Mã Misa'!$B$2:$D$74,2,0)</f>
        <v>Mực lá câu làm sạch 450g</v>
      </c>
      <c r="M1089" s="7" t="str">
        <f>VLOOKUP(L1089,'[1]Mã Misa'!$C$2:$D$74,2,0)</f>
        <v>ML450</v>
      </c>
      <c r="N1089" s="1">
        <v>177188</v>
      </c>
      <c r="O1089" t="s">
        <v>1814</v>
      </c>
      <c r="P1089" s="6" t="str">
        <f t="shared" si="516"/>
        <v>0051824</v>
      </c>
      <c r="Q1089" s="23" t="str">
        <f t="shared" si="516"/>
        <v>0051824</v>
      </c>
      <c r="R1089" s="2">
        <v>44579</v>
      </c>
      <c r="S1089" t="s">
        <v>1815</v>
      </c>
      <c r="T1089" s="7" t="str">
        <f t="shared" si="517"/>
        <v>WM+ HCM 99</v>
      </c>
      <c r="U1089" t="s">
        <v>5526</v>
      </c>
      <c r="W1089" t="e">
        <f>VLOOKUP(U1089,[2]Sheet1!$B$4:$C$893,2,0)</f>
        <v>#N/A</v>
      </c>
      <c r="Y1089" t="str">
        <f t="shared" si="518"/>
        <v>WINCOMHOCHIMINH</v>
      </c>
      <c r="AA1089" s="18" t="str">
        <f t="shared" si="514"/>
        <v/>
      </c>
    </row>
    <row r="1090" spans="1:27" x14ac:dyDescent="0.2">
      <c r="A1090" t="s">
        <v>0</v>
      </c>
      <c r="B1090" t="s">
        <v>1816</v>
      </c>
      <c r="C1090" t="s">
        <v>2</v>
      </c>
      <c r="D1090" t="s">
        <v>50</v>
      </c>
      <c r="E1090" t="s">
        <v>4</v>
      </c>
      <c r="F1090" s="1">
        <v>1</v>
      </c>
      <c r="G1090" s="1">
        <v>111058</v>
      </c>
      <c r="H1090" t="s">
        <v>5</v>
      </c>
      <c r="I1090" s="1">
        <v>122163.8</v>
      </c>
      <c r="J1090" t="s">
        <v>51</v>
      </c>
      <c r="K1090" s="6" t="str">
        <f t="shared" si="515"/>
        <v>Gà muối gói 500g</v>
      </c>
      <c r="L1090" s="7" t="str">
        <f>VLOOKUP(K1090,'[1]Mã Misa'!$B$2:$D$74,2,0)</f>
        <v>Gà muối 500g</v>
      </c>
      <c r="M1090" s="7" t="str">
        <f>VLOOKUP(L1090,'[1]Mã Misa'!$C$2:$D$74,2,0)</f>
        <v>GM500</v>
      </c>
      <c r="N1090" s="1">
        <v>111058</v>
      </c>
      <c r="O1090" t="s">
        <v>1817</v>
      </c>
      <c r="P1090" s="6" t="str">
        <f t="shared" si="516"/>
        <v>0022949</v>
      </c>
      <c r="Q1090" s="23" t="str">
        <f t="shared" si="516"/>
        <v>0022949</v>
      </c>
      <c r="R1090" s="2">
        <v>44587</v>
      </c>
      <c r="S1090" t="s">
        <v>1818</v>
      </c>
      <c r="T1090" s="7" t="str">
        <f t="shared" si="517"/>
        <v>WM+ DNG 84</v>
      </c>
      <c r="U1090" t="s">
        <v>5527</v>
      </c>
      <c r="W1090" t="e">
        <f>VLOOKUP(U1090,[2]Sheet1!$B$4:$C$893,2,0)</f>
        <v>#N/A</v>
      </c>
      <c r="Y1090" t="str">
        <f t="shared" si="518"/>
        <v>WINCOMDANANG</v>
      </c>
      <c r="AA1090" s="18" t="str">
        <f t="shared" ref="AA1090:AA1153" si="520">LEFT(AB1090,7)</f>
        <v/>
      </c>
    </row>
    <row r="1091" spans="1:27" x14ac:dyDescent="0.2">
      <c r="A1091" t="s">
        <v>0</v>
      </c>
      <c r="B1091" t="s">
        <v>1819</v>
      </c>
      <c r="C1091" t="s">
        <v>2</v>
      </c>
      <c r="D1091" t="s">
        <v>15</v>
      </c>
      <c r="E1091" t="s">
        <v>4</v>
      </c>
      <c r="F1091" s="1">
        <v>1</v>
      </c>
      <c r="G1091" s="1">
        <v>105400</v>
      </c>
      <c r="H1091" t="s">
        <v>5</v>
      </c>
      <c r="I1091" s="1">
        <v>115940.00000000001</v>
      </c>
      <c r="J1091" t="s">
        <v>16</v>
      </c>
      <c r="K1091" s="6" t="str">
        <f t="shared" si="515"/>
        <v>_Đùi gà sốt cay 500g</v>
      </c>
      <c r="L1091" s="7" t="str">
        <f>VLOOKUP(K1091,'[1]Mã Misa'!$B$2:$D$74,2,0)</f>
        <v>Đùi gà sốt cay 500g</v>
      </c>
      <c r="M1091" s="7" t="str">
        <f>VLOOKUP(L1091,'[1]Mã Misa'!$C$2:$D$74,2,0)</f>
        <v>DGSC500</v>
      </c>
      <c r="N1091" s="1">
        <v>105400</v>
      </c>
      <c r="O1091" t="s">
        <v>1820</v>
      </c>
      <c r="P1091" s="6" t="str">
        <f t="shared" si="516"/>
        <v>0051831</v>
      </c>
      <c r="Q1091" s="23" t="str">
        <f t="shared" si="516"/>
        <v>0051831</v>
      </c>
      <c r="R1091" s="2">
        <v>44579</v>
      </c>
      <c r="S1091" t="s">
        <v>1821</v>
      </c>
      <c r="T1091" s="7" t="str">
        <f t="shared" si="517"/>
        <v>WM+ HCM 95</v>
      </c>
      <c r="U1091" t="s">
        <v>5528</v>
      </c>
      <c r="W1091" t="e">
        <f>VLOOKUP(U1091,[2]Sheet1!$B$4:$C$893,2,0)</f>
        <v>#N/A</v>
      </c>
      <c r="Y1091" t="str">
        <f t="shared" si="518"/>
        <v>WINCOMHOCHIMINH</v>
      </c>
      <c r="AA1091" s="18" t="str">
        <f t="shared" si="520"/>
        <v/>
      </c>
    </row>
    <row r="1092" spans="1:27" x14ac:dyDescent="0.2">
      <c r="A1092" t="s">
        <v>0</v>
      </c>
      <c r="B1092" t="s">
        <v>1822</v>
      </c>
      <c r="C1092" t="s">
        <v>2</v>
      </c>
      <c r="D1092" t="s">
        <v>10</v>
      </c>
      <c r="E1092" t="s">
        <v>4</v>
      </c>
      <c r="F1092" s="1">
        <v>3</v>
      </c>
      <c r="G1092" s="1">
        <v>138000</v>
      </c>
      <c r="H1092" t="s">
        <v>5</v>
      </c>
      <c r="I1092" s="1">
        <v>151800</v>
      </c>
      <c r="J1092" t="s">
        <v>11</v>
      </c>
      <c r="K1092" s="6" t="str">
        <f t="shared" ref="K1092:K1155" si="521">MID(J1092,10,26)</f>
        <v>Mộc nấm hương gói 250g</v>
      </c>
      <c r="L1092" s="7" t="str">
        <f>VLOOKUP(K1092,'[1]Mã Misa'!$B$2:$D$74,2,0)</f>
        <v>Mộc Nấm Hương 250g</v>
      </c>
      <c r="M1092" s="7" t="str">
        <f>VLOOKUP(L1092,'[1]Mã Misa'!$C$2:$D$74,2,0)</f>
        <v>MNH250</v>
      </c>
      <c r="N1092" s="1">
        <v>46000</v>
      </c>
      <c r="O1092" t="s">
        <v>1823</v>
      </c>
      <c r="P1092" s="6" t="str">
        <f t="shared" ref="P1092:Q1155" si="522">RIGHT(O1092,7)</f>
        <v>0175185</v>
      </c>
      <c r="Q1092" s="23" t="str">
        <f t="shared" si="522"/>
        <v>0175185</v>
      </c>
      <c r="R1092" s="2">
        <v>44579</v>
      </c>
      <c r="S1092" t="s">
        <v>1824</v>
      </c>
      <c r="T1092" s="7" t="str">
        <f t="shared" ref="T1092:T1155" si="523">LEFT(U1092,10)</f>
        <v>WM+ HNI 55</v>
      </c>
      <c r="U1092" t="s">
        <v>5529</v>
      </c>
      <c r="W1092" t="e">
        <f>VLOOKUP(U1092,[2]Sheet1!$B$4:$C$893,2,0)</f>
        <v>#N/A</v>
      </c>
      <c r="Y1092" t="str">
        <f t="shared" ref="Y1092:Y1155" si="524">IF(ISNUMBER(SEARCH($V$3,T1092)),"WINCOMHANOI",IF(ISNUMBER(SEARCH($V$4,T1092)),"WINCOMHOCHIMINH",IF(ISNUMBER(SEARCH($V$5,T1092)),"WINCOMDANANG",IF(ISNUMBER(SEARCH($V$6,T1092)),"WINCOMHAIDUONG",IF(ISNUMBER(SEARCH($V$7,T1092)),"WINCOMQUANGNINH",IF(ISNUMBER(SEARCH($V$8,T1092)),"WINCOMHAIPHONG",IF(ISNUMBER(SEARCH($V$9,T1092)),"WINCOMBACGIANG",IF(ISNUMBER(SEARCH($V$10,T1092)),"WINCOMBACNINH",IF(ISNUMBER(SEARCH($V$11,T1092)),"WINCOMPHUTHO",IF(ISNUMBER(SEARCH($V$12,T1092)),"WINCOMHATINH",IF(ISNUMBER(SEARCH($V$13,T1092)),"WINCOMTHAINGUYEN",IF(ISNUMBER(SEARCH($V$14,T1092)),"WINCOMKHANHHOA",IF(ISNUMBER(SEARCH($V$15,T1092)),"WINCOMHUNGYEN",IF(ISNUMBER(SEARCH($V$16,T1092)),"WINCOMNGHEAN",IF(ISNUMBER(SEARCH($V$17,T1092)),"WINCOMLAOCAI",IF(ISNUMBER(SEARCH($V$18,T1092)),"WINCOMVUNGTAU",IF(ISNUMBER(SEARCH($V$19,T1092)),"WINCOMBINHDUONG",IF(ISNUMBER(SEARCH($V$20,T1092)),"WINCOMKIENGIANG",IF(ISNUMBER(SEARCH($V$21,T1092)),"WINCOMHANAM",IF(ISNUMBER(SEARCH($V$22,T1092)),"WINCOMNAMDINH",IF(ISNUMBER(SEARCH($V$23,T1092)),"WINCOMLANGSON",IF(ISNUMBER(SEARCH($V$24,T1092)),"WINCOMTHANHHOA",IF(ISNUMBER(SEARCH($V$25,T1092)),"WINCOMYENBAI",IF(ISNUMBER(SEARCH($V$26,T1092)),"WINCOMTUYENQUANG",IF(ISNUMBER(SEARCH($V$27,T1092)),"WINCOMHUE",IF(ISNUMBER(SEARCH($V$28,T1092)),"WINCOMQUANGNAM",IF(ISNUMBER(SEARCH($V$29,T1092)),"WINCOMVINHPHUC",IF(ISNUMBER(SEARCH($V$30,T1092)),"WINCOMHAGIANG",IF(ISNUMBER(SEARCH($V$31,T1092)),"WINCOMNINHBINH",IF(ISNUMBER(SEARCH($V$32,T1092)),"WINCOMTRAVINH",IF(ISNUMBER(SEARCH($V$33,T1092)),"WINCOMCANTHO",IF(ISNUMBER(SEARCH($V$34,T1092)),"WINCOMBENTRE",IF(ISNUMBER(SEARCH($V$35,T1092)),"WINCOMCAMAU",IF(ISNUMBER(SEARCH($V$36,T1092)),"WINCOMANGIANG",IF(ISNUMBER(SEARCH($V$37,T1092)),"WINCOMNINHTHUAN",IF(ISNUMBER(SEARCH($V$38,T1092)),"WINCOMTHAIBINH",IF(ISNUMBER(SEARCH($V$39,T1092)),"WINCOMGIALAI",IF(ISNUMBER(SEARCH($V$40,T1092)),"WINCOMHOABINH",IF(ISNUMBER(SEARCH($V$41,T1092)),"WINCOMQUANGNGAI",IF(ISNUMBER(SEARCH($V$42,T1092)),"WINCOMBINHTHUAN",IF(ISNUMBER(SEARCH($V$43,T1092)),"WINCOMDAKLAK",IF(ISNUMBER(SEARCH($V$44,T1092)),"WINCOMSOCTRANG",IF(ISNUMBER(SEARCH($V$45,T1092)),"WINCOMSONLA",IF(ISNUMBER(SEARCH($V$46,T1092)),"WINCOMKONTUM",IF(ISNUMBER(SEARCH($V$47,T1092)),"WINCOMPHUYEN",IF(ISNUMBER(SEARCH($V$48,T1092)),"WINCOMQUANGTRI",IF(ISNUMBER(SEARCH($V$49,T1092)),"WINCOMBINHDINH",IF(ISNUMBER(SEARCH($V$50,T1092)),"WINCOMCAOBANG",IF(ISNUMBER(SEARCH($V$51,T1092)),"WINCOMQUANGBINH",IF(ISNUMBER(SEARCH($V$52,T1092)),"WINCOMLAMDONG",IF(ISNUMBER(SEARCH($V$53,T1092)),"WINCOMVINHLONG",IF(ISNUMBER(SEARCH($V$54,T1092)),"WINCOMDONGTHAP",IF(ISNUMBER(SEARCH($V$55,T1092)),"WINCOMTIENGIANG",IF(ISNUMBER(SEARCH($V$56,T1092)),"WINCOMQUANGNINH",IF(ISNUMBER(SEARCH($V$57,T1092)),"WINCOMDONGNAI",IF(ISNUMBER(SEARCH($V$58,T1092)),"WINCOMHAUGIANG",0))))))))))))))))))))))))))))))))))))))))))))))))))))))))</f>
        <v>WINCOMHANOI</v>
      </c>
      <c r="AA1092" s="18" t="str">
        <f t="shared" si="520"/>
        <v/>
      </c>
    </row>
    <row r="1093" spans="1:27" x14ac:dyDescent="0.2">
      <c r="A1093" t="s">
        <v>0</v>
      </c>
      <c r="B1093" t="s">
        <v>1822</v>
      </c>
      <c r="C1093" t="s">
        <v>9</v>
      </c>
      <c r="D1093" t="s">
        <v>44</v>
      </c>
      <c r="E1093" t="s">
        <v>4</v>
      </c>
      <c r="F1093" s="1">
        <v>3</v>
      </c>
      <c r="G1093" s="1">
        <v>217800</v>
      </c>
      <c r="H1093" t="s">
        <v>5</v>
      </c>
      <c r="I1093" s="1">
        <v>239580.00000000003</v>
      </c>
      <c r="J1093" t="s">
        <v>45</v>
      </c>
      <c r="K1093" s="6" t="str">
        <f t="shared" si="521"/>
        <v>_Chân gà sốt cay 400g</v>
      </c>
      <c r="L1093" s="7" t="str">
        <f>VLOOKUP(K1093,'[1]Mã Misa'!$B$2:$D$74,2,0)</f>
        <v>Chân gà sốt cay 400g</v>
      </c>
      <c r="M1093" s="7" t="str">
        <f>VLOOKUP(L1093,'[1]Mã Misa'!$C$2:$D$74,2,0)</f>
        <v>CGSC400</v>
      </c>
      <c r="N1093" s="1">
        <v>72600</v>
      </c>
      <c r="O1093" t="s">
        <v>1823</v>
      </c>
      <c r="P1093" s="6" t="str">
        <f t="shared" si="522"/>
        <v>0175185</v>
      </c>
      <c r="Q1093" s="23" t="str">
        <f t="shared" si="522"/>
        <v>0175185</v>
      </c>
      <c r="R1093" s="2">
        <v>44579</v>
      </c>
      <c r="S1093" t="s">
        <v>1824</v>
      </c>
      <c r="T1093" s="7" t="str">
        <f t="shared" si="523"/>
        <v>WM+ HNI 55</v>
      </c>
      <c r="U1093" t="s">
        <v>5529</v>
      </c>
      <c r="W1093" t="e">
        <f>VLOOKUP(U1093,[2]Sheet1!$B$4:$C$893,2,0)</f>
        <v>#N/A</v>
      </c>
      <c r="Y1093" t="str">
        <f t="shared" si="524"/>
        <v>WINCOMHANOI</v>
      </c>
      <c r="AA1093" s="18" t="str">
        <f t="shared" si="520"/>
        <v/>
      </c>
    </row>
    <row r="1094" spans="1:27" x14ac:dyDescent="0.2">
      <c r="A1094" t="s">
        <v>0</v>
      </c>
      <c r="B1094" t="s">
        <v>1822</v>
      </c>
      <c r="C1094" t="s">
        <v>41</v>
      </c>
      <c r="D1094" t="s">
        <v>23</v>
      </c>
      <c r="E1094" t="s">
        <v>4</v>
      </c>
      <c r="F1094" s="1">
        <v>4</v>
      </c>
      <c r="G1094" s="1">
        <v>237600</v>
      </c>
      <c r="H1094" t="s">
        <v>5</v>
      </c>
      <c r="I1094" s="1">
        <v>261360.00000000003</v>
      </c>
      <c r="J1094" t="s">
        <v>24</v>
      </c>
      <c r="K1094" s="6" t="str">
        <f t="shared" si="521"/>
        <v>_Giò lụa 250g</v>
      </c>
      <c r="L1094" s="7" t="str">
        <f>VLOOKUP(K1094,'[1]Mã Misa'!$B$2:$D$74,2,0)</f>
        <v>Giò lụa 250g</v>
      </c>
      <c r="M1094" s="7" t="str">
        <f>VLOOKUP(L1094,'[1]Mã Misa'!$C$2:$D$74,2,0)</f>
        <v>GL250</v>
      </c>
      <c r="N1094" s="1">
        <v>59400</v>
      </c>
      <c r="O1094" t="s">
        <v>1823</v>
      </c>
      <c r="P1094" s="6" t="str">
        <f t="shared" si="522"/>
        <v>0175185</v>
      </c>
      <c r="Q1094" s="23" t="str">
        <f t="shared" si="522"/>
        <v>0175185</v>
      </c>
      <c r="R1094" s="2">
        <v>44579</v>
      </c>
      <c r="S1094" t="s">
        <v>1824</v>
      </c>
      <c r="T1094" s="7" t="str">
        <f t="shared" si="523"/>
        <v>WM+ HNI 55</v>
      </c>
      <c r="U1094" t="s">
        <v>5529</v>
      </c>
      <c r="W1094" t="e">
        <f>VLOOKUP(U1094,[2]Sheet1!$B$4:$C$893,2,0)</f>
        <v>#N/A</v>
      </c>
      <c r="Y1094" t="str">
        <f t="shared" si="524"/>
        <v>WINCOMHANOI</v>
      </c>
      <c r="AA1094" s="18" t="str">
        <f t="shared" si="520"/>
        <v/>
      </c>
    </row>
    <row r="1095" spans="1:27" x14ac:dyDescent="0.2">
      <c r="A1095" t="s">
        <v>0</v>
      </c>
      <c r="B1095" t="s">
        <v>1822</v>
      </c>
      <c r="C1095" t="s">
        <v>42</v>
      </c>
      <c r="D1095" t="s">
        <v>47</v>
      </c>
      <c r="E1095" t="s">
        <v>4</v>
      </c>
      <c r="F1095" s="1">
        <v>3</v>
      </c>
      <c r="G1095" s="1">
        <v>220293</v>
      </c>
      <c r="H1095" t="s">
        <v>5</v>
      </c>
      <c r="I1095" s="1">
        <v>242322.30000000002</v>
      </c>
      <c r="J1095" t="s">
        <v>48</v>
      </c>
      <c r="K1095" s="6" t="str">
        <f t="shared" si="521"/>
        <v>Chân giò heo muối gói 300g</v>
      </c>
      <c r="L1095" s="7" t="str">
        <f>VLOOKUP(K1095,'[1]Mã Misa'!$B$2:$D$74,2,0)</f>
        <v>Chân giò heo muối 300g</v>
      </c>
      <c r="M1095" s="7" t="str">
        <f>VLOOKUP(L1095,'[1]Mã Misa'!$C$2:$D$74,2,0)</f>
        <v>CGM300</v>
      </c>
      <c r="N1095" s="1">
        <v>73431</v>
      </c>
      <c r="O1095" t="s">
        <v>1823</v>
      </c>
      <c r="P1095" s="6" t="str">
        <f t="shared" si="522"/>
        <v>0175185</v>
      </c>
      <c r="Q1095" s="23" t="str">
        <f t="shared" si="522"/>
        <v>0175185</v>
      </c>
      <c r="R1095" s="2">
        <v>44579</v>
      </c>
      <c r="S1095" t="s">
        <v>1824</v>
      </c>
      <c r="T1095" s="7" t="str">
        <f t="shared" si="523"/>
        <v>WM+ HNI 55</v>
      </c>
      <c r="U1095" t="s">
        <v>5529</v>
      </c>
      <c r="W1095" t="e">
        <f>VLOOKUP(U1095,[2]Sheet1!$B$4:$C$893,2,0)</f>
        <v>#N/A</v>
      </c>
      <c r="Y1095" t="str">
        <f t="shared" si="524"/>
        <v>WINCOMHANOI</v>
      </c>
      <c r="AA1095" s="18" t="str">
        <f t="shared" si="520"/>
        <v/>
      </c>
    </row>
    <row r="1096" spans="1:27" x14ac:dyDescent="0.2">
      <c r="A1096" t="s">
        <v>0</v>
      </c>
      <c r="B1096" t="s">
        <v>1825</v>
      </c>
      <c r="C1096" t="s">
        <v>2</v>
      </c>
      <c r="D1096" t="s">
        <v>10</v>
      </c>
      <c r="E1096" t="s">
        <v>4</v>
      </c>
      <c r="F1096" s="1">
        <v>6</v>
      </c>
      <c r="G1096" s="1">
        <v>276000</v>
      </c>
      <c r="H1096" t="s">
        <v>5</v>
      </c>
      <c r="I1096" s="1">
        <v>303600</v>
      </c>
      <c r="J1096" t="s">
        <v>11</v>
      </c>
      <c r="K1096" s="6" t="str">
        <f t="shared" si="521"/>
        <v>Mộc nấm hương gói 250g</v>
      </c>
      <c r="L1096" s="7" t="str">
        <f>VLOOKUP(K1096,'[1]Mã Misa'!$B$2:$D$74,2,0)</f>
        <v>Mộc Nấm Hương 250g</v>
      </c>
      <c r="M1096" s="7" t="str">
        <f>VLOOKUP(L1096,'[1]Mã Misa'!$C$2:$D$74,2,0)</f>
        <v>MNH250</v>
      </c>
      <c r="N1096" s="1">
        <v>46000</v>
      </c>
      <c r="O1096" t="s">
        <v>1826</v>
      </c>
      <c r="P1096" s="6" t="str">
        <f t="shared" si="522"/>
        <v>0002715</v>
      </c>
      <c r="Q1096" s="23" t="str">
        <f t="shared" si="522"/>
        <v>0002715</v>
      </c>
      <c r="R1096" s="2">
        <v>44579</v>
      </c>
      <c r="S1096" t="s">
        <v>1827</v>
      </c>
      <c r="T1096" s="7" t="str">
        <f t="shared" si="523"/>
        <v>WM+ NDH 71</v>
      </c>
      <c r="U1096" t="s">
        <v>5530</v>
      </c>
      <c r="W1096" t="e">
        <f>VLOOKUP(U1096,[2]Sheet1!$B$4:$C$893,2,0)</f>
        <v>#N/A</v>
      </c>
      <c r="Y1096" t="str">
        <f t="shared" si="524"/>
        <v>WINCOMNAMDINH</v>
      </c>
      <c r="AA1096" s="18" t="str">
        <f t="shared" si="520"/>
        <v/>
      </c>
    </row>
    <row r="1097" spans="1:27" x14ac:dyDescent="0.2">
      <c r="A1097" t="s">
        <v>0</v>
      </c>
      <c r="B1097" t="s">
        <v>1825</v>
      </c>
      <c r="C1097" t="s">
        <v>9</v>
      </c>
      <c r="D1097" t="s">
        <v>54</v>
      </c>
      <c r="E1097" t="s">
        <v>4</v>
      </c>
      <c r="F1097" s="1">
        <v>2</v>
      </c>
      <c r="G1097" s="1">
        <v>100364</v>
      </c>
      <c r="H1097" t="s">
        <v>5</v>
      </c>
      <c r="I1097" s="1">
        <v>110400.40000000001</v>
      </c>
      <c r="J1097" t="s">
        <v>55</v>
      </c>
      <c r="K1097" s="6" t="str">
        <f t="shared" si="521"/>
        <v>Giò tai lưỡi xào gói 250g</v>
      </c>
      <c r="L1097" s="7" t="str">
        <f>VLOOKUP(K1097,'[1]Mã Misa'!$B$2:$D$74,2,0)</f>
        <v>Giò Tai Lưỡi Xào 250g</v>
      </c>
      <c r="M1097" s="7" t="str">
        <f>VLOOKUP(L1097,'[1]Mã Misa'!$C$2:$D$74,2,0)</f>
        <v>GTLX250G</v>
      </c>
      <c r="N1097" s="1">
        <v>50182</v>
      </c>
      <c r="O1097" t="s">
        <v>1826</v>
      </c>
      <c r="P1097" s="6" t="str">
        <f t="shared" si="522"/>
        <v>0002715</v>
      </c>
      <c r="Q1097" s="23" t="str">
        <f t="shared" si="522"/>
        <v>0002715</v>
      </c>
      <c r="R1097" s="2">
        <v>44579</v>
      </c>
      <c r="S1097" t="s">
        <v>1827</v>
      </c>
      <c r="T1097" s="7" t="str">
        <f t="shared" si="523"/>
        <v>WM+ NDH 71</v>
      </c>
      <c r="U1097" t="s">
        <v>5530</v>
      </c>
      <c r="W1097" t="e">
        <f>VLOOKUP(U1097,[2]Sheet1!$B$4:$C$893,2,0)</f>
        <v>#N/A</v>
      </c>
      <c r="Y1097" t="str">
        <f t="shared" si="524"/>
        <v>WINCOMNAMDINH</v>
      </c>
      <c r="AA1097" s="18" t="str">
        <f t="shared" si="520"/>
        <v/>
      </c>
    </row>
    <row r="1098" spans="1:27" x14ac:dyDescent="0.2">
      <c r="A1098" t="s">
        <v>0</v>
      </c>
      <c r="B1098" t="s">
        <v>1828</v>
      </c>
      <c r="C1098" t="s">
        <v>2</v>
      </c>
      <c r="D1098" t="s">
        <v>23</v>
      </c>
      <c r="E1098" t="s">
        <v>4</v>
      </c>
      <c r="F1098" s="1">
        <v>3</v>
      </c>
      <c r="G1098" s="1">
        <v>178200</v>
      </c>
      <c r="H1098" t="s">
        <v>5</v>
      </c>
      <c r="I1098" s="1">
        <v>196020.00000000003</v>
      </c>
      <c r="J1098" t="s">
        <v>24</v>
      </c>
      <c r="K1098" s="6" t="str">
        <f t="shared" si="521"/>
        <v>_Giò lụa 250g</v>
      </c>
      <c r="L1098" s="7" t="str">
        <f>VLOOKUP(K1098,'[1]Mã Misa'!$B$2:$D$74,2,0)</f>
        <v>Giò lụa 250g</v>
      </c>
      <c r="M1098" s="7" t="str">
        <f>VLOOKUP(L1098,'[1]Mã Misa'!$C$2:$D$74,2,0)</f>
        <v>GL250</v>
      </c>
      <c r="N1098" s="1">
        <v>59400</v>
      </c>
      <c r="O1098" t="s">
        <v>1829</v>
      </c>
      <c r="P1098" s="6" t="str">
        <f t="shared" si="522"/>
        <v>0000550</v>
      </c>
      <c r="Q1098" s="23" t="str">
        <f t="shared" si="522"/>
        <v>0000550</v>
      </c>
      <c r="R1098" s="2">
        <v>44579</v>
      </c>
      <c r="S1098" t="s">
        <v>1830</v>
      </c>
      <c r="T1098" s="7" t="str">
        <f t="shared" si="523"/>
        <v>WM+ HGG 46</v>
      </c>
      <c r="U1098" t="s">
        <v>5531</v>
      </c>
      <c r="W1098" t="e">
        <f>VLOOKUP(U1098,[2]Sheet1!$B$4:$C$893,2,0)</f>
        <v>#N/A</v>
      </c>
      <c r="Y1098" t="str">
        <f t="shared" si="524"/>
        <v>WINCOMHAGIANG</v>
      </c>
      <c r="AA1098" s="18" t="str">
        <f t="shared" si="520"/>
        <v/>
      </c>
    </row>
    <row r="1099" spans="1:27" x14ac:dyDescent="0.2">
      <c r="A1099" t="s">
        <v>0</v>
      </c>
      <c r="B1099" t="s">
        <v>1828</v>
      </c>
      <c r="C1099" t="s">
        <v>9</v>
      </c>
      <c r="D1099" t="s">
        <v>27</v>
      </c>
      <c r="E1099" t="s">
        <v>4</v>
      </c>
      <c r="F1099" s="1">
        <v>2</v>
      </c>
      <c r="G1099" s="1">
        <v>122100</v>
      </c>
      <c r="H1099" t="s">
        <v>5</v>
      </c>
      <c r="I1099" s="1">
        <v>134310</v>
      </c>
      <c r="J1099" t="s">
        <v>28</v>
      </c>
      <c r="K1099" s="6" t="str">
        <f t="shared" si="521"/>
        <v>_Giò sụn gà 250g</v>
      </c>
      <c r="L1099" s="7" t="str">
        <f>VLOOKUP(K1099,'[1]Mã Misa'!$B$2:$D$74,2,0)</f>
        <v>Giò sụn gà 250g</v>
      </c>
      <c r="M1099" s="7" t="str">
        <f>VLOOKUP(L1099,'[1]Mã Misa'!$C$2:$D$74,2,0)</f>
        <v>GSG250</v>
      </c>
      <c r="N1099" s="1">
        <v>61050</v>
      </c>
      <c r="O1099" t="s">
        <v>1829</v>
      </c>
      <c r="P1099" s="6" t="str">
        <f t="shared" si="522"/>
        <v>0000550</v>
      </c>
      <c r="Q1099" s="23" t="str">
        <f t="shared" si="522"/>
        <v>0000550</v>
      </c>
      <c r="R1099" s="2">
        <v>44579</v>
      </c>
      <c r="S1099" t="s">
        <v>1830</v>
      </c>
      <c r="T1099" s="7" t="str">
        <f t="shared" si="523"/>
        <v>WM+ HGG 46</v>
      </c>
      <c r="U1099" t="s">
        <v>5531</v>
      </c>
      <c r="W1099" t="e">
        <f>VLOOKUP(U1099,[2]Sheet1!$B$4:$C$893,2,0)</f>
        <v>#N/A</v>
      </c>
      <c r="Y1099" t="str">
        <f t="shared" si="524"/>
        <v>WINCOMHAGIANG</v>
      </c>
      <c r="AA1099" s="18" t="str">
        <f t="shared" si="520"/>
        <v/>
      </c>
    </row>
    <row r="1100" spans="1:27" x14ac:dyDescent="0.2">
      <c r="A1100" t="s">
        <v>0</v>
      </c>
      <c r="B1100" t="s">
        <v>1828</v>
      </c>
      <c r="C1100" t="s">
        <v>41</v>
      </c>
      <c r="D1100" t="s">
        <v>3</v>
      </c>
      <c r="E1100" t="s">
        <v>4</v>
      </c>
      <c r="F1100" s="1">
        <v>11</v>
      </c>
      <c r="G1100" s="1">
        <v>780450</v>
      </c>
      <c r="H1100" t="s">
        <v>5</v>
      </c>
      <c r="I1100" s="1">
        <v>858495.00000000012</v>
      </c>
      <c r="J1100" t="s">
        <v>6</v>
      </c>
      <c r="K1100" s="6" t="str">
        <f t="shared" si="521"/>
        <v>_Chả nướng 300g</v>
      </c>
      <c r="L1100" s="7" t="str">
        <f>VLOOKUP(K1100,'[1]Mã Misa'!$B$2:$D$74,2,0)</f>
        <v>Chả nướng 300g</v>
      </c>
      <c r="M1100" s="7" t="str">
        <f>VLOOKUP(L1100,'[1]Mã Misa'!$C$2:$D$74,2,0)</f>
        <v>CN300</v>
      </c>
      <c r="N1100" s="1">
        <v>70950</v>
      </c>
      <c r="O1100" t="s">
        <v>1829</v>
      </c>
      <c r="P1100" s="6" t="str">
        <f t="shared" si="522"/>
        <v>0000550</v>
      </c>
      <c r="Q1100" s="23" t="str">
        <f t="shared" si="522"/>
        <v>0000550</v>
      </c>
      <c r="R1100" s="2">
        <v>44579</v>
      </c>
      <c r="S1100" t="s">
        <v>1830</v>
      </c>
      <c r="T1100" s="7" t="str">
        <f t="shared" si="523"/>
        <v>WM+ HGG 46</v>
      </c>
      <c r="U1100" t="s">
        <v>5531</v>
      </c>
      <c r="W1100" t="e">
        <f>VLOOKUP(U1100,[2]Sheet1!$B$4:$C$893,2,0)</f>
        <v>#N/A</v>
      </c>
      <c r="Y1100" t="str">
        <f t="shared" si="524"/>
        <v>WINCOMHAGIANG</v>
      </c>
      <c r="AA1100" s="18" t="str">
        <f t="shared" si="520"/>
        <v/>
      </c>
    </row>
    <row r="1101" spans="1:27" x14ac:dyDescent="0.2">
      <c r="A1101" t="s">
        <v>0</v>
      </c>
      <c r="B1101" t="s">
        <v>1828</v>
      </c>
      <c r="C1101" t="s">
        <v>42</v>
      </c>
      <c r="D1101" t="s">
        <v>57</v>
      </c>
      <c r="E1101" t="s">
        <v>4</v>
      </c>
      <c r="F1101" s="1">
        <v>4</v>
      </c>
      <c r="G1101" s="1">
        <v>297000</v>
      </c>
      <c r="H1101" t="s">
        <v>5</v>
      </c>
      <c r="I1101" s="1">
        <v>326700</v>
      </c>
      <c r="J1101" t="s">
        <v>58</v>
      </c>
      <c r="K1101" s="6" t="str">
        <f t="shared" si="521"/>
        <v>_Chả cốm 300g</v>
      </c>
      <c r="L1101" s="7" t="str">
        <f>VLOOKUP(K1101,'[1]Mã Misa'!$B$2:$D$74,2,0)</f>
        <v>Chả cốm 300g</v>
      </c>
      <c r="M1101" s="7" t="str">
        <f>VLOOKUP(L1101,'[1]Mã Misa'!$C$2:$D$74,2,0)</f>
        <v>CC300</v>
      </c>
      <c r="N1101" s="1">
        <v>74250</v>
      </c>
      <c r="O1101" t="s">
        <v>1829</v>
      </c>
      <c r="P1101" s="6" t="str">
        <f t="shared" si="522"/>
        <v>0000550</v>
      </c>
      <c r="Q1101" s="23" t="str">
        <f t="shared" si="522"/>
        <v>0000550</v>
      </c>
      <c r="R1101" s="2">
        <v>44579</v>
      </c>
      <c r="S1101" t="s">
        <v>1830</v>
      </c>
      <c r="T1101" s="7" t="str">
        <f t="shared" si="523"/>
        <v>WM+ HGG 46</v>
      </c>
      <c r="U1101" t="s">
        <v>5531</v>
      </c>
      <c r="W1101" t="e">
        <f>VLOOKUP(U1101,[2]Sheet1!$B$4:$C$893,2,0)</f>
        <v>#N/A</v>
      </c>
      <c r="Y1101" t="str">
        <f t="shared" si="524"/>
        <v>WINCOMHAGIANG</v>
      </c>
      <c r="AA1101" s="18" t="str">
        <f t="shared" si="520"/>
        <v/>
      </c>
    </row>
    <row r="1102" spans="1:27" x14ac:dyDescent="0.2">
      <c r="A1102" t="s">
        <v>0</v>
      </c>
      <c r="B1102" t="s">
        <v>1828</v>
      </c>
      <c r="C1102" t="s">
        <v>43</v>
      </c>
      <c r="D1102" t="s">
        <v>54</v>
      </c>
      <c r="E1102" t="s">
        <v>4</v>
      </c>
      <c r="F1102" s="1">
        <v>14</v>
      </c>
      <c r="G1102" s="1">
        <v>702548</v>
      </c>
      <c r="H1102" t="s">
        <v>5</v>
      </c>
      <c r="I1102" s="1">
        <v>772802.8</v>
      </c>
      <c r="J1102" t="s">
        <v>55</v>
      </c>
      <c r="K1102" s="6" t="str">
        <f t="shared" si="521"/>
        <v>Giò tai lưỡi xào gói 250g</v>
      </c>
      <c r="L1102" s="7" t="str">
        <f>VLOOKUP(K1102,'[1]Mã Misa'!$B$2:$D$74,2,0)</f>
        <v>Giò Tai Lưỡi Xào 250g</v>
      </c>
      <c r="M1102" s="7" t="str">
        <f>VLOOKUP(L1102,'[1]Mã Misa'!$C$2:$D$74,2,0)</f>
        <v>GTLX250G</v>
      </c>
      <c r="N1102" s="1">
        <v>50182</v>
      </c>
      <c r="O1102" t="s">
        <v>1829</v>
      </c>
      <c r="P1102" s="6" t="str">
        <f t="shared" si="522"/>
        <v>0000550</v>
      </c>
      <c r="Q1102" s="23" t="str">
        <f t="shared" si="522"/>
        <v>0000550</v>
      </c>
      <c r="R1102" s="2">
        <v>44579</v>
      </c>
      <c r="S1102" t="s">
        <v>1830</v>
      </c>
      <c r="T1102" s="7" t="str">
        <f t="shared" si="523"/>
        <v>WM+ HGG 46</v>
      </c>
      <c r="U1102" t="s">
        <v>5531</v>
      </c>
      <c r="W1102" t="e">
        <f>VLOOKUP(U1102,[2]Sheet1!$B$4:$C$893,2,0)</f>
        <v>#N/A</v>
      </c>
      <c r="Y1102" t="str">
        <f t="shared" si="524"/>
        <v>WINCOMHAGIANG</v>
      </c>
      <c r="AA1102" s="18" t="str">
        <f t="shared" si="520"/>
        <v/>
      </c>
    </row>
    <row r="1103" spans="1:27" x14ac:dyDescent="0.2">
      <c r="A1103" t="s">
        <v>0</v>
      </c>
      <c r="B1103" t="s">
        <v>1828</v>
      </c>
      <c r="C1103" t="s">
        <v>46</v>
      </c>
      <c r="D1103" t="s">
        <v>10</v>
      </c>
      <c r="E1103" t="s">
        <v>4</v>
      </c>
      <c r="F1103" s="1">
        <v>2</v>
      </c>
      <c r="G1103" s="1">
        <v>92000</v>
      </c>
      <c r="H1103" t="s">
        <v>5</v>
      </c>
      <c r="I1103" s="1">
        <v>101200.00000000001</v>
      </c>
      <c r="J1103" t="s">
        <v>11</v>
      </c>
      <c r="K1103" s="6" t="str">
        <f t="shared" si="521"/>
        <v>Mộc nấm hương gói 250g</v>
      </c>
      <c r="L1103" s="7" t="str">
        <f>VLOOKUP(K1103,'[1]Mã Misa'!$B$2:$D$74,2,0)</f>
        <v>Mộc Nấm Hương 250g</v>
      </c>
      <c r="M1103" s="7" t="str">
        <f>VLOOKUP(L1103,'[1]Mã Misa'!$C$2:$D$74,2,0)</f>
        <v>MNH250</v>
      </c>
      <c r="N1103" s="1">
        <v>46000</v>
      </c>
      <c r="O1103" t="s">
        <v>1829</v>
      </c>
      <c r="P1103" s="6" t="str">
        <f t="shared" si="522"/>
        <v>0000550</v>
      </c>
      <c r="Q1103" s="23" t="str">
        <f t="shared" si="522"/>
        <v>0000550</v>
      </c>
      <c r="R1103" s="2">
        <v>44579</v>
      </c>
      <c r="S1103" t="s">
        <v>1830</v>
      </c>
      <c r="T1103" s="7" t="str">
        <f t="shared" si="523"/>
        <v>WM+ HGG 46</v>
      </c>
      <c r="U1103" t="s">
        <v>5531</v>
      </c>
      <c r="W1103" t="e">
        <f>VLOOKUP(U1103,[2]Sheet1!$B$4:$C$893,2,0)</f>
        <v>#N/A</v>
      </c>
      <c r="Y1103" t="str">
        <f t="shared" si="524"/>
        <v>WINCOMHAGIANG</v>
      </c>
      <c r="AA1103" s="18" t="str">
        <f t="shared" si="520"/>
        <v/>
      </c>
    </row>
    <row r="1104" spans="1:27" x14ac:dyDescent="0.2">
      <c r="A1104" t="s">
        <v>0</v>
      </c>
      <c r="B1104" t="s">
        <v>1828</v>
      </c>
      <c r="C1104" t="s">
        <v>751</v>
      </c>
      <c r="D1104" t="s">
        <v>15</v>
      </c>
      <c r="E1104" t="s">
        <v>4</v>
      </c>
      <c r="F1104" s="1">
        <v>1</v>
      </c>
      <c r="G1104" s="1">
        <v>84320</v>
      </c>
      <c r="H1104" t="s">
        <v>5</v>
      </c>
      <c r="I1104" s="1">
        <v>92752.000000000015</v>
      </c>
      <c r="J1104" t="s">
        <v>16</v>
      </c>
      <c r="K1104" s="6" t="str">
        <f t="shared" si="521"/>
        <v>_Đùi gà sốt cay 500g</v>
      </c>
      <c r="L1104" s="7" t="str">
        <f>VLOOKUP(K1104,'[1]Mã Misa'!$B$2:$D$74,2,0)</f>
        <v>Đùi gà sốt cay 500g</v>
      </c>
      <c r="M1104" s="7" t="str">
        <f>VLOOKUP(L1104,'[1]Mã Misa'!$C$2:$D$74,2,0)</f>
        <v>DGSC500</v>
      </c>
      <c r="N1104" s="1">
        <v>84320</v>
      </c>
      <c r="O1104" t="s">
        <v>1829</v>
      </c>
      <c r="P1104" s="6" t="str">
        <f t="shared" si="522"/>
        <v>0000550</v>
      </c>
      <c r="Q1104" s="23" t="str">
        <f t="shared" si="522"/>
        <v>0000550</v>
      </c>
      <c r="R1104" s="2">
        <v>44579</v>
      </c>
      <c r="S1104" t="s">
        <v>1830</v>
      </c>
      <c r="T1104" s="7" t="str">
        <f t="shared" si="523"/>
        <v>WM+ HGG 46</v>
      </c>
      <c r="U1104" t="s">
        <v>5531</v>
      </c>
      <c r="W1104" t="e">
        <f>VLOOKUP(U1104,[2]Sheet1!$B$4:$C$893,2,0)</f>
        <v>#N/A</v>
      </c>
      <c r="Y1104" t="str">
        <f t="shared" si="524"/>
        <v>WINCOMHAGIANG</v>
      </c>
      <c r="AA1104" s="18" t="str">
        <f t="shared" si="520"/>
        <v/>
      </c>
    </row>
    <row r="1105" spans="1:27" x14ac:dyDescent="0.2">
      <c r="A1105" t="s">
        <v>0</v>
      </c>
      <c r="B1105" t="s">
        <v>1828</v>
      </c>
      <c r="C1105" t="s">
        <v>809</v>
      </c>
      <c r="D1105" t="s">
        <v>44</v>
      </c>
      <c r="E1105" t="s">
        <v>4</v>
      </c>
      <c r="F1105" s="1">
        <v>1</v>
      </c>
      <c r="G1105" s="1">
        <v>72600</v>
      </c>
      <c r="H1105" t="s">
        <v>5</v>
      </c>
      <c r="I1105" s="1">
        <v>79860</v>
      </c>
      <c r="J1105" t="s">
        <v>45</v>
      </c>
      <c r="K1105" s="6" t="str">
        <f t="shared" si="521"/>
        <v>_Chân gà sốt cay 400g</v>
      </c>
      <c r="L1105" s="7" t="str">
        <f>VLOOKUP(K1105,'[1]Mã Misa'!$B$2:$D$74,2,0)</f>
        <v>Chân gà sốt cay 400g</v>
      </c>
      <c r="M1105" s="7" t="str">
        <f>VLOOKUP(L1105,'[1]Mã Misa'!$C$2:$D$74,2,0)</f>
        <v>CGSC400</v>
      </c>
      <c r="N1105" s="1">
        <v>72600</v>
      </c>
      <c r="O1105" t="s">
        <v>1829</v>
      </c>
      <c r="P1105" s="6" t="str">
        <f t="shared" si="522"/>
        <v>0000550</v>
      </c>
      <c r="Q1105" s="23" t="str">
        <f t="shared" si="522"/>
        <v>0000550</v>
      </c>
      <c r="R1105" s="2">
        <v>44579</v>
      </c>
      <c r="S1105" t="s">
        <v>1830</v>
      </c>
      <c r="T1105" s="7" t="str">
        <f t="shared" si="523"/>
        <v>WM+ HGG 46</v>
      </c>
      <c r="U1105" t="s">
        <v>5531</v>
      </c>
      <c r="W1105" t="e">
        <f>VLOOKUP(U1105,[2]Sheet1!$B$4:$C$893,2,0)</f>
        <v>#N/A</v>
      </c>
      <c r="Y1105" t="str">
        <f t="shared" si="524"/>
        <v>WINCOMHAGIANG</v>
      </c>
      <c r="AA1105" s="18" t="str">
        <f t="shared" si="520"/>
        <v/>
      </c>
    </row>
    <row r="1106" spans="1:27" x14ac:dyDescent="0.2">
      <c r="A1106" t="s">
        <v>0</v>
      </c>
      <c r="B1106" t="s">
        <v>1831</v>
      </c>
      <c r="C1106" t="s">
        <v>2</v>
      </c>
      <c r="D1106" t="s">
        <v>50</v>
      </c>
      <c r="E1106" t="s">
        <v>4</v>
      </c>
      <c r="F1106" s="1">
        <v>1</v>
      </c>
      <c r="G1106" s="1">
        <v>111058</v>
      </c>
      <c r="H1106" t="s">
        <v>5</v>
      </c>
      <c r="I1106" s="1">
        <v>122163.8</v>
      </c>
      <c r="J1106" t="s">
        <v>51</v>
      </c>
      <c r="K1106" s="6" t="str">
        <f t="shared" si="521"/>
        <v>Gà muối gói 500g</v>
      </c>
      <c r="L1106" s="7" t="str">
        <f>VLOOKUP(K1106,'[1]Mã Misa'!$B$2:$D$74,2,0)</f>
        <v>Gà muối 500g</v>
      </c>
      <c r="M1106" s="7" t="str">
        <f>VLOOKUP(L1106,'[1]Mã Misa'!$C$2:$D$74,2,0)</f>
        <v>GM500</v>
      </c>
      <c r="N1106" s="1">
        <v>111058</v>
      </c>
      <c r="O1106" t="s">
        <v>1832</v>
      </c>
      <c r="P1106" s="6" t="str">
        <f t="shared" si="522"/>
        <v>0175206</v>
      </c>
      <c r="Q1106" s="23" t="str">
        <f t="shared" si="522"/>
        <v>0175206</v>
      </c>
      <c r="R1106" s="2">
        <v>44579</v>
      </c>
      <c r="S1106" t="s">
        <v>1833</v>
      </c>
      <c r="T1106" s="7" t="str">
        <f t="shared" si="523"/>
        <v>WM+ HNI Ng</v>
      </c>
      <c r="U1106" t="s">
        <v>5532</v>
      </c>
      <c r="W1106" t="e">
        <f>VLOOKUP(U1106,[2]Sheet1!$B$4:$C$893,2,0)</f>
        <v>#N/A</v>
      </c>
      <c r="Y1106" t="str">
        <f t="shared" si="524"/>
        <v>WINCOMHANOI</v>
      </c>
      <c r="AA1106" s="18" t="str">
        <f t="shared" si="520"/>
        <v/>
      </c>
    </row>
    <row r="1107" spans="1:27" x14ac:dyDescent="0.2">
      <c r="A1107" t="s">
        <v>0</v>
      </c>
      <c r="B1107" t="s">
        <v>1834</v>
      </c>
      <c r="C1107" t="s">
        <v>2</v>
      </c>
      <c r="D1107" t="s">
        <v>50</v>
      </c>
      <c r="E1107" t="s">
        <v>4</v>
      </c>
      <c r="F1107" s="1">
        <v>1</v>
      </c>
      <c r="G1107" s="1">
        <v>111058</v>
      </c>
      <c r="H1107" t="s">
        <v>5</v>
      </c>
      <c r="I1107" s="1">
        <v>122163.8</v>
      </c>
      <c r="J1107" t="s">
        <v>51</v>
      </c>
      <c r="K1107" s="6" t="str">
        <f t="shared" si="521"/>
        <v>Gà muối gói 500g</v>
      </c>
      <c r="L1107" s="7" t="str">
        <f>VLOOKUP(K1107,'[1]Mã Misa'!$B$2:$D$74,2,0)</f>
        <v>Gà muối 500g</v>
      </c>
      <c r="M1107" s="7" t="str">
        <f>VLOOKUP(L1107,'[1]Mã Misa'!$C$2:$D$74,2,0)</f>
        <v>GM500</v>
      </c>
      <c r="N1107" s="1">
        <v>111058</v>
      </c>
      <c r="O1107" t="s">
        <v>1835</v>
      </c>
      <c r="P1107" s="6" t="str">
        <f t="shared" si="522"/>
        <v>0014760</v>
      </c>
      <c r="Q1107" s="23" t="str">
        <f t="shared" si="522"/>
        <v>0014760</v>
      </c>
      <c r="R1107" s="2">
        <v>44579</v>
      </c>
      <c r="S1107" t="s">
        <v>1836</v>
      </c>
      <c r="T1107" s="7" t="str">
        <f t="shared" si="523"/>
        <v>WM+ QNH Tổ</v>
      </c>
      <c r="U1107" t="s">
        <v>5533</v>
      </c>
      <c r="W1107" t="e">
        <f>VLOOKUP(U1107,[2]Sheet1!$B$4:$C$893,2,0)</f>
        <v>#N/A</v>
      </c>
      <c r="Y1107" t="str">
        <f t="shared" si="524"/>
        <v>WINCOMQUANGNINH</v>
      </c>
      <c r="AA1107" s="18" t="str">
        <f t="shared" si="520"/>
        <v/>
      </c>
    </row>
    <row r="1108" spans="1:27" x14ac:dyDescent="0.2">
      <c r="A1108" t="s">
        <v>0</v>
      </c>
      <c r="B1108" t="s">
        <v>1834</v>
      </c>
      <c r="C1108" t="s">
        <v>9</v>
      </c>
      <c r="D1108" t="s">
        <v>134</v>
      </c>
      <c r="E1108" t="s">
        <v>4</v>
      </c>
      <c r="F1108" s="1">
        <v>3</v>
      </c>
      <c r="G1108" s="1">
        <v>260073</v>
      </c>
      <c r="H1108" t="s">
        <v>5</v>
      </c>
      <c r="I1108" s="1">
        <v>286080.30000000005</v>
      </c>
      <c r="J1108" t="s">
        <v>135</v>
      </c>
      <c r="K1108" s="6" t="str">
        <f t="shared" si="521"/>
        <v>Giò tai nấm hương 500g</v>
      </c>
      <c r="L1108" s="7" t="str">
        <f>VLOOKUP(K1108,'[1]Mã Misa'!$B$2:$D$74,2,0)</f>
        <v>Giò tai nấm hương 500g</v>
      </c>
      <c r="M1108" s="7" t="str">
        <f>VLOOKUP(L1108,'[1]Mã Misa'!$C$2:$D$74,2,0)</f>
        <v>GTNH500</v>
      </c>
      <c r="N1108" s="1">
        <v>86691</v>
      </c>
      <c r="O1108" t="s">
        <v>1835</v>
      </c>
      <c r="P1108" s="6" t="str">
        <f t="shared" si="522"/>
        <v>0014760</v>
      </c>
      <c r="Q1108" s="23" t="str">
        <f t="shared" si="522"/>
        <v>0014760</v>
      </c>
      <c r="R1108" s="2">
        <v>44579</v>
      </c>
      <c r="S1108" t="s">
        <v>1836</v>
      </c>
      <c r="T1108" s="7" t="str">
        <f t="shared" si="523"/>
        <v>WM+ QNH Tổ</v>
      </c>
      <c r="U1108" t="s">
        <v>5533</v>
      </c>
      <c r="W1108" t="e">
        <f>VLOOKUP(U1108,[2]Sheet1!$B$4:$C$893,2,0)</f>
        <v>#N/A</v>
      </c>
      <c r="Y1108" t="str">
        <f t="shared" si="524"/>
        <v>WINCOMQUANGNINH</v>
      </c>
      <c r="AA1108" s="18" t="str">
        <f t="shared" si="520"/>
        <v/>
      </c>
    </row>
    <row r="1109" spans="1:27" x14ac:dyDescent="0.2">
      <c r="A1109" t="s">
        <v>0</v>
      </c>
      <c r="B1109" t="s">
        <v>1837</v>
      </c>
      <c r="C1109" t="s">
        <v>2</v>
      </c>
      <c r="D1109" t="s">
        <v>57</v>
      </c>
      <c r="E1109" t="s">
        <v>4</v>
      </c>
      <c r="F1109" s="1">
        <v>1</v>
      </c>
      <c r="G1109" s="1">
        <v>74250</v>
      </c>
      <c r="H1109" t="s">
        <v>5</v>
      </c>
      <c r="I1109" s="1">
        <v>81675</v>
      </c>
      <c r="J1109" t="s">
        <v>58</v>
      </c>
      <c r="K1109" s="6" t="str">
        <f t="shared" si="521"/>
        <v>_Chả cốm 300g</v>
      </c>
      <c r="L1109" s="7" t="str">
        <f>VLOOKUP(K1109,'[1]Mã Misa'!$B$2:$D$74,2,0)</f>
        <v>Chả cốm 300g</v>
      </c>
      <c r="M1109" s="7" t="str">
        <f>VLOOKUP(L1109,'[1]Mã Misa'!$C$2:$D$74,2,0)</f>
        <v>CC300</v>
      </c>
      <c r="N1109" s="1">
        <v>74250</v>
      </c>
      <c r="O1109" t="s">
        <v>1838</v>
      </c>
      <c r="P1109" s="6" t="str">
        <f t="shared" si="522"/>
        <v>0051841</v>
      </c>
      <c r="Q1109" s="23" t="str">
        <f t="shared" si="522"/>
        <v>0051841</v>
      </c>
      <c r="R1109" s="2">
        <v>44579</v>
      </c>
      <c r="S1109" t="s">
        <v>1839</v>
      </c>
      <c r="T1109" s="7" t="str">
        <f t="shared" si="523"/>
        <v>WM+ HCM 26</v>
      </c>
      <c r="U1109" t="s">
        <v>5534</v>
      </c>
      <c r="W1109" t="e">
        <f>VLOOKUP(U1109,[2]Sheet1!$B$4:$C$893,2,0)</f>
        <v>#N/A</v>
      </c>
      <c r="Y1109" t="str">
        <f t="shared" si="524"/>
        <v>WINCOMHOCHIMINH</v>
      </c>
      <c r="AA1109" s="18" t="str">
        <f t="shared" si="520"/>
        <v/>
      </c>
    </row>
    <row r="1110" spans="1:27" x14ac:dyDescent="0.2">
      <c r="A1110" t="s">
        <v>0</v>
      </c>
      <c r="B1110" t="s">
        <v>1837</v>
      </c>
      <c r="C1110" t="s">
        <v>9</v>
      </c>
      <c r="D1110" t="s">
        <v>10</v>
      </c>
      <c r="E1110" t="s">
        <v>4</v>
      </c>
      <c r="F1110" s="1">
        <v>1</v>
      </c>
      <c r="G1110" s="1">
        <v>46000</v>
      </c>
      <c r="H1110" t="s">
        <v>5</v>
      </c>
      <c r="I1110" s="1">
        <v>50600.000000000007</v>
      </c>
      <c r="J1110" t="s">
        <v>11</v>
      </c>
      <c r="K1110" s="6" t="str">
        <f t="shared" si="521"/>
        <v>Mộc nấm hương gói 250g</v>
      </c>
      <c r="L1110" s="7" t="str">
        <f>VLOOKUP(K1110,'[1]Mã Misa'!$B$2:$D$74,2,0)</f>
        <v>Mộc Nấm Hương 250g</v>
      </c>
      <c r="M1110" s="7" t="str">
        <f>VLOOKUP(L1110,'[1]Mã Misa'!$C$2:$D$74,2,0)</f>
        <v>MNH250</v>
      </c>
      <c r="N1110" s="1">
        <v>46000</v>
      </c>
      <c r="O1110" t="s">
        <v>1838</v>
      </c>
      <c r="P1110" s="6" t="str">
        <f t="shared" si="522"/>
        <v>0051841</v>
      </c>
      <c r="Q1110" s="23" t="str">
        <f t="shared" si="522"/>
        <v>0051841</v>
      </c>
      <c r="R1110" s="2">
        <v>44579</v>
      </c>
      <c r="S1110" t="s">
        <v>1839</v>
      </c>
      <c r="T1110" s="7" t="str">
        <f t="shared" si="523"/>
        <v>WM+ HCM 26</v>
      </c>
      <c r="U1110" t="s">
        <v>5534</v>
      </c>
      <c r="W1110" t="e">
        <f>VLOOKUP(U1110,[2]Sheet1!$B$4:$C$893,2,0)</f>
        <v>#N/A</v>
      </c>
      <c r="Y1110" t="str">
        <f t="shared" si="524"/>
        <v>WINCOMHOCHIMINH</v>
      </c>
      <c r="AA1110" s="18" t="str">
        <f t="shared" si="520"/>
        <v/>
      </c>
    </row>
    <row r="1111" spans="1:27" x14ac:dyDescent="0.2">
      <c r="A1111" t="s">
        <v>0</v>
      </c>
      <c r="B1111" t="s">
        <v>1837</v>
      </c>
      <c r="C1111" t="s">
        <v>41</v>
      </c>
      <c r="D1111" t="s">
        <v>15</v>
      </c>
      <c r="E1111" t="s">
        <v>4</v>
      </c>
      <c r="F1111" s="1">
        <v>3</v>
      </c>
      <c r="G1111" s="1">
        <v>316200</v>
      </c>
      <c r="H1111" t="s">
        <v>5</v>
      </c>
      <c r="I1111" s="1">
        <v>347820</v>
      </c>
      <c r="J1111" t="s">
        <v>16</v>
      </c>
      <c r="K1111" s="6" t="str">
        <f t="shared" si="521"/>
        <v>_Đùi gà sốt cay 500g</v>
      </c>
      <c r="L1111" s="7" t="str">
        <f>VLOOKUP(K1111,'[1]Mã Misa'!$B$2:$D$74,2,0)</f>
        <v>Đùi gà sốt cay 500g</v>
      </c>
      <c r="M1111" s="7" t="str">
        <f>VLOOKUP(L1111,'[1]Mã Misa'!$C$2:$D$74,2,0)</f>
        <v>DGSC500</v>
      </c>
      <c r="N1111" s="1">
        <v>105400</v>
      </c>
      <c r="O1111" t="s">
        <v>1838</v>
      </c>
      <c r="P1111" s="6" t="str">
        <f t="shared" si="522"/>
        <v>0051841</v>
      </c>
      <c r="Q1111" s="23" t="str">
        <f t="shared" si="522"/>
        <v>0051841</v>
      </c>
      <c r="R1111" s="2">
        <v>44579</v>
      </c>
      <c r="S1111" t="s">
        <v>1839</v>
      </c>
      <c r="T1111" s="7" t="str">
        <f t="shared" si="523"/>
        <v>WM+ HCM 26</v>
      </c>
      <c r="U1111" t="s">
        <v>5534</v>
      </c>
      <c r="W1111" t="e">
        <f>VLOOKUP(U1111,[2]Sheet1!$B$4:$C$893,2,0)</f>
        <v>#N/A</v>
      </c>
      <c r="Y1111" t="str">
        <f t="shared" si="524"/>
        <v>WINCOMHOCHIMINH</v>
      </c>
      <c r="AA1111" s="18" t="str">
        <f t="shared" si="520"/>
        <v/>
      </c>
    </row>
    <row r="1112" spans="1:27" x14ac:dyDescent="0.2">
      <c r="A1112" t="s">
        <v>0</v>
      </c>
      <c r="B1112" t="s">
        <v>1840</v>
      </c>
      <c r="C1112" t="s">
        <v>2</v>
      </c>
      <c r="D1112" t="s">
        <v>50</v>
      </c>
      <c r="E1112" t="s">
        <v>4</v>
      </c>
      <c r="F1112" s="1">
        <v>1</v>
      </c>
      <c r="G1112" s="1">
        <v>111058</v>
      </c>
      <c r="H1112" t="s">
        <v>5</v>
      </c>
      <c r="I1112" s="1">
        <v>122163.8</v>
      </c>
      <c r="J1112" t="s">
        <v>51</v>
      </c>
      <c r="K1112" s="6" t="str">
        <f t="shared" si="521"/>
        <v>Gà muối gói 500g</v>
      </c>
      <c r="L1112" s="7" t="str">
        <f>VLOOKUP(K1112,'[1]Mã Misa'!$B$2:$D$74,2,0)</f>
        <v>Gà muối 500g</v>
      </c>
      <c r="M1112" s="7" t="str">
        <f>VLOOKUP(L1112,'[1]Mã Misa'!$C$2:$D$74,2,0)</f>
        <v>GM500</v>
      </c>
      <c r="N1112" s="1">
        <v>111058</v>
      </c>
      <c r="O1112" t="s">
        <v>1841</v>
      </c>
      <c r="P1112" s="6" t="str">
        <f t="shared" si="522"/>
        <v>0175219</v>
      </c>
      <c r="Q1112" s="23" t="str">
        <f t="shared" si="522"/>
        <v>0175219</v>
      </c>
      <c r="R1112" s="2">
        <v>44579</v>
      </c>
      <c r="S1112" t="s">
        <v>1842</v>
      </c>
      <c r="T1112" s="7" t="str">
        <f t="shared" si="523"/>
        <v>WM+ HNI 48</v>
      </c>
      <c r="U1112" t="s">
        <v>5535</v>
      </c>
      <c r="W1112" t="e">
        <f>VLOOKUP(U1112,[2]Sheet1!$B$4:$C$893,2,0)</f>
        <v>#N/A</v>
      </c>
      <c r="Y1112" t="str">
        <f t="shared" si="524"/>
        <v>WINCOMHANOI</v>
      </c>
      <c r="AA1112" s="18" t="str">
        <f t="shared" si="520"/>
        <v/>
      </c>
    </row>
    <row r="1113" spans="1:27" x14ac:dyDescent="0.2">
      <c r="A1113" t="s">
        <v>0</v>
      </c>
      <c r="B1113" t="s">
        <v>1843</v>
      </c>
      <c r="C1113" t="s">
        <v>2</v>
      </c>
      <c r="D1113" t="s">
        <v>23</v>
      </c>
      <c r="E1113" t="s">
        <v>4</v>
      </c>
      <c r="F1113" s="1">
        <v>7</v>
      </c>
      <c r="G1113" s="1">
        <v>415800</v>
      </c>
      <c r="H1113" t="s">
        <v>5</v>
      </c>
      <c r="I1113" s="1">
        <v>457380.00000000006</v>
      </c>
      <c r="J1113" t="s">
        <v>24</v>
      </c>
      <c r="K1113" s="6" t="str">
        <f t="shared" si="521"/>
        <v>_Giò lụa 250g</v>
      </c>
      <c r="L1113" s="7" t="str">
        <f>VLOOKUP(K1113,'[1]Mã Misa'!$B$2:$D$74,2,0)</f>
        <v>Giò lụa 250g</v>
      </c>
      <c r="M1113" s="7" t="str">
        <f>VLOOKUP(L1113,'[1]Mã Misa'!$C$2:$D$74,2,0)</f>
        <v>GL250</v>
      </c>
      <c r="N1113" s="1">
        <v>59400</v>
      </c>
      <c r="O1113" t="s">
        <v>1844</v>
      </c>
      <c r="P1113" s="6" t="str">
        <f t="shared" si="522"/>
        <v>0002194</v>
      </c>
      <c r="Q1113" s="23" t="str">
        <f t="shared" si="522"/>
        <v>0002194</v>
      </c>
      <c r="R1113" s="2">
        <v>44579</v>
      </c>
      <c r="S1113" t="s">
        <v>1845</v>
      </c>
      <c r="T1113" s="7" t="str">
        <f t="shared" si="523"/>
        <v>WM+ LSN 17</v>
      </c>
      <c r="U1113" t="s">
        <v>5536</v>
      </c>
      <c r="W1113" t="e">
        <f>VLOOKUP(U1113,[2]Sheet1!$B$4:$C$893,2,0)</f>
        <v>#N/A</v>
      </c>
      <c r="Y1113" t="str">
        <f t="shared" si="524"/>
        <v>WINCOMLANGSON</v>
      </c>
      <c r="AA1113" s="18" t="str">
        <f t="shared" si="520"/>
        <v/>
      </c>
    </row>
    <row r="1114" spans="1:27" x14ac:dyDescent="0.2">
      <c r="A1114" t="s">
        <v>0</v>
      </c>
      <c r="B1114" t="s">
        <v>1843</v>
      </c>
      <c r="C1114" t="s">
        <v>9</v>
      </c>
      <c r="D1114" t="s">
        <v>27</v>
      </c>
      <c r="E1114" t="s">
        <v>4</v>
      </c>
      <c r="F1114" s="1">
        <v>6</v>
      </c>
      <c r="G1114" s="1">
        <v>366300</v>
      </c>
      <c r="H1114" t="s">
        <v>5</v>
      </c>
      <c r="I1114" s="1">
        <v>402930.00000000006</v>
      </c>
      <c r="J1114" t="s">
        <v>28</v>
      </c>
      <c r="K1114" s="6" t="str">
        <f t="shared" si="521"/>
        <v>_Giò sụn gà 250g</v>
      </c>
      <c r="L1114" s="7" t="str">
        <f>VLOOKUP(K1114,'[1]Mã Misa'!$B$2:$D$74,2,0)</f>
        <v>Giò sụn gà 250g</v>
      </c>
      <c r="M1114" s="7" t="str">
        <f>VLOOKUP(L1114,'[1]Mã Misa'!$C$2:$D$74,2,0)</f>
        <v>GSG250</v>
      </c>
      <c r="N1114" s="1">
        <v>61050</v>
      </c>
      <c r="O1114" t="s">
        <v>1844</v>
      </c>
      <c r="P1114" s="6" t="str">
        <f t="shared" si="522"/>
        <v>0002194</v>
      </c>
      <c r="Q1114" s="23" t="str">
        <f t="shared" si="522"/>
        <v>0002194</v>
      </c>
      <c r="R1114" s="2">
        <v>44579</v>
      </c>
      <c r="S1114" t="s">
        <v>1845</v>
      </c>
      <c r="T1114" s="7" t="str">
        <f t="shared" si="523"/>
        <v>WM+ LSN 17</v>
      </c>
      <c r="U1114" t="s">
        <v>5536</v>
      </c>
      <c r="W1114" t="e">
        <f>VLOOKUP(U1114,[2]Sheet1!$B$4:$C$893,2,0)</f>
        <v>#N/A</v>
      </c>
      <c r="Y1114" t="str">
        <f t="shared" si="524"/>
        <v>WINCOMLANGSON</v>
      </c>
      <c r="AA1114" s="18" t="str">
        <f t="shared" si="520"/>
        <v/>
      </c>
    </row>
    <row r="1115" spans="1:27" x14ac:dyDescent="0.2">
      <c r="A1115" t="s">
        <v>0</v>
      </c>
      <c r="B1115" t="s">
        <v>1843</v>
      </c>
      <c r="C1115" t="s">
        <v>41</v>
      </c>
      <c r="D1115" t="s">
        <v>15</v>
      </c>
      <c r="E1115" t="s">
        <v>4</v>
      </c>
      <c r="F1115" s="1">
        <v>4</v>
      </c>
      <c r="G1115" s="1">
        <v>337280</v>
      </c>
      <c r="H1115" t="s">
        <v>5</v>
      </c>
      <c r="I1115" s="1">
        <v>371008.00000000006</v>
      </c>
      <c r="J1115" t="s">
        <v>16</v>
      </c>
      <c r="K1115" s="6" t="str">
        <f t="shared" si="521"/>
        <v>_Đùi gà sốt cay 500g</v>
      </c>
      <c r="L1115" s="7" t="str">
        <f>VLOOKUP(K1115,'[1]Mã Misa'!$B$2:$D$74,2,0)</f>
        <v>Đùi gà sốt cay 500g</v>
      </c>
      <c r="M1115" s="7" t="str">
        <f>VLOOKUP(L1115,'[1]Mã Misa'!$C$2:$D$74,2,0)</f>
        <v>DGSC500</v>
      </c>
      <c r="N1115" s="1">
        <v>84320</v>
      </c>
      <c r="O1115" t="s">
        <v>1844</v>
      </c>
      <c r="P1115" s="6" t="str">
        <f t="shared" si="522"/>
        <v>0002194</v>
      </c>
      <c r="Q1115" s="23" t="str">
        <f t="shared" si="522"/>
        <v>0002194</v>
      </c>
      <c r="R1115" s="2">
        <v>44579</v>
      </c>
      <c r="S1115" t="s">
        <v>1845</v>
      </c>
      <c r="T1115" s="7" t="str">
        <f t="shared" si="523"/>
        <v>WM+ LSN 17</v>
      </c>
      <c r="U1115" t="s">
        <v>5536</v>
      </c>
      <c r="W1115" t="e">
        <f>VLOOKUP(U1115,[2]Sheet1!$B$4:$C$893,2,0)</f>
        <v>#N/A</v>
      </c>
      <c r="Y1115" t="str">
        <f t="shared" si="524"/>
        <v>WINCOMLANGSON</v>
      </c>
      <c r="AA1115" s="18" t="str">
        <f t="shared" si="520"/>
        <v/>
      </c>
    </row>
    <row r="1116" spans="1:27" x14ac:dyDescent="0.2">
      <c r="A1116" t="s">
        <v>0</v>
      </c>
      <c r="B1116" t="s">
        <v>1846</v>
      </c>
      <c r="C1116" t="s">
        <v>2</v>
      </c>
      <c r="D1116" t="s">
        <v>47</v>
      </c>
      <c r="E1116" t="s">
        <v>4</v>
      </c>
      <c r="F1116" s="1">
        <v>1</v>
      </c>
      <c r="G1116" s="1">
        <v>73431</v>
      </c>
      <c r="H1116" t="s">
        <v>5</v>
      </c>
      <c r="I1116" s="1">
        <v>80774.100000000006</v>
      </c>
      <c r="J1116" t="s">
        <v>48</v>
      </c>
      <c r="K1116" s="6" t="str">
        <f t="shared" si="521"/>
        <v>Chân giò heo muối gói 300g</v>
      </c>
      <c r="L1116" s="7" t="str">
        <f>VLOOKUP(K1116,'[1]Mã Misa'!$B$2:$D$74,2,0)</f>
        <v>Chân giò heo muối 300g</v>
      </c>
      <c r="M1116" s="7" t="str">
        <f>VLOOKUP(L1116,'[1]Mã Misa'!$C$2:$D$74,2,0)</f>
        <v>CGM300</v>
      </c>
      <c r="N1116" s="1">
        <v>73431</v>
      </c>
      <c r="O1116" t="s">
        <v>946</v>
      </c>
      <c r="P1116" s="6" t="str">
        <f t="shared" si="522"/>
        <v>0003546</v>
      </c>
      <c r="Q1116" s="23" t="str">
        <f>IF(VLOOKUP(P1116,$AA$1:$AC$39,1,0)&lt;&gt;0,(P1116&amp;"A"),0)</f>
        <v>0003546A</v>
      </c>
      <c r="R1116" s="2">
        <v>44568</v>
      </c>
      <c r="S1116" t="s">
        <v>1847</v>
      </c>
      <c r="T1116" s="7" t="str">
        <f t="shared" si="523"/>
        <v>WM+ BDG 40</v>
      </c>
      <c r="U1116" t="s">
        <v>5537</v>
      </c>
      <c r="W1116" t="e">
        <f>VLOOKUP(U1116,[2]Sheet1!$B$4:$C$893,2,0)</f>
        <v>#N/A</v>
      </c>
      <c r="Y1116" t="str">
        <f t="shared" si="524"/>
        <v>WINCOMBINHDUONG</v>
      </c>
      <c r="AA1116" s="18" t="str">
        <f t="shared" si="520"/>
        <v/>
      </c>
    </row>
    <row r="1117" spans="1:27" x14ac:dyDescent="0.2">
      <c r="A1117" t="s">
        <v>0</v>
      </c>
      <c r="B1117" t="s">
        <v>1846</v>
      </c>
      <c r="C1117" t="s">
        <v>9</v>
      </c>
      <c r="D1117" t="s">
        <v>50</v>
      </c>
      <c r="E1117" t="s">
        <v>4</v>
      </c>
      <c r="F1117" s="1">
        <v>1</v>
      </c>
      <c r="G1117" s="1">
        <v>111058</v>
      </c>
      <c r="H1117" t="s">
        <v>5</v>
      </c>
      <c r="I1117" s="1">
        <v>122163.8</v>
      </c>
      <c r="J1117" t="s">
        <v>51</v>
      </c>
      <c r="K1117" s="6" t="str">
        <f t="shared" si="521"/>
        <v>Gà muối gói 500g</v>
      </c>
      <c r="L1117" s="7" t="str">
        <f>VLOOKUP(K1117,'[1]Mã Misa'!$B$2:$D$74,2,0)</f>
        <v>Gà muối 500g</v>
      </c>
      <c r="M1117" s="7" t="str">
        <f>VLOOKUP(L1117,'[1]Mã Misa'!$C$2:$D$74,2,0)</f>
        <v>GM500</v>
      </c>
      <c r="N1117" s="1">
        <v>111058</v>
      </c>
      <c r="O1117" t="s">
        <v>946</v>
      </c>
      <c r="P1117" s="6" t="str">
        <f t="shared" si="522"/>
        <v>0003546</v>
      </c>
      <c r="Q1117" s="23" t="str">
        <f>IF(VLOOKUP(P1117,$AA$1:$AC$39,1,0)&lt;&gt;0,(P1117&amp;"A"),0)</f>
        <v>0003546A</v>
      </c>
      <c r="R1117" s="2">
        <v>44568</v>
      </c>
      <c r="S1117" t="s">
        <v>1847</v>
      </c>
      <c r="T1117" s="7" t="str">
        <f t="shared" si="523"/>
        <v>WM+ BDG 40</v>
      </c>
      <c r="U1117" t="s">
        <v>5537</v>
      </c>
      <c r="W1117" t="e">
        <f>VLOOKUP(U1117,[2]Sheet1!$B$4:$C$893,2,0)</f>
        <v>#N/A</v>
      </c>
      <c r="Y1117" t="str">
        <f t="shared" si="524"/>
        <v>WINCOMBINHDUONG</v>
      </c>
      <c r="AA1117" s="18" t="str">
        <f t="shared" si="520"/>
        <v/>
      </c>
    </row>
    <row r="1118" spans="1:27" x14ac:dyDescent="0.2">
      <c r="A1118" t="s">
        <v>0</v>
      </c>
      <c r="B1118" t="s">
        <v>1846</v>
      </c>
      <c r="C1118" t="s">
        <v>41</v>
      </c>
      <c r="D1118" t="s">
        <v>103</v>
      </c>
      <c r="E1118" t="s">
        <v>4</v>
      </c>
      <c r="F1118" s="1">
        <v>1</v>
      </c>
      <c r="G1118" s="1">
        <v>55595</v>
      </c>
      <c r="H1118" t="s">
        <v>5</v>
      </c>
      <c r="I1118" s="1">
        <v>61154.500000000007</v>
      </c>
      <c r="J1118" t="s">
        <v>104</v>
      </c>
      <c r="K1118" s="6" t="str">
        <f t="shared" si="521"/>
        <v>Tai heo muối gói 200g</v>
      </c>
      <c r="L1118" s="7" t="str">
        <f>VLOOKUP(K1118,'[1]Mã Misa'!$B$2:$D$74,2,0)</f>
        <v>Tai heo muối 200g</v>
      </c>
      <c r="M1118" s="7" t="str">
        <f>VLOOKUP(L1118,'[1]Mã Misa'!$C$2:$D$74,2,0)</f>
        <v>TH200</v>
      </c>
      <c r="N1118" s="1">
        <v>55595</v>
      </c>
      <c r="O1118" t="s">
        <v>946</v>
      </c>
      <c r="P1118" s="6" t="str">
        <f t="shared" si="522"/>
        <v>0003546</v>
      </c>
      <c r="Q1118" s="23" t="str">
        <f>IF(VLOOKUP(P1118,$AA$1:$AC$39,1,0)&lt;&gt;0,(P1118&amp;"A"),0)</f>
        <v>0003546A</v>
      </c>
      <c r="R1118" s="2">
        <v>44568</v>
      </c>
      <c r="S1118" t="s">
        <v>1847</v>
      </c>
      <c r="T1118" s="7" t="str">
        <f t="shared" si="523"/>
        <v>WM+ BDG 40</v>
      </c>
      <c r="U1118" t="s">
        <v>5537</v>
      </c>
      <c r="W1118" t="e">
        <f>VLOOKUP(U1118,[2]Sheet1!$B$4:$C$893,2,0)</f>
        <v>#N/A</v>
      </c>
      <c r="Y1118" t="str">
        <f t="shared" si="524"/>
        <v>WINCOMBINHDUONG</v>
      </c>
      <c r="AA1118" s="18" t="str">
        <f t="shared" si="520"/>
        <v/>
      </c>
    </row>
    <row r="1119" spans="1:27" x14ac:dyDescent="0.2">
      <c r="A1119" t="s">
        <v>0</v>
      </c>
      <c r="B1119" t="s">
        <v>1846</v>
      </c>
      <c r="C1119" t="s">
        <v>42</v>
      </c>
      <c r="D1119" t="s">
        <v>136</v>
      </c>
      <c r="E1119" t="s">
        <v>4</v>
      </c>
      <c r="F1119" s="1">
        <v>1</v>
      </c>
      <c r="G1119" s="1">
        <v>79911</v>
      </c>
      <c r="H1119" t="s">
        <v>5</v>
      </c>
      <c r="I1119" s="1">
        <v>87902.1</v>
      </c>
      <c r="J1119" t="s">
        <v>137</v>
      </c>
      <c r="K1119" s="6" t="str">
        <f t="shared" si="521"/>
        <v xml:space="preserve"> Giò lụa 500g</v>
      </c>
      <c r="L1119" s="7" t="str">
        <f>VLOOKUP(K1119,'[1]Mã Misa'!$B$2:$D$74,2,0)</f>
        <v>Giò lụa 500g</v>
      </c>
      <c r="M1119" s="7" t="str">
        <f>VLOOKUP(L1119,'[1]Mã Misa'!$C$2:$D$74,2,0)</f>
        <v>GL500</v>
      </c>
      <c r="N1119" s="1">
        <v>79911</v>
      </c>
      <c r="O1119" t="s">
        <v>946</v>
      </c>
      <c r="P1119" s="6" t="str">
        <f t="shared" si="522"/>
        <v>0003546</v>
      </c>
      <c r="Q1119" s="23" t="str">
        <f>IF(VLOOKUP(P1119,$AA$1:$AC$39,1,0)&lt;&gt;0,(P1119&amp;"A"),0)</f>
        <v>0003546A</v>
      </c>
      <c r="R1119" s="2">
        <v>44568</v>
      </c>
      <c r="S1119" t="s">
        <v>1847</v>
      </c>
      <c r="T1119" s="7" t="str">
        <f t="shared" si="523"/>
        <v>WM+ BDG 40</v>
      </c>
      <c r="U1119" t="s">
        <v>5537</v>
      </c>
      <c r="W1119" t="e">
        <f>VLOOKUP(U1119,[2]Sheet1!$B$4:$C$893,2,0)</f>
        <v>#N/A</v>
      </c>
      <c r="Y1119" t="str">
        <f t="shared" si="524"/>
        <v>WINCOMBINHDUONG</v>
      </c>
      <c r="AA1119" s="18" t="str">
        <f t="shared" si="520"/>
        <v/>
      </c>
    </row>
    <row r="1120" spans="1:27" x14ac:dyDescent="0.2">
      <c r="A1120" t="s">
        <v>0</v>
      </c>
      <c r="B1120" t="s">
        <v>1848</v>
      </c>
      <c r="C1120" t="s">
        <v>2</v>
      </c>
      <c r="D1120" t="s">
        <v>54</v>
      </c>
      <c r="E1120" t="s">
        <v>4</v>
      </c>
      <c r="F1120" s="1">
        <v>1</v>
      </c>
      <c r="G1120" s="1">
        <v>50182</v>
      </c>
      <c r="H1120" t="s">
        <v>5</v>
      </c>
      <c r="I1120" s="1">
        <v>55200.200000000004</v>
      </c>
      <c r="J1120" t="s">
        <v>55</v>
      </c>
      <c r="K1120" s="6" t="str">
        <f t="shared" si="521"/>
        <v>Giò tai lưỡi xào gói 250g</v>
      </c>
      <c r="L1120" s="7" t="str">
        <f>VLOOKUP(K1120,'[1]Mã Misa'!$B$2:$D$74,2,0)</f>
        <v>Giò Tai Lưỡi Xào 250g</v>
      </c>
      <c r="M1120" s="7" t="str">
        <f>VLOOKUP(L1120,'[1]Mã Misa'!$C$2:$D$74,2,0)</f>
        <v>GTLX250G</v>
      </c>
      <c r="N1120" s="1">
        <v>50182</v>
      </c>
      <c r="O1120" t="s">
        <v>1849</v>
      </c>
      <c r="P1120" s="6" t="str">
        <f t="shared" si="522"/>
        <v>0002527</v>
      </c>
      <c r="Q1120" s="23" t="str">
        <f t="shared" ref="Q1120" si="525">RIGHT(P1120,7)</f>
        <v>0002527</v>
      </c>
      <c r="R1120" s="2">
        <v>44579</v>
      </c>
      <c r="S1120" t="s">
        <v>66</v>
      </c>
      <c r="T1120" s="7" t="str">
        <f t="shared" si="523"/>
        <v>WM+ HTH 01</v>
      </c>
      <c r="U1120" t="s">
        <v>5010</v>
      </c>
      <c r="W1120" t="e">
        <f>VLOOKUP(U1120,[2]Sheet1!$B$4:$C$893,2,0)</f>
        <v>#N/A</v>
      </c>
      <c r="Y1120" t="str">
        <f t="shared" si="524"/>
        <v>WINCOMHATINH</v>
      </c>
      <c r="AA1120" s="18" t="str">
        <f t="shared" si="520"/>
        <v/>
      </c>
    </row>
    <row r="1121" spans="1:27" x14ac:dyDescent="0.2">
      <c r="A1121" t="s">
        <v>0</v>
      </c>
      <c r="B1121" t="s">
        <v>1850</v>
      </c>
      <c r="C1121" t="s">
        <v>2</v>
      </c>
      <c r="D1121" t="s">
        <v>54</v>
      </c>
      <c r="E1121" t="s">
        <v>4</v>
      </c>
      <c r="F1121" s="1">
        <v>1</v>
      </c>
      <c r="G1121" s="1">
        <v>50182</v>
      </c>
      <c r="H1121" t="s">
        <v>5</v>
      </c>
      <c r="I1121" s="1">
        <v>55200.200000000004</v>
      </c>
      <c r="J1121" t="s">
        <v>55</v>
      </c>
      <c r="K1121" s="6" t="str">
        <f t="shared" si="521"/>
        <v>Giò tai lưỡi xào gói 250g</v>
      </c>
      <c r="L1121" s="7" t="str">
        <f>VLOOKUP(K1121,'[1]Mã Misa'!$B$2:$D$74,2,0)</f>
        <v>Giò Tai Lưỡi Xào 250g</v>
      </c>
      <c r="M1121" s="7" t="str">
        <f>VLOOKUP(L1121,'[1]Mã Misa'!$C$2:$D$74,2,0)</f>
        <v>GTLX250G</v>
      </c>
      <c r="N1121" s="1">
        <v>50182</v>
      </c>
      <c r="O1121" t="s">
        <v>1851</v>
      </c>
      <c r="P1121" s="6" t="str">
        <f t="shared" si="522"/>
        <v>0175233</v>
      </c>
      <c r="Q1121" s="23" t="str">
        <f t="shared" ref="Q1121" si="526">RIGHT(P1121,7)</f>
        <v>0175233</v>
      </c>
      <c r="R1121" s="2">
        <v>44579</v>
      </c>
      <c r="S1121" t="s">
        <v>1852</v>
      </c>
      <c r="T1121" s="7" t="str">
        <f t="shared" si="523"/>
        <v>WM+ HNI 17</v>
      </c>
      <c r="U1121" t="s">
        <v>5538</v>
      </c>
      <c r="W1121" t="e">
        <f>VLOOKUP(U1121,[2]Sheet1!$B$4:$C$893,2,0)</f>
        <v>#N/A</v>
      </c>
      <c r="Y1121" t="str">
        <f t="shared" si="524"/>
        <v>WINCOMHANOI</v>
      </c>
      <c r="AA1121" s="18" t="str">
        <f t="shared" si="520"/>
        <v/>
      </c>
    </row>
    <row r="1122" spans="1:27" x14ac:dyDescent="0.2">
      <c r="A1122" t="s">
        <v>0</v>
      </c>
      <c r="B1122" t="s">
        <v>1850</v>
      </c>
      <c r="C1122" t="s">
        <v>9</v>
      </c>
      <c r="D1122" t="s">
        <v>10</v>
      </c>
      <c r="E1122" t="s">
        <v>4</v>
      </c>
      <c r="F1122" s="1">
        <v>3</v>
      </c>
      <c r="G1122" s="1">
        <v>138000</v>
      </c>
      <c r="H1122" t="s">
        <v>5</v>
      </c>
      <c r="I1122" s="1">
        <v>151800</v>
      </c>
      <c r="J1122" t="s">
        <v>11</v>
      </c>
      <c r="K1122" s="6" t="str">
        <f t="shared" si="521"/>
        <v>Mộc nấm hương gói 250g</v>
      </c>
      <c r="L1122" s="7" t="str">
        <f>VLOOKUP(K1122,'[1]Mã Misa'!$B$2:$D$74,2,0)</f>
        <v>Mộc Nấm Hương 250g</v>
      </c>
      <c r="M1122" s="7" t="str">
        <f>VLOOKUP(L1122,'[1]Mã Misa'!$C$2:$D$74,2,0)</f>
        <v>MNH250</v>
      </c>
      <c r="N1122" s="1">
        <v>46000</v>
      </c>
      <c r="O1122" t="s">
        <v>1851</v>
      </c>
      <c r="P1122" s="6" t="str">
        <f t="shared" si="522"/>
        <v>0175233</v>
      </c>
      <c r="Q1122" s="23" t="str">
        <f t="shared" ref="Q1122" si="527">RIGHT(P1122,7)</f>
        <v>0175233</v>
      </c>
      <c r="R1122" s="2">
        <v>44579</v>
      </c>
      <c r="S1122" t="s">
        <v>1852</v>
      </c>
      <c r="T1122" s="7" t="str">
        <f t="shared" si="523"/>
        <v>WM+ HNI 17</v>
      </c>
      <c r="U1122" t="s">
        <v>5538</v>
      </c>
      <c r="W1122" t="e">
        <f>VLOOKUP(U1122,[2]Sheet1!$B$4:$C$893,2,0)</f>
        <v>#N/A</v>
      </c>
      <c r="Y1122" t="str">
        <f t="shared" si="524"/>
        <v>WINCOMHANOI</v>
      </c>
      <c r="AA1122" s="18" t="str">
        <f t="shared" si="520"/>
        <v/>
      </c>
    </row>
    <row r="1123" spans="1:27" x14ac:dyDescent="0.2">
      <c r="A1123" t="s">
        <v>0</v>
      </c>
      <c r="B1123" t="s">
        <v>1853</v>
      </c>
      <c r="C1123" t="s">
        <v>2</v>
      </c>
      <c r="D1123" t="s">
        <v>3</v>
      </c>
      <c r="E1123" t="s">
        <v>4</v>
      </c>
      <c r="F1123" s="1">
        <v>8</v>
      </c>
      <c r="G1123" s="1">
        <v>567600</v>
      </c>
      <c r="H1123" t="s">
        <v>5</v>
      </c>
      <c r="I1123" s="1">
        <v>624360</v>
      </c>
      <c r="J1123" t="s">
        <v>6</v>
      </c>
      <c r="K1123" s="6" t="str">
        <f t="shared" si="521"/>
        <v>_Chả nướng 300g</v>
      </c>
      <c r="L1123" s="7" t="str">
        <f>VLOOKUP(K1123,'[1]Mã Misa'!$B$2:$D$74,2,0)</f>
        <v>Chả nướng 300g</v>
      </c>
      <c r="M1123" s="7" t="str">
        <f>VLOOKUP(L1123,'[1]Mã Misa'!$C$2:$D$74,2,0)</f>
        <v>CN300</v>
      </c>
      <c r="N1123" s="1">
        <v>70950</v>
      </c>
      <c r="O1123" t="s">
        <v>1854</v>
      </c>
      <c r="P1123" s="6" t="str">
        <f t="shared" si="522"/>
        <v>0051849</v>
      </c>
      <c r="Q1123" s="23" t="str">
        <f t="shared" ref="Q1123" si="528">RIGHT(P1123,7)</f>
        <v>0051849</v>
      </c>
      <c r="R1123" s="2">
        <v>44579</v>
      </c>
      <c r="S1123" t="s">
        <v>1855</v>
      </c>
      <c r="T1123" s="7" t="str">
        <f t="shared" si="523"/>
        <v>WM+ HCM 75</v>
      </c>
      <c r="U1123" t="s">
        <v>5539</v>
      </c>
      <c r="W1123" t="e">
        <f>VLOOKUP(U1123,[2]Sheet1!$B$4:$C$893,2,0)</f>
        <v>#N/A</v>
      </c>
      <c r="Y1123" t="str">
        <f t="shared" si="524"/>
        <v>WINCOMHOCHIMINH</v>
      </c>
      <c r="AA1123" s="18" t="str">
        <f t="shared" si="520"/>
        <v/>
      </c>
    </row>
    <row r="1124" spans="1:27" x14ac:dyDescent="0.2">
      <c r="A1124" t="s">
        <v>0</v>
      </c>
      <c r="B1124" t="s">
        <v>1853</v>
      </c>
      <c r="C1124" t="s">
        <v>9</v>
      </c>
      <c r="D1124" t="s">
        <v>15</v>
      </c>
      <c r="E1124" t="s">
        <v>4</v>
      </c>
      <c r="F1124" s="1">
        <v>1</v>
      </c>
      <c r="G1124" s="1">
        <v>105400</v>
      </c>
      <c r="H1124" t="s">
        <v>5</v>
      </c>
      <c r="I1124" s="1">
        <v>115940.00000000001</v>
      </c>
      <c r="J1124" t="s">
        <v>16</v>
      </c>
      <c r="K1124" s="6" t="str">
        <f t="shared" si="521"/>
        <v>_Đùi gà sốt cay 500g</v>
      </c>
      <c r="L1124" s="7" t="str">
        <f>VLOOKUP(K1124,'[1]Mã Misa'!$B$2:$D$74,2,0)</f>
        <v>Đùi gà sốt cay 500g</v>
      </c>
      <c r="M1124" s="7" t="str">
        <f>VLOOKUP(L1124,'[1]Mã Misa'!$C$2:$D$74,2,0)</f>
        <v>DGSC500</v>
      </c>
      <c r="N1124" s="1">
        <v>105400</v>
      </c>
      <c r="O1124" t="s">
        <v>1854</v>
      </c>
      <c r="P1124" s="6" t="str">
        <f t="shared" si="522"/>
        <v>0051849</v>
      </c>
      <c r="Q1124" s="23" t="str">
        <f t="shared" ref="Q1124" si="529">RIGHT(P1124,7)</f>
        <v>0051849</v>
      </c>
      <c r="R1124" s="2">
        <v>44579</v>
      </c>
      <c r="S1124" t="s">
        <v>1855</v>
      </c>
      <c r="T1124" s="7" t="str">
        <f t="shared" si="523"/>
        <v>WM+ HCM 75</v>
      </c>
      <c r="U1124" t="s">
        <v>5539</v>
      </c>
      <c r="W1124" t="e">
        <f>VLOOKUP(U1124,[2]Sheet1!$B$4:$C$893,2,0)</f>
        <v>#N/A</v>
      </c>
      <c r="Y1124" t="str">
        <f t="shared" si="524"/>
        <v>WINCOMHOCHIMINH</v>
      </c>
      <c r="AA1124" s="18" t="str">
        <f t="shared" si="520"/>
        <v/>
      </c>
    </row>
    <row r="1125" spans="1:27" x14ac:dyDescent="0.2">
      <c r="A1125" t="s">
        <v>0</v>
      </c>
      <c r="B1125" t="s">
        <v>1853</v>
      </c>
      <c r="C1125" t="s">
        <v>41</v>
      </c>
      <c r="D1125" t="s">
        <v>10</v>
      </c>
      <c r="E1125" t="s">
        <v>4</v>
      </c>
      <c r="F1125" s="1">
        <v>1</v>
      </c>
      <c r="G1125" s="1">
        <v>46000</v>
      </c>
      <c r="H1125" t="s">
        <v>5</v>
      </c>
      <c r="I1125" s="1">
        <v>50600.000000000007</v>
      </c>
      <c r="J1125" t="s">
        <v>11</v>
      </c>
      <c r="K1125" s="6" t="str">
        <f t="shared" si="521"/>
        <v>Mộc nấm hương gói 250g</v>
      </c>
      <c r="L1125" s="7" t="str">
        <f>VLOOKUP(K1125,'[1]Mã Misa'!$B$2:$D$74,2,0)</f>
        <v>Mộc Nấm Hương 250g</v>
      </c>
      <c r="M1125" s="7" t="str">
        <f>VLOOKUP(L1125,'[1]Mã Misa'!$C$2:$D$74,2,0)</f>
        <v>MNH250</v>
      </c>
      <c r="N1125" s="1">
        <v>46000</v>
      </c>
      <c r="O1125" t="s">
        <v>1854</v>
      </c>
      <c r="P1125" s="6" t="str">
        <f t="shared" si="522"/>
        <v>0051849</v>
      </c>
      <c r="Q1125" s="23" t="str">
        <f t="shared" ref="Q1125" si="530">RIGHT(P1125,7)</f>
        <v>0051849</v>
      </c>
      <c r="R1125" s="2">
        <v>44579</v>
      </c>
      <c r="S1125" t="s">
        <v>1855</v>
      </c>
      <c r="T1125" s="7" t="str">
        <f t="shared" si="523"/>
        <v>WM+ HCM 75</v>
      </c>
      <c r="U1125" t="s">
        <v>5539</v>
      </c>
      <c r="W1125" t="e">
        <f>VLOOKUP(U1125,[2]Sheet1!$B$4:$C$893,2,0)</f>
        <v>#N/A</v>
      </c>
      <c r="Y1125" t="str">
        <f t="shared" si="524"/>
        <v>WINCOMHOCHIMINH</v>
      </c>
      <c r="AA1125" s="18" t="str">
        <f t="shared" si="520"/>
        <v/>
      </c>
    </row>
    <row r="1126" spans="1:27" x14ac:dyDescent="0.2">
      <c r="A1126" t="s">
        <v>0</v>
      </c>
      <c r="B1126" t="s">
        <v>1853</v>
      </c>
      <c r="C1126" t="s">
        <v>42</v>
      </c>
      <c r="D1126" t="s">
        <v>50</v>
      </c>
      <c r="E1126" t="s">
        <v>4</v>
      </c>
      <c r="F1126" s="1">
        <v>1</v>
      </c>
      <c r="G1126" s="1">
        <v>111058</v>
      </c>
      <c r="H1126" t="s">
        <v>5</v>
      </c>
      <c r="I1126" s="1">
        <v>122163.8</v>
      </c>
      <c r="J1126" t="s">
        <v>51</v>
      </c>
      <c r="K1126" s="6" t="str">
        <f t="shared" si="521"/>
        <v>Gà muối gói 500g</v>
      </c>
      <c r="L1126" s="7" t="str">
        <f>VLOOKUP(K1126,'[1]Mã Misa'!$B$2:$D$74,2,0)</f>
        <v>Gà muối 500g</v>
      </c>
      <c r="M1126" s="7" t="str">
        <f>VLOOKUP(L1126,'[1]Mã Misa'!$C$2:$D$74,2,0)</f>
        <v>GM500</v>
      </c>
      <c r="N1126" s="1">
        <v>111058</v>
      </c>
      <c r="O1126" t="s">
        <v>1854</v>
      </c>
      <c r="P1126" s="6" t="str">
        <f t="shared" si="522"/>
        <v>0051849</v>
      </c>
      <c r="Q1126" s="23" t="str">
        <f t="shared" ref="Q1126" si="531">RIGHT(P1126,7)</f>
        <v>0051849</v>
      </c>
      <c r="R1126" s="2">
        <v>44579</v>
      </c>
      <c r="S1126" t="s">
        <v>1855</v>
      </c>
      <c r="T1126" s="7" t="str">
        <f t="shared" si="523"/>
        <v>WM+ HCM 75</v>
      </c>
      <c r="U1126" t="s">
        <v>5539</v>
      </c>
      <c r="W1126" t="e">
        <f>VLOOKUP(U1126,[2]Sheet1!$B$4:$C$893,2,0)</f>
        <v>#N/A</v>
      </c>
      <c r="Y1126" t="str">
        <f t="shared" si="524"/>
        <v>WINCOMHOCHIMINH</v>
      </c>
      <c r="AA1126" s="18" t="str">
        <f t="shared" si="520"/>
        <v/>
      </c>
    </row>
    <row r="1127" spans="1:27" x14ac:dyDescent="0.2">
      <c r="A1127" t="s">
        <v>0</v>
      </c>
      <c r="B1127" t="s">
        <v>1853</v>
      </c>
      <c r="C1127" t="s">
        <v>43</v>
      </c>
      <c r="D1127" t="s">
        <v>103</v>
      </c>
      <c r="E1127" t="s">
        <v>4</v>
      </c>
      <c r="F1127" s="1">
        <v>5</v>
      </c>
      <c r="G1127" s="1">
        <v>277975</v>
      </c>
      <c r="H1127" t="s">
        <v>5</v>
      </c>
      <c r="I1127" s="1">
        <v>305772.5</v>
      </c>
      <c r="J1127" t="s">
        <v>104</v>
      </c>
      <c r="K1127" s="6" t="str">
        <f t="shared" si="521"/>
        <v>Tai heo muối gói 200g</v>
      </c>
      <c r="L1127" s="7" t="str">
        <f>VLOOKUP(K1127,'[1]Mã Misa'!$B$2:$D$74,2,0)</f>
        <v>Tai heo muối 200g</v>
      </c>
      <c r="M1127" s="7" t="str">
        <f>VLOOKUP(L1127,'[1]Mã Misa'!$C$2:$D$74,2,0)</f>
        <v>TH200</v>
      </c>
      <c r="N1127" s="1">
        <v>55595</v>
      </c>
      <c r="O1127" t="s">
        <v>1854</v>
      </c>
      <c r="P1127" s="6" t="str">
        <f t="shared" si="522"/>
        <v>0051849</v>
      </c>
      <c r="Q1127" s="23" t="str">
        <f t="shared" ref="Q1127" si="532">RIGHT(P1127,7)</f>
        <v>0051849</v>
      </c>
      <c r="R1127" s="2">
        <v>44579</v>
      </c>
      <c r="S1127" t="s">
        <v>1855</v>
      </c>
      <c r="T1127" s="7" t="str">
        <f t="shared" si="523"/>
        <v>WM+ HCM 75</v>
      </c>
      <c r="U1127" t="s">
        <v>5539</v>
      </c>
      <c r="W1127" t="e">
        <f>VLOOKUP(U1127,[2]Sheet1!$B$4:$C$893,2,0)</f>
        <v>#N/A</v>
      </c>
      <c r="Y1127" t="str">
        <f t="shared" si="524"/>
        <v>WINCOMHOCHIMINH</v>
      </c>
      <c r="AA1127" s="18" t="str">
        <f t="shared" si="520"/>
        <v/>
      </c>
    </row>
    <row r="1128" spans="1:27" x14ac:dyDescent="0.2">
      <c r="A1128" t="s">
        <v>0</v>
      </c>
      <c r="B1128" t="s">
        <v>1856</v>
      </c>
      <c r="C1128" t="s">
        <v>2</v>
      </c>
      <c r="D1128" t="s">
        <v>54</v>
      </c>
      <c r="E1128" t="s">
        <v>4</v>
      </c>
      <c r="F1128" s="1">
        <v>1</v>
      </c>
      <c r="G1128" s="1">
        <v>50182</v>
      </c>
      <c r="H1128" t="s">
        <v>5</v>
      </c>
      <c r="I1128" s="1">
        <v>55200.200000000004</v>
      </c>
      <c r="J1128" t="s">
        <v>55</v>
      </c>
      <c r="K1128" s="6" t="str">
        <f t="shared" si="521"/>
        <v>Giò tai lưỡi xào gói 250g</v>
      </c>
      <c r="L1128" s="7" t="str">
        <f>VLOOKUP(K1128,'[1]Mã Misa'!$B$2:$D$74,2,0)</f>
        <v>Giò Tai Lưỡi Xào 250g</v>
      </c>
      <c r="M1128" s="7" t="str">
        <f>VLOOKUP(L1128,'[1]Mã Misa'!$C$2:$D$74,2,0)</f>
        <v>GTLX250G</v>
      </c>
      <c r="N1128" s="1">
        <v>50182</v>
      </c>
      <c r="O1128" t="s">
        <v>1857</v>
      </c>
      <c r="P1128" s="6" t="str">
        <f t="shared" si="522"/>
        <v>0175240</v>
      </c>
      <c r="Q1128" s="23" t="str">
        <f t="shared" ref="Q1128" si="533">RIGHT(P1128,7)</f>
        <v>0175240</v>
      </c>
      <c r="R1128" s="2">
        <v>44579</v>
      </c>
      <c r="S1128" t="s">
        <v>1858</v>
      </c>
      <c r="T1128" s="7" t="str">
        <f t="shared" si="523"/>
        <v>WM+ HNI 4+</v>
      </c>
      <c r="U1128" t="s">
        <v>5540</v>
      </c>
      <c r="W1128" t="e">
        <f>VLOOKUP(U1128,[2]Sheet1!$B$4:$C$893,2,0)</f>
        <v>#N/A</v>
      </c>
      <c r="Y1128" t="str">
        <f t="shared" si="524"/>
        <v>WINCOMHANOI</v>
      </c>
      <c r="AA1128" s="18" t="str">
        <f t="shared" si="520"/>
        <v/>
      </c>
    </row>
    <row r="1129" spans="1:27" x14ac:dyDescent="0.2">
      <c r="A1129" t="s">
        <v>0</v>
      </c>
      <c r="B1129" t="s">
        <v>1859</v>
      </c>
      <c r="C1129" t="s">
        <v>2</v>
      </c>
      <c r="D1129" t="s">
        <v>54</v>
      </c>
      <c r="E1129" t="s">
        <v>4</v>
      </c>
      <c r="F1129" s="1">
        <v>7</v>
      </c>
      <c r="G1129" s="1">
        <v>351274</v>
      </c>
      <c r="H1129" t="s">
        <v>5</v>
      </c>
      <c r="I1129" s="1">
        <v>386401.4</v>
      </c>
      <c r="J1129" t="s">
        <v>55</v>
      </c>
      <c r="K1129" s="6" t="str">
        <f t="shared" si="521"/>
        <v>Giò tai lưỡi xào gói 250g</v>
      </c>
      <c r="L1129" s="7" t="str">
        <f>VLOOKUP(K1129,'[1]Mã Misa'!$B$2:$D$74,2,0)</f>
        <v>Giò Tai Lưỡi Xào 250g</v>
      </c>
      <c r="M1129" s="7" t="str">
        <f>VLOOKUP(L1129,'[1]Mã Misa'!$C$2:$D$74,2,0)</f>
        <v>GTLX250G</v>
      </c>
      <c r="N1129" s="1">
        <v>50182</v>
      </c>
      <c r="O1129" t="s">
        <v>1860</v>
      </c>
      <c r="P1129" s="6" t="str">
        <f t="shared" si="522"/>
        <v>0002451</v>
      </c>
      <c r="Q1129" s="23" t="str">
        <f t="shared" ref="Q1129" si="534">RIGHT(P1129,7)</f>
        <v>0002451</v>
      </c>
      <c r="R1129" s="2">
        <v>44579</v>
      </c>
      <c r="S1129" t="s">
        <v>1861</v>
      </c>
      <c r="T1129" s="7" t="str">
        <f t="shared" si="523"/>
        <v>WM+ HYN 14</v>
      </c>
      <c r="U1129" t="s">
        <v>5541</v>
      </c>
      <c r="W1129" t="e">
        <f>VLOOKUP(U1129,[2]Sheet1!$B$4:$C$893,2,0)</f>
        <v>#N/A</v>
      </c>
      <c r="Y1129" t="str">
        <f t="shared" si="524"/>
        <v>WINCOMHUNGYEN</v>
      </c>
      <c r="AA1129" s="18" t="str">
        <f t="shared" si="520"/>
        <v/>
      </c>
    </row>
    <row r="1130" spans="1:27" x14ac:dyDescent="0.2">
      <c r="A1130" t="s">
        <v>0</v>
      </c>
      <c r="B1130" t="s">
        <v>1862</v>
      </c>
      <c r="C1130" t="s">
        <v>2</v>
      </c>
      <c r="D1130" t="s">
        <v>50</v>
      </c>
      <c r="E1130" t="s">
        <v>4</v>
      </c>
      <c r="F1130" s="1">
        <v>1</v>
      </c>
      <c r="G1130" s="1">
        <v>111058</v>
      </c>
      <c r="H1130" t="s">
        <v>5</v>
      </c>
      <c r="I1130" s="1">
        <v>122163.8</v>
      </c>
      <c r="J1130" t="s">
        <v>51</v>
      </c>
      <c r="K1130" s="6" t="str">
        <f t="shared" si="521"/>
        <v>Gà muối gói 500g</v>
      </c>
      <c r="L1130" s="7" t="str">
        <f>VLOOKUP(K1130,'[1]Mã Misa'!$B$2:$D$74,2,0)</f>
        <v>Gà muối 500g</v>
      </c>
      <c r="M1130" s="7" t="str">
        <f>VLOOKUP(L1130,'[1]Mã Misa'!$C$2:$D$74,2,0)</f>
        <v>GM500</v>
      </c>
      <c r="N1130" s="1">
        <v>111058</v>
      </c>
      <c r="O1130" t="s">
        <v>1863</v>
      </c>
      <c r="P1130" s="6" t="str">
        <f t="shared" si="522"/>
        <v>0006398</v>
      </c>
      <c r="Q1130" s="23" t="str">
        <f t="shared" ref="Q1130" si="535">RIGHT(P1130,7)</f>
        <v>0006398</v>
      </c>
      <c r="R1130" s="2">
        <v>44579</v>
      </c>
      <c r="S1130" t="s">
        <v>1864</v>
      </c>
      <c r="T1130" s="7" t="str">
        <f t="shared" si="523"/>
        <v>WM+ THA 21</v>
      </c>
      <c r="U1130" t="s">
        <v>5542</v>
      </c>
      <c r="W1130" t="e">
        <f>VLOOKUP(U1130,[2]Sheet1!$B$4:$C$893,2,0)</f>
        <v>#N/A</v>
      </c>
      <c r="Y1130" t="str">
        <f t="shared" si="524"/>
        <v>WINCOMTHANHHOA</v>
      </c>
      <c r="AA1130" s="18" t="str">
        <f t="shared" si="520"/>
        <v/>
      </c>
    </row>
    <row r="1131" spans="1:27" x14ac:dyDescent="0.2">
      <c r="A1131" t="s">
        <v>0</v>
      </c>
      <c r="B1131" t="s">
        <v>1865</v>
      </c>
      <c r="C1131" t="s">
        <v>2</v>
      </c>
      <c r="D1131" t="s">
        <v>134</v>
      </c>
      <c r="E1131" t="s">
        <v>4</v>
      </c>
      <c r="F1131" s="1">
        <v>4</v>
      </c>
      <c r="G1131" s="1">
        <v>346764</v>
      </c>
      <c r="H1131" t="s">
        <v>5</v>
      </c>
      <c r="I1131" s="1">
        <v>381440.4</v>
      </c>
      <c r="J1131" t="s">
        <v>135</v>
      </c>
      <c r="K1131" s="6" t="str">
        <f t="shared" si="521"/>
        <v>Giò tai nấm hương 500g</v>
      </c>
      <c r="L1131" s="7" t="str">
        <f>VLOOKUP(K1131,'[1]Mã Misa'!$B$2:$D$74,2,0)</f>
        <v>Giò tai nấm hương 500g</v>
      </c>
      <c r="M1131" s="7" t="str">
        <f>VLOOKUP(L1131,'[1]Mã Misa'!$C$2:$D$74,2,0)</f>
        <v>GTNH500</v>
      </c>
      <c r="N1131" s="1">
        <v>86691</v>
      </c>
      <c r="O1131" t="s">
        <v>1866</v>
      </c>
      <c r="P1131" s="6" t="str">
        <f t="shared" si="522"/>
        <v>0175264</v>
      </c>
      <c r="Q1131" s="23" t="str">
        <f t="shared" ref="Q1131" si="536">RIGHT(P1131,7)</f>
        <v>0175264</v>
      </c>
      <c r="R1131" s="2">
        <v>44579</v>
      </c>
      <c r="S1131" t="s">
        <v>1867</v>
      </c>
      <c r="T1131" s="7" t="str">
        <f t="shared" si="523"/>
        <v>WM+ HNI Tầ</v>
      </c>
      <c r="U1131" t="s">
        <v>5543</v>
      </c>
      <c r="W1131" t="e">
        <f>VLOOKUP(U1131,[2]Sheet1!$B$4:$C$893,2,0)</f>
        <v>#N/A</v>
      </c>
      <c r="Y1131" t="str">
        <f t="shared" si="524"/>
        <v>WINCOMHANOI</v>
      </c>
      <c r="AA1131" s="18" t="str">
        <f t="shared" si="520"/>
        <v/>
      </c>
    </row>
    <row r="1132" spans="1:27" x14ac:dyDescent="0.2">
      <c r="A1132" t="s">
        <v>0</v>
      </c>
      <c r="B1132" t="s">
        <v>1865</v>
      </c>
      <c r="C1132" t="s">
        <v>9</v>
      </c>
      <c r="D1132" t="s">
        <v>54</v>
      </c>
      <c r="E1132" t="s">
        <v>4</v>
      </c>
      <c r="F1132" s="1">
        <v>3</v>
      </c>
      <c r="G1132" s="1">
        <v>150546</v>
      </c>
      <c r="H1132" t="s">
        <v>5</v>
      </c>
      <c r="I1132" s="1">
        <v>165600.6</v>
      </c>
      <c r="J1132" t="s">
        <v>55</v>
      </c>
      <c r="K1132" s="6" t="str">
        <f t="shared" si="521"/>
        <v>Giò tai lưỡi xào gói 250g</v>
      </c>
      <c r="L1132" s="7" t="str">
        <f>VLOOKUP(K1132,'[1]Mã Misa'!$B$2:$D$74,2,0)</f>
        <v>Giò Tai Lưỡi Xào 250g</v>
      </c>
      <c r="M1132" s="7" t="str">
        <f>VLOOKUP(L1132,'[1]Mã Misa'!$C$2:$D$74,2,0)</f>
        <v>GTLX250G</v>
      </c>
      <c r="N1132" s="1">
        <v>50182</v>
      </c>
      <c r="O1132" t="s">
        <v>1866</v>
      </c>
      <c r="P1132" s="6" t="str">
        <f t="shared" si="522"/>
        <v>0175264</v>
      </c>
      <c r="Q1132" s="23" t="str">
        <f t="shared" ref="Q1132" si="537">RIGHT(P1132,7)</f>
        <v>0175264</v>
      </c>
      <c r="R1132" s="2">
        <v>44579</v>
      </c>
      <c r="S1132" t="s">
        <v>1867</v>
      </c>
      <c r="T1132" s="7" t="str">
        <f t="shared" si="523"/>
        <v>WM+ HNI Tầ</v>
      </c>
      <c r="U1132" t="s">
        <v>5543</v>
      </c>
      <c r="W1132" t="e">
        <f>VLOOKUP(U1132,[2]Sheet1!$B$4:$C$893,2,0)</f>
        <v>#N/A</v>
      </c>
      <c r="Y1132" t="str">
        <f t="shared" si="524"/>
        <v>WINCOMHANOI</v>
      </c>
      <c r="AA1132" s="18" t="str">
        <f t="shared" si="520"/>
        <v/>
      </c>
    </row>
    <row r="1133" spans="1:27" x14ac:dyDescent="0.2">
      <c r="A1133" t="s">
        <v>0</v>
      </c>
      <c r="B1133" t="s">
        <v>1868</v>
      </c>
      <c r="C1133" t="s">
        <v>2</v>
      </c>
      <c r="D1133" t="s">
        <v>103</v>
      </c>
      <c r="E1133" t="s">
        <v>4</v>
      </c>
      <c r="F1133" s="1">
        <v>3</v>
      </c>
      <c r="G1133" s="1">
        <v>166785</v>
      </c>
      <c r="H1133" t="s">
        <v>5</v>
      </c>
      <c r="I1133" s="1">
        <v>183463.50000000003</v>
      </c>
      <c r="J1133" t="s">
        <v>104</v>
      </c>
      <c r="K1133" s="6" t="str">
        <f t="shared" si="521"/>
        <v>Tai heo muối gói 200g</v>
      </c>
      <c r="L1133" s="7" t="str">
        <f>VLOOKUP(K1133,'[1]Mã Misa'!$B$2:$D$74,2,0)</f>
        <v>Tai heo muối 200g</v>
      </c>
      <c r="M1133" s="7" t="str">
        <f>VLOOKUP(L1133,'[1]Mã Misa'!$C$2:$D$74,2,0)</f>
        <v>TH200</v>
      </c>
      <c r="N1133" s="1">
        <v>55595</v>
      </c>
      <c r="O1133" t="s">
        <v>962</v>
      </c>
      <c r="P1133" s="6" t="str">
        <f t="shared" si="522"/>
        <v>0003547</v>
      </c>
      <c r="Q1133" s="23" t="str">
        <f>IF(VLOOKUP(P1133,$AA$1:$AC$39,1,0)&lt;&gt;0,(P1133&amp;"A"),0)</f>
        <v>0003547A</v>
      </c>
      <c r="R1133" s="2">
        <v>44568</v>
      </c>
      <c r="S1133" t="s">
        <v>1869</v>
      </c>
      <c r="T1133" s="7" t="str">
        <f t="shared" si="523"/>
        <v>WM+ BDG 34</v>
      </c>
      <c r="U1133" t="s">
        <v>5544</v>
      </c>
      <c r="W1133" t="e">
        <f>VLOOKUP(U1133,[2]Sheet1!$B$4:$C$893,2,0)</f>
        <v>#N/A</v>
      </c>
      <c r="Y1133" t="str">
        <f t="shared" si="524"/>
        <v>WINCOMBINHDUONG</v>
      </c>
      <c r="AA1133" s="18" t="str">
        <f t="shared" si="520"/>
        <v/>
      </c>
    </row>
    <row r="1134" spans="1:27" x14ac:dyDescent="0.2">
      <c r="A1134" t="s">
        <v>0</v>
      </c>
      <c r="B1134" t="s">
        <v>1870</v>
      </c>
      <c r="C1134" t="s">
        <v>2</v>
      </c>
      <c r="D1134" t="s">
        <v>23</v>
      </c>
      <c r="E1134" t="s">
        <v>4</v>
      </c>
      <c r="F1134" s="1">
        <v>1</v>
      </c>
      <c r="G1134" s="1">
        <v>59400</v>
      </c>
      <c r="H1134" t="s">
        <v>5</v>
      </c>
      <c r="I1134" s="1">
        <v>65340.000000000007</v>
      </c>
      <c r="J1134" t="s">
        <v>24</v>
      </c>
      <c r="K1134" s="6" t="str">
        <f t="shared" si="521"/>
        <v>_Giò lụa 250g</v>
      </c>
      <c r="L1134" s="7" t="str">
        <f>VLOOKUP(K1134,'[1]Mã Misa'!$B$2:$D$74,2,0)</f>
        <v>Giò lụa 250g</v>
      </c>
      <c r="M1134" s="7" t="str">
        <f>VLOOKUP(L1134,'[1]Mã Misa'!$C$2:$D$74,2,0)</f>
        <v>GL250</v>
      </c>
      <c r="N1134" s="1">
        <v>59400</v>
      </c>
      <c r="O1134" t="s">
        <v>1871</v>
      </c>
      <c r="P1134" s="6" t="str">
        <f t="shared" si="522"/>
        <v>0003128</v>
      </c>
      <c r="Q1134" s="23" t="str">
        <f t="shared" ref="Q1134" si="538">RIGHT(P1134,7)</f>
        <v>0003128</v>
      </c>
      <c r="R1134" s="2">
        <v>44579</v>
      </c>
      <c r="S1134" t="s">
        <v>1872</v>
      </c>
      <c r="T1134" s="7" t="str">
        <f t="shared" si="523"/>
        <v>WM+ PTO Kh</v>
      </c>
      <c r="U1134" t="s">
        <v>5545</v>
      </c>
      <c r="W1134" t="e">
        <f>VLOOKUP(U1134,[2]Sheet1!$B$4:$C$893,2,0)</f>
        <v>#N/A</v>
      </c>
      <c r="Y1134" t="str">
        <f t="shared" si="524"/>
        <v>WINCOMPHUTHO</v>
      </c>
      <c r="AA1134" s="18" t="str">
        <f t="shared" si="520"/>
        <v/>
      </c>
    </row>
    <row r="1135" spans="1:27" x14ac:dyDescent="0.2">
      <c r="A1135" t="s">
        <v>0</v>
      </c>
      <c r="B1135" t="s">
        <v>1870</v>
      </c>
      <c r="C1135" t="s">
        <v>9</v>
      </c>
      <c r="D1135" t="s">
        <v>15</v>
      </c>
      <c r="E1135" t="s">
        <v>4</v>
      </c>
      <c r="F1135" s="1">
        <v>8</v>
      </c>
      <c r="G1135" s="1">
        <v>674560</v>
      </c>
      <c r="H1135" t="s">
        <v>5</v>
      </c>
      <c r="I1135" s="1">
        <v>742016.00000000012</v>
      </c>
      <c r="J1135" t="s">
        <v>16</v>
      </c>
      <c r="K1135" s="6" t="str">
        <f t="shared" si="521"/>
        <v>_Đùi gà sốt cay 500g</v>
      </c>
      <c r="L1135" s="7" t="str">
        <f>VLOOKUP(K1135,'[1]Mã Misa'!$B$2:$D$74,2,0)</f>
        <v>Đùi gà sốt cay 500g</v>
      </c>
      <c r="M1135" s="7" t="str">
        <f>VLOOKUP(L1135,'[1]Mã Misa'!$C$2:$D$74,2,0)</f>
        <v>DGSC500</v>
      </c>
      <c r="N1135" s="1">
        <v>84320</v>
      </c>
      <c r="O1135" t="s">
        <v>1871</v>
      </c>
      <c r="P1135" s="6" t="str">
        <f t="shared" si="522"/>
        <v>0003128</v>
      </c>
      <c r="Q1135" s="23" t="str">
        <f t="shared" ref="Q1135" si="539">RIGHT(P1135,7)</f>
        <v>0003128</v>
      </c>
      <c r="R1135" s="2">
        <v>44579</v>
      </c>
      <c r="S1135" t="s">
        <v>1872</v>
      </c>
      <c r="T1135" s="7" t="str">
        <f t="shared" si="523"/>
        <v>WM+ PTO Kh</v>
      </c>
      <c r="U1135" t="s">
        <v>5545</v>
      </c>
      <c r="W1135" t="e">
        <f>VLOOKUP(U1135,[2]Sheet1!$B$4:$C$893,2,0)</f>
        <v>#N/A</v>
      </c>
      <c r="Y1135" t="str">
        <f t="shared" si="524"/>
        <v>WINCOMPHUTHO</v>
      </c>
      <c r="AA1135" s="18" t="str">
        <f t="shared" si="520"/>
        <v/>
      </c>
    </row>
    <row r="1136" spans="1:27" x14ac:dyDescent="0.2">
      <c r="A1136" t="s">
        <v>0</v>
      </c>
      <c r="B1136" t="s">
        <v>1873</v>
      </c>
      <c r="C1136" t="s">
        <v>2</v>
      </c>
      <c r="D1136" t="s">
        <v>15</v>
      </c>
      <c r="E1136" t="s">
        <v>4</v>
      </c>
      <c r="F1136" s="1">
        <v>3</v>
      </c>
      <c r="G1136" s="1">
        <v>252960</v>
      </c>
      <c r="H1136" t="s">
        <v>5</v>
      </c>
      <c r="I1136" s="1">
        <v>278256</v>
      </c>
      <c r="J1136" t="s">
        <v>16</v>
      </c>
      <c r="K1136" s="6" t="str">
        <f t="shared" si="521"/>
        <v>_Đùi gà sốt cay 500g</v>
      </c>
      <c r="L1136" s="7" t="str">
        <f>VLOOKUP(K1136,'[1]Mã Misa'!$B$2:$D$74,2,0)</f>
        <v>Đùi gà sốt cay 500g</v>
      </c>
      <c r="M1136" s="7" t="str">
        <f>VLOOKUP(L1136,'[1]Mã Misa'!$C$2:$D$74,2,0)</f>
        <v>DGSC500</v>
      </c>
      <c r="N1136" s="1">
        <v>84320</v>
      </c>
      <c r="O1136" t="s">
        <v>1874</v>
      </c>
      <c r="P1136" s="6" t="str">
        <f t="shared" si="522"/>
        <v>0175280</v>
      </c>
      <c r="Q1136" s="23" t="str">
        <f t="shared" ref="Q1136" si="540">RIGHT(P1136,7)</f>
        <v>0175280</v>
      </c>
      <c r="R1136" s="2">
        <v>44579</v>
      </c>
      <c r="S1136" t="s">
        <v>1875</v>
      </c>
      <c r="T1136" s="7" t="str">
        <f t="shared" si="523"/>
        <v>WM+ HNI 98</v>
      </c>
      <c r="U1136" t="s">
        <v>5546</v>
      </c>
      <c r="W1136" t="e">
        <f>VLOOKUP(U1136,[2]Sheet1!$B$4:$C$893,2,0)</f>
        <v>#N/A</v>
      </c>
      <c r="Y1136" t="str">
        <f t="shared" si="524"/>
        <v>WINCOMHANOI</v>
      </c>
      <c r="AA1136" s="18" t="str">
        <f t="shared" si="520"/>
        <v/>
      </c>
    </row>
    <row r="1137" spans="1:27" x14ac:dyDescent="0.2">
      <c r="A1137" t="s">
        <v>0</v>
      </c>
      <c r="B1137" t="s">
        <v>1873</v>
      </c>
      <c r="C1137" t="s">
        <v>9</v>
      </c>
      <c r="D1137" t="s">
        <v>50</v>
      </c>
      <c r="E1137" t="s">
        <v>4</v>
      </c>
      <c r="F1137" s="1">
        <v>1</v>
      </c>
      <c r="G1137" s="1">
        <v>111058</v>
      </c>
      <c r="H1137" t="s">
        <v>5</v>
      </c>
      <c r="I1137" s="1">
        <v>122163.8</v>
      </c>
      <c r="J1137" t="s">
        <v>51</v>
      </c>
      <c r="K1137" s="6" t="str">
        <f t="shared" si="521"/>
        <v>Gà muối gói 500g</v>
      </c>
      <c r="L1137" s="7" t="str">
        <f>VLOOKUP(K1137,'[1]Mã Misa'!$B$2:$D$74,2,0)</f>
        <v>Gà muối 500g</v>
      </c>
      <c r="M1137" s="7" t="str">
        <f>VLOOKUP(L1137,'[1]Mã Misa'!$C$2:$D$74,2,0)</f>
        <v>GM500</v>
      </c>
      <c r="N1137" s="1">
        <v>111058</v>
      </c>
      <c r="O1137" t="s">
        <v>1874</v>
      </c>
      <c r="P1137" s="6" t="str">
        <f t="shared" si="522"/>
        <v>0175280</v>
      </c>
      <c r="Q1137" s="23" t="str">
        <f t="shared" ref="Q1137" si="541">RIGHT(P1137,7)</f>
        <v>0175280</v>
      </c>
      <c r="R1137" s="2">
        <v>44579</v>
      </c>
      <c r="S1137" t="s">
        <v>1875</v>
      </c>
      <c r="T1137" s="7" t="str">
        <f t="shared" si="523"/>
        <v>WM+ HNI 98</v>
      </c>
      <c r="U1137" t="s">
        <v>5546</v>
      </c>
      <c r="W1137" t="e">
        <f>VLOOKUP(U1137,[2]Sheet1!$B$4:$C$893,2,0)</f>
        <v>#N/A</v>
      </c>
      <c r="Y1137" t="str">
        <f t="shared" si="524"/>
        <v>WINCOMHANOI</v>
      </c>
      <c r="AA1137" s="18" t="str">
        <f t="shared" si="520"/>
        <v/>
      </c>
    </row>
    <row r="1138" spans="1:27" x14ac:dyDescent="0.2">
      <c r="A1138" t="s">
        <v>0</v>
      </c>
      <c r="B1138" t="s">
        <v>1876</v>
      </c>
      <c r="C1138" t="s">
        <v>2</v>
      </c>
      <c r="D1138" t="s">
        <v>10</v>
      </c>
      <c r="E1138" t="s">
        <v>4</v>
      </c>
      <c r="F1138" s="1">
        <v>1</v>
      </c>
      <c r="G1138" s="1">
        <v>46000</v>
      </c>
      <c r="H1138" t="s">
        <v>5</v>
      </c>
      <c r="I1138" s="1">
        <v>50600.000000000007</v>
      </c>
      <c r="J1138" t="s">
        <v>11</v>
      </c>
      <c r="K1138" s="6" t="str">
        <f t="shared" si="521"/>
        <v>Mộc nấm hương gói 250g</v>
      </c>
      <c r="L1138" s="7" t="str">
        <f>VLOOKUP(K1138,'[1]Mã Misa'!$B$2:$D$74,2,0)</f>
        <v>Mộc Nấm Hương 250g</v>
      </c>
      <c r="M1138" s="7" t="str">
        <f>VLOOKUP(L1138,'[1]Mã Misa'!$C$2:$D$74,2,0)</f>
        <v>MNH250</v>
      </c>
      <c r="N1138" s="1">
        <v>46000</v>
      </c>
      <c r="O1138" t="s">
        <v>1877</v>
      </c>
      <c r="P1138" s="6" t="str">
        <f t="shared" si="522"/>
        <v>0175282</v>
      </c>
      <c r="Q1138" s="23" t="str">
        <f t="shared" ref="Q1138" si="542">RIGHT(P1138,7)</f>
        <v>0175282</v>
      </c>
      <c r="R1138" s="2">
        <v>44579</v>
      </c>
      <c r="S1138" t="s">
        <v>1878</v>
      </c>
      <c r="T1138" s="7" t="str">
        <f t="shared" si="523"/>
        <v>WM+ HNI Ma</v>
      </c>
      <c r="U1138" t="s">
        <v>5547</v>
      </c>
      <c r="W1138" t="e">
        <f>VLOOKUP(U1138,[2]Sheet1!$B$4:$C$893,2,0)</f>
        <v>#N/A</v>
      </c>
      <c r="Y1138" t="str">
        <f t="shared" si="524"/>
        <v>WINCOMHANOI</v>
      </c>
      <c r="AA1138" s="18" t="str">
        <f t="shared" si="520"/>
        <v/>
      </c>
    </row>
    <row r="1139" spans="1:27" x14ac:dyDescent="0.2">
      <c r="A1139" t="s">
        <v>0</v>
      </c>
      <c r="B1139" t="s">
        <v>1879</v>
      </c>
      <c r="C1139" t="s">
        <v>2</v>
      </c>
      <c r="D1139" t="s">
        <v>50</v>
      </c>
      <c r="E1139" t="s">
        <v>4</v>
      </c>
      <c r="F1139" s="1">
        <v>1</v>
      </c>
      <c r="G1139" s="1">
        <v>111058</v>
      </c>
      <c r="H1139" t="s">
        <v>5</v>
      </c>
      <c r="I1139" s="1">
        <v>122163.8</v>
      </c>
      <c r="J1139" t="s">
        <v>51</v>
      </c>
      <c r="K1139" s="6" t="str">
        <f t="shared" si="521"/>
        <v>Gà muối gói 500g</v>
      </c>
      <c r="L1139" s="7" t="str">
        <f>VLOOKUP(K1139,'[1]Mã Misa'!$B$2:$D$74,2,0)</f>
        <v>Gà muối 500g</v>
      </c>
      <c r="M1139" s="7" t="str">
        <f>VLOOKUP(L1139,'[1]Mã Misa'!$C$2:$D$74,2,0)</f>
        <v>GM500</v>
      </c>
      <c r="N1139" s="1">
        <v>111058</v>
      </c>
      <c r="O1139" t="s">
        <v>1880</v>
      </c>
      <c r="P1139" s="6" t="str">
        <f t="shared" si="522"/>
        <v>0002528</v>
      </c>
      <c r="Q1139" s="23" t="str">
        <f t="shared" ref="Q1139" si="543">RIGHT(P1139,7)</f>
        <v>0002528</v>
      </c>
      <c r="R1139" s="2">
        <v>44579</v>
      </c>
      <c r="S1139" t="s">
        <v>1510</v>
      </c>
      <c r="T1139" s="7" t="str">
        <f t="shared" si="523"/>
        <v>WM+ HTH 08</v>
      </c>
      <c r="U1139" t="s">
        <v>5437</v>
      </c>
      <c r="W1139" t="e">
        <f>VLOOKUP(U1139,[2]Sheet1!$B$4:$C$893,2,0)</f>
        <v>#N/A</v>
      </c>
      <c r="Y1139" t="str">
        <f t="shared" si="524"/>
        <v>WINCOMHATINH</v>
      </c>
      <c r="AA1139" s="18" t="str">
        <f t="shared" si="520"/>
        <v/>
      </c>
    </row>
    <row r="1140" spans="1:27" x14ac:dyDescent="0.2">
      <c r="A1140" t="s">
        <v>0</v>
      </c>
      <c r="B1140" t="s">
        <v>1881</v>
      </c>
      <c r="C1140" t="s">
        <v>2</v>
      </c>
      <c r="D1140" t="s">
        <v>50</v>
      </c>
      <c r="E1140" t="s">
        <v>4</v>
      </c>
      <c r="F1140" s="1">
        <v>1</v>
      </c>
      <c r="G1140" s="1">
        <v>111058</v>
      </c>
      <c r="H1140" t="s">
        <v>5</v>
      </c>
      <c r="I1140" s="1">
        <v>122163.8</v>
      </c>
      <c r="J1140" t="s">
        <v>51</v>
      </c>
      <c r="K1140" s="6" t="str">
        <f t="shared" si="521"/>
        <v>Gà muối gói 500g</v>
      </c>
      <c r="L1140" s="7" t="str">
        <f>VLOOKUP(K1140,'[1]Mã Misa'!$B$2:$D$74,2,0)</f>
        <v>Gà muối 500g</v>
      </c>
      <c r="M1140" s="7" t="str">
        <f>VLOOKUP(L1140,'[1]Mã Misa'!$C$2:$D$74,2,0)</f>
        <v>GM500</v>
      </c>
      <c r="N1140" s="1">
        <v>111058</v>
      </c>
      <c r="O1140" t="s">
        <v>1882</v>
      </c>
      <c r="P1140" s="6" t="str">
        <f t="shared" si="522"/>
        <v>0001129</v>
      </c>
      <c r="Q1140" s="23" t="str">
        <f t="shared" ref="Q1140" si="544">RIGHT(P1140,7)</f>
        <v>0001129</v>
      </c>
      <c r="R1140" s="2">
        <v>44579</v>
      </c>
      <c r="S1140" t="s">
        <v>1883</v>
      </c>
      <c r="T1140" s="7" t="str">
        <f t="shared" si="523"/>
        <v>WM+ QNM 99</v>
      </c>
      <c r="U1140" t="s">
        <v>5548</v>
      </c>
      <c r="W1140" t="e">
        <f>VLOOKUP(U1140,[2]Sheet1!$B$4:$C$893,2,0)</f>
        <v>#N/A</v>
      </c>
      <c r="Y1140" t="str">
        <f t="shared" si="524"/>
        <v>WINCOMQUANGNAM</v>
      </c>
      <c r="AA1140" s="18" t="str">
        <f t="shared" si="520"/>
        <v/>
      </c>
    </row>
    <row r="1141" spans="1:27" x14ac:dyDescent="0.2">
      <c r="A1141" t="s">
        <v>0</v>
      </c>
      <c r="B1141" t="s">
        <v>1884</v>
      </c>
      <c r="C1141" t="s">
        <v>2</v>
      </c>
      <c r="D1141" t="s">
        <v>23</v>
      </c>
      <c r="E1141" t="s">
        <v>4</v>
      </c>
      <c r="F1141" s="1">
        <v>5</v>
      </c>
      <c r="G1141" s="1">
        <v>297000</v>
      </c>
      <c r="H1141" t="s">
        <v>5</v>
      </c>
      <c r="I1141" s="1">
        <v>326700</v>
      </c>
      <c r="J1141" t="s">
        <v>24</v>
      </c>
      <c r="K1141" s="6" t="str">
        <f t="shared" si="521"/>
        <v>_Giò lụa 250g</v>
      </c>
      <c r="L1141" s="7" t="str">
        <f>VLOOKUP(K1141,'[1]Mã Misa'!$B$2:$D$74,2,0)</f>
        <v>Giò lụa 250g</v>
      </c>
      <c r="M1141" s="7" t="str">
        <f>VLOOKUP(L1141,'[1]Mã Misa'!$C$2:$D$74,2,0)</f>
        <v>GL250</v>
      </c>
      <c r="N1141" s="1">
        <v>59400</v>
      </c>
      <c r="O1141" t="s">
        <v>1885</v>
      </c>
      <c r="P1141" s="6" t="str">
        <f t="shared" si="522"/>
        <v>0175297</v>
      </c>
      <c r="Q1141" s="23" t="str">
        <f t="shared" ref="Q1141" si="545">RIGHT(P1141,7)</f>
        <v>0175297</v>
      </c>
      <c r="R1141" s="2">
        <v>44579</v>
      </c>
      <c r="S1141" t="s">
        <v>1886</v>
      </c>
      <c r="T1141" s="7" t="str">
        <f t="shared" si="523"/>
        <v>WM+ HNI 18</v>
      </c>
      <c r="U1141" t="s">
        <v>5549</v>
      </c>
      <c r="W1141" t="e">
        <f>VLOOKUP(U1141,[2]Sheet1!$B$4:$C$893,2,0)</f>
        <v>#N/A</v>
      </c>
      <c r="Y1141" t="str">
        <f t="shared" si="524"/>
        <v>WINCOMHANOI</v>
      </c>
      <c r="AA1141" s="18" t="str">
        <f t="shared" si="520"/>
        <v/>
      </c>
    </row>
    <row r="1142" spans="1:27" x14ac:dyDescent="0.2">
      <c r="A1142" t="s">
        <v>0</v>
      </c>
      <c r="B1142" t="s">
        <v>1887</v>
      </c>
      <c r="C1142" t="s">
        <v>2</v>
      </c>
      <c r="D1142" t="s">
        <v>50</v>
      </c>
      <c r="E1142" t="s">
        <v>4</v>
      </c>
      <c r="F1142" s="1">
        <v>2</v>
      </c>
      <c r="G1142" s="1">
        <v>222116</v>
      </c>
      <c r="H1142" t="s">
        <v>5</v>
      </c>
      <c r="I1142" s="1">
        <v>244327.6</v>
      </c>
      <c r="J1142" t="s">
        <v>51</v>
      </c>
      <c r="K1142" s="6" t="str">
        <f t="shared" si="521"/>
        <v>Gà muối gói 500g</v>
      </c>
      <c r="L1142" s="7" t="str">
        <f>VLOOKUP(K1142,'[1]Mã Misa'!$B$2:$D$74,2,0)</f>
        <v>Gà muối 500g</v>
      </c>
      <c r="M1142" s="7" t="str">
        <f>VLOOKUP(L1142,'[1]Mã Misa'!$C$2:$D$74,2,0)</f>
        <v>GM500</v>
      </c>
      <c r="N1142" s="1">
        <v>111058</v>
      </c>
      <c r="O1142" t="s">
        <v>1888</v>
      </c>
      <c r="P1142" s="6" t="str">
        <f t="shared" si="522"/>
        <v>0051878</v>
      </c>
      <c r="Q1142" s="23" t="str">
        <f t="shared" ref="Q1142" si="546">RIGHT(P1142,7)</f>
        <v>0051878</v>
      </c>
      <c r="R1142" s="2">
        <v>44579</v>
      </c>
      <c r="S1142" t="s">
        <v>1889</v>
      </c>
      <c r="T1142" s="7" t="str">
        <f t="shared" si="523"/>
        <v>WM+ HCM 14</v>
      </c>
      <c r="U1142" t="s">
        <v>5550</v>
      </c>
      <c r="W1142" t="e">
        <f>VLOOKUP(U1142,[2]Sheet1!$B$4:$C$893,2,0)</f>
        <v>#N/A</v>
      </c>
      <c r="Y1142" t="str">
        <f t="shared" si="524"/>
        <v>WINCOMHOCHIMINH</v>
      </c>
      <c r="AA1142" s="18" t="str">
        <f t="shared" si="520"/>
        <v/>
      </c>
    </row>
    <row r="1143" spans="1:27" x14ac:dyDescent="0.2">
      <c r="A1143" t="s">
        <v>0</v>
      </c>
      <c r="B1143" t="s">
        <v>1887</v>
      </c>
      <c r="C1143" t="s">
        <v>9</v>
      </c>
      <c r="D1143" t="s">
        <v>15</v>
      </c>
      <c r="E1143" t="s">
        <v>4</v>
      </c>
      <c r="F1143" s="1">
        <v>2</v>
      </c>
      <c r="G1143" s="1">
        <v>210800</v>
      </c>
      <c r="H1143" t="s">
        <v>5</v>
      </c>
      <c r="I1143" s="1">
        <v>231880.00000000003</v>
      </c>
      <c r="J1143" t="s">
        <v>16</v>
      </c>
      <c r="K1143" s="6" t="str">
        <f t="shared" si="521"/>
        <v>_Đùi gà sốt cay 500g</v>
      </c>
      <c r="L1143" s="7" t="str">
        <f>VLOOKUP(K1143,'[1]Mã Misa'!$B$2:$D$74,2,0)</f>
        <v>Đùi gà sốt cay 500g</v>
      </c>
      <c r="M1143" s="7" t="str">
        <f>VLOOKUP(L1143,'[1]Mã Misa'!$C$2:$D$74,2,0)</f>
        <v>DGSC500</v>
      </c>
      <c r="N1143" s="1">
        <v>105400</v>
      </c>
      <c r="O1143" t="s">
        <v>1888</v>
      </c>
      <c r="P1143" s="6" t="str">
        <f t="shared" si="522"/>
        <v>0051878</v>
      </c>
      <c r="Q1143" s="23" t="str">
        <f t="shared" ref="Q1143" si="547">RIGHT(P1143,7)</f>
        <v>0051878</v>
      </c>
      <c r="R1143" s="2">
        <v>44579</v>
      </c>
      <c r="S1143" t="s">
        <v>1889</v>
      </c>
      <c r="T1143" s="7" t="str">
        <f t="shared" si="523"/>
        <v>WM+ HCM 14</v>
      </c>
      <c r="U1143" t="s">
        <v>5550</v>
      </c>
      <c r="W1143" t="e">
        <f>VLOOKUP(U1143,[2]Sheet1!$B$4:$C$893,2,0)</f>
        <v>#N/A</v>
      </c>
      <c r="Y1143" t="str">
        <f t="shared" si="524"/>
        <v>WINCOMHOCHIMINH</v>
      </c>
      <c r="AA1143" s="18" t="str">
        <f t="shared" si="520"/>
        <v/>
      </c>
    </row>
    <row r="1144" spans="1:27" x14ac:dyDescent="0.2">
      <c r="A1144" t="s">
        <v>0</v>
      </c>
      <c r="B1144" t="s">
        <v>1887</v>
      </c>
      <c r="C1144" t="s">
        <v>41</v>
      </c>
      <c r="D1144" t="s">
        <v>3</v>
      </c>
      <c r="E1144" t="s">
        <v>4</v>
      </c>
      <c r="F1144" s="1">
        <v>1</v>
      </c>
      <c r="G1144" s="1">
        <v>70950</v>
      </c>
      <c r="H1144" t="s">
        <v>5</v>
      </c>
      <c r="I1144" s="1">
        <v>78045</v>
      </c>
      <c r="J1144" t="s">
        <v>6</v>
      </c>
      <c r="K1144" s="6" t="str">
        <f t="shared" si="521"/>
        <v>_Chả nướng 300g</v>
      </c>
      <c r="L1144" s="7" t="str">
        <f>VLOOKUP(K1144,'[1]Mã Misa'!$B$2:$D$74,2,0)</f>
        <v>Chả nướng 300g</v>
      </c>
      <c r="M1144" s="7" t="str">
        <f>VLOOKUP(L1144,'[1]Mã Misa'!$C$2:$D$74,2,0)</f>
        <v>CN300</v>
      </c>
      <c r="N1144" s="1">
        <v>70950</v>
      </c>
      <c r="O1144" t="s">
        <v>1888</v>
      </c>
      <c r="P1144" s="6" t="str">
        <f t="shared" si="522"/>
        <v>0051878</v>
      </c>
      <c r="Q1144" s="23" t="str">
        <f t="shared" ref="Q1144" si="548">RIGHT(P1144,7)</f>
        <v>0051878</v>
      </c>
      <c r="R1144" s="2">
        <v>44579</v>
      </c>
      <c r="S1144" t="s">
        <v>1889</v>
      </c>
      <c r="T1144" s="7" t="str">
        <f t="shared" si="523"/>
        <v>WM+ HCM 14</v>
      </c>
      <c r="U1144" t="s">
        <v>5550</v>
      </c>
      <c r="W1144" t="e">
        <f>VLOOKUP(U1144,[2]Sheet1!$B$4:$C$893,2,0)</f>
        <v>#N/A</v>
      </c>
      <c r="Y1144" t="str">
        <f t="shared" si="524"/>
        <v>WINCOMHOCHIMINH</v>
      </c>
      <c r="AA1144" s="18" t="str">
        <f t="shared" si="520"/>
        <v/>
      </c>
    </row>
    <row r="1145" spans="1:27" x14ac:dyDescent="0.2">
      <c r="A1145" t="s">
        <v>0</v>
      </c>
      <c r="B1145" t="s">
        <v>1887</v>
      </c>
      <c r="C1145" t="s">
        <v>42</v>
      </c>
      <c r="D1145" t="s">
        <v>27</v>
      </c>
      <c r="E1145" t="s">
        <v>4</v>
      </c>
      <c r="F1145" s="1">
        <v>1</v>
      </c>
      <c r="G1145" s="1">
        <v>61050</v>
      </c>
      <c r="H1145" t="s">
        <v>5</v>
      </c>
      <c r="I1145" s="1">
        <v>67155</v>
      </c>
      <c r="J1145" t="s">
        <v>28</v>
      </c>
      <c r="K1145" s="6" t="str">
        <f t="shared" si="521"/>
        <v>_Giò sụn gà 250g</v>
      </c>
      <c r="L1145" s="7" t="str">
        <f>VLOOKUP(K1145,'[1]Mã Misa'!$B$2:$D$74,2,0)</f>
        <v>Giò sụn gà 250g</v>
      </c>
      <c r="M1145" s="7" t="str">
        <f>VLOOKUP(L1145,'[1]Mã Misa'!$C$2:$D$74,2,0)</f>
        <v>GSG250</v>
      </c>
      <c r="N1145" s="1">
        <v>61050</v>
      </c>
      <c r="O1145" t="s">
        <v>1888</v>
      </c>
      <c r="P1145" s="6" t="str">
        <f t="shared" si="522"/>
        <v>0051878</v>
      </c>
      <c r="Q1145" s="23" t="str">
        <f t="shared" ref="Q1145" si="549">RIGHT(P1145,7)</f>
        <v>0051878</v>
      </c>
      <c r="R1145" s="2">
        <v>44579</v>
      </c>
      <c r="S1145" t="s">
        <v>1889</v>
      </c>
      <c r="T1145" s="7" t="str">
        <f t="shared" si="523"/>
        <v>WM+ HCM 14</v>
      </c>
      <c r="U1145" t="s">
        <v>5550</v>
      </c>
      <c r="W1145" t="e">
        <f>VLOOKUP(U1145,[2]Sheet1!$B$4:$C$893,2,0)</f>
        <v>#N/A</v>
      </c>
      <c r="Y1145" t="str">
        <f t="shared" si="524"/>
        <v>WINCOMHOCHIMINH</v>
      </c>
      <c r="AA1145" s="18" t="str">
        <f t="shared" si="520"/>
        <v/>
      </c>
    </row>
    <row r="1146" spans="1:27" x14ac:dyDescent="0.2">
      <c r="A1146" t="s">
        <v>0</v>
      </c>
      <c r="B1146" t="s">
        <v>1890</v>
      </c>
      <c r="C1146" t="s">
        <v>2</v>
      </c>
      <c r="D1146" t="s">
        <v>23</v>
      </c>
      <c r="E1146" t="s">
        <v>4</v>
      </c>
      <c r="F1146" s="1">
        <v>2</v>
      </c>
      <c r="G1146" s="1">
        <v>118800</v>
      </c>
      <c r="H1146" t="s">
        <v>5</v>
      </c>
      <c r="I1146" s="1">
        <v>130680.00000000001</v>
      </c>
      <c r="J1146" t="s">
        <v>24</v>
      </c>
      <c r="K1146" s="6" t="str">
        <f t="shared" si="521"/>
        <v>_Giò lụa 250g</v>
      </c>
      <c r="L1146" s="7" t="str">
        <f>VLOOKUP(K1146,'[1]Mã Misa'!$B$2:$D$74,2,0)</f>
        <v>Giò lụa 250g</v>
      </c>
      <c r="M1146" s="7" t="str">
        <f>VLOOKUP(L1146,'[1]Mã Misa'!$C$2:$D$74,2,0)</f>
        <v>GL250</v>
      </c>
      <c r="N1146" s="1">
        <v>59400</v>
      </c>
      <c r="O1146" t="s">
        <v>1891</v>
      </c>
      <c r="P1146" s="6" t="str">
        <f t="shared" si="522"/>
        <v>0175302</v>
      </c>
      <c r="Q1146" s="23" t="str">
        <f t="shared" ref="Q1146" si="550">RIGHT(P1146,7)</f>
        <v>0175302</v>
      </c>
      <c r="R1146" s="2">
        <v>44579</v>
      </c>
      <c r="S1146" t="s">
        <v>1892</v>
      </c>
      <c r="T1146" s="7" t="str">
        <f t="shared" si="523"/>
        <v>WM+ HNI 15</v>
      </c>
      <c r="U1146" t="s">
        <v>5551</v>
      </c>
      <c r="W1146" t="e">
        <f>VLOOKUP(U1146,[2]Sheet1!$B$4:$C$893,2,0)</f>
        <v>#N/A</v>
      </c>
      <c r="Y1146" t="str">
        <f t="shared" si="524"/>
        <v>WINCOMHANOI</v>
      </c>
      <c r="AA1146" s="18" t="str">
        <f t="shared" si="520"/>
        <v/>
      </c>
    </row>
    <row r="1147" spans="1:27" x14ac:dyDescent="0.2">
      <c r="A1147" t="s">
        <v>0</v>
      </c>
      <c r="B1147" t="s">
        <v>1893</v>
      </c>
      <c r="C1147" t="s">
        <v>2</v>
      </c>
      <c r="D1147" t="s">
        <v>50</v>
      </c>
      <c r="E1147" t="s">
        <v>4</v>
      </c>
      <c r="F1147" s="1">
        <v>1</v>
      </c>
      <c r="G1147" s="1">
        <v>111058</v>
      </c>
      <c r="H1147" t="s">
        <v>5</v>
      </c>
      <c r="I1147" s="1">
        <v>122163.8</v>
      </c>
      <c r="J1147" t="s">
        <v>51</v>
      </c>
      <c r="K1147" s="6" t="str">
        <f t="shared" si="521"/>
        <v>Gà muối gói 500g</v>
      </c>
      <c r="L1147" s="7" t="str">
        <f>VLOOKUP(K1147,'[1]Mã Misa'!$B$2:$D$74,2,0)</f>
        <v>Gà muối 500g</v>
      </c>
      <c r="M1147" s="7" t="str">
        <f>VLOOKUP(L1147,'[1]Mã Misa'!$C$2:$D$74,2,0)</f>
        <v>GM500</v>
      </c>
      <c r="N1147" s="1">
        <v>111058</v>
      </c>
      <c r="O1147" t="s">
        <v>1894</v>
      </c>
      <c r="P1147" s="6" t="str">
        <f t="shared" si="522"/>
        <v>0175303</v>
      </c>
      <c r="Q1147" s="23" t="str">
        <f t="shared" ref="Q1147" si="551">RIGHT(P1147,7)</f>
        <v>0175303</v>
      </c>
      <c r="R1147" s="2">
        <v>44579</v>
      </c>
      <c r="S1147" t="s">
        <v>1895</v>
      </c>
      <c r="T1147" s="7" t="str">
        <f t="shared" si="523"/>
        <v>WM+ HNI 48</v>
      </c>
      <c r="U1147" t="s">
        <v>5552</v>
      </c>
      <c r="W1147" t="e">
        <f>VLOOKUP(U1147,[2]Sheet1!$B$4:$C$893,2,0)</f>
        <v>#N/A</v>
      </c>
      <c r="Y1147" t="str">
        <f t="shared" si="524"/>
        <v>WINCOMHANOI</v>
      </c>
      <c r="AA1147" s="18" t="str">
        <f t="shared" si="520"/>
        <v/>
      </c>
    </row>
    <row r="1148" spans="1:27" x14ac:dyDescent="0.2">
      <c r="A1148" t="s">
        <v>0</v>
      </c>
      <c r="B1148" t="s">
        <v>1896</v>
      </c>
      <c r="C1148" t="s">
        <v>2</v>
      </c>
      <c r="D1148" t="s">
        <v>50</v>
      </c>
      <c r="E1148" t="s">
        <v>4</v>
      </c>
      <c r="F1148" s="1">
        <v>1</v>
      </c>
      <c r="G1148" s="1">
        <v>111058</v>
      </c>
      <c r="H1148" t="s">
        <v>5</v>
      </c>
      <c r="I1148" s="1">
        <v>122163.8</v>
      </c>
      <c r="J1148" t="s">
        <v>51</v>
      </c>
      <c r="K1148" s="6" t="str">
        <f t="shared" si="521"/>
        <v>Gà muối gói 500g</v>
      </c>
      <c r="L1148" s="7" t="str">
        <f>VLOOKUP(K1148,'[1]Mã Misa'!$B$2:$D$74,2,0)</f>
        <v>Gà muối 500g</v>
      </c>
      <c r="M1148" s="7" t="str">
        <f>VLOOKUP(L1148,'[1]Mã Misa'!$C$2:$D$74,2,0)</f>
        <v>GM500</v>
      </c>
      <c r="N1148" s="1">
        <v>111058</v>
      </c>
      <c r="O1148" t="s">
        <v>1897</v>
      </c>
      <c r="P1148" s="6" t="str">
        <f t="shared" si="522"/>
        <v>0175311</v>
      </c>
      <c r="Q1148" s="23" t="str">
        <f t="shared" ref="Q1148" si="552">RIGHT(P1148,7)</f>
        <v>0175311</v>
      </c>
      <c r="R1148" s="2">
        <v>44579</v>
      </c>
      <c r="S1148" t="s">
        <v>1898</v>
      </c>
      <c r="T1148" s="7" t="str">
        <f t="shared" si="523"/>
        <v>WM+ HNI 11</v>
      </c>
      <c r="U1148" t="s">
        <v>5553</v>
      </c>
      <c r="W1148" t="e">
        <f>VLOOKUP(U1148,[2]Sheet1!$B$4:$C$893,2,0)</f>
        <v>#N/A</v>
      </c>
      <c r="Y1148" t="str">
        <f t="shared" si="524"/>
        <v>WINCOMHANOI</v>
      </c>
      <c r="AA1148" s="18" t="str">
        <f t="shared" si="520"/>
        <v/>
      </c>
    </row>
    <row r="1149" spans="1:27" x14ac:dyDescent="0.2">
      <c r="A1149" t="s">
        <v>0</v>
      </c>
      <c r="B1149" t="s">
        <v>1899</v>
      </c>
      <c r="C1149" t="s">
        <v>2</v>
      </c>
      <c r="D1149" t="s">
        <v>10</v>
      </c>
      <c r="E1149" t="s">
        <v>4</v>
      </c>
      <c r="F1149" s="1">
        <v>1</v>
      </c>
      <c r="G1149" s="1">
        <v>46000</v>
      </c>
      <c r="H1149" t="s">
        <v>5</v>
      </c>
      <c r="I1149" s="1">
        <v>50600.000000000007</v>
      </c>
      <c r="J1149" t="s">
        <v>11</v>
      </c>
      <c r="K1149" s="6" t="str">
        <f t="shared" si="521"/>
        <v>Mộc nấm hương gói 250g</v>
      </c>
      <c r="L1149" s="7" t="str">
        <f>VLOOKUP(K1149,'[1]Mã Misa'!$B$2:$D$74,2,0)</f>
        <v>Mộc Nấm Hương 250g</v>
      </c>
      <c r="M1149" s="7" t="str">
        <f>VLOOKUP(L1149,'[1]Mã Misa'!$C$2:$D$74,2,0)</f>
        <v>MNH250</v>
      </c>
      <c r="N1149" s="1">
        <v>46000</v>
      </c>
      <c r="O1149" t="s">
        <v>1900</v>
      </c>
      <c r="P1149" s="6" t="str">
        <f t="shared" si="522"/>
        <v>0175314</v>
      </c>
      <c r="Q1149" s="23" t="str">
        <f t="shared" ref="Q1149" si="553">RIGHT(P1149,7)</f>
        <v>0175314</v>
      </c>
      <c r="R1149" s="2">
        <v>44579</v>
      </c>
      <c r="S1149" t="s">
        <v>1901</v>
      </c>
      <c r="T1149" s="7" t="str">
        <f t="shared" si="523"/>
        <v>WM+ HNI B4</v>
      </c>
      <c r="U1149" t="s">
        <v>5554</v>
      </c>
      <c r="W1149" t="e">
        <f>VLOOKUP(U1149,[2]Sheet1!$B$4:$C$893,2,0)</f>
        <v>#N/A</v>
      </c>
      <c r="Y1149" t="str">
        <f t="shared" si="524"/>
        <v>WINCOMHANOI</v>
      </c>
      <c r="AA1149" s="18" t="str">
        <f t="shared" si="520"/>
        <v/>
      </c>
    </row>
    <row r="1150" spans="1:27" x14ac:dyDescent="0.2">
      <c r="A1150" t="s">
        <v>0</v>
      </c>
      <c r="B1150" t="s">
        <v>1902</v>
      </c>
      <c r="C1150" t="s">
        <v>2</v>
      </c>
      <c r="D1150" t="s">
        <v>50</v>
      </c>
      <c r="E1150" t="s">
        <v>4</v>
      </c>
      <c r="F1150" s="1">
        <v>1</v>
      </c>
      <c r="G1150" s="1">
        <v>111058</v>
      </c>
      <c r="H1150" t="s">
        <v>5</v>
      </c>
      <c r="I1150" s="1">
        <v>122163.8</v>
      </c>
      <c r="J1150" t="s">
        <v>51</v>
      </c>
      <c r="K1150" s="6" t="str">
        <f t="shared" si="521"/>
        <v>Gà muối gói 500g</v>
      </c>
      <c r="L1150" s="7" t="str">
        <f>VLOOKUP(K1150,'[1]Mã Misa'!$B$2:$D$74,2,0)</f>
        <v>Gà muối 500g</v>
      </c>
      <c r="M1150" s="7" t="str">
        <f>VLOOKUP(L1150,'[1]Mã Misa'!$C$2:$D$74,2,0)</f>
        <v>GM500</v>
      </c>
      <c r="N1150" s="1">
        <v>111058</v>
      </c>
      <c r="O1150" t="s">
        <v>1903</v>
      </c>
      <c r="P1150" s="6" t="str">
        <f t="shared" si="522"/>
        <v>0004784</v>
      </c>
      <c r="Q1150" s="23" t="str">
        <f t="shared" ref="Q1150" si="554">RIGHT(P1150,7)</f>
        <v>0004784</v>
      </c>
      <c r="R1150" s="2">
        <v>44579</v>
      </c>
      <c r="S1150" t="s">
        <v>1904</v>
      </c>
      <c r="T1150" s="7" t="str">
        <f t="shared" si="523"/>
        <v>WM+ KHA 19</v>
      </c>
      <c r="U1150" t="s">
        <v>5555</v>
      </c>
      <c r="W1150" t="e">
        <f>VLOOKUP(U1150,[2]Sheet1!$B$4:$C$893,2,0)</f>
        <v>#N/A</v>
      </c>
      <c r="Y1150" t="str">
        <f t="shared" si="524"/>
        <v>WINCOMKHANHHOA</v>
      </c>
      <c r="AA1150" s="18" t="str">
        <f t="shared" si="520"/>
        <v/>
      </c>
    </row>
    <row r="1151" spans="1:27" x14ac:dyDescent="0.2">
      <c r="A1151" t="s">
        <v>0</v>
      </c>
      <c r="B1151" t="s">
        <v>1905</v>
      </c>
      <c r="C1151" t="s">
        <v>2</v>
      </c>
      <c r="D1151" t="s">
        <v>3</v>
      </c>
      <c r="E1151" t="s">
        <v>4</v>
      </c>
      <c r="F1151" s="1">
        <v>1</v>
      </c>
      <c r="G1151" s="1">
        <v>70950</v>
      </c>
      <c r="H1151" t="s">
        <v>5</v>
      </c>
      <c r="I1151" s="1">
        <v>78045</v>
      </c>
      <c r="J1151" t="s">
        <v>6</v>
      </c>
      <c r="K1151" s="6" t="str">
        <f t="shared" si="521"/>
        <v>_Chả nướng 300g</v>
      </c>
      <c r="L1151" s="7" t="str">
        <f>VLOOKUP(K1151,'[1]Mã Misa'!$B$2:$D$74,2,0)</f>
        <v>Chả nướng 300g</v>
      </c>
      <c r="M1151" s="7" t="str">
        <f>VLOOKUP(L1151,'[1]Mã Misa'!$C$2:$D$74,2,0)</f>
        <v>CN300</v>
      </c>
      <c r="N1151" s="1">
        <v>70950</v>
      </c>
      <c r="O1151" t="s">
        <v>1906</v>
      </c>
      <c r="P1151" s="6" t="str">
        <f t="shared" si="522"/>
        <v>0051881</v>
      </c>
      <c r="Q1151" s="23" t="str">
        <f t="shared" ref="Q1151" si="555">RIGHT(P1151,7)</f>
        <v>0051881</v>
      </c>
      <c r="R1151" s="2">
        <v>44579</v>
      </c>
      <c r="S1151" t="s">
        <v>1889</v>
      </c>
      <c r="T1151" s="7" t="str">
        <f t="shared" si="523"/>
        <v>WM+ HCM 14</v>
      </c>
      <c r="U1151" t="s">
        <v>5550</v>
      </c>
      <c r="W1151" t="e">
        <f>VLOOKUP(U1151,[2]Sheet1!$B$4:$C$893,2,0)</f>
        <v>#N/A</v>
      </c>
      <c r="Y1151" t="str">
        <f t="shared" si="524"/>
        <v>WINCOMHOCHIMINH</v>
      </c>
      <c r="AA1151" s="18" t="str">
        <f t="shared" si="520"/>
        <v/>
      </c>
    </row>
    <row r="1152" spans="1:27" x14ac:dyDescent="0.2">
      <c r="A1152" t="s">
        <v>0</v>
      </c>
      <c r="B1152" t="s">
        <v>1905</v>
      </c>
      <c r="C1152" t="s">
        <v>9</v>
      </c>
      <c r="D1152" t="s">
        <v>27</v>
      </c>
      <c r="E1152" t="s">
        <v>4</v>
      </c>
      <c r="F1152" s="1">
        <v>2</v>
      </c>
      <c r="G1152" s="1">
        <v>122100</v>
      </c>
      <c r="H1152" t="s">
        <v>5</v>
      </c>
      <c r="I1152" s="1">
        <v>134310</v>
      </c>
      <c r="J1152" t="s">
        <v>28</v>
      </c>
      <c r="K1152" s="6" t="str">
        <f t="shared" si="521"/>
        <v>_Giò sụn gà 250g</v>
      </c>
      <c r="L1152" s="7" t="str">
        <f>VLOOKUP(K1152,'[1]Mã Misa'!$B$2:$D$74,2,0)</f>
        <v>Giò sụn gà 250g</v>
      </c>
      <c r="M1152" s="7" t="str">
        <f>VLOOKUP(L1152,'[1]Mã Misa'!$C$2:$D$74,2,0)</f>
        <v>GSG250</v>
      </c>
      <c r="N1152" s="1">
        <v>61050</v>
      </c>
      <c r="O1152" t="s">
        <v>1906</v>
      </c>
      <c r="P1152" s="6" t="str">
        <f t="shared" si="522"/>
        <v>0051881</v>
      </c>
      <c r="Q1152" s="23" t="str">
        <f t="shared" ref="Q1152" si="556">RIGHT(P1152,7)</f>
        <v>0051881</v>
      </c>
      <c r="R1152" s="2">
        <v>44579</v>
      </c>
      <c r="S1152" t="s">
        <v>1889</v>
      </c>
      <c r="T1152" s="7" t="str">
        <f t="shared" si="523"/>
        <v>WM+ HCM 14</v>
      </c>
      <c r="U1152" t="s">
        <v>5550</v>
      </c>
      <c r="W1152" t="e">
        <f>VLOOKUP(U1152,[2]Sheet1!$B$4:$C$893,2,0)</f>
        <v>#N/A</v>
      </c>
      <c r="Y1152" t="str">
        <f t="shared" si="524"/>
        <v>WINCOMHOCHIMINH</v>
      </c>
      <c r="AA1152" s="18" t="str">
        <f t="shared" si="520"/>
        <v/>
      </c>
    </row>
    <row r="1153" spans="1:27" x14ac:dyDescent="0.2">
      <c r="A1153" t="s">
        <v>0</v>
      </c>
      <c r="B1153" t="s">
        <v>1907</v>
      </c>
      <c r="C1153" t="s">
        <v>2</v>
      </c>
      <c r="D1153" t="s">
        <v>50</v>
      </c>
      <c r="E1153" t="s">
        <v>4</v>
      </c>
      <c r="F1153" s="1">
        <v>1</v>
      </c>
      <c r="G1153" s="1">
        <v>111058</v>
      </c>
      <c r="H1153" t="s">
        <v>5</v>
      </c>
      <c r="I1153" s="1">
        <v>122163.8</v>
      </c>
      <c r="J1153" t="s">
        <v>51</v>
      </c>
      <c r="K1153" s="6" t="str">
        <f t="shared" si="521"/>
        <v>Gà muối gói 500g</v>
      </c>
      <c r="L1153" s="7" t="str">
        <f>VLOOKUP(K1153,'[1]Mã Misa'!$B$2:$D$74,2,0)</f>
        <v>Gà muối 500g</v>
      </c>
      <c r="M1153" s="7" t="str">
        <f>VLOOKUP(L1153,'[1]Mã Misa'!$C$2:$D$74,2,0)</f>
        <v>GM500</v>
      </c>
      <c r="N1153" s="1">
        <v>111058</v>
      </c>
      <c r="O1153" t="s">
        <v>1908</v>
      </c>
      <c r="P1153" s="6" t="str">
        <f t="shared" si="522"/>
        <v>0175317</v>
      </c>
      <c r="Q1153" s="23" t="str">
        <f t="shared" ref="Q1153" si="557">RIGHT(P1153,7)</f>
        <v>0175317</v>
      </c>
      <c r="R1153" s="2">
        <v>44579</v>
      </c>
      <c r="S1153" t="s">
        <v>1909</v>
      </c>
      <c r="T1153" s="7" t="str">
        <f t="shared" si="523"/>
        <v>WM+ HNI 21</v>
      </c>
      <c r="U1153" t="s">
        <v>5556</v>
      </c>
      <c r="W1153" t="e">
        <f>VLOOKUP(U1153,[2]Sheet1!$B$4:$C$893,2,0)</f>
        <v>#N/A</v>
      </c>
      <c r="Y1153" t="str">
        <f t="shared" si="524"/>
        <v>WINCOMHANOI</v>
      </c>
      <c r="AA1153" s="18" t="str">
        <f t="shared" si="520"/>
        <v/>
      </c>
    </row>
    <row r="1154" spans="1:27" x14ac:dyDescent="0.2">
      <c r="A1154" t="s">
        <v>0</v>
      </c>
      <c r="B1154" t="s">
        <v>1910</v>
      </c>
      <c r="C1154" t="s">
        <v>2</v>
      </c>
      <c r="D1154" t="s">
        <v>57</v>
      </c>
      <c r="E1154" t="s">
        <v>4</v>
      </c>
      <c r="F1154" s="1">
        <v>2</v>
      </c>
      <c r="G1154" s="1">
        <v>148500</v>
      </c>
      <c r="H1154" t="s">
        <v>5</v>
      </c>
      <c r="I1154" s="1">
        <v>163350</v>
      </c>
      <c r="J1154" t="s">
        <v>58</v>
      </c>
      <c r="K1154" s="6" t="str">
        <f t="shared" si="521"/>
        <v>_Chả cốm 300g</v>
      </c>
      <c r="L1154" s="7" t="str">
        <f>VLOOKUP(K1154,'[1]Mã Misa'!$B$2:$D$74,2,0)</f>
        <v>Chả cốm 300g</v>
      </c>
      <c r="M1154" s="7" t="str">
        <f>VLOOKUP(L1154,'[1]Mã Misa'!$C$2:$D$74,2,0)</f>
        <v>CC300</v>
      </c>
      <c r="N1154" s="1">
        <v>74250</v>
      </c>
      <c r="O1154" t="s">
        <v>1911</v>
      </c>
      <c r="P1154" s="6" t="str">
        <f t="shared" si="522"/>
        <v>0175319</v>
      </c>
      <c r="Q1154" s="23" t="str">
        <f t="shared" ref="Q1154" si="558">RIGHT(P1154,7)</f>
        <v>0175319</v>
      </c>
      <c r="R1154" s="2">
        <v>44579</v>
      </c>
      <c r="S1154" t="s">
        <v>1909</v>
      </c>
      <c r="T1154" s="7" t="str">
        <f t="shared" si="523"/>
        <v>WM+ HNI 21</v>
      </c>
      <c r="U1154" t="s">
        <v>5556</v>
      </c>
      <c r="W1154" t="e">
        <f>VLOOKUP(U1154,[2]Sheet1!$B$4:$C$893,2,0)</f>
        <v>#N/A</v>
      </c>
      <c r="Y1154" t="str">
        <f t="shared" si="524"/>
        <v>WINCOMHANOI</v>
      </c>
      <c r="AA1154" s="18" t="str">
        <f t="shared" ref="AA1154:AA1217" si="559">LEFT(AB1154,7)</f>
        <v/>
      </c>
    </row>
    <row r="1155" spans="1:27" x14ac:dyDescent="0.2">
      <c r="A1155" t="s">
        <v>0</v>
      </c>
      <c r="B1155" t="s">
        <v>1912</v>
      </c>
      <c r="C1155" t="s">
        <v>2</v>
      </c>
      <c r="D1155" t="s">
        <v>47</v>
      </c>
      <c r="E1155" t="s">
        <v>4</v>
      </c>
      <c r="F1155" s="1">
        <v>3</v>
      </c>
      <c r="G1155" s="1">
        <v>220293</v>
      </c>
      <c r="H1155" t="s">
        <v>5</v>
      </c>
      <c r="I1155" s="1">
        <v>242322.30000000002</v>
      </c>
      <c r="J1155" t="s">
        <v>48</v>
      </c>
      <c r="K1155" s="6" t="str">
        <f t="shared" si="521"/>
        <v>Chân giò heo muối gói 300g</v>
      </c>
      <c r="L1155" s="7" t="str">
        <f>VLOOKUP(K1155,'[1]Mã Misa'!$B$2:$D$74,2,0)</f>
        <v>Chân giò heo muối 300g</v>
      </c>
      <c r="M1155" s="7" t="str">
        <f>VLOOKUP(L1155,'[1]Mã Misa'!$C$2:$D$74,2,0)</f>
        <v>CGM300</v>
      </c>
      <c r="N1155" s="1">
        <v>73431</v>
      </c>
      <c r="O1155" t="s">
        <v>1913</v>
      </c>
      <c r="P1155" s="6" t="str">
        <f t="shared" si="522"/>
        <v>0175323</v>
      </c>
      <c r="Q1155" s="23" t="str">
        <f t="shared" ref="Q1155" si="560">RIGHT(P1155,7)</f>
        <v>0175323</v>
      </c>
      <c r="R1155" s="2">
        <v>44579</v>
      </c>
      <c r="S1155" t="s">
        <v>1914</v>
      </c>
      <c r="T1155" s="7" t="str">
        <f t="shared" si="523"/>
        <v>WM+ HNI N0</v>
      </c>
      <c r="U1155" t="s">
        <v>5557</v>
      </c>
      <c r="W1155" t="e">
        <f>VLOOKUP(U1155,[2]Sheet1!$B$4:$C$893,2,0)</f>
        <v>#N/A</v>
      </c>
      <c r="Y1155" t="str">
        <f t="shared" si="524"/>
        <v>WINCOMHANOI</v>
      </c>
      <c r="AA1155" s="18" t="str">
        <f t="shared" si="559"/>
        <v/>
      </c>
    </row>
    <row r="1156" spans="1:27" x14ac:dyDescent="0.2">
      <c r="A1156" t="s">
        <v>0</v>
      </c>
      <c r="B1156" t="s">
        <v>1912</v>
      </c>
      <c r="C1156" t="s">
        <v>9</v>
      </c>
      <c r="D1156" t="s">
        <v>10</v>
      </c>
      <c r="E1156" t="s">
        <v>4</v>
      </c>
      <c r="F1156" s="1">
        <v>1</v>
      </c>
      <c r="G1156" s="1">
        <v>46000</v>
      </c>
      <c r="H1156" t="s">
        <v>5</v>
      </c>
      <c r="I1156" s="1">
        <v>50600.000000000007</v>
      </c>
      <c r="J1156" t="s">
        <v>11</v>
      </c>
      <c r="K1156" s="6" t="str">
        <f t="shared" ref="K1156:K1219" si="561">MID(J1156,10,26)</f>
        <v>Mộc nấm hương gói 250g</v>
      </c>
      <c r="L1156" s="7" t="str">
        <f>VLOOKUP(K1156,'[1]Mã Misa'!$B$2:$D$74,2,0)</f>
        <v>Mộc Nấm Hương 250g</v>
      </c>
      <c r="M1156" s="7" t="str">
        <f>VLOOKUP(L1156,'[1]Mã Misa'!$C$2:$D$74,2,0)</f>
        <v>MNH250</v>
      </c>
      <c r="N1156" s="1">
        <v>46000</v>
      </c>
      <c r="O1156" t="s">
        <v>1913</v>
      </c>
      <c r="P1156" s="6" t="str">
        <f t="shared" ref="P1156:Q1219" si="562">RIGHT(O1156,7)</f>
        <v>0175323</v>
      </c>
      <c r="Q1156" s="23" t="str">
        <f t="shared" si="562"/>
        <v>0175323</v>
      </c>
      <c r="R1156" s="2">
        <v>44579</v>
      </c>
      <c r="S1156" t="s">
        <v>1914</v>
      </c>
      <c r="T1156" s="7" t="str">
        <f t="shared" ref="T1156:T1219" si="563">LEFT(U1156,10)</f>
        <v>WM+ HNI N0</v>
      </c>
      <c r="U1156" t="s">
        <v>5557</v>
      </c>
      <c r="W1156" t="e">
        <f>VLOOKUP(U1156,[2]Sheet1!$B$4:$C$893,2,0)</f>
        <v>#N/A</v>
      </c>
      <c r="Y1156" t="str">
        <f t="shared" ref="Y1156:Y1219" si="564">IF(ISNUMBER(SEARCH($V$3,T1156)),"WINCOMHANOI",IF(ISNUMBER(SEARCH($V$4,T1156)),"WINCOMHOCHIMINH",IF(ISNUMBER(SEARCH($V$5,T1156)),"WINCOMDANANG",IF(ISNUMBER(SEARCH($V$6,T1156)),"WINCOMHAIDUONG",IF(ISNUMBER(SEARCH($V$7,T1156)),"WINCOMQUANGNINH",IF(ISNUMBER(SEARCH($V$8,T1156)),"WINCOMHAIPHONG",IF(ISNUMBER(SEARCH($V$9,T1156)),"WINCOMBACGIANG",IF(ISNUMBER(SEARCH($V$10,T1156)),"WINCOMBACNINH",IF(ISNUMBER(SEARCH($V$11,T1156)),"WINCOMPHUTHO",IF(ISNUMBER(SEARCH($V$12,T1156)),"WINCOMHATINH",IF(ISNUMBER(SEARCH($V$13,T1156)),"WINCOMTHAINGUYEN",IF(ISNUMBER(SEARCH($V$14,T1156)),"WINCOMKHANHHOA",IF(ISNUMBER(SEARCH($V$15,T1156)),"WINCOMHUNGYEN",IF(ISNUMBER(SEARCH($V$16,T1156)),"WINCOMNGHEAN",IF(ISNUMBER(SEARCH($V$17,T1156)),"WINCOMLAOCAI",IF(ISNUMBER(SEARCH($V$18,T1156)),"WINCOMVUNGTAU",IF(ISNUMBER(SEARCH($V$19,T1156)),"WINCOMBINHDUONG",IF(ISNUMBER(SEARCH($V$20,T1156)),"WINCOMKIENGIANG",IF(ISNUMBER(SEARCH($V$21,T1156)),"WINCOMHANAM",IF(ISNUMBER(SEARCH($V$22,T1156)),"WINCOMNAMDINH",IF(ISNUMBER(SEARCH($V$23,T1156)),"WINCOMLANGSON",IF(ISNUMBER(SEARCH($V$24,T1156)),"WINCOMTHANHHOA",IF(ISNUMBER(SEARCH($V$25,T1156)),"WINCOMYENBAI",IF(ISNUMBER(SEARCH($V$26,T1156)),"WINCOMTUYENQUANG",IF(ISNUMBER(SEARCH($V$27,T1156)),"WINCOMHUE",IF(ISNUMBER(SEARCH($V$28,T1156)),"WINCOMQUANGNAM",IF(ISNUMBER(SEARCH($V$29,T1156)),"WINCOMVINHPHUC",IF(ISNUMBER(SEARCH($V$30,T1156)),"WINCOMHAGIANG",IF(ISNUMBER(SEARCH($V$31,T1156)),"WINCOMNINHBINH",IF(ISNUMBER(SEARCH($V$32,T1156)),"WINCOMTRAVINH",IF(ISNUMBER(SEARCH($V$33,T1156)),"WINCOMCANTHO",IF(ISNUMBER(SEARCH($V$34,T1156)),"WINCOMBENTRE",IF(ISNUMBER(SEARCH($V$35,T1156)),"WINCOMCAMAU",IF(ISNUMBER(SEARCH($V$36,T1156)),"WINCOMANGIANG",IF(ISNUMBER(SEARCH($V$37,T1156)),"WINCOMNINHTHUAN",IF(ISNUMBER(SEARCH($V$38,T1156)),"WINCOMTHAIBINH",IF(ISNUMBER(SEARCH($V$39,T1156)),"WINCOMGIALAI",IF(ISNUMBER(SEARCH($V$40,T1156)),"WINCOMHOABINH",IF(ISNUMBER(SEARCH($V$41,T1156)),"WINCOMQUANGNGAI",IF(ISNUMBER(SEARCH($V$42,T1156)),"WINCOMBINHTHUAN",IF(ISNUMBER(SEARCH($V$43,T1156)),"WINCOMDAKLAK",IF(ISNUMBER(SEARCH($V$44,T1156)),"WINCOMSOCTRANG",IF(ISNUMBER(SEARCH($V$45,T1156)),"WINCOMSONLA",IF(ISNUMBER(SEARCH($V$46,T1156)),"WINCOMKONTUM",IF(ISNUMBER(SEARCH($V$47,T1156)),"WINCOMPHUYEN",IF(ISNUMBER(SEARCH($V$48,T1156)),"WINCOMQUANGTRI",IF(ISNUMBER(SEARCH($V$49,T1156)),"WINCOMBINHDINH",IF(ISNUMBER(SEARCH($V$50,T1156)),"WINCOMCAOBANG",IF(ISNUMBER(SEARCH($V$51,T1156)),"WINCOMQUANGBINH",IF(ISNUMBER(SEARCH($V$52,T1156)),"WINCOMLAMDONG",IF(ISNUMBER(SEARCH($V$53,T1156)),"WINCOMVINHLONG",IF(ISNUMBER(SEARCH($V$54,T1156)),"WINCOMDONGTHAP",IF(ISNUMBER(SEARCH($V$55,T1156)),"WINCOMTIENGIANG",IF(ISNUMBER(SEARCH($V$56,T1156)),"WINCOMQUANGNINH",IF(ISNUMBER(SEARCH($V$57,T1156)),"WINCOMDONGNAI",IF(ISNUMBER(SEARCH($V$58,T1156)),"WINCOMHAUGIANG",0))))))))))))))))))))))))))))))))))))))))))))))))))))))))</f>
        <v>WINCOMHANOI</v>
      </c>
      <c r="AA1156" s="18" t="str">
        <f t="shared" si="559"/>
        <v/>
      </c>
    </row>
    <row r="1157" spans="1:27" x14ac:dyDescent="0.2">
      <c r="A1157" t="s">
        <v>0</v>
      </c>
      <c r="B1157" t="s">
        <v>1912</v>
      </c>
      <c r="C1157" t="s">
        <v>41</v>
      </c>
      <c r="D1157" t="s">
        <v>50</v>
      </c>
      <c r="E1157" t="s">
        <v>4</v>
      </c>
      <c r="F1157" s="1">
        <v>1</v>
      </c>
      <c r="G1157" s="1">
        <v>111058</v>
      </c>
      <c r="H1157" t="s">
        <v>5</v>
      </c>
      <c r="I1157" s="1">
        <v>122163.8</v>
      </c>
      <c r="J1157" t="s">
        <v>51</v>
      </c>
      <c r="K1157" s="6" t="str">
        <f t="shared" si="561"/>
        <v>Gà muối gói 500g</v>
      </c>
      <c r="L1157" s="7" t="str">
        <f>VLOOKUP(K1157,'[1]Mã Misa'!$B$2:$D$74,2,0)</f>
        <v>Gà muối 500g</v>
      </c>
      <c r="M1157" s="7" t="str">
        <f>VLOOKUP(L1157,'[1]Mã Misa'!$C$2:$D$74,2,0)</f>
        <v>GM500</v>
      </c>
      <c r="N1157" s="1">
        <v>111058</v>
      </c>
      <c r="O1157" t="s">
        <v>1913</v>
      </c>
      <c r="P1157" s="6" t="str">
        <f t="shared" si="562"/>
        <v>0175323</v>
      </c>
      <c r="Q1157" s="23" t="str">
        <f t="shared" si="562"/>
        <v>0175323</v>
      </c>
      <c r="R1157" s="2">
        <v>44579</v>
      </c>
      <c r="S1157" t="s">
        <v>1914</v>
      </c>
      <c r="T1157" s="7" t="str">
        <f t="shared" si="563"/>
        <v>WM+ HNI N0</v>
      </c>
      <c r="U1157" t="s">
        <v>5557</v>
      </c>
      <c r="W1157" t="e">
        <f>VLOOKUP(U1157,[2]Sheet1!$B$4:$C$893,2,0)</f>
        <v>#N/A</v>
      </c>
      <c r="Y1157" t="str">
        <f t="shared" si="564"/>
        <v>WINCOMHANOI</v>
      </c>
      <c r="AA1157" s="18" t="str">
        <f t="shared" si="559"/>
        <v/>
      </c>
    </row>
    <row r="1158" spans="1:27" x14ac:dyDescent="0.2">
      <c r="A1158" t="s">
        <v>0</v>
      </c>
      <c r="B1158" t="s">
        <v>1912</v>
      </c>
      <c r="C1158" t="s">
        <v>42</v>
      </c>
      <c r="D1158" t="s">
        <v>54</v>
      </c>
      <c r="E1158" t="s">
        <v>4</v>
      </c>
      <c r="F1158" s="1">
        <v>2</v>
      </c>
      <c r="G1158" s="1">
        <v>100364</v>
      </c>
      <c r="H1158" t="s">
        <v>5</v>
      </c>
      <c r="I1158" s="1">
        <v>110400.40000000001</v>
      </c>
      <c r="J1158" t="s">
        <v>55</v>
      </c>
      <c r="K1158" s="6" t="str">
        <f t="shared" si="561"/>
        <v>Giò tai lưỡi xào gói 250g</v>
      </c>
      <c r="L1158" s="7" t="str">
        <f>VLOOKUP(K1158,'[1]Mã Misa'!$B$2:$D$74,2,0)</f>
        <v>Giò Tai Lưỡi Xào 250g</v>
      </c>
      <c r="M1158" s="7" t="str">
        <f>VLOOKUP(L1158,'[1]Mã Misa'!$C$2:$D$74,2,0)</f>
        <v>GTLX250G</v>
      </c>
      <c r="N1158" s="1">
        <v>50182</v>
      </c>
      <c r="O1158" t="s">
        <v>1913</v>
      </c>
      <c r="P1158" s="6" t="str">
        <f t="shared" si="562"/>
        <v>0175323</v>
      </c>
      <c r="Q1158" s="23" t="str">
        <f t="shared" si="562"/>
        <v>0175323</v>
      </c>
      <c r="R1158" s="2">
        <v>44579</v>
      </c>
      <c r="S1158" t="s">
        <v>1914</v>
      </c>
      <c r="T1158" s="7" t="str">
        <f t="shared" si="563"/>
        <v>WM+ HNI N0</v>
      </c>
      <c r="U1158" t="s">
        <v>5557</v>
      </c>
      <c r="W1158" t="e">
        <f>VLOOKUP(U1158,[2]Sheet1!$B$4:$C$893,2,0)</f>
        <v>#N/A</v>
      </c>
      <c r="Y1158" t="str">
        <f t="shared" si="564"/>
        <v>WINCOMHANOI</v>
      </c>
      <c r="AA1158" s="18" t="str">
        <f t="shared" si="559"/>
        <v/>
      </c>
    </row>
    <row r="1159" spans="1:27" x14ac:dyDescent="0.2">
      <c r="A1159" t="s">
        <v>0</v>
      </c>
      <c r="B1159" t="s">
        <v>1912</v>
      </c>
      <c r="C1159" t="s">
        <v>43</v>
      </c>
      <c r="D1159" t="s">
        <v>44</v>
      </c>
      <c r="E1159" t="s">
        <v>4</v>
      </c>
      <c r="F1159" s="1">
        <v>7</v>
      </c>
      <c r="G1159" s="1">
        <v>508200</v>
      </c>
      <c r="H1159" t="s">
        <v>5</v>
      </c>
      <c r="I1159" s="1">
        <v>559020</v>
      </c>
      <c r="J1159" t="s">
        <v>45</v>
      </c>
      <c r="K1159" s="6" t="str">
        <f t="shared" si="561"/>
        <v>_Chân gà sốt cay 400g</v>
      </c>
      <c r="L1159" s="7" t="str">
        <f>VLOOKUP(K1159,'[1]Mã Misa'!$B$2:$D$74,2,0)</f>
        <v>Chân gà sốt cay 400g</v>
      </c>
      <c r="M1159" s="7" t="str">
        <f>VLOOKUP(L1159,'[1]Mã Misa'!$C$2:$D$74,2,0)</f>
        <v>CGSC400</v>
      </c>
      <c r="N1159" s="1">
        <v>72600</v>
      </c>
      <c r="O1159" t="s">
        <v>1913</v>
      </c>
      <c r="P1159" s="6" t="str">
        <f t="shared" si="562"/>
        <v>0175323</v>
      </c>
      <c r="Q1159" s="23" t="str">
        <f t="shared" si="562"/>
        <v>0175323</v>
      </c>
      <c r="R1159" s="2">
        <v>44579</v>
      </c>
      <c r="S1159" t="s">
        <v>1914</v>
      </c>
      <c r="T1159" s="7" t="str">
        <f t="shared" si="563"/>
        <v>WM+ HNI N0</v>
      </c>
      <c r="U1159" t="s">
        <v>5557</v>
      </c>
      <c r="W1159" t="e">
        <f>VLOOKUP(U1159,[2]Sheet1!$B$4:$C$893,2,0)</f>
        <v>#N/A</v>
      </c>
      <c r="Y1159" t="str">
        <f t="shared" si="564"/>
        <v>WINCOMHANOI</v>
      </c>
      <c r="AA1159" s="18" t="str">
        <f t="shared" si="559"/>
        <v/>
      </c>
    </row>
    <row r="1160" spans="1:27" x14ac:dyDescent="0.2">
      <c r="A1160" t="s">
        <v>0</v>
      </c>
      <c r="B1160" t="s">
        <v>1915</v>
      </c>
      <c r="C1160" t="s">
        <v>2</v>
      </c>
      <c r="D1160" t="s">
        <v>54</v>
      </c>
      <c r="E1160" t="s">
        <v>4</v>
      </c>
      <c r="F1160" s="1">
        <v>2</v>
      </c>
      <c r="G1160" s="1">
        <v>100364</v>
      </c>
      <c r="H1160" t="s">
        <v>5</v>
      </c>
      <c r="I1160" s="1">
        <v>110400.40000000001</v>
      </c>
      <c r="J1160" t="s">
        <v>55</v>
      </c>
      <c r="K1160" s="6" t="str">
        <f t="shared" si="561"/>
        <v>Giò tai lưỡi xào gói 250g</v>
      </c>
      <c r="L1160" s="7" t="str">
        <f>VLOOKUP(K1160,'[1]Mã Misa'!$B$2:$D$74,2,0)</f>
        <v>Giò Tai Lưỡi Xào 250g</v>
      </c>
      <c r="M1160" s="7" t="str">
        <f>VLOOKUP(L1160,'[1]Mã Misa'!$C$2:$D$74,2,0)</f>
        <v>GTLX250G</v>
      </c>
      <c r="N1160" s="1">
        <v>50182</v>
      </c>
      <c r="O1160" t="s">
        <v>1916</v>
      </c>
      <c r="P1160" s="6" t="str">
        <f t="shared" si="562"/>
        <v>0014782</v>
      </c>
      <c r="Q1160" s="23" t="str">
        <f t="shared" si="562"/>
        <v>0014782</v>
      </c>
      <c r="R1160" s="2">
        <v>44579</v>
      </c>
      <c r="S1160" t="s">
        <v>1917</v>
      </c>
      <c r="T1160" s="7" t="str">
        <f t="shared" si="563"/>
        <v>WM+ QNH 41</v>
      </c>
      <c r="U1160" t="s">
        <v>5558</v>
      </c>
      <c r="W1160" t="e">
        <f>VLOOKUP(U1160,[2]Sheet1!$B$4:$C$893,2,0)</f>
        <v>#N/A</v>
      </c>
      <c r="Y1160" t="str">
        <f t="shared" si="564"/>
        <v>WINCOMQUANGNINH</v>
      </c>
      <c r="AA1160" s="18" t="str">
        <f t="shared" si="559"/>
        <v/>
      </c>
    </row>
    <row r="1161" spans="1:27" x14ac:dyDescent="0.2">
      <c r="A1161" t="s">
        <v>0</v>
      </c>
      <c r="B1161" t="s">
        <v>1915</v>
      </c>
      <c r="C1161" t="s">
        <v>9</v>
      </c>
      <c r="D1161" t="s">
        <v>44</v>
      </c>
      <c r="E1161" t="s">
        <v>4</v>
      </c>
      <c r="F1161" s="1">
        <v>6</v>
      </c>
      <c r="G1161" s="1">
        <v>435600</v>
      </c>
      <c r="H1161" t="s">
        <v>5</v>
      </c>
      <c r="I1161" s="1">
        <v>479160.00000000006</v>
      </c>
      <c r="J1161" t="s">
        <v>45</v>
      </c>
      <c r="K1161" s="6" t="str">
        <f t="shared" si="561"/>
        <v>_Chân gà sốt cay 400g</v>
      </c>
      <c r="L1161" s="7" t="str">
        <f>VLOOKUP(K1161,'[1]Mã Misa'!$B$2:$D$74,2,0)</f>
        <v>Chân gà sốt cay 400g</v>
      </c>
      <c r="M1161" s="7" t="str">
        <f>VLOOKUP(L1161,'[1]Mã Misa'!$C$2:$D$74,2,0)</f>
        <v>CGSC400</v>
      </c>
      <c r="N1161" s="1">
        <v>72600</v>
      </c>
      <c r="O1161" t="s">
        <v>1916</v>
      </c>
      <c r="P1161" s="6" t="str">
        <f t="shared" si="562"/>
        <v>0014782</v>
      </c>
      <c r="Q1161" s="23" t="str">
        <f t="shared" si="562"/>
        <v>0014782</v>
      </c>
      <c r="R1161" s="2">
        <v>44579</v>
      </c>
      <c r="S1161" t="s">
        <v>1917</v>
      </c>
      <c r="T1161" s="7" t="str">
        <f t="shared" si="563"/>
        <v>WM+ QNH 41</v>
      </c>
      <c r="U1161" t="s">
        <v>5558</v>
      </c>
      <c r="W1161" t="e">
        <f>VLOOKUP(U1161,[2]Sheet1!$B$4:$C$893,2,0)</f>
        <v>#N/A</v>
      </c>
      <c r="Y1161" t="str">
        <f t="shared" si="564"/>
        <v>WINCOMQUANGNINH</v>
      </c>
      <c r="AA1161" s="18" t="str">
        <f t="shared" si="559"/>
        <v/>
      </c>
    </row>
    <row r="1162" spans="1:27" x14ac:dyDescent="0.2">
      <c r="A1162" t="s">
        <v>0</v>
      </c>
      <c r="B1162" t="s">
        <v>1918</v>
      </c>
      <c r="C1162" t="s">
        <v>2</v>
      </c>
      <c r="D1162" t="s">
        <v>50</v>
      </c>
      <c r="E1162" t="s">
        <v>4</v>
      </c>
      <c r="F1162" s="1">
        <v>2</v>
      </c>
      <c r="G1162" s="1">
        <v>222116</v>
      </c>
      <c r="H1162" t="s">
        <v>5</v>
      </c>
      <c r="I1162" s="1">
        <v>244327.6</v>
      </c>
      <c r="J1162" t="s">
        <v>51</v>
      </c>
      <c r="K1162" s="6" t="str">
        <f t="shared" si="561"/>
        <v>Gà muối gói 500g</v>
      </c>
      <c r="L1162" s="7" t="str">
        <f>VLOOKUP(K1162,'[1]Mã Misa'!$B$2:$D$74,2,0)</f>
        <v>Gà muối 500g</v>
      </c>
      <c r="M1162" s="7" t="str">
        <f>VLOOKUP(L1162,'[1]Mã Misa'!$C$2:$D$74,2,0)</f>
        <v>GM500</v>
      </c>
      <c r="N1162" s="1">
        <v>111058</v>
      </c>
      <c r="O1162" t="s">
        <v>1919</v>
      </c>
      <c r="P1162" s="6" t="str">
        <f t="shared" si="562"/>
        <v>0022978</v>
      </c>
      <c r="Q1162" s="23" t="str">
        <f t="shared" si="562"/>
        <v>0022978</v>
      </c>
      <c r="R1162" s="2">
        <v>44587</v>
      </c>
      <c r="S1162" t="s">
        <v>1920</v>
      </c>
      <c r="T1162" s="7" t="str">
        <f t="shared" si="563"/>
        <v>WM+ DNG 11</v>
      </c>
      <c r="U1162" t="s">
        <v>5559</v>
      </c>
      <c r="W1162" t="e">
        <f>VLOOKUP(U1162,[2]Sheet1!$B$4:$C$893,2,0)</f>
        <v>#N/A</v>
      </c>
      <c r="Y1162" t="str">
        <f t="shared" si="564"/>
        <v>WINCOMDANANG</v>
      </c>
      <c r="AA1162" s="18" t="str">
        <f t="shared" si="559"/>
        <v/>
      </c>
    </row>
    <row r="1163" spans="1:27" x14ac:dyDescent="0.2">
      <c r="A1163" t="s">
        <v>0</v>
      </c>
      <c r="B1163" t="s">
        <v>1921</v>
      </c>
      <c r="C1163" t="s">
        <v>2</v>
      </c>
      <c r="D1163" t="s">
        <v>10</v>
      </c>
      <c r="E1163" t="s">
        <v>4</v>
      </c>
      <c r="F1163" s="1">
        <v>11</v>
      </c>
      <c r="G1163" s="1">
        <v>506000</v>
      </c>
      <c r="H1163" t="s">
        <v>5</v>
      </c>
      <c r="I1163" s="1">
        <v>556600</v>
      </c>
      <c r="J1163" t="s">
        <v>11</v>
      </c>
      <c r="K1163" s="6" t="str">
        <f t="shared" si="561"/>
        <v>Mộc nấm hương gói 250g</v>
      </c>
      <c r="L1163" s="7" t="str">
        <f>VLOOKUP(K1163,'[1]Mã Misa'!$B$2:$D$74,2,0)</f>
        <v>Mộc Nấm Hương 250g</v>
      </c>
      <c r="M1163" s="7" t="str">
        <f>VLOOKUP(L1163,'[1]Mã Misa'!$C$2:$D$74,2,0)</f>
        <v>MNH250</v>
      </c>
      <c r="N1163" s="1">
        <v>46000</v>
      </c>
      <c r="O1163" t="s">
        <v>1922</v>
      </c>
      <c r="P1163" s="6" t="str">
        <f t="shared" si="562"/>
        <v>0175326</v>
      </c>
      <c r="Q1163" s="23" t="str">
        <f t="shared" si="562"/>
        <v>0175326</v>
      </c>
      <c r="R1163" s="2">
        <v>44579</v>
      </c>
      <c r="S1163" t="s">
        <v>1923</v>
      </c>
      <c r="T1163" s="7" t="str">
        <f t="shared" si="563"/>
        <v>WM+ HNI 31</v>
      </c>
      <c r="U1163" t="s">
        <v>5560</v>
      </c>
      <c r="W1163" t="e">
        <f>VLOOKUP(U1163,[2]Sheet1!$B$4:$C$893,2,0)</f>
        <v>#N/A</v>
      </c>
      <c r="Y1163" t="str">
        <f t="shared" si="564"/>
        <v>WINCOMHANOI</v>
      </c>
      <c r="AA1163" s="18" t="str">
        <f t="shared" si="559"/>
        <v/>
      </c>
    </row>
    <row r="1164" spans="1:27" x14ac:dyDescent="0.2">
      <c r="A1164" t="s">
        <v>0</v>
      </c>
      <c r="B1164" t="s">
        <v>1921</v>
      </c>
      <c r="C1164" t="s">
        <v>9</v>
      </c>
      <c r="D1164" t="s">
        <v>50</v>
      </c>
      <c r="E1164" t="s">
        <v>4</v>
      </c>
      <c r="F1164" s="1">
        <v>1</v>
      </c>
      <c r="G1164" s="1">
        <v>111058</v>
      </c>
      <c r="H1164" t="s">
        <v>5</v>
      </c>
      <c r="I1164" s="1">
        <v>122163.8</v>
      </c>
      <c r="J1164" t="s">
        <v>51</v>
      </c>
      <c r="K1164" s="6" t="str">
        <f t="shared" si="561"/>
        <v>Gà muối gói 500g</v>
      </c>
      <c r="L1164" s="7" t="str">
        <f>VLOOKUP(K1164,'[1]Mã Misa'!$B$2:$D$74,2,0)</f>
        <v>Gà muối 500g</v>
      </c>
      <c r="M1164" s="7" t="str">
        <f>VLOOKUP(L1164,'[1]Mã Misa'!$C$2:$D$74,2,0)</f>
        <v>GM500</v>
      </c>
      <c r="N1164" s="1">
        <v>111058</v>
      </c>
      <c r="O1164" t="s">
        <v>1922</v>
      </c>
      <c r="P1164" s="6" t="str">
        <f t="shared" si="562"/>
        <v>0175326</v>
      </c>
      <c r="Q1164" s="23" t="str">
        <f t="shared" si="562"/>
        <v>0175326</v>
      </c>
      <c r="R1164" s="2">
        <v>44579</v>
      </c>
      <c r="S1164" t="s">
        <v>1923</v>
      </c>
      <c r="T1164" s="7" t="str">
        <f t="shared" si="563"/>
        <v>WM+ HNI 31</v>
      </c>
      <c r="U1164" t="s">
        <v>5560</v>
      </c>
      <c r="W1164" t="e">
        <f>VLOOKUP(U1164,[2]Sheet1!$B$4:$C$893,2,0)</f>
        <v>#N/A</v>
      </c>
      <c r="Y1164" t="str">
        <f t="shared" si="564"/>
        <v>WINCOMHANOI</v>
      </c>
      <c r="AA1164" s="18" t="str">
        <f t="shared" si="559"/>
        <v/>
      </c>
    </row>
    <row r="1165" spans="1:27" x14ac:dyDescent="0.2">
      <c r="A1165" t="s">
        <v>0</v>
      </c>
      <c r="B1165" t="s">
        <v>1921</v>
      </c>
      <c r="C1165" t="s">
        <v>41</v>
      </c>
      <c r="D1165" t="s">
        <v>54</v>
      </c>
      <c r="E1165" t="s">
        <v>4</v>
      </c>
      <c r="F1165" s="1">
        <v>7</v>
      </c>
      <c r="G1165" s="1">
        <v>351274</v>
      </c>
      <c r="H1165" t="s">
        <v>5</v>
      </c>
      <c r="I1165" s="1">
        <v>386401.4</v>
      </c>
      <c r="J1165" t="s">
        <v>55</v>
      </c>
      <c r="K1165" s="6" t="str">
        <f t="shared" si="561"/>
        <v>Giò tai lưỡi xào gói 250g</v>
      </c>
      <c r="L1165" s="7" t="str">
        <f>VLOOKUP(K1165,'[1]Mã Misa'!$B$2:$D$74,2,0)</f>
        <v>Giò Tai Lưỡi Xào 250g</v>
      </c>
      <c r="M1165" s="7" t="str">
        <f>VLOOKUP(L1165,'[1]Mã Misa'!$C$2:$D$74,2,0)</f>
        <v>GTLX250G</v>
      </c>
      <c r="N1165" s="1">
        <v>50182</v>
      </c>
      <c r="O1165" t="s">
        <v>1922</v>
      </c>
      <c r="P1165" s="6" t="str">
        <f t="shared" si="562"/>
        <v>0175326</v>
      </c>
      <c r="Q1165" s="23" t="str">
        <f t="shared" si="562"/>
        <v>0175326</v>
      </c>
      <c r="R1165" s="2">
        <v>44579</v>
      </c>
      <c r="S1165" t="s">
        <v>1923</v>
      </c>
      <c r="T1165" s="7" t="str">
        <f t="shared" si="563"/>
        <v>WM+ HNI 31</v>
      </c>
      <c r="U1165" t="s">
        <v>5560</v>
      </c>
      <c r="W1165" t="e">
        <f>VLOOKUP(U1165,[2]Sheet1!$B$4:$C$893,2,0)</f>
        <v>#N/A</v>
      </c>
      <c r="Y1165" t="str">
        <f t="shared" si="564"/>
        <v>WINCOMHANOI</v>
      </c>
      <c r="AA1165" s="18" t="str">
        <f t="shared" si="559"/>
        <v/>
      </c>
    </row>
    <row r="1166" spans="1:27" x14ac:dyDescent="0.2">
      <c r="A1166" t="s">
        <v>0</v>
      </c>
      <c r="B1166" t="s">
        <v>1924</v>
      </c>
      <c r="C1166" t="s">
        <v>2</v>
      </c>
      <c r="D1166" t="s">
        <v>10</v>
      </c>
      <c r="E1166" t="s">
        <v>4</v>
      </c>
      <c r="F1166" s="1">
        <v>1</v>
      </c>
      <c r="G1166" s="1">
        <v>46000</v>
      </c>
      <c r="H1166" t="s">
        <v>5</v>
      </c>
      <c r="I1166" s="1">
        <v>50600.000000000007</v>
      </c>
      <c r="J1166" t="s">
        <v>11</v>
      </c>
      <c r="K1166" s="6" t="str">
        <f t="shared" si="561"/>
        <v>Mộc nấm hương gói 250g</v>
      </c>
      <c r="L1166" s="7" t="str">
        <f>VLOOKUP(K1166,'[1]Mã Misa'!$B$2:$D$74,2,0)</f>
        <v>Mộc Nấm Hương 250g</v>
      </c>
      <c r="M1166" s="7" t="str">
        <f>VLOOKUP(L1166,'[1]Mã Misa'!$C$2:$D$74,2,0)</f>
        <v>MNH250</v>
      </c>
      <c r="N1166" s="1">
        <v>46000</v>
      </c>
      <c r="O1166" t="s">
        <v>1925</v>
      </c>
      <c r="P1166" s="6" t="str">
        <f t="shared" si="562"/>
        <v>0175328</v>
      </c>
      <c r="Q1166" s="23" t="str">
        <f t="shared" si="562"/>
        <v>0175328</v>
      </c>
      <c r="R1166" s="2">
        <v>44579</v>
      </c>
      <c r="S1166" t="s">
        <v>1926</v>
      </c>
      <c r="T1166" s="7" t="str">
        <f t="shared" si="563"/>
        <v>WM+ HNI 92</v>
      </c>
      <c r="U1166" t="s">
        <v>5561</v>
      </c>
      <c r="W1166" t="e">
        <f>VLOOKUP(U1166,[2]Sheet1!$B$4:$C$893,2,0)</f>
        <v>#N/A</v>
      </c>
      <c r="Y1166" t="str">
        <f t="shared" si="564"/>
        <v>WINCOMHANOI</v>
      </c>
      <c r="AA1166" s="18" t="str">
        <f t="shared" si="559"/>
        <v/>
      </c>
    </row>
    <row r="1167" spans="1:27" x14ac:dyDescent="0.2">
      <c r="A1167" t="s">
        <v>0</v>
      </c>
      <c r="B1167" t="s">
        <v>1927</v>
      </c>
      <c r="C1167" t="s">
        <v>2</v>
      </c>
      <c r="D1167" t="s">
        <v>50</v>
      </c>
      <c r="E1167" t="s">
        <v>4</v>
      </c>
      <c r="F1167" s="1">
        <v>2</v>
      </c>
      <c r="G1167" s="1">
        <v>222116</v>
      </c>
      <c r="H1167" t="s">
        <v>5</v>
      </c>
      <c r="I1167" s="1">
        <v>244327.6</v>
      </c>
      <c r="J1167" t="s">
        <v>51</v>
      </c>
      <c r="K1167" s="6" t="str">
        <f t="shared" si="561"/>
        <v>Gà muối gói 500g</v>
      </c>
      <c r="L1167" s="7" t="str">
        <f>VLOOKUP(K1167,'[1]Mã Misa'!$B$2:$D$74,2,0)</f>
        <v>Gà muối 500g</v>
      </c>
      <c r="M1167" s="7" t="str">
        <f>VLOOKUP(L1167,'[1]Mã Misa'!$C$2:$D$74,2,0)</f>
        <v>GM500</v>
      </c>
      <c r="N1167" s="1">
        <v>111058</v>
      </c>
      <c r="O1167" t="s">
        <v>1928</v>
      </c>
      <c r="P1167" s="6" t="str">
        <f t="shared" si="562"/>
        <v>0003830</v>
      </c>
      <c r="Q1167" s="23" t="str">
        <f t="shared" si="562"/>
        <v>0003830</v>
      </c>
      <c r="R1167" s="2">
        <v>44579</v>
      </c>
      <c r="S1167" t="s">
        <v>799</v>
      </c>
      <c r="T1167" s="7" t="str">
        <f t="shared" si="563"/>
        <v>WM+ HDG 10</v>
      </c>
      <c r="U1167" t="s">
        <v>5234</v>
      </c>
      <c r="W1167" t="e">
        <f>VLOOKUP(U1167,[2]Sheet1!$B$4:$C$893,2,0)</f>
        <v>#N/A</v>
      </c>
      <c r="Y1167" t="str">
        <f t="shared" si="564"/>
        <v>WINCOMHAIDUONG</v>
      </c>
      <c r="AA1167" s="18" t="str">
        <f t="shared" si="559"/>
        <v/>
      </c>
    </row>
    <row r="1168" spans="1:27" x14ac:dyDescent="0.2">
      <c r="A1168" t="s">
        <v>0</v>
      </c>
      <c r="B1168" t="s">
        <v>1927</v>
      </c>
      <c r="C1168" t="s">
        <v>9</v>
      </c>
      <c r="D1168" t="s">
        <v>44</v>
      </c>
      <c r="E1168" t="s">
        <v>4</v>
      </c>
      <c r="F1168" s="1">
        <v>2</v>
      </c>
      <c r="G1168" s="1">
        <v>145200</v>
      </c>
      <c r="H1168" t="s">
        <v>5</v>
      </c>
      <c r="I1168" s="1">
        <v>159720</v>
      </c>
      <c r="J1168" t="s">
        <v>45</v>
      </c>
      <c r="K1168" s="6" t="str">
        <f t="shared" si="561"/>
        <v>_Chân gà sốt cay 400g</v>
      </c>
      <c r="L1168" s="7" t="str">
        <f>VLOOKUP(K1168,'[1]Mã Misa'!$B$2:$D$74,2,0)</f>
        <v>Chân gà sốt cay 400g</v>
      </c>
      <c r="M1168" s="7" t="str">
        <f>VLOOKUP(L1168,'[1]Mã Misa'!$C$2:$D$74,2,0)</f>
        <v>CGSC400</v>
      </c>
      <c r="N1168" s="1">
        <v>72600</v>
      </c>
      <c r="O1168" t="s">
        <v>1928</v>
      </c>
      <c r="P1168" s="6" t="str">
        <f t="shared" si="562"/>
        <v>0003830</v>
      </c>
      <c r="Q1168" s="23" t="str">
        <f t="shared" si="562"/>
        <v>0003830</v>
      </c>
      <c r="R1168" s="2">
        <v>44579</v>
      </c>
      <c r="S1168" t="s">
        <v>799</v>
      </c>
      <c r="T1168" s="7" t="str">
        <f t="shared" si="563"/>
        <v>WM+ HDG 10</v>
      </c>
      <c r="U1168" t="s">
        <v>5234</v>
      </c>
      <c r="W1168" t="e">
        <f>VLOOKUP(U1168,[2]Sheet1!$B$4:$C$893,2,0)</f>
        <v>#N/A</v>
      </c>
      <c r="Y1168" t="str">
        <f t="shared" si="564"/>
        <v>WINCOMHAIDUONG</v>
      </c>
      <c r="AA1168" s="18" t="str">
        <f t="shared" si="559"/>
        <v/>
      </c>
    </row>
    <row r="1169" spans="1:27" x14ac:dyDescent="0.2">
      <c r="A1169" t="s">
        <v>0</v>
      </c>
      <c r="B1169" t="s">
        <v>1929</v>
      </c>
      <c r="C1169" t="s">
        <v>2</v>
      </c>
      <c r="D1169" t="s">
        <v>3</v>
      </c>
      <c r="E1169" t="s">
        <v>4</v>
      </c>
      <c r="F1169" s="1">
        <v>5</v>
      </c>
      <c r="G1169" s="1">
        <v>354750</v>
      </c>
      <c r="H1169" t="s">
        <v>5</v>
      </c>
      <c r="I1169" s="1">
        <v>390225.00000000006</v>
      </c>
      <c r="J1169" t="s">
        <v>6</v>
      </c>
      <c r="K1169" s="6" t="str">
        <f t="shared" si="561"/>
        <v>_Chả nướng 300g</v>
      </c>
      <c r="L1169" s="7" t="str">
        <f>VLOOKUP(K1169,'[1]Mã Misa'!$B$2:$D$74,2,0)</f>
        <v>Chả nướng 300g</v>
      </c>
      <c r="M1169" s="7" t="str">
        <f>VLOOKUP(L1169,'[1]Mã Misa'!$C$2:$D$74,2,0)</f>
        <v>CN300</v>
      </c>
      <c r="N1169" s="1">
        <v>70950</v>
      </c>
      <c r="O1169" t="s">
        <v>1930</v>
      </c>
      <c r="P1169" s="6" t="str">
        <f t="shared" si="562"/>
        <v>0175337</v>
      </c>
      <c r="Q1169" s="23" t="str">
        <f t="shared" si="562"/>
        <v>0175337</v>
      </c>
      <c r="R1169" s="2">
        <v>44579</v>
      </c>
      <c r="S1169" t="s">
        <v>1931</v>
      </c>
      <c r="T1169" s="7" t="str">
        <f t="shared" si="563"/>
        <v>WM+ HNI Mi</v>
      </c>
      <c r="U1169" t="s">
        <v>5562</v>
      </c>
      <c r="W1169" t="e">
        <f>VLOOKUP(U1169,[2]Sheet1!$B$4:$C$893,2,0)</f>
        <v>#N/A</v>
      </c>
      <c r="Y1169" t="str">
        <f t="shared" si="564"/>
        <v>WINCOMHANOI</v>
      </c>
      <c r="AA1169" s="18" t="str">
        <f t="shared" si="559"/>
        <v/>
      </c>
    </row>
    <row r="1170" spans="1:27" x14ac:dyDescent="0.2">
      <c r="A1170" t="s">
        <v>0</v>
      </c>
      <c r="B1170" t="s">
        <v>1932</v>
      </c>
      <c r="C1170" t="s">
        <v>2</v>
      </c>
      <c r="D1170" t="s">
        <v>57</v>
      </c>
      <c r="E1170" t="s">
        <v>4</v>
      </c>
      <c r="F1170" s="1">
        <v>2</v>
      </c>
      <c r="G1170" s="1">
        <v>148500</v>
      </c>
      <c r="H1170" t="s">
        <v>5</v>
      </c>
      <c r="I1170" s="1">
        <v>163350</v>
      </c>
      <c r="J1170" t="s">
        <v>58</v>
      </c>
      <c r="K1170" s="6" t="str">
        <f t="shared" si="561"/>
        <v>_Chả cốm 300g</v>
      </c>
      <c r="L1170" s="7" t="str">
        <f>VLOOKUP(K1170,'[1]Mã Misa'!$B$2:$D$74,2,0)</f>
        <v>Chả cốm 300g</v>
      </c>
      <c r="M1170" s="7" t="str">
        <f>VLOOKUP(L1170,'[1]Mã Misa'!$C$2:$D$74,2,0)</f>
        <v>CC300</v>
      </c>
      <c r="N1170" s="1">
        <v>74250</v>
      </c>
      <c r="O1170" t="s">
        <v>1933</v>
      </c>
      <c r="P1170" s="6" t="str">
        <f t="shared" si="562"/>
        <v>0175339</v>
      </c>
      <c r="Q1170" s="23" t="str">
        <f t="shared" si="562"/>
        <v>0175339</v>
      </c>
      <c r="R1170" s="2">
        <v>44579</v>
      </c>
      <c r="S1170" t="s">
        <v>1934</v>
      </c>
      <c r="T1170" s="7" t="str">
        <f t="shared" si="563"/>
        <v>WM+ HNI 13</v>
      </c>
      <c r="U1170" t="s">
        <v>5563</v>
      </c>
      <c r="W1170" t="e">
        <f>VLOOKUP(U1170,[2]Sheet1!$B$4:$C$893,2,0)</f>
        <v>#N/A</v>
      </c>
      <c r="Y1170" t="str">
        <f t="shared" si="564"/>
        <v>WINCOMHANOI</v>
      </c>
      <c r="AA1170" s="18" t="str">
        <f t="shared" si="559"/>
        <v/>
      </c>
    </row>
    <row r="1171" spans="1:27" x14ac:dyDescent="0.2">
      <c r="A1171" t="s">
        <v>0</v>
      </c>
      <c r="B1171" t="s">
        <v>1935</v>
      </c>
      <c r="C1171" t="s">
        <v>2</v>
      </c>
      <c r="D1171" t="s">
        <v>23</v>
      </c>
      <c r="E1171" t="s">
        <v>4</v>
      </c>
      <c r="F1171" s="1">
        <v>9</v>
      </c>
      <c r="G1171" s="1">
        <v>534600</v>
      </c>
      <c r="H1171" t="s">
        <v>5</v>
      </c>
      <c r="I1171" s="1">
        <v>588060</v>
      </c>
      <c r="J1171" t="s">
        <v>24</v>
      </c>
      <c r="K1171" s="6" t="str">
        <f t="shared" si="561"/>
        <v>_Giò lụa 250g</v>
      </c>
      <c r="L1171" s="7" t="str">
        <f>VLOOKUP(K1171,'[1]Mã Misa'!$B$2:$D$74,2,0)</f>
        <v>Giò lụa 250g</v>
      </c>
      <c r="M1171" s="7" t="str">
        <f>VLOOKUP(L1171,'[1]Mã Misa'!$C$2:$D$74,2,0)</f>
        <v>GL250</v>
      </c>
      <c r="N1171" s="1">
        <v>59400</v>
      </c>
      <c r="O1171" t="s">
        <v>1936</v>
      </c>
      <c r="P1171" s="6" t="str">
        <f t="shared" si="562"/>
        <v>0175341</v>
      </c>
      <c r="Q1171" s="23" t="str">
        <f t="shared" si="562"/>
        <v>0175341</v>
      </c>
      <c r="R1171" s="2">
        <v>44579</v>
      </c>
      <c r="S1171" t="s">
        <v>1931</v>
      </c>
      <c r="T1171" s="7" t="str">
        <f t="shared" si="563"/>
        <v>WM+ HNI Mi</v>
      </c>
      <c r="U1171" t="s">
        <v>5562</v>
      </c>
      <c r="W1171" t="e">
        <f>VLOOKUP(U1171,[2]Sheet1!$B$4:$C$893,2,0)</f>
        <v>#N/A</v>
      </c>
      <c r="Y1171" t="str">
        <f t="shared" si="564"/>
        <v>WINCOMHANOI</v>
      </c>
      <c r="AA1171" s="18" t="str">
        <f t="shared" si="559"/>
        <v/>
      </c>
    </row>
    <row r="1172" spans="1:27" x14ac:dyDescent="0.2">
      <c r="A1172" t="s">
        <v>0</v>
      </c>
      <c r="B1172" t="s">
        <v>1935</v>
      </c>
      <c r="C1172" t="s">
        <v>9</v>
      </c>
      <c r="D1172" t="s">
        <v>27</v>
      </c>
      <c r="E1172" t="s">
        <v>4</v>
      </c>
      <c r="F1172" s="1">
        <v>1</v>
      </c>
      <c r="G1172" s="1">
        <v>61050</v>
      </c>
      <c r="H1172" t="s">
        <v>5</v>
      </c>
      <c r="I1172" s="1">
        <v>67155</v>
      </c>
      <c r="J1172" t="s">
        <v>28</v>
      </c>
      <c r="K1172" s="6" t="str">
        <f t="shared" si="561"/>
        <v>_Giò sụn gà 250g</v>
      </c>
      <c r="L1172" s="7" t="str">
        <f>VLOOKUP(K1172,'[1]Mã Misa'!$B$2:$D$74,2,0)</f>
        <v>Giò sụn gà 250g</v>
      </c>
      <c r="M1172" s="7" t="str">
        <f>VLOOKUP(L1172,'[1]Mã Misa'!$C$2:$D$74,2,0)</f>
        <v>GSG250</v>
      </c>
      <c r="N1172" s="1">
        <v>61050</v>
      </c>
      <c r="O1172" t="s">
        <v>1936</v>
      </c>
      <c r="P1172" s="6" t="str">
        <f t="shared" si="562"/>
        <v>0175341</v>
      </c>
      <c r="Q1172" s="23" t="str">
        <f t="shared" si="562"/>
        <v>0175341</v>
      </c>
      <c r="R1172" s="2">
        <v>44579</v>
      </c>
      <c r="S1172" t="s">
        <v>1931</v>
      </c>
      <c r="T1172" s="7" t="str">
        <f t="shared" si="563"/>
        <v>WM+ HNI Mi</v>
      </c>
      <c r="U1172" t="s">
        <v>5562</v>
      </c>
      <c r="W1172" t="e">
        <f>VLOOKUP(U1172,[2]Sheet1!$B$4:$C$893,2,0)</f>
        <v>#N/A</v>
      </c>
      <c r="Y1172" t="str">
        <f t="shared" si="564"/>
        <v>WINCOMHANOI</v>
      </c>
      <c r="AA1172" s="18" t="str">
        <f t="shared" si="559"/>
        <v/>
      </c>
    </row>
    <row r="1173" spans="1:27" x14ac:dyDescent="0.2">
      <c r="A1173" t="s">
        <v>0</v>
      </c>
      <c r="B1173" t="s">
        <v>1937</v>
      </c>
      <c r="C1173" t="s">
        <v>2</v>
      </c>
      <c r="D1173" t="s">
        <v>54</v>
      </c>
      <c r="E1173" t="s">
        <v>4</v>
      </c>
      <c r="F1173" s="1">
        <v>1</v>
      </c>
      <c r="G1173" s="1">
        <v>50182</v>
      </c>
      <c r="H1173" t="s">
        <v>5</v>
      </c>
      <c r="I1173" s="1">
        <v>55200.200000000004</v>
      </c>
      <c r="J1173" t="s">
        <v>55</v>
      </c>
      <c r="K1173" s="6" t="str">
        <f t="shared" si="561"/>
        <v>Giò tai lưỡi xào gói 250g</v>
      </c>
      <c r="L1173" s="7" t="str">
        <f>VLOOKUP(K1173,'[1]Mã Misa'!$B$2:$D$74,2,0)</f>
        <v>Giò Tai Lưỡi Xào 250g</v>
      </c>
      <c r="M1173" s="7" t="str">
        <f>VLOOKUP(L1173,'[1]Mã Misa'!$C$2:$D$74,2,0)</f>
        <v>GTLX250G</v>
      </c>
      <c r="N1173" s="1">
        <v>50182</v>
      </c>
      <c r="O1173" t="s">
        <v>1938</v>
      </c>
      <c r="P1173" s="6" t="str">
        <f t="shared" si="562"/>
        <v>0175343</v>
      </c>
      <c r="Q1173" s="23" t="str">
        <f t="shared" si="562"/>
        <v>0175343</v>
      </c>
      <c r="R1173" s="2">
        <v>44579</v>
      </c>
      <c r="S1173" t="s">
        <v>1939</v>
      </c>
      <c r="T1173" s="7" t="str">
        <f t="shared" si="563"/>
        <v>WM+ HNI CC</v>
      </c>
      <c r="U1173" t="s">
        <v>5564</v>
      </c>
      <c r="W1173" t="e">
        <f>VLOOKUP(U1173,[2]Sheet1!$B$4:$C$893,2,0)</f>
        <v>#N/A</v>
      </c>
      <c r="Y1173" t="str">
        <f t="shared" si="564"/>
        <v>WINCOMHANOI</v>
      </c>
      <c r="AA1173" s="18" t="str">
        <f t="shared" si="559"/>
        <v/>
      </c>
    </row>
    <row r="1174" spans="1:27" x14ac:dyDescent="0.2">
      <c r="A1174" t="s">
        <v>0</v>
      </c>
      <c r="B1174" t="s">
        <v>1940</v>
      </c>
      <c r="C1174" t="s">
        <v>2</v>
      </c>
      <c r="D1174" t="s">
        <v>50</v>
      </c>
      <c r="E1174" t="s">
        <v>4</v>
      </c>
      <c r="F1174" s="1">
        <v>1</v>
      </c>
      <c r="G1174" s="1">
        <v>111058</v>
      </c>
      <c r="H1174" t="s">
        <v>5</v>
      </c>
      <c r="I1174" s="1">
        <v>122163.8</v>
      </c>
      <c r="J1174" t="s">
        <v>51</v>
      </c>
      <c r="K1174" s="6" t="str">
        <f t="shared" si="561"/>
        <v>Gà muối gói 500g</v>
      </c>
      <c r="L1174" s="7" t="str">
        <f>VLOOKUP(K1174,'[1]Mã Misa'!$B$2:$D$74,2,0)</f>
        <v>Gà muối 500g</v>
      </c>
      <c r="M1174" s="7" t="str">
        <f>VLOOKUP(L1174,'[1]Mã Misa'!$C$2:$D$74,2,0)</f>
        <v>GM500</v>
      </c>
      <c r="N1174" s="1">
        <v>111058</v>
      </c>
      <c r="O1174" t="s">
        <v>1941</v>
      </c>
      <c r="P1174" s="6" t="str">
        <f t="shared" si="562"/>
        <v>0022817</v>
      </c>
      <c r="Q1174" s="23" t="str">
        <f t="shared" si="562"/>
        <v>0022817</v>
      </c>
      <c r="R1174" s="2">
        <v>44585</v>
      </c>
      <c r="S1174" t="s">
        <v>1942</v>
      </c>
      <c r="T1174" s="7" t="str">
        <f t="shared" si="563"/>
        <v>WM+ DNG 13</v>
      </c>
      <c r="U1174" t="s">
        <v>5565</v>
      </c>
      <c r="W1174" t="e">
        <f>VLOOKUP(U1174,[2]Sheet1!$B$4:$C$893,2,0)</f>
        <v>#N/A</v>
      </c>
      <c r="Y1174" t="str">
        <f t="shared" si="564"/>
        <v>WINCOMDANANG</v>
      </c>
      <c r="AA1174" s="18" t="str">
        <f t="shared" si="559"/>
        <v/>
      </c>
    </row>
    <row r="1175" spans="1:27" x14ac:dyDescent="0.2">
      <c r="A1175" t="s">
        <v>0</v>
      </c>
      <c r="B1175" t="s">
        <v>1943</v>
      </c>
      <c r="C1175" t="s">
        <v>2</v>
      </c>
      <c r="D1175" t="s">
        <v>50</v>
      </c>
      <c r="E1175" t="s">
        <v>4</v>
      </c>
      <c r="F1175" s="1">
        <v>1</v>
      </c>
      <c r="G1175" s="1">
        <v>111058</v>
      </c>
      <c r="H1175" t="s">
        <v>5</v>
      </c>
      <c r="I1175" s="1">
        <v>122163.8</v>
      </c>
      <c r="J1175" t="s">
        <v>51</v>
      </c>
      <c r="K1175" s="6" t="str">
        <f t="shared" si="561"/>
        <v>Gà muối gói 500g</v>
      </c>
      <c r="L1175" s="7" t="str">
        <f>VLOOKUP(K1175,'[1]Mã Misa'!$B$2:$D$74,2,0)</f>
        <v>Gà muối 500g</v>
      </c>
      <c r="M1175" s="7" t="str">
        <f>VLOOKUP(L1175,'[1]Mã Misa'!$C$2:$D$74,2,0)</f>
        <v>GM500</v>
      </c>
      <c r="N1175" s="1">
        <v>111058</v>
      </c>
      <c r="O1175" t="s">
        <v>1944</v>
      </c>
      <c r="P1175" s="6" t="str">
        <f t="shared" si="562"/>
        <v>0006406</v>
      </c>
      <c r="Q1175" s="23" t="str">
        <f t="shared" si="562"/>
        <v>0006406</v>
      </c>
      <c r="R1175" s="2">
        <v>44579</v>
      </c>
      <c r="S1175" t="s">
        <v>1945</v>
      </c>
      <c r="T1175" s="7" t="str">
        <f t="shared" si="563"/>
        <v>WM+ THA Lô</v>
      </c>
      <c r="U1175" t="s">
        <v>5566</v>
      </c>
      <c r="W1175" t="e">
        <f>VLOOKUP(U1175,[2]Sheet1!$B$4:$C$893,2,0)</f>
        <v>#N/A</v>
      </c>
      <c r="Y1175" t="str">
        <f t="shared" si="564"/>
        <v>WINCOMTHANHHOA</v>
      </c>
      <c r="AA1175" s="18" t="str">
        <f t="shared" si="559"/>
        <v/>
      </c>
    </row>
    <row r="1176" spans="1:27" x14ac:dyDescent="0.2">
      <c r="A1176" t="s">
        <v>0</v>
      </c>
      <c r="B1176" t="s">
        <v>1946</v>
      </c>
      <c r="C1176" t="s">
        <v>2</v>
      </c>
      <c r="D1176" t="s">
        <v>50</v>
      </c>
      <c r="E1176" t="s">
        <v>4</v>
      </c>
      <c r="F1176" s="1">
        <v>1</v>
      </c>
      <c r="G1176" s="1">
        <v>111058</v>
      </c>
      <c r="H1176" t="s">
        <v>5</v>
      </c>
      <c r="I1176" s="1">
        <v>122163.8</v>
      </c>
      <c r="J1176" t="s">
        <v>51</v>
      </c>
      <c r="K1176" s="6" t="str">
        <f t="shared" si="561"/>
        <v>Gà muối gói 500g</v>
      </c>
      <c r="L1176" s="7" t="str">
        <f>VLOOKUP(K1176,'[1]Mã Misa'!$B$2:$D$74,2,0)</f>
        <v>Gà muối 500g</v>
      </c>
      <c r="M1176" s="7" t="str">
        <f>VLOOKUP(L1176,'[1]Mã Misa'!$C$2:$D$74,2,0)</f>
        <v>GM500</v>
      </c>
      <c r="N1176" s="1">
        <v>111058</v>
      </c>
      <c r="O1176" t="s">
        <v>1947</v>
      </c>
      <c r="P1176" s="6" t="str">
        <f t="shared" si="562"/>
        <v>0014784</v>
      </c>
      <c r="Q1176" s="23" t="str">
        <f t="shared" si="562"/>
        <v>0014784</v>
      </c>
      <c r="R1176" s="2">
        <v>44579</v>
      </c>
      <c r="S1176" t="s">
        <v>188</v>
      </c>
      <c r="T1176" s="7" t="str">
        <f t="shared" si="563"/>
        <v>WM+ QNH số</v>
      </c>
      <c r="U1176" t="s">
        <v>5046</v>
      </c>
      <c r="W1176" t="e">
        <f>VLOOKUP(U1176,[2]Sheet1!$B$4:$C$893,2,0)</f>
        <v>#N/A</v>
      </c>
      <c r="Y1176" t="str">
        <f t="shared" si="564"/>
        <v>WINCOMQUANGNINH</v>
      </c>
      <c r="AA1176" s="18" t="str">
        <f t="shared" si="559"/>
        <v/>
      </c>
    </row>
    <row r="1177" spans="1:27" x14ac:dyDescent="0.2">
      <c r="A1177" t="s">
        <v>0</v>
      </c>
      <c r="B1177" t="s">
        <v>1946</v>
      </c>
      <c r="C1177" t="s">
        <v>9</v>
      </c>
      <c r="D1177" t="s">
        <v>54</v>
      </c>
      <c r="E1177" t="s">
        <v>4</v>
      </c>
      <c r="F1177" s="1">
        <v>1</v>
      </c>
      <c r="G1177" s="1">
        <v>50182</v>
      </c>
      <c r="H1177" t="s">
        <v>5</v>
      </c>
      <c r="I1177" s="1">
        <v>55200.200000000004</v>
      </c>
      <c r="J1177" t="s">
        <v>55</v>
      </c>
      <c r="K1177" s="6" t="str">
        <f t="shared" si="561"/>
        <v>Giò tai lưỡi xào gói 250g</v>
      </c>
      <c r="L1177" s="7" t="str">
        <f>VLOOKUP(K1177,'[1]Mã Misa'!$B$2:$D$74,2,0)</f>
        <v>Giò Tai Lưỡi Xào 250g</v>
      </c>
      <c r="M1177" s="7" t="str">
        <f>VLOOKUP(L1177,'[1]Mã Misa'!$C$2:$D$74,2,0)</f>
        <v>GTLX250G</v>
      </c>
      <c r="N1177" s="1">
        <v>50182</v>
      </c>
      <c r="O1177" t="s">
        <v>1947</v>
      </c>
      <c r="P1177" s="6" t="str">
        <f t="shared" si="562"/>
        <v>0014784</v>
      </c>
      <c r="Q1177" s="23" t="str">
        <f t="shared" si="562"/>
        <v>0014784</v>
      </c>
      <c r="R1177" s="2">
        <v>44579</v>
      </c>
      <c r="S1177" t="s">
        <v>188</v>
      </c>
      <c r="T1177" s="7" t="str">
        <f t="shared" si="563"/>
        <v>WM+ QNH số</v>
      </c>
      <c r="U1177" t="s">
        <v>5046</v>
      </c>
      <c r="W1177" t="e">
        <f>VLOOKUP(U1177,[2]Sheet1!$B$4:$C$893,2,0)</f>
        <v>#N/A</v>
      </c>
      <c r="Y1177" t="str">
        <f t="shared" si="564"/>
        <v>WINCOMQUANGNINH</v>
      </c>
      <c r="AA1177" s="18" t="str">
        <f t="shared" si="559"/>
        <v/>
      </c>
    </row>
    <row r="1178" spans="1:27" x14ac:dyDescent="0.2">
      <c r="A1178" t="s">
        <v>0</v>
      </c>
      <c r="B1178" t="s">
        <v>1948</v>
      </c>
      <c r="C1178" t="s">
        <v>2</v>
      </c>
      <c r="D1178" t="s">
        <v>3</v>
      </c>
      <c r="E1178" t="s">
        <v>4</v>
      </c>
      <c r="F1178" s="1">
        <v>4</v>
      </c>
      <c r="G1178" s="1">
        <v>283800</v>
      </c>
      <c r="H1178" t="s">
        <v>5</v>
      </c>
      <c r="I1178" s="1">
        <v>312180</v>
      </c>
      <c r="J1178" t="s">
        <v>6</v>
      </c>
      <c r="K1178" s="6" t="str">
        <f t="shared" si="561"/>
        <v>_Chả nướng 300g</v>
      </c>
      <c r="L1178" s="7" t="str">
        <f>VLOOKUP(K1178,'[1]Mã Misa'!$B$2:$D$74,2,0)</f>
        <v>Chả nướng 300g</v>
      </c>
      <c r="M1178" s="7" t="str">
        <f>VLOOKUP(L1178,'[1]Mã Misa'!$C$2:$D$74,2,0)</f>
        <v>CN300</v>
      </c>
      <c r="N1178" s="1">
        <v>70950</v>
      </c>
      <c r="O1178" t="s">
        <v>1949</v>
      </c>
      <c r="P1178" s="6" t="str">
        <f t="shared" si="562"/>
        <v>0006407</v>
      </c>
      <c r="Q1178" s="23" t="str">
        <f t="shared" si="562"/>
        <v>0006407</v>
      </c>
      <c r="R1178" s="2">
        <v>44579</v>
      </c>
      <c r="S1178" t="s">
        <v>1945</v>
      </c>
      <c r="T1178" s="7" t="str">
        <f t="shared" si="563"/>
        <v>WM+ THA Lô</v>
      </c>
      <c r="U1178" t="s">
        <v>5566</v>
      </c>
      <c r="W1178" t="e">
        <f>VLOOKUP(U1178,[2]Sheet1!$B$4:$C$893,2,0)</f>
        <v>#N/A</v>
      </c>
      <c r="Y1178" t="str">
        <f t="shared" si="564"/>
        <v>WINCOMTHANHHOA</v>
      </c>
      <c r="AA1178" s="18" t="str">
        <f t="shared" si="559"/>
        <v/>
      </c>
    </row>
    <row r="1179" spans="1:27" x14ac:dyDescent="0.2">
      <c r="A1179" t="s">
        <v>0</v>
      </c>
      <c r="B1179" t="s">
        <v>1948</v>
      </c>
      <c r="C1179" t="s">
        <v>9</v>
      </c>
      <c r="D1179" t="s">
        <v>57</v>
      </c>
      <c r="E1179" t="s">
        <v>4</v>
      </c>
      <c r="F1179" s="1">
        <v>1</v>
      </c>
      <c r="G1179" s="1">
        <v>74250</v>
      </c>
      <c r="H1179" t="s">
        <v>5</v>
      </c>
      <c r="I1179" s="1">
        <v>81675</v>
      </c>
      <c r="J1179" t="s">
        <v>58</v>
      </c>
      <c r="K1179" s="6" t="str">
        <f t="shared" si="561"/>
        <v>_Chả cốm 300g</v>
      </c>
      <c r="L1179" s="7" t="str">
        <f>VLOOKUP(K1179,'[1]Mã Misa'!$B$2:$D$74,2,0)</f>
        <v>Chả cốm 300g</v>
      </c>
      <c r="M1179" s="7" t="str">
        <f>VLOOKUP(L1179,'[1]Mã Misa'!$C$2:$D$74,2,0)</f>
        <v>CC300</v>
      </c>
      <c r="N1179" s="1">
        <v>74250</v>
      </c>
      <c r="O1179" t="s">
        <v>1949</v>
      </c>
      <c r="P1179" s="6" t="str">
        <f t="shared" si="562"/>
        <v>0006407</v>
      </c>
      <c r="Q1179" s="23" t="str">
        <f t="shared" si="562"/>
        <v>0006407</v>
      </c>
      <c r="R1179" s="2">
        <v>44579</v>
      </c>
      <c r="S1179" t="s">
        <v>1945</v>
      </c>
      <c r="T1179" s="7" t="str">
        <f t="shared" si="563"/>
        <v>WM+ THA Lô</v>
      </c>
      <c r="U1179" t="s">
        <v>5566</v>
      </c>
      <c r="W1179" t="e">
        <f>VLOOKUP(U1179,[2]Sheet1!$B$4:$C$893,2,0)</f>
        <v>#N/A</v>
      </c>
      <c r="Y1179" t="str">
        <f t="shared" si="564"/>
        <v>WINCOMTHANHHOA</v>
      </c>
      <c r="AA1179" s="18" t="str">
        <f t="shared" si="559"/>
        <v/>
      </c>
    </row>
    <row r="1180" spans="1:27" x14ac:dyDescent="0.2">
      <c r="A1180" t="s">
        <v>0</v>
      </c>
      <c r="B1180" t="s">
        <v>1950</v>
      </c>
      <c r="C1180" t="s">
        <v>2</v>
      </c>
      <c r="D1180" t="s">
        <v>47</v>
      </c>
      <c r="E1180" t="s">
        <v>4</v>
      </c>
      <c r="F1180" s="1">
        <v>3</v>
      </c>
      <c r="G1180" s="1">
        <v>220293</v>
      </c>
      <c r="H1180" t="s">
        <v>5</v>
      </c>
      <c r="I1180" s="1">
        <v>242322.30000000002</v>
      </c>
      <c r="J1180" t="s">
        <v>48</v>
      </c>
      <c r="K1180" s="6" t="str">
        <f t="shared" si="561"/>
        <v>Chân giò heo muối gói 300g</v>
      </c>
      <c r="L1180" s="7" t="str">
        <f>VLOOKUP(K1180,'[1]Mã Misa'!$B$2:$D$74,2,0)</f>
        <v>Chân giò heo muối 300g</v>
      </c>
      <c r="M1180" s="7" t="str">
        <f>VLOOKUP(L1180,'[1]Mã Misa'!$C$2:$D$74,2,0)</f>
        <v>CGM300</v>
      </c>
      <c r="N1180" s="1">
        <v>73431</v>
      </c>
      <c r="O1180" t="s">
        <v>1951</v>
      </c>
      <c r="P1180" s="6" t="str">
        <f t="shared" si="562"/>
        <v>0014785</v>
      </c>
      <c r="Q1180" s="23" t="str">
        <f t="shared" si="562"/>
        <v>0014785</v>
      </c>
      <c r="R1180" s="2">
        <v>44579</v>
      </c>
      <c r="S1180" t="s">
        <v>1952</v>
      </c>
      <c r="T1180" s="7" t="str">
        <f t="shared" si="563"/>
        <v>WM+ QNH Tổ</v>
      </c>
      <c r="U1180" t="s">
        <v>5567</v>
      </c>
      <c r="W1180" t="e">
        <f>VLOOKUP(U1180,[2]Sheet1!$B$4:$C$893,2,0)</f>
        <v>#N/A</v>
      </c>
      <c r="Y1180" t="str">
        <f t="shared" si="564"/>
        <v>WINCOMQUANGNINH</v>
      </c>
      <c r="AA1180" s="18" t="str">
        <f t="shared" si="559"/>
        <v/>
      </c>
    </row>
    <row r="1181" spans="1:27" x14ac:dyDescent="0.2">
      <c r="A1181" t="s">
        <v>0</v>
      </c>
      <c r="B1181" t="s">
        <v>1950</v>
      </c>
      <c r="C1181" t="s">
        <v>9</v>
      </c>
      <c r="D1181" t="s">
        <v>54</v>
      </c>
      <c r="E1181" t="s">
        <v>4</v>
      </c>
      <c r="F1181" s="1">
        <v>3</v>
      </c>
      <c r="G1181" s="1">
        <v>150546</v>
      </c>
      <c r="H1181" t="s">
        <v>5</v>
      </c>
      <c r="I1181" s="1">
        <v>165600.6</v>
      </c>
      <c r="J1181" t="s">
        <v>55</v>
      </c>
      <c r="K1181" s="6" t="str">
        <f t="shared" si="561"/>
        <v>Giò tai lưỡi xào gói 250g</v>
      </c>
      <c r="L1181" s="7" t="str">
        <f>VLOOKUP(K1181,'[1]Mã Misa'!$B$2:$D$74,2,0)</f>
        <v>Giò Tai Lưỡi Xào 250g</v>
      </c>
      <c r="M1181" s="7" t="str">
        <f>VLOOKUP(L1181,'[1]Mã Misa'!$C$2:$D$74,2,0)</f>
        <v>GTLX250G</v>
      </c>
      <c r="N1181" s="1">
        <v>50182</v>
      </c>
      <c r="O1181" t="s">
        <v>1951</v>
      </c>
      <c r="P1181" s="6" t="str">
        <f t="shared" si="562"/>
        <v>0014785</v>
      </c>
      <c r="Q1181" s="23" t="str">
        <f t="shared" si="562"/>
        <v>0014785</v>
      </c>
      <c r="R1181" s="2">
        <v>44579</v>
      </c>
      <c r="S1181" t="s">
        <v>1952</v>
      </c>
      <c r="T1181" s="7" t="str">
        <f t="shared" si="563"/>
        <v>WM+ QNH Tổ</v>
      </c>
      <c r="U1181" t="s">
        <v>5567</v>
      </c>
      <c r="W1181" t="e">
        <f>VLOOKUP(U1181,[2]Sheet1!$B$4:$C$893,2,0)</f>
        <v>#N/A</v>
      </c>
      <c r="Y1181" t="str">
        <f t="shared" si="564"/>
        <v>WINCOMQUANGNINH</v>
      </c>
      <c r="AA1181" s="18" t="str">
        <f t="shared" si="559"/>
        <v/>
      </c>
    </row>
    <row r="1182" spans="1:27" x14ac:dyDescent="0.2">
      <c r="A1182" t="s">
        <v>0</v>
      </c>
      <c r="B1182" t="s">
        <v>1950</v>
      </c>
      <c r="C1182" t="s">
        <v>41</v>
      </c>
      <c r="D1182" t="s">
        <v>44</v>
      </c>
      <c r="E1182" t="s">
        <v>4</v>
      </c>
      <c r="F1182" s="1">
        <v>2</v>
      </c>
      <c r="G1182" s="1">
        <v>145200</v>
      </c>
      <c r="H1182" t="s">
        <v>5</v>
      </c>
      <c r="I1182" s="1">
        <v>159720</v>
      </c>
      <c r="J1182" t="s">
        <v>45</v>
      </c>
      <c r="K1182" s="6" t="str">
        <f t="shared" si="561"/>
        <v>_Chân gà sốt cay 400g</v>
      </c>
      <c r="L1182" s="7" t="str">
        <f>VLOOKUP(K1182,'[1]Mã Misa'!$B$2:$D$74,2,0)</f>
        <v>Chân gà sốt cay 400g</v>
      </c>
      <c r="M1182" s="7" t="str">
        <f>VLOOKUP(L1182,'[1]Mã Misa'!$C$2:$D$74,2,0)</f>
        <v>CGSC400</v>
      </c>
      <c r="N1182" s="1">
        <v>72600</v>
      </c>
      <c r="O1182" t="s">
        <v>1951</v>
      </c>
      <c r="P1182" s="6" t="str">
        <f t="shared" si="562"/>
        <v>0014785</v>
      </c>
      <c r="Q1182" s="23" t="str">
        <f t="shared" si="562"/>
        <v>0014785</v>
      </c>
      <c r="R1182" s="2">
        <v>44579</v>
      </c>
      <c r="S1182" t="s">
        <v>1952</v>
      </c>
      <c r="T1182" s="7" t="str">
        <f t="shared" si="563"/>
        <v>WM+ QNH Tổ</v>
      </c>
      <c r="U1182" t="s">
        <v>5567</v>
      </c>
      <c r="W1182" t="e">
        <f>VLOOKUP(U1182,[2]Sheet1!$B$4:$C$893,2,0)</f>
        <v>#N/A</v>
      </c>
      <c r="Y1182" t="str">
        <f t="shared" si="564"/>
        <v>WINCOMQUANGNINH</v>
      </c>
      <c r="AA1182" s="18" t="str">
        <f t="shared" si="559"/>
        <v/>
      </c>
    </row>
    <row r="1183" spans="1:27" x14ac:dyDescent="0.2">
      <c r="A1183" t="s">
        <v>0</v>
      </c>
      <c r="B1183" t="s">
        <v>1950</v>
      </c>
      <c r="C1183" t="s">
        <v>42</v>
      </c>
      <c r="D1183" t="s">
        <v>23</v>
      </c>
      <c r="E1183" t="s">
        <v>4</v>
      </c>
      <c r="F1183" s="1">
        <v>2</v>
      </c>
      <c r="G1183" s="1">
        <v>118800</v>
      </c>
      <c r="H1183" t="s">
        <v>5</v>
      </c>
      <c r="I1183" s="1">
        <v>130680.00000000001</v>
      </c>
      <c r="J1183" t="s">
        <v>24</v>
      </c>
      <c r="K1183" s="6" t="str">
        <f t="shared" si="561"/>
        <v>_Giò lụa 250g</v>
      </c>
      <c r="L1183" s="7" t="str">
        <f>VLOOKUP(K1183,'[1]Mã Misa'!$B$2:$D$74,2,0)</f>
        <v>Giò lụa 250g</v>
      </c>
      <c r="M1183" s="7" t="str">
        <f>VLOOKUP(L1183,'[1]Mã Misa'!$C$2:$D$74,2,0)</f>
        <v>GL250</v>
      </c>
      <c r="N1183" s="1">
        <v>59400</v>
      </c>
      <c r="O1183" t="s">
        <v>1951</v>
      </c>
      <c r="P1183" s="6" t="str">
        <f t="shared" si="562"/>
        <v>0014785</v>
      </c>
      <c r="Q1183" s="23" t="str">
        <f t="shared" si="562"/>
        <v>0014785</v>
      </c>
      <c r="R1183" s="2">
        <v>44579</v>
      </c>
      <c r="S1183" t="s">
        <v>1952</v>
      </c>
      <c r="T1183" s="7" t="str">
        <f t="shared" si="563"/>
        <v>WM+ QNH Tổ</v>
      </c>
      <c r="U1183" t="s">
        <v>5567</v>
      </c>
      <c r="W1183" t="e">
        <f>VLOOKUP(U1183,[2]Sheet1!$B$4:$C$893,2,0)</f>
        <v>#N/A</v>
      </c>
      <c r="Y1183" t="str">
        <f t="shared" si="564"/>
        <v>WINCOMQUANGNINH</v>
      </c>
      <c r="AA1183" s="18" t="str">
        <f t="shared" si="559"/>
        <v/>
      </c>
    </row>
    <row r="1184" spans="1:27" x14ac:dyDescent="0.2">
      <c r="A1184" t="s">
        <v>0</v>
      </c>
      <c r="B1184" t="s">
        <v>1953</v>
      </c>
      <c r="C1184" t="s">
        <v>2</v>
      </c>
      <c r="D1184" t="s">
        <v>103</v>
      </c>
      <c r="E1184" t="s">
        <v>4</v>
      </c>
      <c r="F1184" s="1">
        <v>2</v>
      </c>
      <c r="G1184" s="1">
        <v>111190</v>
      </c>
      <c r="H1184" t="s">
        <v>5</v>
      </c>
      <c r="I1184" s="1">
        <v>122309.00000000001</v>
      </c>
      <c r="J1184" t="s">
        <v>104</v>
      </c>
      <c r="K1184" s="6" t="str">
        <f t="shared" si="561"/>
        <v>Tai heo muối gói 200g</v>
      </c>
      <c r="L1184" s="7" t="str">
        <f>VLOOKUP(K1184,'[1]Mã Misa'!$B$2:$D$74,2,0)</f>
        <v>Tai heo muối 200g</v>
      </c>
      <c r="M1184" s="7" t="str">
        <f>VLOOKUP(L1184,'[1]Mã Misa'!$C$2:$D$74,2,0)</f>
        <v>TH200</v>
      </c>
      <c r="N1184" s="1">
        <v>55595</v>
      </c>
      <c r="O1184" t="s">
        <v>1954</v>
      </c>
      <c r="P1184" s="6" t="str">
        <f t="shared" si="562"/>
        <v>0051898</v>
      </c>
      <c r="Q1184" s="23" t="str">
        <f t="shared" si="562"/>
        <v>0051898</v>
      </c>
      <c r="R1184" s="2">
        <v>44579</v>
      </c>
      <c r="S1184" t="s">
        <v>1955</v>
      </c>
      <c r="T1184" s="7" t="str">
        <f t="shared" si="563"/>
        <v>WM+ HCM 2N</v>
      </c>
      <c r="U1184" t="s">
        <v>5568</v>
      </c>
      <c r="W1184" t="e">
        <f>VLOOKUP(U1184,[2]Sheet1!$B$4:$C$893,2,0)</f>
        <v>#N/A</v>
      </c>
      <c r="Y1184" t="str">
        <f t="shared" si="564"/>
        <v>WINCOMHOCHIMINH</v>
      </c>
      <c r="AA1184" s="18" t="str">
        <f t="shared" si="559"/>
        <v/>
      </c>
    </row>
    <row r="1185" spans="1:27" x14ac:dyDescent="0.2">
      <c r="A1185" t="s">
        <v>0</v>
      </c>
      <c r="B1185" t="s">
        <v>1953</v>
      </c>
      <c r="C1185" t="s">
        <v>9</v>
      </c>
      <c r="D1185" t="s">
        <v>136</v>
      </c>
      <c r="E1185" t="s">
        <v>4</v>
      </c>
      <c r="F1185" s="1">
        <v>1</v>
      </c>
      <c r="G1185" s="1">
        <v>79911</v>
      </c>
      <c r="H1185" t="s">
        <v>5</v>
      </c>
      <c r="I1185" s="1">
        <v>87902.1</v>
      </c>
      <c r="J1185" t="s">
        <v>137</v>
      </c>
      <c r="K1185" s="6" t="str">
        <f t="shared" si="561"/>
        <v xml:space="preserve"> Giò lụa 500g</v>
      </c>
      <c r="L1185" s="7" t="str">
        <f>VLOOKUP(K1185,'[1]Mã Misa'!$B$2:$D$74,2,0)</f>
        <v>Giò lụa 500g</v>
      </c>
      <c r="M1185" s="7" t="str">
        <f>VLOOKUP(L1185,'[1]Mã Misa'!$C$2:$D$74,2,0)</f>
        <v>GL500</v>
      </c>
      <c r="N1185" s="1">
        <v>79911</v>
      </c>
      <c r="O1185" t="s">
        <v>1954</v>
      </c>
      <c r="P1185" s="6" t="str">
        <f t="shared" si="562"/>
        <v>0051898</v>
      </c>
      <c r="Q1185" s="23" t="str">
        <f t="shared" si="562"/>
        <v>0051898</v>
      </c>
      <c r="R1185" s="2">
        <v>44579</v>
      </c>
      <c r="S1185" t="s">
        <v>1955</v>
      </c>
      <c r="T1185" s="7" t="str">
        <f t="shared" si="563"/>
        <v>WM+ HCM 2N</v>
      </c>
      <c r="U1185" t="s">
        <v>5568</v>
      </c>
      <c r="W1185" t="e">
        <f>VLOOKUP(U1185,[2]Sheet1!$B$4:$C$893,2,0)</f>
        <v>#N/A</v>
      </c>
      <c r="Y1185" t="str">
        <f t="shared" si="564"/>
        <v>WINCOMHOCHIMINH</v>
      </c>
      <c r="AA1185" s="18" t="str">
        <f t="shared" si="559"/>
        <v/>
      </c>
    </row>
    <row r="1186" spans="1:27" x14ac:dyDescent="0.2">
      <c r="A1186" t="s">
        <v>0</v>
      </c>
      <c r="B1186" t="s">
        <v>1953</v>
      </c>
      <c r="C1186" t="s">
        <v>41</v>
      </c>
      <c r="D1186" t="s">
        <v>3</v>
      </c>
      <c r="E1186" t="s">
        <v>4</v>
      </c>
      <c r="F1186" s="1">
        <v>2</v>
      </c>
      <c r="G1186" s="1">
        <v>141900</v>
      </c>
      <c r="H1186" t="s">
        <v>5</v>
      </c>
      <c r="I1186" s="1">
        <v>156090</v>
      </c>
      <c r="J1186" t="s">
        <v>6</v>
      </c>
      <c r="K1186" s="6" t="str">
        <f t="shared" si="561"/>
        <v>_Chả nướng 300g</v>
      </c>
      <c r="L1186" s="7" t="str">
        <f>VLOOKUP(K1186,'[1]Mã Misa'!$B$2:$D$74,2,0)</f>
        <v>Chả nướng 300g</v>
      </c>
      <c r="M1186" s="7" t="str">
        <f>VLOOKUP(L1186,'[1]Mã Misa'!$C$2:$D$74,2,0)</f>
        <v>CN300</v>
      </c>
      <c r="N1186" s="1">
        <v>70950</v>
      </c>
      <c r="O1186" t="s">
        <v>1954</v>
      </c>
      <c r="P1186" s="6" t="str">
        <f t="shared" si="562"/>
        <v>0051898</v>
      </c>
      <c r="Q1186" s="23" t="str">
        <f t="shared" si="562"/>
        <v>0051898</v>
      </c>
      <c r="R1186" s="2">
        <v>44579</v>
      </c>
      <c r="S1186" t="s">
        <v>1955</v>
      </c>
      <c r="T1186" s="7" t="str">
        <f t="shared" si="563"/>
        <v>WM+ HCM 2N</v>
      </c>
      <c r="U1186" t="s">
        <v>5568</v>
      </c>
      <c r="W1186" t="e">
        <f>VLOOKUP(U1186,[2]Sheet1!$B$4:$C$893,2,0)</f>
        <v>#N/A</v>
      </c>
      <c r="Y1186" t="str">
        <f t="shared" si="564"/>
        <v>WINCOMHOCHIMINH</v>
      </c>
      <c r="AA1186" s="18" t="str">
        <f t="shared" si="559"/>
        <v/>
      </c>
    </row>
    <row r="1187" spans="1:27" x14ac:dyDescent="0.2">
      <c r="A1187" t="s">
        <v>0</v>
      </c>
      <c r="B1187" t="s">
        <v>1953</v>
      </c>
      <c r="C1187" t="s">
        <v>42</v>
      </c>
      <c r="D1187" t="s">
        <v>10</v>
      </c>
      <c r="E1187" t="s">
        <v>4</v>
      </c>
      <c r="F1187" s="1">
        <v>1</v>
      </c>
      <c r="G1187" s="1">
        <v>46000</v>
      </c>
      <c r="H1187" t="s">
        <v>5</v>
      </c>
      <c r="I1187" s="1">
        <v>50600.000000000007</v>
      </c>
      <c r="J1187" t="s">
        <v>11</v>
      </c>
      <c r="K1187" s="6" t="str">
        <f t="shared" si="561"/>
        <v>Mộc nấm hương gói 250g</v>
      </c>
      <c r="L1187" s="7" t="str">
        <f>VLOOKUP(K1187,'[1]Mã Misa'!$B$2:$D$74,2,0)</f>
        <v>Mộc Nấm Hương 250g</v>
      </c>
      <c r="M1187" s="7" t="str">
        <f>VLOOKUP(L1187,'[1]Mã Misa'!$C$2:$D$74,2,0)</f>
        <v>MNH250</v>
      </c>
      <c r="N1187" s="1">
        <v>46000</v>
      </c>
      <c r="O1187" t="s">
        <v>1954</v>
      </c>
      <c r="P1187" s="6" t="str">
        <f t="shared" si="562"/>
        <v>0051898</v>
      </c>
      <c r="Q1187" s="23" t="str">
        <f t="shared" si="562"/>
        <v>0051898</v>
      </c>
      <c r="R1187" s="2">
        <v>44579</v>
      </c>
      <c r="S1187" t="s">
        <v>1955</v>
      </c>
      <c r="T1187" s="7" t="str">
        <f t="shared" si="563"/>
        <v>WM+ HCM 2N</v>
      </c>
      <c r="U1187" t="s">
        <v>5568</v>
      </c>
      <c r="W1187" t="e">
        <f>VLOOKUP(U1187,[2]Sheet1!$B$4:$C$893,2,0)</f>
        <v>#N/A</v>
      </c>
      <c r="Y1187" t="str">
        <f t="shared" si="564"/>
        <v>WINCOMHOCHIMINH</v>
      </c>
      <c r="AA1187" s="18" t="str">
        <f t="shared" si="559"/>
        <v/>
      </c>
    </row>
    <row r="1188" spans="1:27" x14ac:dyDescent="0.2">
      <c r="A1188" t="s">
        <v>0</v>
      </c>
      <c r="B1188" t="s">
        <v>1956</v>
      </c>
      <c r="C1188" t="s">
        <v>2</v>
      </c>
      <c r="D1188" t="s">
        <v>15</v>
      </c>
      <c r="E1188" t="s">
        <v>4</v>
      </c>
      <c r="F1188" s="1">
        <v>1</v>
      </c>
      <c r="G1188" s="1">
        <v>84320</v>
      </c>
      <c r="H1188" t="s">
        <v>5</v>
      </c>
      <c r="I1188" s="1">
        <v>92752.000000000015</v>
      </c>
      <c r="J1188" t="s">
        <v>16</v>
      </c>
      <c r="K1188" s="6" t="str">
        <f t="shared" si="561"/>
        <v>_Đùi gà sốt cay 500g</v>
      </c>
      <c r="L1188" s="7" t="str">
        <f>VLOOKUP(K1188,'[1]Mã Misa'!$B$2:$D$74,2,0)</f>
        <v>Đùi gà sốt cay 500g</v>
      </c>
      <c r="M1188" s="7" t="str">
        <f>VLOOKUP(L1188,'[1]Mã Misa'!$C$2:$D$74,2,0)</f>
        <v>DGSC500</v>
      </c>
      <c r="N1188" s="1">
        <v>84320</v>
      </c>
      <c r="O1188" t="s">
        <v>1957</v>
      </c>
      <c r="P1188" s="6" t="str">
        <f t="shared" si="562"/>
        <v>0003129</v>
      </c>
      <c r="Q1188" s="23" t="str">
        <f t="shared" si="562"/>
        <v>0003129</v>
      </c>
      <c r="R1188" s="2">
        <v>44579</v>
      </c>
      <c r="S1188" t="s">
        <v>1803</v>
      </c>
      <c r="T1188" s="7" t="str">
        <f t="shared" si="563"/>
        <v>WM+ PTO 57</v>
      </c>
      <c r="U1188" t="s">
        <v>5522</v>
      </c>
      <c r="W1188" t="e">
        <f>VLOOKUP(U1188,[2]Sheet1!$B$4:$C$893,2,0)</f>
        <v>#N/A</v>
      </c>
      <c r="Y1188" t="str">
        <f t="shared" si="564"/>
        <v>WINCOMPHUTHO</v>
      </c>
      <c r="AA1188" s="18" t="str">
        <f t="shared" si="559"/>
        <v/>
      </c>
    </row>
    <row r="1189" spans="1:27" x14ac:dyDescent="0.2">
      <c r="A1189" t="s">
        <v>0</v>
      </c>
      <c r="B1189" t="s">
        <v>1958</v>
      </c>
      <c r="C1189" t="s">
        <v>2</v>
      </c>
      <c r="D1189" t="s">
        <v>57</v>
      </c>
      <c r="E1189" t="s">
        <v>4</v>
      </c>
      <c r="F1189" s="1">
        <v>2</v>
      </c>
      <c r="G1189" s="1">
        <v>148500</v>
      </c>
      <c r="H1189" t="s">
        <v>5</v>
      </c>
      <c r="I1189" s="1">
        <v>163350</v>
      </c>
      <c r="J1189" t="s">
        <v>58</v>
      </c>
      <c r="K1189" s="6" t="str">
        <f t="shared" si="561"/>
        <v>_Chả cốm 300g</v>
      </c>
      <c r="L1189" s="7" t="str">
        <f>VLOOKUP(K1189,'[1]Mã Misa'!$B$2:$D$74,2,0)</f>
        <v>Chả cốm 300g</v>
      </c>
      <c r="M1189" s="7" t="str">
        <f>VLOOKUP(L1189,'[1]Mã Misa'!$C$2:$D$74,2,0)</f>
        <v>CC300</v>
      </c>
      <c r="N1189" s="1">
        <v>74250</v>
      </c>
      <c r="O1189" t="s">
        <v>1959</v>
      </c>
      <c r="P1189" s="6" t="str">
        <f t="shared" si="562"/>
        <v>0175355</v>
      </c>
      <c r="Q1189" s="23" t="str">
        <f t="shared" si="562"/>
        <v>0175355</v>
      </c>
      <c r="R1189" s="2">
        <v>44579</v>
      </c>
      <c r="S1189" t="s">
        <v>1960</v>
      </c>
      <c r="T1189" s="7" t="str">
        <f t="shared" si="563"/>
        <v>WM VCC HNI</v>
      </c>
      <c r="U1189" t="s">
        <v>5569</v>
      </c>
      <c r="W1189" t="e">
        <f>VLOOKUP(U1189,[2]Sheet1!$B$4:$C$893,2,0)</f>
        <v>#N/A</v>
      </c>
      <c r="Y1189" t="str">
        <f t="shared" si="564"/>
        <v>WINCOMHANOI</v>
      </c>
      <c r="AA1189" s="18" t="str">
        <f t="shared" si="559"/>
        <v/>
      </c>
    </row>
    <row r="1190" spans="1:27" x14ac:dyDescent="0.2">
      <c r="A1190" t="s">
        <v>0</v>
      </c>
      <c r="B1190" t="s">
        <v>1958</v>
      </c>
      <c r="C1190" t="s">
        <v>9</v>
      </c>
      <c r="D1190" t="s">
        <v>44</v>
      </c>
      <c r="E1190" t="s">
        <v>4</v>
      </c>
      <c r="F1190" s="1">
        <v>3</v>
      </c>
      <c r="G1190" s="1">
        <v>217800</v>
      </c>
      <c r="H1190" t="s">
        <v>5</v>
      </c>
      <c r="I1190" s="1">
        <v>239580.00000000003</v>
      </c>
      <c r="J1190" t="s">
        <v>45</v>
      </c>
      <c r="K1190" s="6" t="str">
        <f t="shared" si="561"/>
        <v>_Chân gà sốt cay 400g</v>
      </c>
      <c r="L1190" s="7" t="str">
        <f>VLOOKUP(K1190,'[1]Mã Misa'!$B$2:$D$74,2,0)</f>
        <v>Chân gà sốt cay 400g</v>
      </c>
      <c r="M1190" s="7" t="str">
        <f>VLOOKUP(L1190,'[1]Mã Misa'!$C$2:$D$74,2,0)</f>
        <v>CGSC400</v>
      </c>
      <c r="N1190" s="1">
        <v>72600</v>
      </c>
      <c r="O1190" t="s">
        <v>1959</v>
      </c>
      <c r="P1190" s="6" t="str">
        <f t="shared" si="562"/>
        <v>0175355</v>
      </c>
      <c r="Q1190" s="23" t="str">
        <f t="shared" si="562"/>
        <v>0175355</v>
      </c>
      <c r="R1190" s="2">
        <v>44579</v>
      </c>
      <c r="S1190" t="s">
        <v>1960</v>
      </c>
      <c r="T1190" s="7" t="str">
        <f t="shared" si="563"/>
        <v>WM VCC HNI</v>
      </c>
      <c r="U1190" t="s">
        <v>5569</v>
      </c>
      <c r="W1190" t="e">
        <f>VLOOKUP(U1190,[2]Sheet1!$B$4:$C$893,2,0)</f>
        <v>#N/A</v>
      </c>
      <c r="Y1190" t="str">
        <f t="shared" si="564"/>
        <v>WINCOMHANOI</v>
      </c>
      <c r="AA1190" s="18" t="str">
        <f t="shared" si="559"/>
        <v/>
      </c>
    </row>
    <row r="1191" spans="1:27" x14ac:dyDescent="0.2">
      <c r="A1191" t="s">
        <v>0</v>
      </c>
      <c r="B1191" t="s">
        <v>1961</v>
      </c>
      <c r="C1191" t="s">
        <v>2</v>
      </c>
      <c r="D1191" t="s">
        <v>23</v>
      </c>
      <c r="E1191" t="s">
        <v>4</v>
      </c>
      <c r="F1191" s="1">
        <v>3</v>
      </c>
      <c r="G1191" s="1">
        <v>178200</v>
      </c>
      <c r="H1191" t="s">
        <v>5</v>
      </c>
      <c r="I1191" s="1">
        <v>196020.00000000003</v>
      </c>
      <c r="J1191" t="s">
        <v>24</v>
      </c>
      <c r="K1191" s="6" t="str">
        <f t="shared" si="561"/>
        <v>_Giò lụa 250g</v>
      </c>
      <c r="L1191" s="7" t="str">
        <f>VLOOKUP(K1191,'[1]Mã Misa'!$B$2:$D$74,2,0)</f>
        <v>Giò lụa 250g</v>
      </c>
      <c r="M1191" s="7" t="str">
        <f>VLOOKUP(L1191,'[1]Mã Misa'!$C$2:$D$74,2,0)</f>
        <v>GL250</v>
      </c>
      <c r="N1191" s="1">
        <v>59400</v>
      </c>
      <c r="O1191" t="s">
        <v>1962</v>
      </c>
      <c r="P1191" s="6" t="str">
        <f t="shared" si="562"/>
        <v>0001336</v>
      </c>
      <c r="Q1191" s="23" t="str">
        <f t="shared" si="562"/>
        <v>0001336</v>
      </c>
      <c r="R1191" s="2">
        <v>44579</v>
      </c>
      <c r="S1191" t="s">
        <v>1963</v>
      </c>
      <c r="T1191" s="7" t="str">
        <f t="shared" si="563"/>
        <v>WM+ HNM Lô</v>
      </c>
      <c r="U1191" t="s">
        <v>5570</v>
      </c>
      <c r="W1191" t="e">
        <f>VLOOKUP(U1191,[2]Sheet1!$B$4:$C$893,2,0)</f>
        <v>#N/A</v>
      </c>
      <c r="Y1191" t="str">
        <f t="shared" si="564"/>
        <v>WINCOMHANAM</v>
      </c>
      <c r="AA1191" s="18" t="str">
        <f t="shared" si="559"/>
        <v/>
      </c>
    </row>
    <row r="1192" spans="1:27" x14ac:dyDescent="0.2">
      <c r="A1192" t="s">
        <v>0</v>
      </c>
      <c r="B1192" t="s">
        <v>1961</v>
      </c>
      <c r="C1192" t="s">
        <v>9</v>
      </c>
      <c r="D1192" t="s">
        <v>15</v>
      </c>
      <c r="E1192" t="s">
        <v>4</v>
      </c>
      <c r="F1192" s="1">
        <v>2</v>
      </c>
      <c r="G1192" s="1">
        <v>168640</v>
      </c>
      <c r="H1192" t="s">
        <v>5</v>
      </c>
      <c r="I1192" s="1">
        <v>185504.00000000003</v>
      </c>
      <c r="J1192" t="s">
        <v>16</v>
      </c>
      <c r="K1192" s="6" t="str">
        <f t="shared" si="561"/>
        <v>_Đùi gà sốt cay 500g</v>
      </c>
      <c r="L1192" s="7" t="str">
        <f>VLOOKUP(K1192,'[1]Mã Misa'!$B$2:$D$74,2,0)</f>
        <v>Đùi gà sốt cay 500g</v>
      </c>
      <c r="M1192" s="7" t="str">
        <f>VLOOKUP(L1192,'[1]Mã Misa'!$C$2:$D$74,2,0)</f>
        <v>DGSC500</v>
      </c>
      <c r="N1192" s="1">
        <v>84320</v>
      </c>
      <c r="O1192" t="s">
        <v>1962</v>
      </c>
      <c r="P1192" s="6" t="str">
        <f t="shared" si="562"/>
        <v>0001336</v>
      </c>
      <c r="Q1192" s="23" t="str">
        <f t="shared" si="562"/>
        <v>0001336</v>
      </c>
      <c r="R1192" s="2">
        <v>44579</v>
      </c>
      <c r="S1192" t="s">
        <v>1963</v>
      </c>
      <c r="T1192" s="7" t="str">
        <f t="shared" si="563"/>
        <v>WM+ HNM Lô</v>
      </c>
      <c r="U1192" t="s">
        <v>5570</v>
      </c>
      <c r="W1192" t="e">
        <f>VLOOKUP(U1192,[2]Sheet1!$B$4:$C$893,2,0)</f>
        <v>#N/A</v>
      </c>
      <c r="Y1192" t="str">
        <f t="shared" si="564"/>
        <v>WINCOMHANAM</v>
      </c>
      <c r="AA1192" s="18" t="str">
        <f t="shared" si="559"/>
        <v/>
      </c>
    </row>
    <row r="1193" spans="1:27" x14ac:dyDescent="0.2">
      <c r="A1193" t="s">
        <v>0</v>
      </c>
      <c r="B1193" t="s">
        <v>1964</v>
      </c>
      <c r="C1193" t="s">
        <v>2</v>
      </c>
      <c r="D1193" t="s">
        <v>47</v>
      </c>
      <c r="E1193" t="s">
        <v>4</v>
      </c>
      <c r="F1193" s="1">
        <v>1</v>
      </c>
      <c r="G1193" s="1">
        <v>73431</v>
      </c>
      <c r="H1193" t="s">
        <v>5</v>
      </c>
      <c r="I1193" s="1">
        <v>80774.100000000006</v>
      </c>
      <c r="J1193" t="s">
        <v>48</v>
      </c>
      <c r="K1193" s="6" t="str">
        <f t="shared" si="561"/>
        <v>Chân giò heo muối gói 300g</v>
      </c>
      <c r="L1193" s="7" t="str">
        <f>VLOOKUP(K1193,'[1]Mã Misa'!$B$2:$D$74,2,0)</f>
        <v>Chân giò heo muối 300g</v>
      </c>
      <c r="M1193" s="7" t="str">
        <f>VLOOKUP(L1193,'[1]Mã Misa'!$C$2:$D$74,2,0)</f>
        <v>CGM300</v>
      </c>
      <c r="N1193" s="1">
        <v>73431</v>
      </c>
      <c r="O1193" t="s">
        <v>1965</v>
      </c>
      <c r="P1193" s="6" t="str">
        <f t="shared" si="562"/>
        <v>0001848</v>
      </c>
      <c r="Q1193" s="23" t="str">
        <f t="shared" si="562"/>
        <v>0001848</v>
      </c>
      <c r="R1193" s="2">
        <v>44579</v>
      </c>
      <c r="S1193" t="s">
        <v>1966</v>
      </c>
      <c r="T1193" s="7" t="str">
        <f t="shared" si="563"/>
        <v>WM+ DLK 44</v>
      </c>
      <c r="U1193" t="s">
        <v>5571</v>
      </c>
      <c r="W1193" t="e">
        <f>VLOOKUP(U1193,[2]Sheet1!$B$4:$C$893,2,0)</f>
        <v>#N/A</v>
      </c>
      <c r="Y1193" t="str">
        <f t="shared" si="564"/>
        <v>WINCOMDAKLAK</v>
      </c>
      <c r="AA1193" s="18" t="str">
        <f t="shared" si="559"/>
        <v/>
      </c>
    </row>
    <row r="1194" spans="1:27" x14ac:dyDescent="0.2">
      <c r="A1194" t="s">
        <v>0</v>
      </c>
      <c r="B1194" t="s">
        <v>1967</v>
      </c>
      <c r="C1194" t="s">
        <v>2</v>
      </c>
      <c r="D1194" t="s">
        <v>57</v>
      </c>
      <c r="E1194" t="s">
        <v>4</v>
      </c>
      <c r="F1194" s="1">
        <v>4</v>
      </c>
      <c r="G1194" s="1">
        <v>297000</v>
      </c>
      <c r="H1194" t="s">
        <v>5</v>
      </c>
      <c r="I1194" s="1">
        <v>326700</v>
      </c>
      <c r="J1194" t="s">
        <v>58</v>
      </c>
      <c r="K1194" s="6" t="str">
        <f t="shared" si="561"/>
        <v>_Chả cốm 300g</v>
      </c>
      <c r="L1194" s="7" t="str">
        <f>VLOOKUP(K1194,'[1]Mã Misa'!$B$2:$D$74,2,0)</f>
        <v>Chả cốm 300g</v>
      </c>
      <c r="M1194" s="7" t="str">
        <f>VLOOKUP(L1194,'[1]Mã Misa'!$C$2:$D$74,2,0)</f>
        <v>CC300</v>
      </c>
      <c r="N1194" s="1">
        <v>74250</v>
      </c>
      <c r="O1194" t="s">
        <v>1968</v>
      </c>
      <c r="P1194" s="6" t="str">
        <f t="shared" si="562"/>
        <v>0003130</v>
      </c>
      <c r="Q1194" s="23" t="str">
        <f t="shared" si="562"/>
        <v>0003130</v>
      </c>
      <c r="R1194" s="2">
        <v>44579</v>
      </c>
      <c r="S1194" t="s">
        <v>912</v>
      </c>
      <c r="T1194" s="7" t="str">
        <f t="shared" si="563"/>
        <v>WM+ PTO Kh</v>
      </c>
      <c r="U1194" t="s">
        <v>5270</v>
      </c>
      <c r="W1194" t="e">
        <f>VLOOKUP(U1194,[2]Sheet1!$B$4:$C$893,2,0)</f>
        <v>#N/A</v>
      </c>
      <c r="Y1194" t="str">
        <f t="shared" si="564"/>
        <v>WINCOMPHUTHO</v>
      </c>
      <c r="AA1194" s="18" t="str">
        <f t="shared" si="559"/>
        <v/>
      </c>
    </row>
    <row r="1195" spans="1:27" x14ac:dyDescent="0.2">
      <c r="A1195" t="s">
        <v>0</v>
      </c>
      <c r="B1195" t="s">
        <v>1969</v>
      </c>
      <c r="C1195" t="s">
        <v>2</v>
      </c>
      <c r="D1195" t="s">
        <v>57</v>
      </c>
      <c r="E1195" t="s">
        <v>4</v>
      </c>
      <c r="F1195" s="1">
        <v>2</v>
      </c>
      <c r="G1195" s="1">
        <v>148500</v>
      </c>
      <c r="H1195" t="s">
        <v>5</v>
      </c>
      <c r="I1195" s="1">
        <v>163350</v>
      </c>
      <c r="J1195" t="s">
        <v>58</v>
      </c>
      <c r="K1195" s="6" t="str">
        <f t="shared" si="561"/>
        <v>_Chả cốm 300g</v>
      </c>
      <c r="L1195" s="7" t="str">
        <f>VLOOKUP(K1195,'[1]Mã Misa'!$B$2:$D$74,2,0)</f>
        <v>Chả cốm 300g</v>
      </c>
      <c r="M1195" s="7" t="str">
        <f>VLOOKUP(L1195,'[1]Mã Misa'!$C$2:$D$74,2,0)</f>
        <v>CC300</v>
      </c>
      <c r="N1195" s="1">
        <v>74250</v>
      </c>
      <c r="O1195" t="s">
        <v>488</v>
      </c>
      <c r="P1195" s="6" t="str">
        <f t="shared" si="562"/>
        <v>0003689</v>
      </c>
      <c r="Q1195" s="23" t="str">
        <f>IF(VLOOKUP(P1195,$AA$1:$AC$39,1,0)&lt;&gt;0,(P1195&amp;"A"),0)</f>
        <v>0003689A</v>
      </c>
      <c r="R1195" s="2">
        <v>44568</v>
      </c>
      <c r="S1195" t="s">
        <v>1970</v>
      </c>
      <c r="T1195" s="7" t="str">
        <f t="shared" si="563"/>
        <v>WM VC+ NAN</v>
      </c>
      <c r="U1195" t="s">
        <v>5572</v>
      </c>
      <c r="W1195" t="e">
        <f>VLOOKUP(U1195,[2]Sheet1!$B$4:$C$893,2,0)</f>
        <v>#N/A</v>
      </c>
      <c r="Y1195" t="str">
        <f t="shared" si="564"/>
        <v>WINCOMNGHEAN</v>
      </c>
      <c r="AA1195" s="18" t="str">
        <f t="shared" si="559"/>
        <v/>
      </c>
    </row>
    <row r="1196" spans="1:27" x14ac:dyDescent="0.2">
      <c r="A1196" t="s">
        <v>0</v>
      </c>
      <c r="B1196" t="s">
        <v>1971</v>
      </c>
      <c r="C1196" t="s">
        <v>2</v>
      </c>
      <c r="D1196" t="s">
        <v>47</v>
      </c>
      <c r="E1196" t="s">
        <v>4</v>
      </c>
      <c r="F1196" s="1">
        <v>7</v>
      </c>
      <c r="G1196" s="1">
        <v>514017</v>
      </c>
      <c r="H1196" t="s">
        <v>5</v>
      </c>
      <c r="I1196" s="1">
        <v>565418.70000000007</v>
      </c>
      <c r="J1196" t="s">
        <v>48</v>
      </c>
      <c r="K1196" s="6" t="str">
        <f t="shared" si="561"/>
        <v>Chân giò heo muối gói 300g</v>
      </c>
      <c r="L1196" s="7" t="str">
        <f>VLOOKUP(K1196,'[1]Mã Misa'!$B$2:$D$74,2,0)</f>
        <v>Chân giò heo muối 300g</v>
      </c>
      <c r="M1196" s="7" t="str">
        <f>VLOOKUP(L1196,'[1]Mã Misa'!$C$2:$D$74,2,0)</f>
        <v>CGM300</v>
      </c>
      <c r="N1196" s="1">
        <v>73431</v>
      </c>
      <c r="O1196" t="s">
        <v>1972</v>
      </c>
      <c r="P1196" s="6" t="str">
        <f t="shared" si="562"/>
        <v>0002720</v>
      </c>
      <c r="Q1196" s="23" t="str">
        <f t="shared" ref="Q1196" si="565">RIGHT(P1196,7)</f>
        <v>0002720</v>
      </c>
      <c r="R1196" s="2">
        <v>44579</v>
      </c>
      <c r="S1196" t="s">
        <v>1578</v>
      </c>
      <c r="T1196" s="7" t="str">
        <f t="shared" si="563"/>
        <v>WM+ NDH 57</v>
      </c>
      <c r="U1196" t="s">
        <v>5457</v>
      </c>
      <c r="W1196" t="e">
        <f>VLOOKUP(U1196,[2]Sheet1!$B$4:$C$893,2,0)</f>
        <v>#N/A</v>
      </c>
      <c r="Y1196" t="str">
        <f t="shared" si="564"/>
        <v>WINCOMNAMDINH</v>
      </c>
      <c r="AA1196" s="18" t="str">
        <f t="shared" si="559"/>
        <v/>
      </c>
    </row>
    <row r="1197" spans="1:27" x14ac:dyDescent="0.2">
      <c r="A1197" t="s">
        <v>0</v>
      </c>
      <c r="B1197" t="s">
        <v>1971</v>
      </c>
      <c r="C1197" t="s">
        <v>9</v>
      </c>
      <c r="D1197" t="s">
        <v>27</v>
      </c>
      <c r="E1197" t="s">
        <v>4</v>
      </c>
      <c r="F1197" s="1">
        <v>1</v>
      </c>
      <c r="G1197" s="1">
        <v>61050</v>
      </c>
      <c r="H1197" t="s">
        <v>5</v>
      </c>
      <c r="I1197" s="1">
        <v>67155</v>
      </c>
      <c r="J1197" t="s">
        <v>28</v>
      </c>
      <c r="K1197" s="6" t="str">
        <f t="shared" si="561"/>
        <v>_Giò sụn gà 250g</v>
      </c>
      <c r="L1197" s="7" t="str">
        <f>VLOOKUP(K1197,'[1]Mã Misa'!$B$2:$D$74,2,0)</f>
        <v>Giò sụn gà 250g</v>
      </c>
      <c r="M1197" s="7" t="str">
        <f>VLOOKUP(L1197,'[1]Mã Misa'!$C$2:$D$74,2,0)</f>
        <v>GSG250</v>
      </c>
      <c r="N1197" s="1">
        <v>61050</v>
      </c>
      <c r="O1197" t="s">
        <v>1972</v>
      </c>
      <c r="P1197" s="6" t="str">
        <f t="shared" si="562"/>
        <v>0002720</v>
      </c>
      <c r="Q1197" s="23" t="str">
        <f t="shared" ref="Q1197" si="566">RIGHT(P1197,7)</f>
        <v>0002720</v>
      </c>
      <c r="R1197" s="2">
        <v>44579</v>
      </c>
      <c r="S1197" t="s">
        <v>1578</v>
      </c>
      <c r="T1197" s="7" t="str">
        <f t="shared" si="563"/>
        <v>WM+ NDH 57</v>
      </c>
      <c r="U1197" t="s">
        <v>5457</v>
      </c>
      <c r="W1197" t="e">
        <f>VLOOKUP(U1197,[2]Sheet1!$B$4:$C$893,2,0)</f>
        <v>#N/A</v>
      </c>
      <c r="Y1197" t="str">
        <f t="shared" si="564"/>
        <v>WINCOMNAMDINH</v>
      </c>
      <c r="AA1197" s="18" t="str">
        <f t="shared" si="559"/>
        <v/>
      </c>
    </row>
    <row r="1198" spans="1:27" x14ac:dyDescent="0.2">
      <c r="A1198" t="s">
        <v>0</v>
      </c>
      <c r="B1198" t="s">
        <v>1973</v>
      </c>
      <c r="C1198" t="s">
        <v>2</v>
      </c>
      <c r="D1198" t="s">
        <v>50</v>
      </c>
      <c r="E1198" t="s">
        <v>4</v>
      </c>
      <c r="F1198" s="1">
        <v>1</v>
      </c>
      <c r="G1198" s="1">
        <v>111058</v>
      </c>
      <c r="H1198" t="s">
        <v>5</v>
      </c>
      <c r="I1198" s="1">
        <v>122163.8</v>
      </c>
      <c r="J1198" t="s">
        <v>51</v>
      </c>
      <c r="K1198" s="6" t="str">
        <f t="shared" si="561"/>
        <v>Gà muối gói 500g</v>
      </c>
      <c r="L1198" s="7" t="str">
        <f>VLOOKUP(K1198,'[1]Mã Misa'!$B$2:$D$74,2,0)</f>
        <v>Gà muối 500g</v>
      </c>
      <c r="M1198" s="7" t="str">
        <f>VLOOKUP(L1198,'[1]Mã Misa'!$C$2:$D$74,2,0)</f>
        <v>GM500</v>
      </c>
      <c r="N1198" s="1">
        <v>111058</v>
      </c>
      <c r="O1198" t="s">
        <v>1974</v>
      </c>
      <c r="P1198" s="6" t="str">
        <f t="shared" si="562"/>
        <v>0004361</v>
      </c>
      <c r="Q1198" s="23" t="str">
        <f t="shared" ref="Q1198" si="567">RIGHT(P1198,7)</f>
        <v>0004361</v>
      </c>
      <c r="R1198" s="2">
        <v>44579</v>
      </c>
      <c r="S1198" t="s">
        <v>1975</v>
      </c>
      <c r="T1198" s="7" t="str">
        <f t="shared" si="563"/>
        <v>WM+ BNH 40</v>
      </c>
      <c r="U1198" t="s">
        <v>5573</v>
      </c>
      <c r="W1198" t="e">
        <f>VLOOKUP(U1198,[2]Sheet1!$B$4:$C$893,2,0)</f>
        <v>#N/A</v>
      </c>
      <c r="Y1198" t="str">
        <f t="shared" si="564"/>
        <v>WINCOMBACNINH</v>
      </c>
      <c r="AA1198" s="18" t="str">
        <f t="shared" si="559"/>
        <v/>
      </c>
    </row>
    <row r="1199" spans="1:27" x14ac:dyDescent="0.2">
      <c r="A1199" t="s">
        <v>0</v>
      </c>
      <c r="B1199" t="s">
        <v>1976</v>
      </c>
      <c r="C1199" t="s">
        <v>2</v>
      </c>
      <c r="D1199" t="s">
        <v>103</v>
      </c>
      <c r="E1199" t="s">
        <v>4</v>
      </c>
      <c r="F1199" s="1">
        <v>1</v>
      </c>
      <c r="G1199" s="1">
        <v>55595</v>
      </c>
      <c r="H1199" t="s">
        <v>5</v>
      </c>
      <c r="I1199" s="1">
        <v>61154.500000000007</v>
      </c>
      <c r="J1199" t="s">
        <v>104</v>
      </c>
      <c r="K1199" s="6" t="str">
        <f t="shared" si="561"/>
        <v>Tai heo muối gói 200g</v>
      </c>
      <c r="L1199" s="7" t="str">
        <f>VLOOKUP(K1199,'[1]Mã Misa'!$B$2:$D$74,2,0)</f>
        <v>Tai heo muối 200g</v>
      </c>
      <c r="M1199" s="7" t="str">
        <f>VLOOKUP(L1199,'[1]Mã Misa'!$C$2:$D$74,2,0)</f>
        <v>TH200</v>
      </c>
      <c r="N1199" s="1">
        <v>55595</v>
      </c>
      <c r="O1199" t="s">
        <v>1977</v>
      </c>
      <c r="P1199" s="6" t="str">
        <f t="shared" si="562"/>
        <v>0175368</v>
      </c>
      <c r="Q1199" s="23" t="str">
        <f t="shared" ref="Q1199" si="568">RIGHT(P1199,7)</f>
        <v>0175368</v>
      </c>
      <c r="R1199" s="2">
        <v>44579</v>
      </c>
      <c r="S1199" t="s">
        <v>1978</v>
      </c>
      <c r="T1199" s="7" t="str">
        <f t="shared" si="563"/>
        <v>WM VMM HNI</v>
      </c>
      <c r="U1199" t="s">
        <v>5574</v>
      </c>
      <c r="W1199" t="e">
        <f>VLOOKUP(U1199,[2]Sheet1!$B$4:$C$893,2,0)</f>
        <v>#N/A</v>
      </c>
      <c r="Y1199" t="str">
        <f t="shared" si="564"/>
        <v>WINCOMHANOI</v>
      </c>
      <c r="AA1199" s="18" t="str">
        <f t="shared" si="559"/>
        <v/>
      </c>
    </row>
    <row r="1200" spans="1:27" x14ac:dyDescent="0.2">
      <c r="A1200" t="s">
        <v>0</v>
      </c>
      <c r="B1200" t="s">
        <v>1976</v>
      </c>
      <c r="C1200" t="s">
        <v>9</v>
      </c>
      <c r="D1200" t="s">
        <v>50</v>
      </c>
      <c r="E1200" t="s">
        <v>4</v>
      </c>
      <c r="F1200" s="1">
        <v>1</v>
      </c>
      <c r="G1200" s="1">
        <v>111058</v>
      </c>
      <c r="H1200" t="s">
        <v>5</v>
      </c>
      <c r="I1200" s="1">
        <v>122163.8</v>
      </c>
      <c r="J1200" t="s">
        <v>51</v>
      </c>
      <c r="K1200" s="6" t="str">
        <f t="shared" si="561"/>
        <v>Gà muối gói 500g</v>
      </c>
      <c r="L1200" s="7" t="str">
        <f>VLOOKUP(K1200,'[1]Mã Misa'!$B$2:$D$74,2,0)</f>
        <v>Gà muối 500g</v>
      </c>
      <c r="M1200" s="7" t="str">
        <f>VLOOKUP(L1200,'[1]Mã Misa'!$C$2:$D$74,2,0)</f>
        <v>GM500</v>
      </c>
      <c r="N1200" s="1">
        <v>111058</v>
      </c>
      <c r="O1200" t="s">
        <v>1977</v>
      </c>
      <c r="P1200" s="6" t="str">
        <f t="shared" si="562"/>
        <v>0175368</v>
      </c>
      <c r="Q1200" s="23" t="str">
        <f t="shared" ref="Q1200" si="569">RIGHT(P1200,7)</f>
        <v>0175368</v>
      </c>
      <c r="R1200" s="2">
        <v>44579</v>
      </c>
      <c r="S1200" t="s">
        <v>1978</v>
      </c>
      <c r="T1200" s="7" t="str">
        <f t="shared" si="563"/>
        <v>WM VMM HNI</v>
      </c>
      <c r="U1200" t="s">
        <v>5574</v>
      </c>
      <c r="W1200" t="e">
        <f>VLOOKUP(U1200,[2]Sheet1!$B$4:$C$893,2,0)</f>
        <v>#N/A</v>
      </c>
      <c r="Y1200" t="str">
        <f t="shared" si="564"/>
        <v>WINCOMHANOI</v>
      </c>
      <c r="AA1200" s="18" t="str">
        <f t="shared" si="559"/>
        <v/>
      </c>
    </row>
    <row r="1201" spans="1:27" x14ac:dyDescent="0.2">
      <c r="A1201" t="s">
        <v>0</v>
      </c>
      <c r="B1201" t="s">
        <v>1976</v>
      </c>
      <c r="C1201" t="s">
        <v>41</v>
      </c>
      <c r="D1201" t="s">
        <v>23</v>
      </c>
      <c r="E1201" t="s">
        <v>4</v>
      </c>
      <c r="F1201" s="1">
        <v>1</v>
      </c>
      <c r="G1201" s="1">
        <v>59400</v>
      </c>
      <c r="H1201" t="s">
        <v>5</v>
      </c>
      <c r="I1201" s="1">
        <v>65340.000000000007</v>
      </c>
      <c r="J1201" t="s">
        <v>24</v>
      </c>
      <c r="K1201" s="6" t="str">
        <f t="shared" si="561"/>
        <v>_Giò lụa 250g</v>
      </c>
      <c r="L1201" s="7" t="str">
        <f>VLOOKUP(K1201,'[1]Mã Misa'!$B$2:$D$74,2,0)</f>
        <v>Giò lụa 250g</v>
      </c>
      <c r="M1201" s="7" t="str">
        <f>VLOOKUP(L1201,'[1]Mã Misa'!$C$2:$D$74,2,0)</f>
        <v>GL250</v>
      </c>
      <c r="N1201" s="1">
        <v>59400</v>
      </c>
      <c r="O1201" t="s">
        <v>1977</v>
      </c>
      <c r="P1201" s="6" t="str">
        <f t="shared" si="562"/>
        <v>0175368</v>
      </c>
      <c r="Q1201" s="23" t="str">
        <f t="shared" ref="Q1201" si="570">RIGHT(P1201,7)</f>
        <v>0175368</v>
      </c>
      <c r="R1201" s="2">
        <v>44579</v>
      </c>
      <c r="S1201" t="s">
        <v>1978</v>
      </c>
      <c r="T1201" s="7" t="str">
        <f t="shared" si="563"/>
        <v>WM VMM HNI</v>
      </c>
      <c r="U1201" t="s">
        <v>5574</v>
      </c>
      <c r="W1201" t="e">
        <f>VLOOKUP(U1201,[2]Sheet1!$B$4:$C$893,2,0)</f>
        <v>#N/A</v>
      </c>
      <c r="Y1201" t="str">
        <f t="shared" si="564"/>
        <v>WINCOMHANOI</v>
      </c>
      <c r="AA1201" s="18" t="str">
        <f t="shared" si="559"/>
        <v/>
      </c>
    </row>
    <row r="1202" spans="1:27" x14ac:dyDescent="0.2">
      <c r="A1202" t="s">
        <v>0</v>
      </c>
      <c r="B1202" t="s">
        <v>1976</v>
      </c>
      <c r="C1202" t="s">
        <v>42</v>
      </c>
      <c r="D1202" t="s">
        <v>27</v>
      </c>
      <c r="E1202" t="s">
        <v>4</v>
      </c>
      <c r="F1202" s="1">
        <v>1</v>
      </c>
      <c r="G1202" s="1">
        <v>61050</v>
      </c>
      <c r="H1202" t="s">
        <v>5</v>
      </c>
      <c r="I1202" s="1">
        <v>67155</v>
      </c>
      <c r="J1202" t="s">
        <v>28</v>
      </c>
      <c r="K1202" s="6" t="str">
        <f t="shared" si="561"/>
        <v>_Giò sụn gà 250g</v>
      </c>
      <c r="L1202" s="7" t="str">
        <f>VLOOKUP(K1202,'[1]Mã Misa'!$B$2:$D$74,2,0)</f>
        <v>Giò sụn gà 250g</v>
      </c>
      <c r="M1202" s="7" t="str">
        <f>VLOOKUP(L1202,'[1]Mã Misa'!$C$2:$D$74,2,0)</f>
        <v>GSG250</v>
      </c>
      <c r="N1202" s="1">
        <v>61050</v>
      </c>
      <c r="O1202" t="s">
        <v>1977</v>
      </c>
      <c r="P1202" s="6" t="str">
        <f t="shared" si="562"/>
        <v>0175368</v>
      </c>
      <c r="Q1202" s="23" t="str">
        <f t="shared" ref="Q1202" si="571">RIGHT(P1202,7)</f>
        <v>0175368</v>
      </c>
      <c r="R1202" s="2">
        <v>44579</v>
      </c>
      <c r="S1202" t="s">
        <v>1978</v>
      </c>
      <c r="T1202" s="7" t="str">
        <f t="shared" si="563"/>
        <v>WM VMM HNI</v>
      </c>
      <c r="U1202" t="s">
        <v>5574</v>
      </c>
      <c r="W1202" t="e">
        <f>VLOOKUP(U1202,[2]Sheet1!$B$4:$C$893,2,0)</f>
        <v>#N/A</v>
      </c>
      <c r="Y1202" t="str">
        <f t="shared" si="564"/>
        <v>WINCOMHANOI</v>
      </c>
      <c r="AA1202" s="18" t="str">
        <f t="shared" si="559"/>
        <v/>
      </c>
    </row>
    <row r="1203" spans="1:27" x14ac:dyDescent="0.2">
      <c r="A1203" t="s">
        <v>0</v>
      </c>
      <c r="B1203" t="s">
        <v>1979</v>
      </c>
      <c r="C1203" t="s">
        <v>2</v>
      </c>
      <c r="D1203" t="s">
        <v>50</v>
      </c>
      <c r="E1203" t="s">
        <v>4</v>
      </c>
      <c r="F1203" s="1">
        <v>1</v>
      </c>
      <c r="G1203" s="1">
        <v>111058</v>
      </c>
      <c r="H1203" t="s">
        <v>5</v>
      </c>
      <c r="I1203" s="1">
        <v>122163.8</v>
      </c>
      <c r="J1203" t="s">
        <v>51</v>
      </c>
      <c r="K1203" s="6" t="str">
        <f t="shared" si="561"/>
        <v>Gà muối gói 500g</v>
      </c>
      <c r="L1203" s="7" t="str">
        <f>VLOOKUP(K1203,'[1]Mã Misa'!$B$2:$D$74,2,0)</f>
        <v>Gà muối 500g</v>
      </c>
      <c r="M1203" s="7" t="str">
        <f>VLOOKUP(L1203,'[1]Mã Misa'!$C$2:$D$74,2,0)</f>
        <v>GM500</v>
      </c>
      <c r="N1203" s="1">
        <v>111058</v>
      </c>
      <c r="O1203" t="s">
        <v>1980</v>
      </c>
      <c r="P1203" s="6" t="str">
        <f t="shared" si="562"/>
        <v>0175383</v>
      </c>
      <c r="Q1203" s="23" t="str">
        <f t="shared" ref="Q1203" si="572">RIGHT(P1203,7)</f>
        <v>0175383</v>
      </c>
      <c r="R1203" s="2">
        <v>44579</v>
      </c>
      <c r="S1203" t="s">
        <v>1981</v>
      </c>
      <c r="T1203" s="7" t="str">
        <f t="shared" si="563"/>
        <v>WM+ HNI 98</v>
      </c>
      <c r="U1203" t="s">
        <v>5575</v>
      </c>
      <c r="W1203" t="e">
        <f>VLOOKUP(U1203,[2]Sheet1!$B$4:$C$893,2,0)</f>
        <v>#N/A</v>
      </c>
      <c r="Y1203" t="str">
        <f t="shared" si="564"/>
        <v>WINCOMHANOI</v>
      </c>
      <c r="AA1203" s="18" t="str">
        <f t="shared" si="559"/>
        <v/>
      </c>
    </row>
    <row r="1204" spans="1:27" x14ac:dyDescent="0.2">
      <c r="A1204" t="s">
        <v>0</v>
      </c>
      <c r="B1204" t="s">
        <v>1982</v>
      </c>
      <c r="C1204" t="s">
        <v>2</v>
      </c>
      <c r="D1204" t="s">
        <v>10</v>
      </c>
      <c r="E1204" t="s">
        <v>4</v>
      </c>
      <c r="F1204" s="1">
        <v>1</v>
      </c>
      <c r="G1204" s="1">
        <v>46000</v>
      </c>
      <c r="H1204" t="s">
        <v>5</v>
      </c>
      <c r="I1204" s="1">
        <v>50600.000000000007</v>
      </c>
      <c r="J1204" t="s">
        <v>11</v>
      </c>
      <c r="K1204" s="6" t="str">
        <f t="shared" si="561"/>
        <v>Mộc nấm hương gói 250g</v>
      </c>
      <c r="L1204" s="7" t="str">
        <f>VLOOKUP(K1204,'[1]Mã Misa'!$B$2:$D$74,2,0)</f>
        <v>Mộc Nấm Hương 250g</v>
      </c>
      <c r="M1204" s="7" t="str">
        <f>VLOOKUP(L1204,'[1]Mã Misa'!$C$2:$D$74,2,0)</f>
        <v>MNH250</v>
      </c>
      <c r="N1204" s="1">
        <v>46000</v>
      </c>
      <c r="O1204" t="s">
        <v>1983</v>
      </c>
      <c r="P1204" s="6" t="str">
        <f t="shared" si="562"/>
        <v>0002884</v>
      </c>
      <c r="Q1204" s="23" t="str">
        <f t="shared" ref="Q1204" si="573">RIGHT(P1204,7)</f>
        <v>0002884</v>
      </c>
      <c r="R1204" s="2">
        <v>44579</v>
      </c>
      <c r="S1204" t="s">
        <v>1437</v>
      </c>
      <c r="T1204" s="7" t="str">
        <f t="shared" si="563"/>
        <v>WM+ BGG 13</v>
      </c>
      <c r="U1204" t="s">
        <v>5418</v>
      </c>
      <c r="W1204" t="e">
        <f>VLOOKUP(U1204,[2]Sheet1!$B$4:$C$893,2,0)</f>
        <v>#N/A</v>
      </c>
      <c r="Y1204" t="str">
        <f t="shared" si="564"/>
        <v>WINCOMBACGIANG</v>
      </c>
      <c r="AA1204" s="18" t="str">
        <f t="shared" si="559"/>
        <v/>
      </c>
    </row>
    <row r="1205" spans="1:27" x14ac:dyDescent="0.2">
      <c r="A1205" t="s">
        <v>0</v>
      </c>
      <c r="B1205" t="s">
        <v>1984</v>
      </c>
      <c r="C1205" t="s">
        <v>2</v>
      </c>
      <c r="D1205" t="s">
        <v>50</v>
      </c>
      <c r="E1205" t="s">
        <v>4</v>
      </c>
      <c r="F1205" s="1">
        <v>2</v>
      </c>
      <c r="G1205" s="1">
        <v>222116</v>
      </c>
      <c r="H1205" t="s">
        <v>5</v>
      </c>
      <c r="I1205" s="1">
        <v>244327.6</v>
      </c>
      <c r="J1205" t="s">
        <v>51</v>
      </c>
      <c r="K1205" s="6" t="str">
        <f t="shared" si="561"/>
        <v>Gà muối gói 500g</v>
      </c>
      <c r="L1205" s="7" t="str">
        <f>VLOOKUP(K1205,'[1]Mã Misa'!$B$2:$D$74,2,0)</f>
        <v>Gà muối 500g</v>
      </c>
      <c r="M1205" s="7" t="str">
        <f>VLOOKUP(L1205,'[1]Mã Misa'!$C$2:$D$74,2,0)</f>
        <v>GM500</v>
      </c>
      <c r="N1205" s="1">
        <v>111058</v>
      </c>
      <c r="O1205" t="s">
        <v>1985</v>
      </c>
      <c r="P1205" s="6" t="str">
        <f t="shared" si="562"/>
        <v>0175394</v>
      </c>
      <c r="Q1205" s="23" t="str">
        <f t="shared" ref="Q1205" si="574">RIGHT(P1205,7)</f>
        <v>0175394</v>
      </c>
      <c r="R1205" s="2">
        <v>44579</v>
      </c>
      <c r="S1205" t="s">
        <v>1986</v>
      </c>
      <c r="T1205" s="7" t="str">
        <f t="shared" si="563"/>
        <v>WM+ HNI TD</v>
      </c>
      <c r="U1205" t="s">
        <v>5576</v>
      </c>
      <c r="W1205" t="e">
        <f>VLOOKUP(U1205,[2]Sheet1!$B$4:$C$893,2,0)</f>
        <v>#N/A</v>
      </c>
      <c r="Y1205" t="str">
        <f t="shared" si="564"/>
        <v>WINCOMHANOI</v>
      </c>
      <c r="AA1205" s="18" t="str">
        <f t="shared" si="559"/>
        <v/>
      </c>
    </row>
    <row r="1206" spans="1:27" x14ac:dyDescent="0.2">
      <c r="A1206" t="s">
        <v>0</v>
      </c>
      <c r="B1206" t="s">
        <v>1984</v>
      </c>
      <c r="C1206" t="s">
        <v>9</v>
      </c>
      <c r="D1206" t="s">
        <v>103</v>
      </c>
      <c r="E1206" t="s">
        <v>4</v>
      </c>
      <c r="F1206" s="1">
        <v>1</v>
      </c>
      <c r="G1206" s="1">
        <v>55595</v>
      </c>
      <c r="H1206" t="s">
        <v>5</v>
      </c>
      <c r="I1206" s="1">
        <v>61154.500000000007</v>
      </c>
      <c r="J1206" t="s">
        <v>104</v>
      </c>
      <c r="K1206" s="6" t="str">
        <f t="shared" si="561"/>
        <v>Tai heo muối gói 200g</v>
      </c>
      <c r="L1206" s="7" t="str">
        <f>VLOOKUP(K1206,'[1]Mã Misa'!$B$2:$D$74,2,0)</f>
        <v>Tai heo muối 200g</v>
      </c>
      <c r="M1206" s="7" t="str">
        <f>VLOOKUP(L1206,'[1]Mã Misa'!$C$2:$D$74,2,0)</f>
        <v>TH200</v>
      </c>
      <c r="N1206" s="1">
        <v>55595</v>
      </c>
      <c r="O1206" t="s">
        <v>1985</v>
      </c>
      <c r="P1206" s="6" t="str">
        <f t="shared" si="562"/>
        <v>0175394</v>
      </c>
      <c r="Q1206" s="23" t="str">
        <f t="shared" ref="Q1206" si="575">RIGHT(P1206,7)</f>
        <v>0175394</v>
      </c>
      <c r="R1206" s="2">
        <v>44579</v>
      </c>
      <c r="S1206" t="s">
        <v>1986</v>
      </c>
      <c r="T1206" s="7" t="str">
        <f t="shared" si="563"/>
        <v>WM+ HNI TD</v>
      </c>
      <c r="U1206" t="s">
        <v>5576</v>
      </c>
      <c r="W1206" t="e">
        <f>VLOOKUP(U1206,[2]Sheet1!$B$4:$C$893,2,0)</f>
        <v>#N/A</v>
      </c>
      <c r="Y1206" t="str">
        <f t="shared" si="564"/>
        <v>WINCOMHANOI</v>
      </c>
      <c r="AA1206" s="18" t="str">
        <f t="shared" si="559"/>
        <v/>
      </c>
    </row>
    <row r="1207" spans="1:27" x14ac:dyDescent="0.2">
      <c r="A1207" t="s">
        <v>0</v>
      </c>
      <c r="B1207" t="s">
        <v>1987</v>
      </c>
      <c r="C1207" t="s">
        <v>2</v>
      </c>
      <c r="D1207" t="s">
        <v>27</v>
      </c>
      <c r="E1207" t="s">
        <v>4</v>
      </c>
      <c r="F1207" s="1">
        <v>4</v>
      </c>
      <c r="G1207" s="1">
        <v>244200</v>
      </c>
      <c r="H1207" t="s">
        <v>5</v>
      </c>
      <c r="I1207" s="1">
        <v>268620</v>
      </c>
      <c r="J1207" t="s">
        <v>28</v>
      </c>
      <c r="K1207" s="6" t="str">
        <f t="shared" si="561"/>
        <v>_Giò sụn gà 250g</v>
      </c>
      <c r="L1207" s="7" t="str">
        <f>VLOOKUP(K1207,'[1]Mã Misa'!$B$2:$D$74,2,0)</f>
        <v>Giò sụn gà 250g</v>
      </c>
      <c r="M1207" s="7" t="str">
        <f>VLOOKUP(L1207,'[1]Mã Misa'!$C$2:$D$74,2,0)</f>
        <v>GSG250</v>
      </c>
      <c r="N1207" s="1">
        <v>61050</v>
      </c>
      <c r="O1207" t="s">
        <v>1988</v>
      </c>
      <c r="P1207" s="6" t="str">
        <f t="shared" si="562"/>
        <v>0000783</v>
      </c>
      <c r="Q1207" s="23" t="str">
        <f>IF(VLOOKUP(P1207,$AA$1:$AC$39,1,0)&lt;&gt;0,(P1207&amp;"A"),0)</f>
        <v>0000783A</v>
      </c>
      <c r="R1207" s="2">
        <v>44579</v>
      </c>
      <c r="S1207" t="s">
        <v>758</v>
      </c>
      <c r="T1207" s="7" t="str">
        <f t="shared" si="563"/>
        <v>WM+ LCI 73</v>
      </c>
      <c r="U1207" t="s">
        <v>5223</v>
      </c>
      <c r="W1207" t="e">
        <f>VLOOKUP(U1207,[2]Sheet1!$B$4:$C$893,2,0)</f>
        <v>#N/A</v>
      </c>
      <c r="Y1207" t="str">
        <f t="shared" si="564"/>
        <v>WINCOMLAOCAI</v>
      </c>
      <c r="AA1207" s="18" t="str">
        <f t="shared" si="559"/>
        <v/>
      </c>
    </row>
    <row r="1208" spans="1:27" x14ac:dyDescent="0.2">
      <c r="A1208" t="s">
        <v>0</v>
      </c>
      <c r="B1208" t="s">
        <v>1989</v>
      </c>
      <c r="C1208" t="s">
        <v>2</v>
      </c>
      <c r="D1208" t="s">
        <v>10</v>
      </c>
      <c r="E1208" t="s">
        <v>4</v>
      </c>
      <c r="F1208" s="1">
        <v>1</v>
      </c>
      <c r="G1208" s="1">
        <v>46000</v>
      </c>
      <c r="H1208" t="s">
        <v>5</v>
      </c>
      <c r="I1208" s="1">
        <v>50600.000000000007</v>
      </c>
      <c r="J1208" t="s">
        <v>11</v>
      </c>
      <c r="K1208" s="6" t="str">
        <f t="shared" si="561"/>
        <v>Mộc nấm hương gói 250g</v>
      </c>
      <c r="L1208" s="7" t="str">
        <f>VLOOKUP(K1208,'[1]Mã Misa'!$B$2:$D$74,2,0)</f>
        <v>Mộc Nấm Hương 250g</v>
      </c>
      <c r="M1208" s="7" t="str">
        <f>VLOOKUP(L1208,'[1]Mã Misa'!$C$2:$D$74,2,0)</f>
        <v>MNH250</v>
      </c>
      <c r="N1208" s="1">
        <v>46000</v>
      </c>
      <c r="O1208" t="s">
        <v>1990</v>
      </c>
      <c r="P1208" s="6" t="str">
        <f t="shared" si="562"/>
        <v>0175401</v>
      </c>
      <c r="Q1208" s="23" t="str">
        <f t="shared" ref="Q1208" si="576">RIGHT(P1208,7)</f>
        <v>0175401</v>
      </c>
      <c r="R1208" s="2">
        <v>44579</v>
      </c>
      <c r="S1208" t="s">
        <v>1991</v>
      </c>
      <c r="T1208" s="7" t="str">
        <f t="shared" si="563"/>
        <v>WM+ HNI N0</v>
      </c>
      <c r="U1208" t="s">
        <v>5577</v>
      </c>
      <c r="W1208" t="e">
        <f>VLOOKUP(U1208,[2]Sheet1!$B$4:$C$893,2,0)</f>
        <v>#N/A</v>
      </c>
      <c r="Y1208" t="str">
        <f t="shared" si="564"/>
        <v>WINCOMHANOI</v>
      </c>
      <c r="AA1208" s="18" t="str">
        <f t="shared" si="559"/>
        <v/>
      </c>
    </row>
    <row r="1209" spans="1:27" x14ac:dyDescent="0.2">
      <c r="A1209" t="s">
        <v>0</v>
      </c>
      <c r="B1209" t="s">
        <v>1989</v>
      </c>
      <c r="C1209" t="s">
        <v>9</v>
      </c>
      <c r="D1209" t="s">
        <v>50</v>
      </c>
      <c r="E1209" t="s">
        <v>4</v>
      </c>
      <c r="F1209" s="1">
        <v>2</v>
      </c>
      <c r="G1209" s="1">
        <v>222116</v>
      </c>
      <c r="H1209" t="s">
        <v>5</v>
      </c>
      <c r="I1209" s="1">
        <v>244327.6</v>
      </c>
      <c r="J1209" t="s">
        <v>51</v>
      </c>
      <c r="K1209" s="6" t="str">
        <f t="shared" si="561"/>
        <v>Gà muối gói 500g</v>
      </c>
      <c r="L1209" s="7" t="str">
        <f>VLOOKUP(K1209,'[1]Mã Misa'!$B$2:$D$74,2,0)</f>
        <v>Gà muối 500g</v>
      </c>
      <c r="M1209" s="7" t="str">
        <f>VLOOKUP(L1209,'[1]Mã Misa'!$C$2:$D$74,2,0)</f>
        <v>GM500</v>
      </c>
      <c r="N1209" s="1">
        <v>111058</v>
      </c>
      <c r="O1209" t="s">
        <v>1990</v>
      </c>
      <c r="P1209" s="6" t="str">
        <f t="shared" si="562"/>
        <v>0175401</v>
      </c>
      <c r="Q1209" s="23" t="str">
        <f t="shared" ref="Q1209" si="577">RIGHT(P1209,7)</f>
        <v>0175401</v>
      </c>
      <c r="R1209" s="2">
        <v>44579</v>
      </c>
      <c r="S1209" t="s">
        <v>1991</v>
      </c>
      <c r="T1209" s="7" t="str">
        <f t="shared" si="563"/>
        <v>WM+ HNI N0</v>
      </c>
      <c r="U1209" t="s">
        <v>5577</v>
      </c>
      <c r="W1209" t="e">
        <f>VLOOKUP(U1209,[2]Sheet1!$B$4:$C$893,2,0)</f>
        <v>#N/A</v>
      </c>
      <c r="Y1209" t="str">
        <f t="shared" si="564"/>
        <v>WINCOMHANOI</v>
      </c>
      <c r="AA1209" s="18" t="str">
        <f t="shared" si="559"/>
        <v/>
      </c>
    </row>
    <row r="1210" spans="1:27" x14ac:dyDescent="0.2">
      <c r="A1210" t="s">
        <v>0</v>
      </c>
      <c r="B1210" t="s">
        <v>1992</v>
      </c>
      <c r="C1210" t="s">
        <v>2</v>
      </c>
      <c r="D1210" t="s">
        <v>3</v>
      </c>
      <c r="E1210" t="s">
        <v>4</v>
      </c>
      <c r="F1210" s="1">
        <v>4</v>
      </c>
      <c r="G1210" s="1">
        <v>283800</v>
      </c>
      <c r="H1210" t="s">
        <v>5</v>
      </c>
      <c r="I1210" s="1">
        <v>312180</v>
      </c>
      <c r="J1210" t="s">
        <v>6</v>
      </c>
      <c r="K1210" s="6" t="str">
        <f t="shared" si="561"/>
        <v>_Chả nướng 300g</v>
      </c>
      <c r="L1210" s="7" t="str">
        <f>VLOOKUP(K1210,'[1]Mã Misa'!$B$2:$D$74,2,0)</f>
        <v>Chả nướng 300g</v>
      </c>
      <c r="M1210" s="7" t="str">
        <f>VLOOKUP(L1210,'[1]Mã Misa'!$C$2:$D$74,2,0)</f>
        <v>CN300</v>
      </c>
      <c r="N1210" s="1">
        <v>70950</v>
      </c>
      <c r="O1210" t="s">
        <v>1993</v>
      </c>
      <c r="P1210" s="6" t="str">
        <f t="shared" si="562"/>
        <v>0002200</v>
      </c>
      <c r="Q1210" s="23" t="str">
        <f t="shared" ref="Q1210" si="578">RIGHT(P1210,7)</f>
        <v>0002200</v>
      </c>
      <c r="R1210" s="2">
        <v>44579</v>
      </c>
      <c r="S1210" t="s">
        <v>1994</v>
      </c>
      <c r="T1210" s="7" t="str">
        <f t="shared" si="563"/>
        <v>WM+ LSN Số</v>
      </c>
      <c r="U1210" t="s">
        <v>5578</v>
      </c>
      <c r="W1210" t="e">
        <f>VLOOKUP(U1210,[2]Sheet1!$B$4:$C$893,2,0)</f>
        <v>#N/A</v>
      </c>
      <c r="Y1210" t="str">
        <f t="shared" si="564"/>
        <v>WINCOMLANGSON</v>
      </c>
      <c r="AA1210" s="18" t="str">
        <f t="shared" si="559"/>
        <v/>
      </c>
    </row>
    <row r="1211" spans="1:27" x14ac:dyDescent="0.2">
      <c r="A1211" t="s">
        <v>0</v>
      </c>
      <c r="B1211" t="s">
        <v>1995</v>
      </c>
      <c r="C1211" t="s">
        <v>2</v>
      </c>
      <c r="D1211" t="s">
        <v>54</v>
      </c>
      <c r="E1211" t="s">
        <v>4</v>
      </c>
      <c r="F1211" s="1">
        <v>2</v>
      </c>
      <c r="G1211" s="1">
        <v>100364</v>
      </c>
      <c r="H1211" t="s">
        <v>5</v>
      </c>
      <c r="I1211" s="1">
        <v>110400.40000000001</v>
      </c>
      <c r="J1211" t="s">
        <v>55</v>
      </c>
      <c r="K1211" s="6" t="str">
        <f t="shared" si="561"/>
        <v>Giò tai lưỡi xào gói 250g</v>
      </c>
      <c r="L1211" s="7" t="str">
        <f>VLOOKUP(K1211,'[1]Mã Misa'!$B$2:$D$74,2,0)</f>
        <v>Giò Tai Lưỡi Xào 250g</v>
      </c>
      <c r="M1211" s="7" t="str">
        <f>VLOOKUP(L1211,'[1]Mã Misa'!$C$2:$D$74,2,0)</f>
        <v>GTLX250G</v>
      </c>
      <c r="N1211" s="1">
        <v>50182</v>
      </c>
      <c r="O1211" t="s">
        <v>1996</v>
      </c>
      <c r="P1211" s="6" t="str">
        <f t="shared" si="562"/>
        <v>0175409</v>
      </c>
      <c r="Q1211" s="23" t="str">
        <f t="shared" ref="Q1211" si="579">RIGHT(P1211,7)</f>
        <v>0175409</v>
      </c>
      <c r="R1211" s="2">
        <v>44579</v>
      </c>
      <c r="S1211" t="s">
        <v>1997</v>
      </c>
      <c r="T1211" s="7" t="str">
        <f t="shared" si="563"/>
        <v>WM+ HNI 1/</v>
      </c>
      <c r="U1211" t="s">
        <v>5579</v>
      </c>
      <c r="W1211" t="e">
        <f>VLOOKUP(U1211,[2]Sheet1!$B$4:$C$893,2,0)</f>
        <v>#N/A</v>
      </c>
      <c r="Y1211" t="str">
        <f t="shared" si="564"/>
        <v>WINCOMHANOI</v>
      </c>
      <c r="AA1211" s="18" t="str">
        <f t="shared" si="559"/>
        <v/>
      </c>
    </row>
    <row r="1212" spans="1:27" x14ac:dyDescent="0.2">
      <c r="A1212" t="s">
        <v>0</v>
      </c>
      <c r="B1212" t="s">
        <v>1995</v>
      </c>
      <c r="C1212" t="s">
        <v>9</v>
      </c>
      <c r="D1212" t="s">
        <v>47</v>
      </c>
      <c r="E1212" t="s">
        <v>4</v>
      </c>
      <c r="F1212" s="1">
        <v>1</v>
      </c>
      <c r="G1212" s="1">
        <v>73431</v>
      </c>
      <c r="H1212" t="s">
        <v>5</v>
      </c>
      <c r="I1212" s="1">
        <v>80774.100000000006</v>
      </c>
      <c r="J1212" t="s">
        <v>48</v>
      </c>
      <c r="K1212" s="6" t="str">
        <f t="shared" si="561"/>
        <v>Chân giò heo muối gói 300g</v>
      </c>
      <c r="L1212" s="7" t="str">
        <f>VLOOKUP(K1212,'[1]Mã Misa'!$B$2:$D$74,2,0)</f>
        <v>Chân giò heo muối 300g</v>
      </c>
      <c r="M1212" s="7" t="str">
        <f>VLOOKUP(L1212,'[1]Mã Misa'!$C$2:$D$74,2,0)</f>
        <v>CGM300</v>
      </c>
      <c r="N1212" s="1">
        <v>73431</v>
      </c>
      <c r="O1212" t="s">
        <v>1996</v>
      </c>
      <c r="P1212" s="6" t="str">
        <f t="shared" si="562"/>
        <v>0175409</v>
      </c>
      <c r="Q1212" s="23" t="str">
        <f t="shared" ref="Q1212" si="580">RIGHT(P1212,7)</f>
        <v>0175409</v>
      </c>
      <c r="R1212" s="2">
        <v>44579</v>
      </c>
      <c r="S1212" t="s">
        <v>1997</v>
      </c>
      <c r="T1212" s="7" t="str">
        <f t="shared" si="563"/>
        <v>WM+ HNI 1/</v>
      </c>
      <c r="U1212" t="s">
        <v>5579</v>
      </c>
      <c r="W1212" t="e">
        <f>VLOOKUP(U1212,[2]Sheet1!$B$4:$C$893,2,0)</f>
        <v>#N/A</v>
      </c>
      <c r="Y1212" t="str">
        <f t="shared" si="564"/>
        <v>WINCOMHANOI</v>
      </c>
      <c r="AA1212" s="18" t="str">
        <f t="shared" si="559"/>
        <v/>
      </c>
    </row>
    <row r="1213" spans="1:27" x14ac:dyDescent="0.2">
      <c r="A1213" t="s">
        <v>0</v>
      </c>
      <c r="B1213" t="s">
        <v>1995</v>
      </c>
      <c r="C1213" t="s">
        <v>41</v>
      </c>
      <c r="D1213" t="s">
        <v>15</v>
      </c>
      <c r="E1213" t="s">
        <v>4</v>
      </c>
      <c r="F1213" s="1">
        <v>3</v>
      </c>
      <c r="G1213" s="1">
        <v>252960</v>
      </c>
      <c r="H1213" t="s">
        <v>5</v>
      </c>
      <c r="I1213" s="1">
        <v>278256</v>
      </c>
      <c r="J1213" t="s">
        <v>16</v>
      </c>
      <c r="K1213" s="6" t="str">
        <f t="shared" si="561"/>
        <v>_Đùi gà sốt cay 500g</v>
      </c>
      <c r="L1213" s="7" t="str">
        <f>VLOOKUP(K1213,'[1]Mã Misa'!$B$2:$D$74,2,0)</f>
        <v>Đùi gà sốt cay 500g</v>
      </c>
      <c r="M1213" s="7" t="str">
        <f>VLOOKUP(L1213,'[1]Mã Misa'!$C$2:$D$74,2,0)</f>
        <v>DGSC500</v>
      </c>
      <c r="N1213" s="1">
        <v>84320</v>
      </c>
      <c r="O1213" t="s">
        <v>1996</v>
      </c>
      <c r="P1213" s="6" t="str">
        <f t="shared" si="562"/>
        <v>0175409</v>
      </c>
      <c r="Q1213" s="23" t="str">
        <f t="shared" ref="Q1213" si="581">RIGHT(P1213,7)</f>
        <v>0175409</v>
      </c>
      <c r="R1213" s="2">
        <v>44579</v>
      </c>
      <c r="S1213" t="s">
        <v>1997</v>
      </c>
      <c r="T1213" s="7" t="str">
        <f t="shared" si="563"/>
        <v>WM+ HNI 1/</v>
      </c>
      <c r="U1213" t="s">
        <v>5579</v>
      </c>
      <c r="W1213" t="e">
        <f>VLOOKUP(U1213,[2]Sheet1!$B$4:$C$893,2,0)</f>
        <v>#N/A</v>
      </c>
      <c r="Y1213" t="str">
        <f t="shared" si="564"/>
        <v>WINCOMHANOI</v>
      </c>
      <c r="AA1213" s="18" t="str">
        <f t="shared" si="559"/>
        <v/>
      </c>
    </row>
    <row r="1214" spans="1:27" x14ac:dyDescent="0.2">
      <c r="A1214" t="s">
        <v>0</v>
      </c>
      <c r="B1214" t="s">
        <v>1995</v>
      </c>
      <c r="C1214" t="s">
        <v>42</v>
      </c>
      <c r="D1214" t="s">
        <v>44</v>
      </c>
      <c r="E1214" t="s">
        <v>4</v>
      </c>
      <c r="F1214" s="1">
        <v>1</v>
      </c>
      <c r="G1214" s="1">
        <v>72600</v>
      </c>
      <c r="H1214" t="s">
        <v>5</v>
      </c>
      <c r="I1214" s="1">
        <v>79860</v>
      </c>
      <c r="J1214" t="s">
        <v>45</v>
      </c>
      <c r="K1214" s="6" t="str">
        <f t="shared" si="561"/>
        <v>_Chân gà sốt cay 400g</v>
      </c>
      <c r="L1214" s="7" t="str">
        <f>VLOOKUP(K1214,'[1]Mã Misa'!$B$2:$D$74,2,0)</f>
        <v>Chân gà sốt cay 400g</v>
      </c>
      <c r="M1214" s="7" t="str">
        <f>VLOOKUP(L1214,'[1]Mã Misa'!$C$2:$D$74,2,0)</f>
        <v>CGSC400</v>
      </c>
      <c r="N1214" s="1">
        <v>72600</v>
      </c>
      <c r="O1214" t="s">
        <v>1996</v>
      </c>
      <c r="P1214" s="6" t="str">
        <f t="shared" si="562"/>
        <v>0175409</v>
      </c>
      <c r="Q1214" s="23" t="str">
        <f t="shared" ref="Q1214" si="582">RIGHT(P1214,7)</f>
        <v>0175409</v>
      </c>
      <c r="R1214" s="2">
        <v>44579</v>
      </c>
      <c r="S1214" t="s">
        <v>1997</v>
      </c>
      <c r="T1214" s="7" t="str">
        <f t="shared" si="563"/>
        <v>WM+ HNI 1/</v>
      </c>
      <c r="U1214" t="s">
        <v>5579</v>
      </c>
      <c r="W1214" t="e">
        <f>VLOOKUP(U1214,[2]Sheet1!$B$4:$C$893,2,0)</f>
        <v>#N/A</v>
      </c>
      <c r="Y1214" t="str">
        <f t="shared" si="564"/>
        <v>WINCOMHANOI</v>
      </c>
      <c r="AA1214" s="18" t="str">
        <f t="shared" si="559"/>
        <v/>
      </c>
    </row>
    <row r="1215" spans="1:27" x14ac:dyDescent="0.2">
      <c r="A1215" t="s">
        <v>0</v>
      </c>
      <c r="B1215" t="s">
        <v>1998</v>
      </c>
      <c r="C1215" t="s">
        <v>2</v>
      </c>
      <c r="D1215" t="s">
        <v>54</v>
      </c>
      <c r="E1215" t="s">
        <v>4</v>
      </c>
      <c r="F1215" s="1">
        <v>7</v>
      </c>
      <c r="G1215" s="1">
        <v>351274</v>
      </c>
      <c r="H1215" t="s">
        <v>5</v>
      </c>
      <c r="I1215" s="1">
        <v>386401.4</v>
      </c>
      <c r="J1215" t="s">
        <v>55</v>
      </c>
      <c r="K1215" s="6" t="str">
        <f t="shared" si="561"/>
        <v>Giò tai lưỡi xào gói 250g</v>
      </c>
      <c r="L1215" s="7" t="str">
        <f>VLOOKUP(K1215,'[1]Mã Misa'!$B$2:$D$74,2,0)</f>
        <v>Giò Tai Lưỡi Xào 250g</v>
      </c>
      <c r="M1215" s="7" t="str">
        <f>VLOOKUP(L1215,'[1]Mã Misa'!$C$2:$D$74,2,0)</f>
        <v>GTLX250G</v>
      </c>
      <c r="N1215" s="1">
        <v>50182</v>
      </c>
      <c r="O1215" t="s">
        <v>1999</v>
      </c>
      <c r="P1215" s="6" t="str">
        <f t="shared" si="562"/>
        <v>0002201</v>
      </c>
      <c r="Q1215" s="23" t="str">
        <f t="shared" ref="Q1215" si="583">RIGHT(P1215,7)</f>
        <v>0002201</v>
      </c>
      <c r="R1215" s="2">
        <v>44579</v>
      </c>
      <c r="S1215" t="s">
        <v>1845</v>
      </c>
      <c r="T1215" s="7" t="str">
        <f t="shared" si="563"/>
        <v>WM+ LSN 17</v>
      </c>
      <c r="U1215" t="s">
        <v>5536</v>
      </c>
      <c r="W1215" t="e">
        <f>VLOOKUP(U1215,[2]Sheet1!$B$4:$C$893,2,0)</f>
        <v>#N/A</v>
      </c>
      <c r="Y1215" t="str">
        <f t="shared" si="564"/>
        <v>WINCOMLANGSON</v>
      </c>
      <c r="AA1215" s="18" t="str">
        <f t="shared" si="559"/>
        <v/>
      </c>
    </row>
    <row r="1216" spans="1:27" x14ac:dyDescent="0.2">
      <c r="A1216" t="s">
        <v>0</v>
      </c>
      <c r="B1216" t="s">
        <v>1998</v>
      </c>
      <c r="C1216" t="s">
        <v>9</v>
      </c>
      <c r="D1216" t="s">
        <v>3</v>
      </c>
      <c r="E1216" t="s">
        <v>4</v>
      </c>
      <c r="F1216" s="1">
        <v>2</v>
      </c>
      <c r="G1216" s="1">
        <v>141900</v>
      </c>
      <c r="H1216" t="s">
        <v>5</v>
      </c>
      <c r="I1216" s="1">
        <v>156090</v>
      </c>
      <c r="J1216" t="s">
        <v>6</v>
      </c>
      <c r="K1216" s="6" t="str">
        <f t="shared" si="561"/>
        <v>_Chả nướng 300g</v>
      </c>
      <c r="L1216" s="7" t="str">
        <f>VLOOKUP(K1216,'[1]Mã Misa'!$B$2:$D$74,2,0)</f>
        <v>Chả nướng 300g</v>
      </c>
      <c r="M1216" s="7" t="str">
        <f>VLOOKUP(L1216,'[1]Mã Misa'!$C$2:$D$74,2,0)</f>
        <v>CN300</v>
      </c>
      <c r="N1216" s="1">
        <v>70950</v>
      </c>
      <c r="O1216" t="s">
        <v>1999</v>
      </c>
      <c r="P1216" s="6" t="str">
        <f t="shared" si="562"/>
        <v>0002201</v>
      </c>
      <c r="Q1216" s="23" t="str">
        <f t="shared" ref="Q1216" si="584">RIGHT(P1216,7)</f>
        <v>0002201</v>
      </c>
      <c r="R1216" s="2">
        <v>44579</v>
      </c>
      <c r="S1216" t="s">
        <v>1845</v>
      </c>
      <c r="T1216" s="7" t="str">
        <f t="shared" si="563"/>
        <v>WM+ LSN 17</v>
      </c>
      <c r="U1216" t="s">
        <v>5536</v>
      </c>
      <c r="W1216" t="e">
        <f>VLOOKUP(U1216,[2]Sheet1!$B$4:$C$893,2,0)</f>
        <v>#N/A</v>
      </c>
      <c r="Y1216" t="str">
        <f t="shared" si="564"/>
        <v>WINCOMLANGSON</v>
      </c>
      <c r="AA1216" s="18" t="str">
        <f t="shared" si="559"/>
        <v/>
      </c>
    </row>
    <row r="1217" spans="1:27" x14ac:dyDescent="0.2">
      <c r="A1217" t="s">
        <v>0</v>
      </c>
      <c r="B1217" t="s">
        <v>2000</v>
      </c>
      <c r="C1217" t="s">
        <v>2</v>
      </c>
      <c r="D1217" t="s">
        <v>27</v>
      </c>
      <c r="E1217" t="s">
        <v>4</v>
      </c>
      <c r="F1217" s="1">
        <v>1</v>
      </c>
      <c r="G1217" s="1">
        <v>61050</v>
      </c>
      <c r="H1217" t="s">
        <v>5</v>
      </c>
      <c r="I1217" s="1">
        <v>67155</v>
      </c>
      <c r="J1217" t="s">
        <v>28</v>
      </c>
      <c r="K1217" s="6" t="str">
        <f t="shared" si="561"/>
        <v>_Giò sụn gà 250g</v>
      </c>
      <c r="L1217" s="7" t="str">
        <f>VLOOKUP(K1217,'[1]Mã Misa'!$B$2:$D$74,2,0)</f>
        <v>Giò sụn gà 250g</v>
      </c>
      <c r="M1217" s="7" t="str">
        <f>VLOOKUP(L1217,'[1]Mã Misa'!$C$2:$D$74,2,0)</f>
        <v>GSG250</v>
      </c>
      <c r="N1217" s="1">
        <v>61050</v>
      </c>
      <c r="O1217" t="s">
        <v>2001</v>
      </c>
      <c r="P1217" s="6" t="str">
        <f t="shared" si="562"/>
        <v>0051913</v>
      </c>
      <c r="Q1217" s="23" t="str">
        <f t="shared" ref="Q1217" si="585">RIGHT(P1217,7)</f>
        <v>0051913</v>
      </c>
      <c r="R1217" s="2">
        <v>44579</v>
      </c>
      <c r="S1217" t="s">
        <v>454</v>
      </c>
      <c r="T1217" s="7" t="str">
        <f t="shared" si="563"/>
        <v>WM+ HCM 47</v>
      </c>
      <c r="U1217" t="s">
        <v>5130</v>
      </c>
      <c r="W1217" t="e">
        <f>VLOOKUP(U1217,[2]Sheet1!$B$4:$C$893,2,0)</f>
        <v>#N/A</v>
      </c>
      <c r="Y1217" t="str">
        <f t="shared" si="564"/>
        <v>WINCOMHOCHIMINH</v>
      </c>
      <c r="AA1217" s="18" t="str">
        <f t="shared" si="559"/>
        <v/>
      </c>
    </row>
    <row r="1218" spans="1:27" x14ac:dyDescent="0.2">
      <c r="A1218" t="s">
        <v>0</v>
      </c>
      <c r="B1218" t="s">
        <v>2000</v>
      </c>
      <c r="C1218" t="s">
        <v>9</v>
      </c>
      <c r="D1218" t="s">
        <v>23</v>
      </c>
      <c r="E1218" t="s">
        <v>4</v>
      </c>
      <c r="F1218" s="1">
        <v>2</v>
      </c>
      <c r="G1218" s="1">
        <v>118800</v>
      </c>
      <c r="H1218" t="s">
        <v>5</v>
      </c>
      <c r="I1218" s="1">
        <v>130680.00000000001</v>
      </c>
      <c r="J1218" t="s">
        <v>24</v>
      </c>
      <c r="K1218" s="6" t="str">
        <f t="shared" si="561"/>
        <v>_Giò lụa 250g</v>
      </c>
      <c r="L1218" s="7" t="str">
        <f>VLOOKUP(K1218,'[1]Mã Misa'!$B$2:$D$74,2,0)</f>
        <v>Giò lụa 250g</v>
      </c>
      <c r="M1218" s="7" t="str">
        <f>VLOOKUP(L1218,'[1]Mã Misa'!$C$2:$D$74,2,0)</f>
        <v>GL250</v>
      </c>
      <c r="N1218" s="1">
        <v>59400</v>
      </c>
      <c r="O1218" t="s">
        <v>2001</v>
      </c>
      <c r="P1218" s="6" t="str">
        <f t="shared" si="562"/>
        <v>0051913</v>
      </c>
      <c r="Q1218" s="23" t="str">
        <f t="shared" ref="Q1218" si="586">RIGHT(P1218,7)</f>
        <v>0051913</v>
      </c>
      <c r="R1218" s="2">
        <v>44579</v>
      </c>
      <c r="S1218" t="s">
        <v>454</v>
      </c>
      <c r="T1218" s="7" t="str">
        <f t="shared" si="563"/>
        <v>WM+ HCM 47</v>
      </c>
      <c r="U1218" t="s">
        <v>5130</v>
      </c>
      <c r="W1218" t="e">
        <f>VLOOKUP(U1218,[2]Sheet1!$B$4:$C$893,2,0)</f>
        <v>#N/A</v>
      </c>
      <c r="Y1218" t="str">
        <f t="shared" si="564"/>
        <v>WINCOMHOCHIMINH</v>
      </c>
      <c r="AA1218" s="18" t="str">
        <f t="shared" ref="AA1218:AA1281" si="587">LEFT(AB1218,7)</f>
        <v/>
      </c>
    </row>
    <row r="1219" spans="1:27" x14ac:dyDescent="0.2">
      <c r="A1219" t="s">
        <v>0</v>
      </c>
      <c r="B1219" t="s">
        <v>2000</v>
      </c>
      <c r="C1219" t="s">
        <v>41</v>
      </c>
      <c r="D1219" t="s">
        <v>54</v>
      </c>
      <c r="E1219" t="s">
        <v>4</v>
      </c>
      <c r="F1219" s="1">
        <v>2</v>
      </c>
      <c r="G1219" s="1">
        <v>100364</v>
      </c>
      <c r="H1219" t="s">
        <v>5</v>
      </c>
      <c r="I1219" s="1">
        <v>110400.40000000001</v>
      </c>
      <c r="J1219" t="s">
        <v>55</v>
      </c>
      <c r="K1219" s="6" t="str">
        <f t="shared" si="561"/>
        <v>Giò tai lưỡi xào gói 250g</v>
      </c>
      <c r="L1219" s="7" t="str">
        <f>VLOOKUP(K1219,'[1]Mã Misa'!$B$2:$D$74,2,0)</f>
        <v>Giò Tai Lưỡi Xào 250g</v>
      </c>
      <c r="M1219" s="7" t="str">
        <f>VLOOKUP(L1219,'[1]Mã Misa'!$C$2:$D$74,2,0)</f>
        <v>GTLX250G</v>
      </c>
      <c r="N1219" s="1">
        <v>50182</v>
      </c>
      <c r="O1219" t="s">
        <v>2001</v>
      </c>
      <c r="P1219" s="6" t="str">
        <f t="shared" si="562"/>
        <v>0051913</v>
      </c>
      <c r="Q1219" s="23" t="str">
        <f t="shared" ref="Q1219" si="588">RIGHT(P1219,7)</f>
        <v>0051913</v>
      </c>
      <c r="R1219" s="2">
        <v>44579</v>
      </c>
      <c r="S1219" t="s">
        <v>454</v>
      </c>
      <c r="T1219" s="7" t="str">
        <f t="shared" si="563"/>
        <v>WM+ HCM 47</v>
      </c>
      <c r="U1219" t="s">
        <v>5130</v>
      </c>
      <c r="W1219" t="e">
        <f>VLOOKUP(U1219,[2]Sheet1!$B$4:$C$893,2,0)</f>
        <v>#N/A</v>
      </c>
      <c r="Y1219" t="str">
        <f t="shared" si="564"/>
        <v>WINCOMHOCHIMINH</v>
      </c>
      <c r="AA1219" s="18" t="str">
        <f t="shared" si="587"/>
        <v/>
      </c>
    </row>
    <row r="1220" spans="1:27" x14ac:dyDescent="0.2">
      <c r="A1220" t="s">
        <v>0</v>
      </c>
      <c r="B1220" t="s">
        <v>2000</v>
      </c>
      <c r="C1220" t="s">
        <v>42</v>
      </c>
      <c r="D1220" t="s">
        <v>57</v>
      </c>
      <c r="E1220" t="s">
        <v>4</v>
      </c>
      <c r="F1220" s="1">
        <v>2</v>
      </c>
      <c r="G1220" s="1">
        <v>148500</v>
      </c>
      <c r="H1220" t="s">
        <v>5</v>
      </c>
      <c r="I1220" s="1">
        <v>163350</v>
      </c>
      <c r="J1220" t="s">
        <v>58</v>
      </c>
      <c r="K1220" s="6" t="str">
        <f t="shared" ref="K1220:K1283" si="589">MID(J1220,10,26)</f>
        <v>_Chả cốm 300g</v>
      </c>
      <c r="L1220" s="7" t="str">
        <f>VLOOKUP(K1220,'[1]Mã Misa'!$B$2:$D$74,2,0)</f>
        <v>Chả cốm 300g</v>
      </c>
      <c r="M1220" s="7" t="str">
        <f>VLOOKUP(L1220,'[1]Mã Misa'!$C$2:$D$74,2,0)</f>
        <v>CC300</v>
      </c>
      <c r="N1220" s="1">
        <v>74250</v>
      </c>
      <c r="O1220" t="s">
        <v>2001</v>
      </c>
      <c r="P1220" s="6" t="str">
        <f t="shared" ref="P1220:Q1283" si="590">RIGHT(O1220,7)</f>
        <v>0051913</v>
      </c>
      <c r="Q1220" s="23" t="str">
        <f t="shared" si="590"/>
        <v>0051913</v>
      </c>
      <c r="R1220" s="2">
        <v>44579</v>
      </c>
      <c r="S1220" t="s">
        <v>454</v>
      </c>
      <c r="T1220" s="7" t="str">
        <f t="shared" ref="T1220:T1283" si="591">LEFT(U1220,10)</f>
        <v>WM+ HCM 47</v>
      </c>
      <c r="U1220" t="s">
        <v>5130</v>
      </c>
      <c r="W1220" t="e">
        <f>VLOOKUP(U1220,[2]Sheet1!$B$4:$C$893,2,0)</f>
        <v>#N/A</v>
      </c>
      <c r="Y1220" t="str">
        <f t="shared" ref="Y1220:Y1283" si="592">IF(ISNUMBER(SEARCH($V$3,T1220)),"WINCOMHANOI",IF(ISNUMBER(SEARCH($V$4,T1220)),"WINCOMHOCHIMINH",IF(ISNUMBER(SEARCH($V$5,T1220)),"WINCOMDANANG",IF(ISNUMBER(SEARCH($V$6,T1220)),"WINCOMHAIDUONG",IF(ISNUMBER(SEARCH($V$7,T1220)),"WINCOMQUANGNINH",IF(ISNUMBER(SEARCH($V$8,T1220)),"WINCOMHAIPHONG",IF(ISNUMBER(SEARCH($V$9,T1220)),"WINCOMBACGIANG",IF(ISNUMBER(SEARCH($V$10,T1220)),"WINCOMBACNINH",IF(ISNUMBER(SEARCH($V$11,T1220)),"WINCOMPHUTHO",IF(ISNUMBER(SEARCH($V$12,T1220)),"WINCOMHATINH",IF(ISNUMBER(SEARCH($V$13,T1220)),"WINCOMTHAINGUYEN",IF(ISNUMBER(SEARCH($V$14,T1220)),"WINCOMKHANHHOA",IF(ISNUMBER(SEARCH($V$15,T1220)),"WINCOMHUNGYEN",IF(ISNUMBER(SEARCH($V$16,T1220)),"WINCOMNGHEAN",IF(ISNUMBER(SEARCH($V$17,T1220)),"WINCOMLAOCAI",IF(ISNUMBER(SEARCH($V$18,T1220)),"WINCOMVUNGTAU",IF(ISNUMBER(SEARCH($V$19,T1220)),"WINCOMBINHDUONG",IF(ISNUMBER(SEARCH($V$20,T1220)),"WINCOMKIENGIANG",IF(ISNUMBER(SEARCH($V$21,T1220)),"WINCOMHANAM",IF(ISNUMBER(SEARCH($V$22,T1220)),"WINCOMNAMDINH",IF(ISNUMBER(SEARCH($V$23,T1220)),"WINCOMLANGSON",IF(ISNUMBER(SEARCH($V$24,T1220)),"WINCOMTHANHHOA",IF(ISNUMBER(SEARCH($V$25,T1220)),"WINCOMYENBAI",IF(ISNUMBER(SEARCH($V$26,T1220)),"WINCOMTUYENQUANG",IF(ISNUMBER(SEARCH($V$27,T1220)),"WINCOMHUE",IF(ISNUMBER(SEARCH($V$28,T1220)),"WINCOMQUANGNAM",IF(ISNUMBER(SEARCH($V$29,T1220)),"WINCOMVINHPHUC",IF(ISNUMBER(SEARCH($V$30,T1220)),"WINCOMHAGIANG",IF(ISNUMBER(SEARCH($V$31,T1220)),"WINCOMNINHBINH",IF(ISNUMBER(SEARCH($V$32,T1220)),"WINCOMTRAVINH",IF(ISNUMBER(SEARCH($V$33,T1220)),"WINCOMCANTHO",IF(ISNUMBER(SEARCH($V$34,T1220)),"WINCOMBENTRE",IF(ISNUMBER(SEARCH($V$35,T1220)),"WINCOMCAMAU",IF(ISNUMBER(SEARCH($V$36,T1220)),"WINCOMANGIANG",IF(ISNUMBER(SEARCH($V$37,T1220)),"WINCOMNINHTHUAN",IF(ISNUMBER(SEARCH($V$38,T1220)),"WINCOMTHAIBINH",IF(ISNUMBER(SEARCH($V$39,T1220)),"WINCOMGIALAI",IF(ISNUMBER(SEARCH($V$40,T1220)),"WINCOMHOABINH",IF(ISNUMBER(SEARCH($V$41,T1220)),"WINCOMQUANGNGAI",IF(ISNUMBER(SEARCH($V$42,T1220)),"WINCOMBINHTHUAN",IF(ISNUMBER(SEARCH($V$43,T1220)),"WINCOMDAKLAK",IF(ISNUMBER(SEARCH($V$44,T1220)),"WINCOMSOCTRANG",IF(ISNUMBER(SEARCH($V$45,T1220)),"WINCOMSONLA",IF(ISNUMBER(SEARCH($V$46,T1220)),"WINCOMKONTUM",IF(ISNUMBER(SEARCH($V$47,T1220)),"WINCOMPHUYEN",IF(ISNUMBER(SEARCH($V$48,T1220)),"WINCOMQUANGTRI",IF(ISNUMBER(SEARCH($V$49,T1220)),"WINCOMBINHDINH",IF(ISNUMBER(SEARCH($V$50,T1220)),"WINCOMCAOBANG",IF(ISNUMBER(SEARCH($V$51,T1220)),"WINCOMQUANGBINH",IF(ISNUMBER(SEARCH($V$52,T1220)),"WINCOMLAMDONG",IF(ISNUMBER(SEARCH($V$53,T1220)),"WINCOMVINHLONG",IF(ISNUMBER(SEARCH($V$54,T1220)),"WINCOMDONGTHAP",IF(ISNUMBER(SEARCH($V$55,T1220)),"WINCOMTIENGIANG",IF(ISNUMBER(SEARCH($V$56,T1220)),"WINCOMQUANGNINH",IF(ISNUMBER(SEARCH($V$57,T1220)),"WINCOMDONGNAI",IF(ISNUMBER(SEARCH($V$58,T1220)),"WINCOMHAUGIANG",0))))))))))))))))))))))))))))))))))))))))))))))))))))))))</f>
        <v>WINCOMHOCHIMINH</v>
      </c>
      <c r="AA1220" s="18" t="str">
        <f t="shared" si="587"/>
        <v/>
      </c>
    </row>
    <row r="1221" spans="1:27" x14ac:dyDescent="0.2">
      <c r="A1221" t="s">
        <v>0</v>
      </c>
      <c r="B1221" t="s">
        <v>2002</v>
      </c>
      <c r="C1221" t="s">
        <v>2</v>
      </c>
      <c r="D1221" t="s">
        <v>27</v>
      </c>
      <c r="E1221" t="s">
        <v>4</v>
      </c>
      <c r="F1221" s="1">
        <v>2</v>
      </c>
      <c r="G1221" s="1">
        <v>122100</v>
      </c>
      <c r="H1221" t="s">
        <v>5</v>
      </c>
      <c r="I1221" s="1">
        <v>134310</v>
      </c>
      <c r="J1221" t="s">
        <v>28</v>
      </c>
      <c r="K1221" s="6" t="str">
        <f t="shared" si="589"/>
        <v>_Giò sụn gà 250g</v>
      </c>
      <c r="L1221" s="7" t="str">
        <f>VLOOKUP(K1221,'[1]Mã Misa'!$B$2:$D$74,2,0)</f>
        <v>Giò sụn gà 250g</v>
      </c>
      <c r="M1221" s="7" t="str">
        <f>VLOOKUP(L1221,'[1]Mã Misa'!$C$2:$D$74,2,0)</f>
        <v>GSG250</v>
      </c>
      <c r="N1221" s="1">
        <v>61050</v>
      </c>
      <c r="O1221" t="s">
        <v>2003</v>
      </c>
      <c r="P1221" s="6" t="str">
        <f t="shared" si="590"/>
        <v>0001485</v>
      </c>
      <c r="Q1221" s="23" t="str">
        <f t="shared" si="590"/>
        <v>0001485</v>
      </c>
      <c r="R1221" s="2">
        <v>44579</v>
      </c>
      <c r="S1221" t="s">
        <v>2004</v>
      </c>
      <c r="T1221" s="7" t="str">
        <f t="shared" si="591"/>
        <v>WM+ TQG TD</v>
      </c>
      <c r="U1221" t="s">
        <v>5580</v>
      </c>
      <c r="W1221" t="e">
        <f>VLOOKUP(U1221,[2]Sheet1!$B$4:$C$893,2,0)</f>
        <v>#N/A</v>
      </c>
      <c r="Y1221" t="str">
        <f t="shared" si="592"/>
        <v>WINCOMTUYENQUANG</v>
      </c>
      <c r="AA1221" s="18" t="str">
        <f t="shared" si="587"/>
        <v/>
      </c>
    </row>
    <row r="1222" spans="1:27" x14ac:dyDescent="0.2">
      <c r="A1222" t="s">
        <v>0</v>
      </c>
      <c r="B1222" t="s">
        <v>2005</v>
      </c>
      <c r="C1222" t="s">
        <v>2</v>
      </c>
      <c r="D1222" t="s">
        <v>10</v>
      </c>
      <c r="E1222" t="s">
        <v>4</v>
      </c>
      <c r="F1222" s="1">
        <v>1</v>
      </c>
      <c r="G1222" s="1">
        <v>46000</v>
      </c>
      <c r="H1222" t="s">
        <v>5</v>
      </c>
      <c r="I1222" s="1">
        <v>50600.000000000007</v>
      </c>
      <c r="J1222" t="s">
        <v>11</v>
      </c>
      <c r="K1222" s="6" t="str">
        <f t="shared" si="589"/>
        <v>Mộc nấm hương gói 250g</v>
      </c>
      <c r="L1222" s="7" t="str">
        <f>VLOOKUP(K1222,'[1]Mã Misa'!$B$2:$D$74,2,0)</f>
        <v>Mộc Nấm Hương 250g</v>
      </c>
      <c r="M1222" s="7" t="str">
        <f>VLOOKUP(L1222,'[1]Mã Misa'!$C$2:$D$74,2,0)</f>
        <v>MNH250</v>
      </c>
      <c r="N1222" s="1">
        <v>46000</v>
      </c>
      <c r="O1222" t="s">
        <v>2006</v>
      </c>
      <c r="P1222" s="6" t="str">
        <f t="shared" si="590"/>
        <v>0013238</v>
      </c>
      <c r="Q1222" s="23" t="str">
        <f t="shared" si="590"/>
        <v>0013238</v>
      </c>
      <c r="R1222" s="2">
        <v>44579</v>
      </c>
      <c r="S1222" t="s">
        <v>2007</v>
      </c>
      <c r="T1222" s="7" t="str">
        <f t="shared" si="591"/>
        <v>WM+ HPG 13</v>
      </c>
      <c r="U1222" t="s">
        <v>5581</v>
      </c>
      <c r="W1222" t="e">
        <f>VLOOKUP(U1222,[2]Sheet1!$B$4:$C$893,2,0)</f>
        <v>#N/A</v>
      </c>
      <c r="Y1222" t="str">
        <f t="shared" si="592"/>
        <v>WINCOMHAIPHONG</v>
      </c>
      <c r="AA1222" s="18" t="str">
        <f t="shared" si="587"/>
        <v/>
      </c>
    </row>
    <row r="1223" spans="1:27" x14ac:dyDescent="0.2">
      <c r="A1223" t="s">
        <v>0</v>
      </c>
      <c r="B1223" t="s">
        <v>2005</v>
      </c>
      <c r="C1223" t="s">
        <v>9</v>
      </c>
      <c r="D1223" t="s">
        <v>27</v>
      </c>
      <c r="E1223" t="s">
        <v>4</v>
      </c>
      <c r="F1223" s="1">
        <v>4</v>
      </c>
      <c r="G1223" s="1">
        <v>244200</v>
      </c>
      <c r="H1223" t="s">
        <v>5</v>
      </c>
      <c r="I1223" s="1">
        <v>268620</v>
      </c>
      <c r="J1223" t="s">
        <v>28</v>
      </c>
      <c r="K1223" s="6" t="str">
        <f t="shared" si="589"/>
        <v>_Giò sụn gà 250g</v>
      </c>
      <c r="L1223" s="7" t="str">
        <f>VLOOKUP(K1223,'[1]Mã Misa'!$B$2:$D$74,2,0)</f>
        <v>Giò sụn gà 250g</v>
      </c>
      <c r="M1223" s="7" t="str">
        <f>VLOOKUP(L1223,'[1]Mã Misa'!$C$2:$D$74,2,0)</f>
        <v>GSG250</v>
      </c>
      <c r="N1223" s="1">
        <v>61050</v>
      </c>
      <c r="O1223" t="s">
        <v>2006</v>
      </c>
      <c r="P1223" s="6" t="str">
        <f t="shared" si="590"/>
        <v>0013238</v>
      </c>
      <c r="Q1223" s="23" t="str">
        <f t="shared" si="590"/>
        <v>0013238</v>
      </c>
      <c r="R1223" s="2">
        <v>44579</v>
      </c>
      <c r="S1223" t="s">
        <v>2007</v>
      </c>
      <c r="T1223" s="7" t="str">
        <f t="shared" si="591"/>
        <v>WM+ HPG 13</v>
      </c>
      <c r="U1223" t="s">
        <v>5581</v>
      </c>
      <c r="W1223" t="e">
        <f>VLOOKUP(U1223,[2]Sheet1!$B$4:$C$893,2,0)</f>
        <v>#N/A</v>
      </c>
      <c r="Y1223" t="str">
        <f t="shared" si="592"/>
        <v>WINCOMHAIPHONG</v>
      </c>
      <c r="AA1223" s="18" t="str">
        <f t="shared" si="587"/>
        <v/>
      </c>
    </row>
    <row r="1224" spans="1:27" x14ac:dyDescent="0.2">
      <c r="A1224" t="s">
        <v>0</v>
      </c>
      <c r="B1224" t="s">
        <v>2005</v>
      </c>
      <c r="C1224" t="s">
        <v>41</v>
      </c>
      <c r="D1224" t="s">
        <v>136</v>
      </c>
      <c r="E1224" t="s">
        <v>4</v>
      </c>
      <c r="F1224" s="1">
        <v>3</v>
      </c>
      <c r="G1224" s="1">
        <v>239733</v>
      </c>
      <c r="H1224" t="s">
        <v>5</v>
      </c>
      <c r="I1224" s="1">
        <v>263706.30000000005</v>
      </c>
      <c r="J1224" t="s">
        <v>137</v>
      </c>
      <c r="K1224" s="6" t="str">
        <f t="shared" si="589"/>
        <v xml:space="preserve"> Giò lụa 500g</v>
      </c>
      <c r="L1224" s="7" t="str">
        <f>VLOOKUP(K1224,'[1]Mã Misa'!$B$2:$D$74,2,0)</f>
        <v>Giò lụa 500g</v>
      </c>
      <c r="M1224" s="7" t="str">
        <f>VLOOKUP(L1224,'[1]Mã Misa'!$C$2:$D$74,2,0)</f>
        <v>GL500</v>
      </c>
      <c r="N1224" s="1">
        <v>79911</v>
      </c>
      <c r="O1224" t="s">
        <v>2006</v>
      </c>
      <c r="P1224" s="6" t="str">
        <f t="shared" si="590"/>
        <v>0013238</v>
      </c>
      <c r="Q1224" s="23" t="str">
        <f t="shared" si="590"/>
        <v>0013238</v>
      </c>
      <c r="R1224" s="2">
        <v>44579</v>
      </c>
      <c r="S1224" t="s">
        <v>2007</v>
      </c>
      <c r="T1224" s="7" t="str">
        <f t="shared" si="591"/>
        <v>WM+ HPG 13</v>
      </c>
      <c r="U1224" t="s">
        <v>5581</v>
      </c>
      <c r="W1224" t="e">
        <f>VLOOKUP(U1224,[2]Sheet1!$B$4:$C$893,2,0)</f>
        <v>#N/A</v>
      </c>
      <c r="Y1224" t="str">
        <f t="shared" si="592"/>
        <v>WINCOMHAIPHONG</v>
      </c>
      <c r="AA1224" s="18" t="str">
        <f t="shared" si="587"/>
        <v/>
      </c>
    </row>
    <row r="1225" spans="1:27" x14ac:dyDescent="0.2">
      <c r="A1225" t="s">
        <v>0</v>
      </c>
      <c r="B1225" t="s">
        <v>2005</v>
      </c>
      <c r="C1225" t="s">
        <v>42</v>
      </c>
      <c r="D1225" t="s">
        <v>44</v>
      </c>
      <c r="E1225" t="s">
        <v>4</v>
      </c>
      <c r="F1225" s="1">
        <v>2</v>
      </c>
      <c r="G1225" s="1">
        <v>145200</v>
      </c>
      <c r="H1225" t="s">
        <v>5</v>
      </c>
      <c r="I1225" s="1">
        <v>159720</v>
      </c>
      <c r="J1225" t="s">
        <v>45</v>
      </c>
      <c r="K1225" s="6" t="str">
        <f t="shared" si="589"/>
        <v>_Chân gà sốt cay 400g</v>
      </c>
      <c r="L1225" s="7" t="str">
        <f>VLOOKUP(K1225,'[1]Mã Misa'!$B$2:$D$74,2,0)</f>
        <v>Chân gà sốt cay 400g</v>
      </c>
      <c r="M1225" s="7" t="str">
        <f>VLOOKUP(L1225,'[1]Mã Misa'!$C$2:$D$74,2,0)</f>
        <v>CGSC400</v>
      </c>
      <c r="N1225" s="1">
        <v>72600</v>
      </c>
      <c r="O1225" t="s">
        <v>2006</v>
      </c>
      <c r="P1225" s="6" t="str">
        <f t="shared" si="590"/>
        <v>0013238</v>
      </c>
      <c r="Q1225" s="23" t="str">
        <f t="shared" si="590"/>
        <v>0013238</v>
      </c>
      <c r="R1225" s="2">
        <v>44579</v>
      </c>
      <c r="S1225" t="s">
        <v>2007</v>
      </c>
      <c r="T1225" s="7" t="str">
        <f t="shared" si="591"/>
        <v>WM+ HPG 13</v>
      </c>
      <c r="U1225" t="s">
        <v>5581</v>
      </c>
      <c r="W1225" t="e">
        <f>VLOOKUP(U1225,[2]Sheet1!$B$4:$C$893,2,0)</f>
        <v>#N/A</v>
      </c>
      <c r="Y1225" t="str">
        <f t="shared" si="592"/>
        <v>WINCOMHAIPHONG</v>
      </c>
      <c r="AA1225" s="18" t="str">
        <f t="shared" si="587"/>
        <v/>
      </c>
    </row>
    <row r="1226" spans="1:27" x14ac:dyDescent="0.2">
      <c r="A1226" t="s">
        <v>0</v>
      </c>
      <c r="B1226" t="s">
        <v>2008</v>
      </c>
      <c r="C1226" t="s">
        <v>2</v>
      </c>
      <c r="D1226" t="s">
        <v>23</v>
      </c>
      <c r="E1226" t="s">
        <v>4</v>
      </c>
      <c r="F1226" s="1">
        <v>2</v>
      </c>
      <c r="G1226" s="1">
        <v>118800</v>
      </c>
      <c r="H1226" t="s">
        <v>5</v>
      </c>
      <c r="I1226" s="1">
        <v>130680.00000000001</v>
      </c>
      <c r="J1226" t="s">
        <v>24</v>
      </c>
      <c r="K1226" s="6" t="str">
        <f t="shared" si="589"/>
        <v>_Giò lụa 250g</v>
      </c>
      <c r="L1226" s="7" t="str">
        <f>VLOOKUP(K1226,'[1]Mã Misa'!$B$2:$D$74,2,0)</f>
        <v>Giò lụa 250g</v>
      </c>
      <c r="M1226" s="7" t="str">
        <f>VLOOKUP(L1226,'[1]Mã Misa'!$C$2:$D$74,2,0)</f>
        <v>GL250</v>
      </c>
      <c r="N1226" s="1">
        <v>59400</v>
      </c>
      <c r="O1226" t="s">
        <v>2009</v>
      </c>
      <c r="P1226" s="6" t="str">
        <f t="shared" si="590"/>
        <v>0175416</v>
      </c>
      <c r="Q1226" s="23" t="str">
        <f t="shared" si="590"/>
        <v>0175416</v>
      </c>
      <c r="R1226" s="2">
        <v>44579</v>
      </c>
      <c r="S1226" t="s">
        <v>2010</v>
      </c>
      <c r="T1226" s="7" t="str">
        <f t="shared" si="591"/>
        <v>WM+ HNI Th</v>
      </c>
      <c r="U1226" t="s">
        <v>5582</v>
      </c>
      <c r="W1226" t="e">
        <f>VLOOKUP(U1226,[2]Sheet1!$B$4:$C$893,2,0)</f>
        <v>#N/A</v>
      </c>
      <c r="Y1226" t="str">
        <f t="shared" si="592"/>
        <v>WINCOMHANOI</v>
      </c>
      <c r="AA1226" s="18" t="str">
        <f t="shared" si="587"/>
        <v/>
      </c>
    </row>
    <row r="1227" spans="1:27" x14ac:dyDescent="0.2">
      <c r="A1227" t="s">
        <v>0</v>
      </c>
      <c r="B1227" t="s">
        <v>2008</v>
      </c>
      <c r="C1227" t="s">
        <v>9</v>
      </c>
      <c r="D1227" t="s">
        <v>47</v>
      </c>
      <c r="E1227" t="s">
        <v>4</v>
      </c>
      <c r="F1227" s="1">
        <v>1</v>
      </c>
      <c r="G1227" s="1">
        <v>73431</v>
      </c>
      <c r="H1227" t="s">
        <v>5</v>
      </c>
      <c r="I1227" s="1">
        <v>80774.100000000006</v>
      </c>
      <c r="J1227" t="s">
        <v>48</v>
      </c>
      <c r="K1227" s="6" t="str">
        <f t="shared" si="589"/>
        <v>Chân giò heo muối gói 300g</v>
      </c>
      <c r="L1227" s="7" t="str">
        <f>VLOOKUP(K1227,'[1]Mã Misa'!$B$2:$D$74,2,0)</f>
        <v>Chân giò heo muối 300g</v>
      </c>
      <c r="M1227" s="7" t="str">
        <f>VLOOKUP(L1227,'[1]Mã Misa'!$C$2:$D$74,2,0)</f>
        <v>CGM300</v>
      </c>
      <c r="N1227" s="1">
        <v>73431</v>
      </c>
      <c r="O1227" t="s">
        <v>2009</v>
      </c>
      <c r="P1227" s="6" t="str">
        <f t="shared" si="590"/>
        <v>0175416</v>
      </c>
      <c r="Q1227" s="23" t="str">
        <f t="shared" si="590"/>
        <v>0175416</v>
      </c>
      <c r="R1227" s="2">
        <v>44579</v>
      </c>
      <c r="S1227" t="s">
        <v>2010</v>
      </c>
      <c r="T1227" s="7" t="str">
        <f t="shared" si="591"/>
        <v>WM+ HNI Th</v>
      </c>
      <c r="U1227" t="s">
        <v>5582</v>
      </c>
      <c r="W1227" t="e">
        <f>VLOOKUP(U1227,[2]Sheet1!$B$4:$C$893,2,0)</f>
        <v>#N/A</v>
      </c>
      <c r="Y1227" t="str">
        <f t="shared" si="592"/>
        <v>WINCOMHANOI</v>
      </c>
      <c r="AA1227" s="18" t="str">
        <f t="shared" si="587"/>
        <v/>
      </c>
    </row>
    <row r="1228" spans="1:27" x14ac:dyDescent="0.2">
      <c r="A1228" t="s">
        <v>0</v>
      </c>
      <c r="B1228" t="s">
        <v>2011</v>
      </c>
      <c r="C1228" t="s">
        <v>2</v>
      </c>
      <c r="D1228" t="s">
        <v>134</v>
      </c>
      <c r="E1228" t="s">
        <v>4</v>
      </c>
      <c r="F1228" s="1">
        <v>1</v>
      </c>
      <c r="G1228" s="1">
        <v>86691</v>
      </c>
      <c r="H1228" t="s">
        <v>5</v>
      </c>
      <c r="I1228" s="1">
        <v>95360.1</v>
      </c>
      <c r="J1228" t="s">
        <v>135</v>
      </c>
      <c r="K1228" s="6" t="str">
        <f t="shared" si="589"/>
        <v>Giò tai nấm hương 500g</v>
      </c>
      <c r="L1228" s="7" t="str">
        <f>VLOOKUP(K1228,'[1]Mã Misa'!$B$2:$D$74,2,0)</f>
        <v>Giò tai nấm hương 500g</v>
      </c>
      <c r="M1228" s="7" t="str">
        <f>VLOOKUP(L1228,'[1]Mã Misa'!$C$2:$D$74,2,0)</f>
        <v>GTNH500</v>
      </c>
      <c r="N1228" s="1">
        <v>86691</v>
      </c>
      <c r="O1228" t="s">
        <v>2012</v>
      </c>
      <c r="P1228" s="6" t="str">
        <f t="shared" si="590"/>
        <v>0003132</v>
      </c>
      <c r="Q1228" s="23" t="str">
        <f t="shared" si="590"/>
        <v>0003132</v>
      </c>
      <c r="R1228" s="2">
        <v>44579</v>
      </c>
      <c r="S1228" t="s">
        <v>2013</v>
      </c>
      <c r="T1228" s="7" t="str">
        <f t="shared" si="591"/>
        <v>WM+ PTO 12</v>
      </c>
      <c r="U1228" t="s">
        <v>5583</v>
      </c>
      <c r="W1228" t="e">
        <f>VLOOKUP(U1228,[2]Sheet1!$B$4:$C$893,2,0)</f>
        <v>#N/A</v>
      </c>
      <c r="Y1228" t="str">
        <f t="shared" si="592"/>
        <v>WINCOMPHUTHO</v>
      </c>
      <c r="AA1228" s="18" t="str">
        <f t="shared" si="587"/>
        <v/>
      </c>
    </row>
    <row r="1229" spans="1:27" x14ac:dyDescent="0.2">
      <c r="A1229" t="s">
        <v>0</v>
      </c>
      <c r="B1229" t="s">
        <v>2014</v>
      </c>
      <c r="C1229" t="s">
        <v>2</v>
      </c>
      <c r="D1229" t="s">
        <v>23</v>
      </c>
      <c r="E1229" t="s">
        <v>4</v>
      </c>
      <c r="F1229" s="1">
        <v>1</v>
      </c>
      <c r="G1229" s="1">
        <v>59400</v>
      </c>
      <c r="H1229" t="s">
        <v>5</v>
      </c>
      <c r="I1229" s="1">
        <v>65340.000000000007</v>
      </c>
      <c r="J1229" t="s">
        <v>24</v>
      </c>
      <c r="K1229" s="6" t="str">
        <f t="shared" si="589"/>
        <v>_Giò lụa 250g</v>
      </c>
      <c r="L1229" s="7" t="str">
        <f>VLOOKUP(K1229,'[1]Mã Misa'!$B$2:$D$74,2,0)</f>
        <v>Giò lụa 250g</v>
      </c>
      <c r="M1229" s="7" t="str">
        <f>VLOOKUP(L1229,'[1]Mã Misa'!$C$2:$D$74,2,0)</f>
        <v>GL250</v>
      </c>
      <c r="N1229" s="1">
        <v>59400</v>
      </c>
      <c r="O1229" t="s">
        <v>2015</v>
      </c>
      <c r="P1229" s="6" t="str">
        <f t="shared" si="590"/>
        <v>0175419</v>
      </c>
      <c r="Q1229" s="23" t="str">
        <f t="shared" si="590"/>
        <v>0175419</v>
      </c>
      <c r="R1229" s="2">
        <v>44579</v>
      </c>
      <c r="S1229" t="s">
        <v>2016</v>
      </c>
      <c r="T1229" s="7" t="str">
        <f t="shared" si="591"/>
        <v>WM+ HNI 99</v>
      </c>
      <c r="U1229" t="s">
        <v>5584</v>
      </c>
      <c r="W1229" t="e">
        <f>VLOOKUP(U1229,[2]Sheet1!$B$4:$C$893,2,0)</f>
        <v>#N/A</v>
      </c>
      <c r="Y1229" t="str">
        <f t="shared" si="592"/>
        <v>WINCOMHANOI</v>
      </c>
      <c r="AA1229" s="18" t="str">
        <f t="shared" si="587"/>
        <v/>
      </c>
    </row>
    <row r="1230" spans="1:27" x14ac:dyDescent="0.2">
      <c r="A1230" t="s">
        <v>0</v>
      </c>
      <c r="B1230" t="s">
        <v>2014</v>
      </c>
      <c r="C1230" t="s">
        <v>9</v>
      </c>
      <c r="D1230" t="s">
        <v>27</v>
      </c>
      <c r="E1230" t="s">
        <v>4</v>
      </c>
      <c r="F1230" s="1">
        <v>3</v>
      </c>
      <c r="G1230" s="1">
        <v>183150</v>
      </c>
      <c r="H1230" t="s">
        <v>5</v>
      </c>
      <c r="I1230" s="1">
        <v>201465.00000000003</v>
      </c>
      <c r="J1230" t="s">
        <v>28</v>
      </c>
      <c r="K1230" s="6" t="str">
        <f t="shared" si="589"/>
        <v>_Giò sụn gà 250g</v>
      </c>
      <c r="L1230" s="7" t="str">
        <f>VLOOKUP(K1230,'[1]Mã Misa'!$B$2:$D$74,2,0)</f>
        <v>Giò sụn gà 250g</v>
      </c>
      <c r="M1230" s="7" t="str">
        <f>VLOOKUP(L1230,'[1]Mã Misa'!$C$2:$D$74,2,0)</f>
        <v>GSG250</v>
      </c>
      <c r="N1230" s="1">
        <v>61050</v>
      </c>
      <c r="O1230" t="s">
        <v>2015</v>
      </c>
      <c r="P1230" s="6" t="str">
        <f t="shared" si="590"/>
        <v>0175419</v>
      </c>
      <c r="Q1230" s="23" t="str">
        <f t="shared" si="590"/>
        <v>0175419</v>
      </c>
      <c r="R1230" s="2">
        <v>44579</v>
      </c>
      <c r="S1230" t="s">
        <v>2016</v>
      </c>
      <c r="T1230" s="7" t="str">
        <f t="shared" si="591"/>
        <v>WM+ HNI 99</v>
      </c>
      <c r="U1230" t="s">
        <v>5584</v>
      </c>
      <c r="W1230" t="e">
        <f>VLOOKUP(U1230,[2]Sheet1!$B$4:$C$893,2,0)</f>
        <v>#N/A</v>
      </c>
      <c r="Y1230" t="str">
        <f t="shared" si="592"/>
        <v>WINCOMHANOI</v>
      </c>
      <c r="AA1230" s="18" t="str">
        <f t="shared" si="587"/>
        <v/>
      </c>
    </row>
    <row r="1231" spans="1:27" x14ac:dyDescent="0.2">
      <c r="A1231" t="s">
        <v>0</v>
      </c>
      <c r="B1231" t="s">
        <v>2017</v>
      </c>
      <c r="C1231" t="s">
        <v>2</v>
      </c>
      <c r="D1231" t="s">
        <v>3</v>
      </c>
      <c r="E1231" t="s">
        <v>4</v>
      </c>
      <c r="F1231" s="1">
        <v>2</v>
      </c>
      <c r="G1231" s="1">
        <v>141900</v>
      </c>
      <c r="H1231" t="s">
        <v>5</v>
      </c>
      <c r="I1231" s="1">
        <v>156090</v>
      </c>
      <c r="J1231" t="s">
        <v>6</v>
      </c>
      <c r="K1231" s="6" t="str">
        <f t="shared" si="589"/>
        <v>_Chả nướng 300g</v>
      </c>
      <c r="L1231" s="7" t="str">
        <f>VLOOKUP(K1231,'[1]Mã Misa'!$B$2:$D$74,2,0)</f>
        <v>Chả nướng 300g</v>
      </c>
      <c r="M1231" s="7" t="str">
        <f>VLOOKUP(L1231,'[1]Mã Misa'!$C$2:$D$74,2,0)</f>
        <v>CN300</v>
      </c>
      <c r="N1231" s="1">
        <v>70950</v>
      </c>
      <c r="O1231" t="s">
        <v>2018</v>
      </c>
      <c r="P1231" s="6" t="str">
        <f t="shared" si="590"/>
        <v>0002202</v>
      </c>
      <c r="Q1231" s="23" t="str">
        <f t="shared" si="590"/>
        <v>0002202</v>
      </c>
      <c r="R1231" s="2">
        <v>44579</v>
      </c>
      <c r="S1231" t="s">
        <v>1845</v>
      </c>
      <c r="T1231" s="7" t="str">
        <f t="shared" si="591"/>
        <v>WM+ LSN 17</v>
      </c>
      <c r="U1231" t="s">
        <v>5536</v>
      </c>
      <c r="W1231" t="e">
        <f>VLOOKUP(U1231,[2]Sheet1!$B$4:$C$893,2,0)</f>
        <v>#N/A</v>
      </c>
      <c r="Y1231" t="str">
        <f t="shared" si="592"/>
        <v>WINCOMLANGSON</v>
      </c>
      <c r="AA1231" s="18" t="str">
        <f t="shared" si="587"/>
        <v/>
      </c>
    </row>
    <row r="1232" spans="1:27" x14ac:dyDescent="0.2">
      <c r="A1232" t="s">
        <v>0</v>
      </c>
      <c r="B1232" t="s">
        <v>2019</v>
      </c>
      <c r="C1232" t="s">
        <v>2</v>
      </c>
      <c r="D1232" t="s">
        <v>134</v>
      </c>
      <c r="E1232" t="s">
        <v>4</v>
      </c>
      <c r="F1232" s="1">
        <v>3</v>
      </c>
      <c r="G1232" s="1">
        <v>260073</v>
      </c>
      <c r="H1232" t="s">
        <v>5</v>
      </c>
      <c r="I1232" s="1">
        <v>286080.30000000005</v>
      </c>
      <c r="J1232" t="s">
        <v>135</v>
      </c>
      <c r="K1232" s="6" t="str">
        <f t="shared" si="589"/>
        <v>Giò tai nấm hương 500g</v>
      </c>
      <c r="L1232" s="7" t="str">
        <f>VLOOKUP(K1232,'[1]Mã Misa'!$B$2:$D$74,2,0)</f>
        <v>Giò tai nấm hương 500g</v>
      </c>
      <c r="M1232" s="7" t="str">
        <f>VLOOKUP(L1232,'[1]Mã Misa'!$C$2:$D$74,2,0)</f>
        <v>GTNH500</v>
      </c>
      <c r="N1232" s="1">
        <v>86691</v>
      </c>
      <c r="O1232" t="s">
        <v>2020</v>
      </c>
      <c r="P1232" s="6" t="str">
        <f t="shared" si="590"/>
        <v>0175425</v>
      </c>
      <c r="Q1232" s="23" t="str">
        <f t="shared" si="590"/>
        <v>0175425</v>
      </c>
      <c r="R1232" s="2">
        <v>44579</v>
      </c>
      <c r="S1232" t="s">
        <v>2021</v>
      </c>
      <c r="T1232" s="7" t="str">
        <f t="shared" si="591"/>
        <v>WM+ HNI Kh</v>
      </c>
      <c r="U1232" t="s">
        <v>5585</v>
      </c>
      <c r="W1232" t="e">
        <f>VLOOKUP(U1232,[2]Sheet1!$B$4:$C$893,2,0)</f>
        <v>#N/A</v>
      </c>
      <c r="Y1232" t="str">
        <f t="shared" si="592"/>
        <v>WINCOMHANOI</v>
      </c>
      <c r="AA1232" s="18" t="str">
        <f t="shared" si="587"/>
        <v/>
      </c>
    </row>
    <row r="1233" spans="1:27" x14ac:dyDescent="0.2">
      <c r="A1233" t="s">
        <v>0</v>
      </c>
      <c r="B1233" t="s">
        <v>2022</v>
      </c>
      <c r="C1233" t="s">
        <v>2</v>
      </c>
      <c r="D1233" t="s">
        <v>23</v>
      </c>
      <c r="E1233" t="s">
        <v>4</v>
      </c>
      <c r="F1233" s="1">
        <v>1</v>
      </c>
      <c r="G1233" s="1">
        <v>59400</v>
      </c>
      <c r="H1233" t="s">
        <v>5</v>
      </c>
      <c r="I1233" s="1">
        <v>65340.000000000007</v>
      </c>
      <c r="J1233" t="s">
        <v>24</v>
      </c>
      <c r="K1233" s="6" t="str">
        <f t="shared" si="589"/>
        <v>_Giò lụa 250g</v>
      </c>
      <c r="L1233" s="7" t="str">
        <f>VLOOKUP(K1233,'[1]Mã Misa'!$B$2:$D$74,2,0)</f>
        <v>Giò lụa 250g</v>
      </c>
      <c r="M1233" s="7" t="str">
        <f>VLOOKUP(L1233,'[1]Mã Misa'!$C$2:$D$74,2,0)</f>
        <v>GL250</v>
      </c>
      <c r="N1233" s="1">
        <v>59400</v>
      </c>
      <c r="O1233" t="s">
        <v>2023</v>
      </c>
      <c r="P1233" s="6" t="str">
        <f t="shared" si="590"/>
        <v>0013239</v>
      </c>
      <c r="Q1233" s="23" t="str">
        <f t="shared" si="590"/>
        <v>0013239</v>
      </c>
      <c r="R1233" s="2">
        <v>44579</v>
      </c>
      <c r="S1233" t="s">
        <v>2024</v>
      </c>
      <c r="T1233" s="7" t="str">
        <f t="shared" si="591"/>
        <v>WM+ HPG Th</v>
      </c>
      <c r="U1233" t="s">
        <v>5586</v>
      </c>
      <c r="W1233" t="e">
        <f>VLOOKUP(U1233,[2]Sheet1!$B$4:$C$893,2,0)</f>
        <v>#N/A</v>
      </c>
      <c r="Y1233" t="str">
        <f t="shared" si="592"/>
        <v>WINCOMHAIPHONG</v>
      </c>
      <c r="AA1233" s="18" t="str">
        <f t="shared" si="587"/>
        <v/>
      </c>
    </row>
    <row r="1234" spans="1:27" x14ac:dyDescent="0.2">
      <c r="A1234" t="s">
        <v>0</v>
      </c>
      <c r="B1234" t="s">
        <v>2025</v>
      </c>
      <c r="C1234" t="s">
        <v>2</v>
      </c>
      <c r="D1234" t="s">
        <v>10</v>
      </c>
      <c r="E1234" t="s">
        <v>4</v>
      </c>
      <c r="F1234" s="1">
        <v>4</v>
      </c>
      <c r="G1234" s="1">
        <v>184000</v>
      </c>
      <c r="H1234" t="s">
        <v>5</v>
      </c>
      <c r="I1234" s="1">
        <v>202400.00000000003</v>
      </c>
      <c r="J1234" t="s">
        <v>11</v>
      </c>
      <c r="K1234" s="6" t="str">
        <f t="shared" si="589"/>
        <v>Mộc nấm hương gói 250g</v>
      </c>
      <c r="L1234" s="7" t="str">
        <f>VLOOKUP(K1234,'[1]Mã Misa'!$B$2:$D$74,2,0)</f>
        <v>Mộc Nấm Hương 250g</v>
      </c>
      <c r="M1234" s="7" t="str">
        <f>VLOOKUP(L1234,'[1]Mã Misa'!$C$2:$D$74,2,0)</f>
        <v>MNH250</v>
      </c>
      <c r="N1234" s="1">
        <v>46000</v>
      </c>
      <c r="O1234" t="s">
        <v>2026</v>
      </c>
      <c r="P1234" s="6" t="str">
        <f t="shared" si="590"/>
        <v>0001338</v>
      </c>
      <c r="Q1234" s="23" t="str">
        <f t="shared" si="590"/>
        <v>0001338</v>
      </c>
      <c r="R1234" s="2">
        <v>44579</v>
      </c>
      <c r="S1234" t="s">
        <v>2027</v>
      </c>
      <c r="T1234" s="7" t="str">
        <f t="shared" si="591"/>
        <v>WM+ HNM 18</v>
      </c>
      <c r="U1234" t="s">
        <v>5587</v>
      </c>
      <c r="W1234" t="e">
        <f>VLOOKUP(U1234,[2]Sheet1!$B$4:$C$893,2,0)</f>
        <v>#N/A</v>
      </c>
      <c r="Y1234" t="str">
        <f t="shared" si="592"/>
        <v>WINCOMHANAM</v>
      </c>
      <c r="AA1234" s="18" t="str">
        <f t="shared" si="587"/>
        <v/>
      </c>
    </row>
    <row r="1235" spans="1:27" x14ac:dyDescent="0.2">
      <c r="A1235" t="s">
        <v>0</v>
      </c>
      <c r="B1235" t="s">
        <v>2028</v>
      </c>
      <c r="C1235" t="s">
        <v>2</v>
      </c>
      <c r="D1235" t="s">
        <v>50</v>
      </c>
      <c r="E1235" t="s">
        <v>4</v>
      </c>
      <c r="F1235" s="1">
        <v>2</v>
      </c>
      <c r="G1235" s="1">
        <v>222116</v>
      </c>
      <c r="H1235" t="s">
        <v>5</v>
      </c>
      <c r="I1235" s="1">
        <v>244327.6</v>
      </c>
      <c r="J1235" t="s">
        <v>51</v>
      </c>
      <c r="K1235" s="6" t="str">
        <f t="shared" si="589"/>
        <v>Gà muối gói 500g</v>
      </c>
      <c r="L1235" s="7" t="str">
        <f>VLOOKUP(K1235,'[1]Mã Misa'!$B$2:$D$74,2,0)</f>
        <v>Gà muối 500g</v>
      </c>
      <c r="M1235" s="7" t="str">
        <f>VLOOKUP(L1235,'[1]Mã Misa'!$C$2:$D$74,2,0)</f>
        <v>GM500</v>
      </c>
      <c r="N1235" s="1">
        <v>111058</v>
      </c>
      <c r="O1235" t="s">
        <v>2029</v>
      </c>
      <c r="P1235" s="6" t="str">
        <f t="shared" si="590"/>
        <v>0175437</v>
      </c>
      <c r="Q1235" s="23" t="str">
        <f t="shared" si="590"/>
        <v>0175437</v>
      </c>
      <c r="R1235" s="2">
        <v>44579</v>
      </c>
      <c r="S1235" t="s">
        <v>288</v>
      </c>
      <c r="T1235" s="7" t="str">
        <f t="shared" si="591"/>
        <v>WM+ HNI 34</v>
      </c>
      <c r="U1235" t="s">
        <v>5078</v>
      </c>
      <c r="W1235" t="e">
        <f>VLOOKUP(U1235,[2]Sheet1!$B$4:$C$893,2,0)</f>
        <v>#N/A</v>
      </c>
      <c r="Y1235" t="str">
        <f t="shared" si="592"/>
        <v>WINCOMHANOI</v>
      </c>
      <c r="AA1235" s="18" t="str">
        <f t="shared" si="587"/>
        <v/>
      </c>
    </row>
    <row r="1236" spans="1:27" x14ac:dyDescent="0.2">
      <c r="A1236" t="s">
        <v>0</v>
      </c>
      <c r="B1236" t="s">
        <v>2030</v>
      </c>
      <c r="C1236" t="s">
        <v>2</v>
      </c>
      <c r="D1236" t="s">
        <v>15</v>
      </c>
      <c r="E1236" t="s">
        <v>4</v>
      </c>
      <c r="F1236" s="1">
        <v>6</v>
      </c>
      <c r="G1236" s="1">
        <v>505920</v>
      </c>
      <c r="H1236" t="s">
        <v>5</v>
      </c>
      <c r="I1236" s="1">
        <v>556512</v>
      </c>
      <c r="J1236" t="s">
        <v>16</v>
      </c>
      <c r="K1236" s="6" t="str">
        <f t="shared" si="589"/>
        <v>_Đùi gà sốt cay 500g</v>
      </c>
      <c r="L1236" s="7" t="str">
        <f>VLOOKUP(K1236,'[1]Mã Misa'!$B$2:$D$74,2,0)</f>
        <v>Đùi gà sốt cay 500g</v>
      </c>
      <c r="M1236" s="7" t="str">
        <f>VLOOKUP(L1236,'[1]Mã Misa'!$C$2:$D$74,2,0)</f>
        <v>DGSC500</v>
      </c>
      <c r="N1236" s="1">
        <v>84320</v>
      </c>
      <c r="O1236" t="s">
        <v>2031</v>
      </c>
      <c r="P1236" s="6" t="str">
        <f t="shared" si="590"/>
        <v>0175441</v>
      </c>
      <c r="Q1236" s="23" t="str">
        <f t="shared" si="590"/>
        <v>0175441</v>
      </c>
      <c r="R1236" s="2">
        <v>44579</v>
      </c>
      <c r="S1236" t="s">
        <v>671</v>
      </c>
      <c r="T1236" s="7" t="str">
        <f t="shared" si="591"/>
        <v>WM+ HNI Đư</v>
      </c>
      <c r="U1236" t="s">
        <v>5196</v>
      </c>
      <c r="W1236" t="e">
        <f>VLOOKUP(U1236,[2]Sheet1!$B$4:$C$893,2,0)</f>
        <v>#N/A</v>
      </c>
      <c r="Y1236" t="str">
        <f t="shared" si="592"/>
        <v>WINCOMHANOI</v>
      </c>
      <c r="AA1236" s="18" t="str">
        <f t="shared" si="587"/>
        <v/>
      </c>
    </row>
    <row r="1237" spans="1:27" x14ac:dyDescent="0.2">
      <c r="A1237" t="s">
        <v>0</v>
      </c>
      <c r="B1237" t="s">
        <v>2032</v>
      </c>
      <c r="C1237" t="s">
        <v>2</v>
      </c>
      <c r="D1237" t="s">
        <v>44</v>
      </c>
      <c r="E1237" t="s">
        <v>4</v>
      </c>
      <c r="F1237" s="1">
        <v>1</v>
      </c>
      <c r="G1237" s="1">
        <v>72600</v>
      </c>
      <c r="H1237" t="s">
        <v>5</v>
      </c>
      <c r="I1237" s="1">
        <v>79860</v>
      </c>
      <c r="J1237" t="s">
        <v>45</v>
      </c>
      <c r="K1237" s="6" t="str">
        <f t="shared" si="589"/>
        <v>_Chân gà sốt cay 400g</v>
      </c>
      <c r="L1237" s="7" t="str">
        <f>VLOOKUP(K1237,'[1]Mã Misa'!$B$2:$D$74,2,0)</f>
        <v>Chân gà sốt cay 400g</v>
      </c>
      <c r="M1237" s="7" t="str">
        <f>VLOOKUP(L1237,'[1]Mã Misa'!$C$2:$D$74,2,0)</f>
        <v>CGSC400</v>
      </c>
      <c r="N1237" s="1">
        <v>72600</v>
      </c>
      <c r="O1237" t="s">
        <v>2033</v>
      </c>
      <c r="P1237" s="6" t="str">
        <f t="shared" si="590"/>
        <v>0006413</v>
      </c>
      <c r="Q1237" s="23" t="str">
        <f t="shared" si="590"/>
        <v>0006413</v>
      </c>
      <c r="R1237" s="2">
        <v>44579</v>
      </c>
      <c r="S1237" t="s">
        <v>457</v>
      </c>
      <c r="T1237" s="7" t="str">
        <f t="shared" si="591"/>
        <v>WM VCP THA</v>
      </c>
      <c r="U1237" t="s">
        <v>5131</v>
      </c>
      <c r="W1237" t="e">
        <f>VLOOKUP(U1237,[2]Sheet1!$B$4:$C$893,2,0)</f>
        <v>#N/A</v>
      </c>
      <c r="Y1237" t="str">
        <f t="shared" si="592"/>
        <v>WINCOMTHANHHOA</v>
      </c>
      <c r="AA1237" s="18" t="str">
        <f t="shared" si="587"/>
        <v/>
      </c>
    </row>
    <row r="1238" spans="1:27" x14ac:dyDescent="0.2">
      <c r="A1238" t="s">
        <v>0</v>
      </c>
      <c r="B1238" t="s">
        <v>2034</v>
      </c>
      <c r="C1238" t="s">
        <v>2</v>
      </c>
      <c r="D1238" t="s">
        <v>47</v>
      </c>
      <c r="E1238" t="s">
        <v>4</v>
      </c>
      <c r="F1238" s="1">
        <v>1</v>
      </c>
      <c r="G1238" s="1">
        <v>73431</v>
      </c>
      <c r="H1238" t="s">
        <v>5</v>
      </c>
      <c r="I1238" s="1">
        <v>80774.100000000006</v>
      </c>
      <c r="J1238" t="s">
        <v>48</v>
      </c>
      <c r="K1238" s="6" t="str">
        <f t="shared" si="589"/>
        <v>Chân giò heo muối gói 300g</v>
      </c>
      <c r="L1238" s="7" t="str">
        <f>VLOOKUP(K1238,'[1]Mã Misa'!$B$2:$D$74,2,0)</f>
        <v>Chân giò heo muối 300g</v>
      </c>
      <c r="M1238" s="7" t="str">
        <f>VLOOKUP(L1238,'[1]Mã Misa'!$C$2:$D$74,2,0)</f>
        <v>CGM300</v>
      </c>
      <c r="N1238" s="1">
        <v>73431</v>
      </c>
      <c r="O1238" t="s">
        <v>2035</v>
      </c>
      <c r="P1238" s="6" t="str">
        <f t="shared" si="590"/>
        <v>0002008</v>
      </c>
      <c r="Q1238" s="23" t="str">
        <f t="shared" si="590"/>
        <v>0002008</v>
      </c>
      <c r="R1238" s="2">
        <v>44579</v>
      </c>
      <c r="S1238" t="s">
        <v>2036</v>
      </c>
      <c r="T1238" s="7" t="str">
        <f t="shared" si="591"/>
        <v>WM+ NBH 51</v>
      </c>
      <c r="U1238" t="s">
        <v>5588</v>
      </c>
      <c r="W1238" t="e">
        <f>VLOOKUP(U1238,[2]Sheet1!$B$4:$C$893,2,0)</f>
        <v>#N/A</v>
      </c>
      <c r="Y1238" t="str">
        <f t="shared" si="592"/>
        <v>WINCOMNINHBINH</v>
      </c>
      <c r="AA1238" s="18" t="str">
        <f t="shared" si="587"/>
        <v/>
      </c>
    </row>
    <row r="1239" spans="1:27" x14ac:dyDescent="0.2">
      <c r="A1239" t="s">
        <v>0</v>
      </c>
      <c r="B1239" t="s">
        <v>2034</v>
      </c>
      <c r="C1239" t="s">
        <v>9</v>
      </c>
      <c r="D1239" t="s">
        <v>136</v>
      </c>
      <c r="E1239" t="s">
        <v>4</v>
      </c>
      <c r="F1239" s="1">
        <v>2</v>
      </c>
      <c r="G1239" s="1">
        <v>159822</v>
      </c>
      <c r="H1239" t="s">
        <v>5</v>
      </c>
      <c r="I1239" s="1">
        <v>175804.2</v>
      </c>
      <c r="J1239" t="s">
        <v>137</v>
      </c>
      <c r="K1239" s="6" t="str">
        <f t="shared" si="589"/>
        <v xml:space="preserve"> Giò lụa 500g</v>
      </c>
      <c r="L1239" s="7" t="str">
        <f>VLOOKUP(K1239,'[1]Mã Misa'!$B$2:$D$74,2,0)</f>
        <v>Giò lụa 500g</v>
      </c>
      <c r="M1239" s="7" t="str">
        <f>VLOOKUP(L1239,'[1]Mã Misa'!$C$2:$D$74,2,0)</f>
        <v>GL500</v>
      </c>
      <c r="N1239" s="1">
        <v>79911</v>
      </c>
      <c r="O1239" t="s">
        <v>2035</v>
      </c>
      <c r="P1239" s="6" t="str">
        <f t="shared" si="590"/>
        <v>0002008</v>
      </c>
      <c r="Q1239" s="23" t="str">
        <f t="shared" si="590"/>
        <v>0002008</v>
      </c>
      <c r="R1239" s="2">
        <v>44579</v>
      </c>
      <c r="S1239" t="s">
        <v>2036</v>
      </c>
      <c r="T1239" s="7" t="str">
        <f t="shared" si="591"/>
        <v>WM+ NBH 51</v>
      </c>
      <c r="U1239" t="s">
        <v>5588</v>
      </c>
      <c r="W1239" t="e">
        <f>VLOOKUP(U1239,[2]Sheet1!$B$4:$C$893,2,0)</f>
        <v>#N/A</v>
      </c>
      <c r="Y1239" t="str">
        <f t="shared" si="592"/>
        <v>WINCOMNINHBINH</v>
      </c>
      <c r="AA1239" s="18" t="str">
        <f t="shared" si="587"/>
        <v/>
      </c>
    </row>
    <row r="1240" spans="1:27" x14ac:dyDescent="0.2">
      <c r="A1240" t="s">
        <v>0</v>
      </c>
      <c r="B1240" t="s">
        <v>2034</v>
      </c>
      <c r="C1240" t="s">
        <v>41</v>
      </c>
      <c r="D1240" t="s">
        <v>23</v>
      </c>
      <c r="E1240" t="s">
        <v>4</v>
      </c>
      <c r="F1240" s="1">
        <v>1</v>
      </c>
      <c r="G1240" s="1">
        <v>59400</v>
      </c>
      <c r="H1240" t="s">
        <v>5</v>
      </c>
      <c r="I1240" s="1">
        <v>65340.000000000007</v>
      </c>
      <c r="J1240" t="s">
        <v>24</v>
      </c>
      <c r="K1240" s="6" t="str">
        <f t="shared" si="589"/>
        <v>_Giò lụa 250g</v>
      </c>
      <c r="L1240" s="7" t="str">
        <f>VLOOKUP(K1240,'[1]Mã Misa'!$B$2:$D$74,2,0)</f>
        <v>Giò lụa 250g</v>
      </c>
      <c r="M1240" s="7" t="str">
        <f>VLOOKUP(L1240,'[1]Mã Misa'!$C$2:$D$74,2,0)</f>
        <v>GL250</v>
      </c>
      <c r="N1240" s="1">
        <v>59400</v>
      </c>
      <c r="O1240" t="s">
        <v>2035</v>
      </c>
      <c r="P1240" s="6" t="str">
        <f t="shared" si="590"/>
        <v>0002008</v>
      </c>
      <c r="Q1240" s="23" t="str">
        <f t="shared" si="590"/>
        <v>0002008</v>
      </c>
      <c r="R1240" s="2">
        <v>44579</v>
      </c>
      <c r="S1240" t="s">
        <v>2036</v>
      </c>
      <c r="T1240" s="7" t="str">
        <f t="shared" si="591"/>
        <v>WM+ NBH 51</v>
      </c>
      <c r="U1240" t="s">
        <v>5588</v>
      </c>
      <c r="W1240" t="e">
        <f>VLOOKUP(U1240,[2]Sheet1!$B$4:$C$893,2,0)</f>
        <v>#N/A</v>
      </c>
      <c r="Y1240" t="str">
        <f t="shared" si="592"/>
        <v>WINCOMNINHBINH</v>
      </c>
      <c r="AA1240" s="18" t="str">
        <f t="shared" si="587"/>
        <v/>
      </c>
    </row>
    <row r="1241" spans="1:27" x14ac:dyDescent="0.2">
      <c r="A1241" t="s">
        <v>0</v>
      </c>
      <c r="B1241" t="s">
        <v>2034</v>
      </c>
      <c r="C1241" t="s">
        <v>42</v>
      </c>
      <c r="D1241" t="s">
        <v>134</v>
      </c>
      <c r="E1241" t="s">
        <v>4</v>
      </c>
      <c r="F1241" s="1">
        <v>4</v>
      </c>
      <c r="G1241" s="1">
        <v>346764</v>
      </c>
      <c r="H1241" t="s">
        <v>5</v>
      </c>
      <c r="I1241" s="1">
        <v>381440.4</v>
      </c>
      <c r="J1241" t="s">
        <v>135</v>
      </c>
      <c r="K1241" s="6" t="str">
        <f t="shared" si="589"/>
        <v>Giò tai nấm hương 500g</v>
      </c>
      <c r="L1241" s="7" t="str">
        <f>VLOOKUP(K1241,'[1]Mã Misa'!$B$2:$D$74,2,0)</f>
        <v>Giò tai nấm hương 500g</v>
      </c>
      <c r="M1241" s="7" t="str">
        <f>VLOOKUP(L1241,'[1]Mã Misa'!$C$2:$D$74,2,0)</f>
        <v>GTNH500</v>
      </c>
      <c r="N1241" s="1">
        <v>86691</v>
      </c>
      <c r="O1241" t="s">
        <v>2035</v>
      </c>
      <c r="P1241" s="6" t="str">
        <f t="shared" si="590"/>
        <v>0002008</v>
      </c>
      <c r="Q1241" s="23" t="str">
        <f t="shared" si="590"/>
        <v>0002008</v>
      </c>
      <c r="R1241" s="2">
        <v>44579</v>
      </c>
      <c r="S1241" t="s">
        <v>2036</v>
      </c>
      <c r="T1241" s="7" t="str">
        <f t="shared" si="591"/>
        <v>WM+ NBH 51</v>
      </c>
      <c r="U1241" t="s">
        <v>5588</v>
      </c>
      <c r="W1241" t="e">
        <f>VLOOKUP(U1241,[2]Sheet1!$B$4:$C$893,2,0)</f>
        <v>#N/A</v>
      </c>
      <c r="Y1241" t="str">
        <f t="shared" si="592"/>
        <v>WINCOMNINHBINH</v>
      </c>
      <c r="AA1241" s="18" t="str">
        <f t="shared" si="587"/>
        <v/>
      </c>
    </row>
    <row r="1242" spans="1:27" x14ac:dyDescent="0.2">
      <c r="A1242" t="s">
        <v>0</v>
      </c>
      <c r="B1242" t="s">
        <v>2034</v>
      </c>
      <c r="C1242" t="s">
        <v>43</v>
      </c>
      <c r="D1242" t="s">
        <v>54</v>
      </c>
      <c r="E1242" t="s">
        <v>4</v>
      </c>
      <c r="F1242" s="1">
        <v>4</v>
      </c>
      <c r="G1242" s="1">
        <v>200728</v>
      </c>
      <c r="H1242" t="s">
        <v>5</v>
      </c>
      <c r="I1242" s="1">
        <v>220800.80000000002</v>
      </c>
      <c r="J1242" t="s">
        <v>55</v>
      </c>
      <c r="K1242" s="6" t="str">
        <f t="shared" si="589"/>
        <v>Giò tai lưỡi xào gói 250g</v>
      </c>
      <c r="L1242" s="7" t="str">
        <f>VLOOKUP(K1242,'[1]Mã Misa'!$B$2:$D$74,2,0)</f>
        <v>Giò Tai Lưỡi Xào 250g</v>
      </c>
      <c r="M1242" s="7" t="str">
        <f>VLOOKUP(L1242,'[1]Mã Misa'!$C$2:$D$74,2,0)</f>
        <v>GTLX250G</v>
      </c>
      <c r="N1242" s="1">
        <v>50182</v>
      </c>
      <c r="O1242" t="s">
        <v>2035</v>
      </c>
      <c r="P1242" s="6" t="str">
        <f t="shared" si="590"/>
        <v>0002008</v>
      </c>
      <c r="Q1242" s="23" t="str">
        <f t="shared" si="590"/>
        <v>0002008</v>
      </c>
      <c r="R1242" s="2">
        <v>44579</v>
      </c>
      <c r="S1242" t="s">
        <v>2036</v>
      </c>
      <c r="T1242" s="7" t="str">
        <f t="shared" si="591"/>
        <v>WM+ NBH 51</v>
      </c>
      <c r="U1242" t="s">
        <v>5588</v>
      </c>
      <c r="W1242" t="e">
        <f>VLOOKUP(U1242,[2]Sheet1!$B$4:$C$893,2,0)</f>
        <v>#N/A</v>
      </c>
      <c r="Y1242" t="str">
        <f t="shared" si="592"/>
        <v>WINCOMNINHBINH</v>
      </c>
      <c r="AA1242" s="18" t="str">
        <f t="shared" si="587"/>
        <v/>
      </c>
    </row>
    <row r="1243" spans="1:27" x14ac:dyDescent="0.2">
      <c r="A1243" t="s">
        <v>0</v>
      </c>
      <c r="B1243" t="s">
        <v>2034</v>
      </c>
      <c r="C1243" t="s">
        <v>46</v>
      </c>
      <c r="D1243" t="s">
        <v>10</v>
      </c>
      <c r="E1243" t="s">
        <v>4</v>
      </c>
      <c r="F1243" s="1">
        <v>9</v>
      </c>
      <c r="G1243" s="1">
        <v>414000</v>
      </c>
      <c r="H1243" t="s">
        <v>5</v>
      </c>
      <c r="I1243" s="1">
        <v>455400.00000000006</v>
      </c>
      <c r="J1243" t="s">
        <v>11</v>
      </c>
      <c r="K1243" s="6" t="str">
        <f t="shared" si="589"/>
        <v>Mộc nấm hương gói 250g</v>
      </c>
      <c r="L1243" s="7" t="str">
        <f>VLOOKUP(K1243,'[1]Mã Misa'!$B$2:$D$74,2,0)</f>
        <v>Mộc Nấm Hương 250g</v>
      </c>
      <c r="M1243" s="7" t="str">
        <f>VLOOKUP(L1243,'[1]Mã Misa'!$C$2:$D$74,2,0)</f>
        <v>MNH250</v>
      </c>
      <c r="N1243" s="1">
        <v>46000</v>
      </c>
      <c r="O1243" t="s">
        <v>2035</v>
      </c>
      <c r="P1243" s="6" t="str">
        <f t="shared" si="590"/>
        <v>0002008</v>
      </c>
      <c r="Q1243" s="23" t="str">
        <f t="shared" si="590"/>
        <v>0002008</v>
      </c>
      <c r="R1243" s="2">
        <v>44579</v>
      </c>
      <c r="S1243" t="s">
        <v>2036</v>
      </c>
      <c r="T1243" s="7" t="str">
        <f t="shared" si="591"/>
        <v>WM+ NBH 51</v>
      </c>
      <c r="U1243" t="s">
        <v>5588</v>
      </c>
      <c r="W1243" t="e">
        <f>VLOOKUP(U1243,[2]Sheet1!$B$4:$C$893,2,0)</f>
        <v>#N/A</v>
      </c>
      <c r="Y1243" t="str">
        <f t="shared" si="592"/>
        <v>WINCOMNINHBINH</v>
      </c>
      <c r="AA1243" s="18" t="str">
        <f t="shared" si="587"/>
        <v/>
      </c>
    </row>
    <row r="1244" spans="1:27" x14ac:dyDescent="0.2">
      <c r="A1244" t="s">
        <v>0</v>
      </c>
      <c r="B1244" t="s">
        <v>2037</v>
      </c>
      <c r="C1244" t="s">
        <v>2</v>
      </c>
      <c r="D1244" t="s">
        <v>47</v>
      </c>
      <c r="E1244" t="s">
        <v>4</v>
      </c>
      <c r="F1244" s="1">
        <v>1</v>
      </c>
      <c r="G1244" s="1">
        <v>73431</v>
      </c>
      <c r="H1244" t="s">
        <v>5</v>
      </c>
      <c r="I1244" s="1">
        <v>80774.100000000006</v>
      </c>
      <c r="J1244" t="s">
        <v>48</v>
      </c>
      <c r="K1244" s="6" t="str">
        <f t="shared" si="589"/>
        <v>Chân giò heo muối gói 300g</v>
      </c>
      <c r="L1244" s="7" t="str">
        <f>VLOOKUP(K1244,'[1]Mã Misa'!$B$2:$D$74,2,0)</f>
        <v>Chân giò heo muối 300g</v>
      </c>
      <c r="M1244" s="7" t="str">
        <f>VLOOKUP(L1244,'[1]Mã Misa'!$C$2:$D$74,2,0)</f>
        <v>CGM300</v>
      </c>
      <c r="N1244" s="1">
        <v>73431</v>
      </c>
      <c r="O1244" t="s">
        <v>2038</v>
      </c>
      <c r="P1244" s="6" t="str">
        <f t="shared" si="590"/>
        <v>0002462</v>
      </c>
      <c r="Q1244" s="23" t="str">
        <f>IF(VLOOKUP(P1244,$AA$1:$AC$39,1,0)&lt;&gt;0,(P1244&amp;"A"),0)</f>
        <v>0002462A</v>
      </c>
      <c r="R1244" s="2">
        <v>44579</v>
      </c>
      <c r="S1244" t="s">
        <v>2039</v>
      </c>
      <c r="T1244" s="7" t="str">
        <f t="shared" si="591"/>
        <v>WM+ BTN 18</v>
      </c>
      <c r="U1244" t="s">
        <v>5589</v>
      </c>
      <c r="W1244" t="e">
        <f>VLOOKUP(U1244,[2]Sheet1!$B$4:$C$893,2,0)</f>
        <v>#N/A</v>
      </c>
      <c r="Y1244" t="str">
        <f t="shared" si="592"/>
        <v>WINCOMBINHTHUAN</v>
      </c>
      <c r="AA1244" s="18" t="str">
        <f t="shared" si="587"/>
        <v/>
      </c>
    </row>
    <row r="1245" spans="1:27" x14ac:dyDescent="0.2">
      <c r="A1245" t="s">
        <v>0</v>
      </c>
      <c r="B1245" t="s">
        <v>2040</v>
      </c>
      <c r="C1245" t="s">
        <v>2</v>
      </c>
      <c r="D1245" t="s">
        <v>10</v>
      </c>
      <c r="E1245" t="s">
        <v>4</v>
      </c>
      <c r="F1245" s="1">
        <v>1</v>
      </c>
      <c r="G1245" s="1">
        <v>46000</v>
      </c>
      <c r="H1245" t="s">
        <v>5</v>
      </c>
      <c r="I1245" s="1">
        <v>50600.000000000007</v>
      </c>
      <c r="J1245" t="s">
        <v>11</v>
      </c>
      <c r="K1245" s="6" t="str">
        <f t="shared" si="589"/>
        <v>Mộc nấm hương gói 250g</v>
      </c>
      <c r="L1245" s="7" t="str">
        <f>VLOOKUP(K1245,'[1]Mã Misa'!$B$2:$D$74,2,0)</f>
        <v>Mộc Nấm Hương 250g</v>
      </c>
      <c r="M1245" s="7" t="str">
        <f>VLOOKUP(L1245,'[1]Mã Misa'!$C$2:$D$74,2,0)</f>
        <v>MNH250</v>
      </c>
      <c r="N1245" s="1">
        <v>46000</v>
      </c>
      <c r="O1245" t="s">
        <v>2041</v>
      </c>
      <c r="P1245" s="6" t="str">
        <f t="shared" si="590"/>
        <v>0007807</v>
      </c>
      <c r="Q1245" s="23" t="str">
        <f t="shared" ref="Q1245" si="593">RIGHT(P1245,7)</f>
        <v>0007807</v>
      </c>
      <c r="R1245" s="2">
        <v>44579</v>
      </c>
      <c r="S1245" t="s">
        <v>2042</v>
      </c>
      <c r="T1245" s="7" t="str">
        <f t="shared" si="591"/>
        <v>WM+ CTO 90</v>
      </c>
      <c r="U1245" t="s">
        <v>5590</v>
      </c>
      <c r="W1245" t="e">
        <f>VLOOKUP(U1245,[2]Sheet1!$B$4:$C$893,2,0)</f>
        <v>#N/A</v>
      </c>
      <c r="Y1245" t="str">
        <f t="shared" si="592"/>
        <v>WINCOMCANTHO</v>
      </c>
      <c r="AA1245" s="18" t="str">
        <f t="shared" si="587"/>
        <v/>
      </c>
    </row>
    <row r="1246" spans="1:27" x14ac:dyDescent="0.2">
      <c r="A1246" t="s">
        <v>0</v>
      </c>
      <c r="B1246" t="s">
        <v>2043</v>
      </c>
      <c r="C1246" t="s">
        <v>2</v>
      </c>
      <c r="D1246" t="s">
        <v>3</v>
      </c>
      <c r="E1246" t="s">
        <v>4</v>
      </c>
      <c r="F1246" s="1">
        <v>1</v>
      </c>
      <c r="G1246" s="1">
        <v>70950</v>
      </c>
      <c r="H1246" t="s">
        <v>5</v>
      </c>
      <c r="I1246" s="1">
        <v>78045</v>
      </c>
      <c r="J1246" t="s">
        <v>6</v>
      </c>
      <c r="K1246" s="6" t="str">
        <f t="shared" si="589"/>
        <v>_Chả nướng 300g</v>
      </c>
      <c r="L1246" s="7" t="str">
        <f>VLOOKUP(K1246,'[1]Mã Misa'!$B$2:$D$74,2,0)</f>
        <v>Chả nướng 300g</v>
      </c>
      <c r="M1246" s="7" t="str">
        <f>VLOOKUP(L1246,'[1]Mã Misa'!$C$2:$D$74,2,0)</f>
        <v>CN300</v>
      </c>
      <c r="N1246" s="1">
        <v>70950</v>
      </c>
      <c r="O1246" t="s">
        <v>2044</v>
      </c>
      <c r="P1246" s="6" t="str">
        <f t="shared" si="590"/>
        <v>0051936</v>
      </c>
      <c r="Q1246" s="23" t="str">
        <f t="shared" ref="Q1246" si="594">RIGHT(P1246,7)</f>
        <v>0051936</v>
      </c>
      <c r="R1246" s="2">
        <v>44579</v>
      </c>
      <c r="S1246" t="s">
        <v>2045</v>
      </c>
      <c r="T1246" s="7" t="str">
        <f t="shared" si="591"/>
        <v>WM+ HCM 10</v>
      </c>
      <c r="U1246" t="s">
        <v>5591</v>
      </c>
      <c r="W1246" t="e">
        <f>VLOOKUP(U1246,[2]Sheet1!$B$4:$C$893,2,0)</f>
        <v>#N/A</v>
      </c>
      <c r="Y1246" t="str">
        <f t="shared" si="592"/>
        <v>WINCOMHOCHIMINH</v>
      </c>
      <c r="AA1246" s="18" t="str">
        <f t="shared" si="587"/>
        <v/>
      </c>
    </row>
    <row r="1247" spans="1:27" x14ac:dyDescent="0.2">
      <c r="A1247" t="s">
        <v>0</v>
      </c>
      <c r="B1247" t="s">
        <v>2043</v>
      </c>
      <c r="C1247" t="s">
        <v>9</v>
      </c>
      <c r="D1247" t="s">
        <v>54</v>
      </c>
      <c r="E1247" t="s">
        <v>4</v>
      </c>
      <c r="F1247" s="1">
        <v>3</v>
      </c>
      <c r="G1247" s="1">
        <v>150546</v>
      </c>
      <c r="H1247" t="s">
        <v>5</v>
      </c>
      <c r="I1247" s="1">
        <v>165600.6</v>
      </c>
      <c r="J1247" t="s">
        <v>55</v>
      </c>
      <c r="K1247" s="6" t="str">
        <f t="shared" si="589"/>
        <v>Giò tai lưỡi xào gói 250g</v>
      </c>
      <c r="L1247" s="7" t="str">
        <f>VLOOKUP(K1247,'[1]Mã Misa'!$B$2:$D$74,2,0)</f>
        <v>Giò Tai Lưỡi Xào 250g</v>
      </c>
      <c r="M1247" s="7" t="str">
        <f>VLOOKUP(L1247,'[1]Mã Misa'!$C$2:$D$74,2,0)</f>
        <v>GTLX250G</v>
      </c>
      <c r="N1247" s="1">
        <v>50182</v>
      </c>
      <c r="O1247" t="s">
        <v>2044</v>
      </c>
      <c r="P1247" s="6" t="str">
        <f t="shared" si="590"/>
        <v>0051936</v>
      </c>
      <c r="Q1247" s="23" t="str">
        <f t="shared" ref="Q1247" si="595">RIGHT(P1247,7)</f>
        <v>0051936</v>
      </c>
      <c r="R1247" s="2">
        <v>44579</v>
      </c>
      <c r="S1247" t="s">
        <v>2045</v>
      </c>
      <c r="T1247" s="7" t="str">
        <f t="shared" si="591"/>
        <v>WM+ HCM 10</v>
      </c>
      <c r="U1247" t="s">
        <v>5591</v>
      </c>
      <c r="W1247" t="e">
        <f>VLOOKUP(U1247,[2]Sheet1!$B$4:$C$893,2,0)</f>
        <v>#N/A</v>
      </c>
      <c r="Y1247" t="str">
        <f t="shared" si="592"/>
        <v>WINCOMHOCHIMINH</v>
      </c>
      <c r="AA1247" s="18" t="str">
        <f t="shared" si="587"/>
        <v/>
      </c>
    </row>
    <row r="1248" spans="1:27" x14ac:dyDescent="0.2">
      <c r="A1248" t="s">
        <v>0</v>
      </c>
      <c r="B1248" t="s">
        <v>2043</v>
      </c>
      <c r="C1248" t="s">
        <v>41</v>
      </c>
      <c r="D1248" t="s">
        <v>10</v>
      </c>
      <c r="E1248" t="s">
        <v>4</v>
      </c>
      <c r="F1248" s="1">
        <v>1</v>
      </c>
      <c r="G1248" s="1">
        <v>46000</v>
      </c>
      <c r="H1248" t="s">
        <v>5</v>
      </c>
      <c r="I1248" s="1">
        <v>50600.000000000007</v>
      </c>
      <c r="J1248" t="s">
        <v>11</v>
      </c>
      <c r="K1248" s="6" t="str">
        <f t="shared" si="589"/>
        <v>Mộc nấm hương gói 250g</v>
      </c>
      <c r="L1248" s="7" t="str">
        <f>VLOOKUP(K1248,'[1]Mã Misa'!$B$2:$D$74,2,0)</f>
        <v>Mộc Nấm Hương 250g</v>
      </c>
      <c r="M1248" s="7" t="str">
        <f>VLOOKUP(L1248,'[1]Mã Misa'!$C$2:$D$74,2,0)</f>
        <v>MNH250</v>
      </c>
      <c r="N1248" s="1">
        <v>46000</v>
      </c>
      <c r="O1248" t="s">
        <v>2044</v>
      </c>
      <c r="P1248" s="6" t="str">
        <f t="shared" si="590"/>
        <v>0051936</v>
      </c>
      <c r="Q1248" s="23" t="str">
        <f t="shared" ref="Q1248" si="596">RIGHT(P1248,7)</f>
        <v>0051936</v>
      </c>
      <c r="R1248" s="2">
        <v>44579</v>
      </c>
      <c r="S1248" t="s">
        <v>2045</v>
      </c>
      <c r="T1248" s="7" t="str">
        <f t="shared" si="591"/>
        <v>WM+ HCM 10</v>
      </c>
      <c r="U1248" t="s">
        <v>5591</v>
      </c>
      <c r="W1248" t="e">
        <f>VLOOKUP(U1248,[2]Sheet1!$B$4:$C$893,2,0)</f>
        <v>#N/A</v>
      </c>
      <c r="Y1248" t="str">
        <f t="shared" si="592"/>
        <v>WINCOMHOCHIMINH</v>
      </c>
      <c r="AA1248" s="18" t="str">
        <f t="shared" si="587"/>
        <v/>
      </c>
    </row>
    <row r="1249" spans="1:27" x14ac:dyDescent="0.2">
      <c r="A1249" t="s">
        <v>0</v>
      </c>
      <c r="B1249" t="s">
        <v>2046</v>
      </c>
      <c r="C1249" t="s">
        <v>2</v>
      </c>
      <c r="D1249" t="s">
        <v>50</v>
      </c>
      <c r="E1249" t="s">
        <v>4</v>
      </c>
      <c r="F1249" s="1">
        <v>2</v>
      </c>
      <c r="G1249" s="1">
        <v>222116</v>
      </c>
      <c r="H1249" t="s">
        <v>5</v>
      </c>
      <c r="I1249" s="1">
        <v>244327.6</v>
      </c>
      <c r="J1249" t="s">
        <v>51</v>
      </c>
      <c r="K1249" s="6" t="str">
        <f t="shared" si="589"/>
        <v>Gà muối gói 500g</v>
      </c>
      <c r="L1249" s="7" t="str">
        <f>VLOOKUP(K1249,'[1]Mã Misa'!$B$2:$D$74,2,0)</f>
        <v>Gà muối 500g</v>
      </c>
      <c r="M1249" s="7" t="str">
        <f>VLOOKUP(L1249,'[1]Mã Misa'!$C$2:$D$74,2,0)</f>
        <v>GM500</v>
      </c>
      <c r="N1249" s="1">
        <v>111058</v>
      </c>
      <c r="O1249" t="s">
        <v>2047</v>
      </c>
      <c r="P1249" s="6" t="str">
        <f t="shared" si="590"/>
        <v>0013247</v>
      </c>
      <c r="Q1249" s="23" t="str">
        <f t="shared" ref="Q1249" si="597">RIGHT(P1249,7)</f>
        <v>0013247</v>
      </c>
      <c r="R1249" s="2">
        <v>44579</v>
      </c>
      <c r="S1249" t="s">
        <v>185</v>
      </c>
      <c r="T1249" s="7" t="str">
        <f t="shared" si="591"/>
        <v>WM+ HPG Kh</v>
      </c>
      <c r="U1249" t="s">
        <v>5045</v>
      </c>
      <c r="W1249" t="e">
        <f>VLOOKUP(U1249,[2]Sheet1!$B$4:$C$893,2,0)</f>
        <v>#N/A</v>
      </c>
      <c r="Y1249" t="str">
        <f t="shared" si="592"/>
        <v>WINCOMHAIPHONG</v>
      </c>
      <c r="AA1249" s="18" t="str">
        <f t="shared" si="587"/>
        <v/>
      </c>
    </row>
    <row r="1250" spans="1:27" x14ac:dyDescent="0.2">
      <c r="A1250" t="s">
        <v>0</v>
      </c>
      <c r="B1250" t="s">
        <v>2048</v>
      </c>
      <c r="C1250" t="s">
        <v>2</v>
      </c>
      <c r="D1250" t="s">
        <v>50</v>
      </c>
      <c r="E1250" t="s">
        <v>4</v>
      </c>
      <c r="F1250" s="1">
        <v>1</v>
      </c>
      <c r="G1250" s="1">
        <v>111058</v>
      </c>
      <c r="H1250" t="s">
        <v>5</v>
      </c>
      <c r="I1250" s="1">
        <v>122163.8</v>
      </c>
      <c r="J1250" t="s">
        <v>51</v>
      </c>
      <c r="K1250" s="6" t="str">
        <f t="shared" si="589"/>
        <v>Gà muối gói 500g</v>
      </c>
      <c r="L1250" s="7" t="str">
        <f>VLOOKUP(K1250,'[1]Mã Misa'!$B$2:$D$74,2,0)</f>
        <v>Gà muối 500g</v>
      </c>
      <c r="M1250" s="7" t="str">
        <f>VLOOKUP(L1250,'[1]Mã Misa'!$C$2:$D$74,2,0)</f>
        <v>GM500</v>
      </c>
      <c r="N1250" s="1">
        <v>111058</v>
      </c>
      <c r="O1250" t="s">
        <v>2049</v>
      </c>
      <c r="P1250" s="6" t="str">
        <f t="shared" si="590"/>
        <v>0004364</v>
      </c>
      <c r="Q1250" s="23" t="str">
        <f t="shared" ref="Q1250" si="598">RIGHT(P1250,7)</f>
        <v>0004364</v>
      </c>
      <c r="R1250" s="2">
        <v>44579</v>
      </c>
      <c r="S1250" t="s">
        <v>2050</v>
      </c>
      <c r="T1250" s="7" t="str">
        <f t="shared" si="591"/>
        <v>WM+ BNH Số</v>
      </c>
      <c r="U1250" t="s">
        <v>5592</v>
      </c>
      <c r="W1250" t="e">
        <f>VLOOKUP(U1250,[2]Sheet1!$B$4:$C$893,2,0)</f>
        <v>#N/A</v>
      </c>
      <c r="Y1250" t="str">
        <f t="shared" si="592"/>
        <v>WINCOMBACNINH</v>
      </c>
      <c r="AA1250" s="18" t="str">
        <f t="shared" si="587"/>
        <v/>
      </c>
    </row>
    <row r="1251" spans="1:27" x14ac:dyDescent="0.2">
      <c r="A1251" t="s">
        <v>0</v>
      </c>
      <c r="B1251" t="s">
        <v>2051</v>
      </c>
      <c r="C1251" t="s">
        <v>2</v>
      </c>
      <c r="D1251" t="s">
        <v>15</v>
      </c>
      <c r="E1251" t="s">
        <v>4</v>
      </c>
      <c r="F1251" s="1">
        <v>3</v>
      </c>
      <c r="G1251" s="1">
        <v>252960</v>
      </c>
      <c r="H1251" t="s">
        <v>5</v>
      </c>
      <c r="I1251" s="1">
        <v>278256</v>
      </c>
      <c r="J1251" t="s">
        <v>16</v>
      </c>
      <c r="K1251" s="6" t="str">
        <f t="shared" si="589"/>
        <v>_Đùi gà sốt cay 500g</v>
      </c>
      <c r="L1251" s="7" t="str">
        <f>VLOOKUP(K1251,'[1]Mã Misa'!$B$2:$D$74,2,0)</f>
        <v>Đùi gà sốt cay 500g</v>
      </c>
      <c r="M1251" s="7" t="str">
        <f>VLOOKUP(L1251,'[1]Mã Misa'!$C$2:$D$74,2,0)</f>
        <v>DGSC500</v>
      </c>
      <c r="N1251" s="1">
        <v>84320</v>
      </c>
      <c r="O1251" t="s">
        <v>2052</v>
      </c>
      <c r="P1251" s="6" t="str">
        <f t="shared" si="590"/>
        <v>0000790</v>
      </c>
      <c r="Q1251" s="23" t="str">
        <f>IF(VLOOKUP(P1251,$AA$1:$AC$39,1,0)&lt;&gt;0,(P1251&amp;"A"),0)</f>
        <v>0000790A</v>
      </c>
      <c r="R1251" s="2">
        <v>44579</v>
      </c>
      <c r="S1251" t="s">
        <v>2053</v>
      </c>
      <c r="T1251" s="7" t="str">
        <f t="shared" si="591"/>
        <v xml:space="preserve">WM+ VPC 2 </v>
      </c>
      <c r="U1251" t="s">
        <v>5593</v>
      </c>
      <c r="W1251" t="e">
        <f>VLOOKUP(U1251,[2]Sheet1!$B$4:$C$893,2,0)</f>
        <v>#N/A</v>
      </c>
      <c r="Y1251" t="str">
        <f t="shared" si="592"/>
        <v>WINCOMVINHPHUC</v>
      </c>
      <c r="AA1251" s="18" t="str">
        <f t="shared" si="587"/>
        <v/>
      </c>
    </row>
    <row r="1252" spans="1:27" x14ac:dyDescent="0.2">
      <c r="A1252" t="s">
        <v>0</v>
      </c>
      <c r="B1252" t="s">
        <v>2051</v>
      </c>
      <c r="C1252" t="s">
        <v>9</v>
      </c>
      <c r="D1252" t="s">
        <v>44</v>
      </c>
      <c r="E1252" t="s">
        <v>4</v>
      </c>
      <c r="F1252" s="1">
        <v>2</v>
      </c>
      <c r="G1252" s="1">
        <v>145200</v>
      </c>
      <c r="H1252" t="s">
        <v>5</v>
      </c>
      <c r="I1252" s="1">
        <v>159720</v>
      </c>
      <c r="J1252" t="s">
        <v>45</v>
      </c>
      <c r="K1252" s="6" t="str">
        <f t="shared" si="589"/>
        <v>_Chân gà sốt cay 400g</v>
      </c>
      <c r="L1252" s="7" t="str">
        <f>VLOOKUP(K1252,'[1]Mã Misa'!$B$2:$D$74,2,0)</f>
        <v>Chân gà sốt cay 400g</v>
      </c>
      <c r="M1252" s="7" t="str">
        <f>VLOOKUP(L1252,'[1]Mã Misa'!$C$2:$D$74,2,0)</f>
        <v>CGSC400</v>
      </c>
      <c r="N1252" s="1">
        <v>72600</v>
      </c>
      <c r="O1252" t="s">
        <v>2052</v>
      </c>
      <c r="P1252" s="6" t="str">
        <f t="shared" si="590"/>
        <v>0000790</v>
      </c>
      <c r="Q1252" s="23" t="str">
        <f>IF(VLOOKUP(P1252,$AA$1:$AC$39,1,0)&lt;&gt;0,(P1252&amp;"A"),0)</f>
        <v>0000790A</v>
      </c>
      <c r="R1252" s="2">
        <v>44579</v>
      </c>
      <c r="S1252" t="s">
        <v>2053</v>
      </c>
      <c r="T1252" s="7" t="str">
        <f t="shared" si="591"/>
        <v xml:space="preserve">WM+ VPC 2 </v>
      </c>
      <c r="U1252" t="s">
        <v>5593</v>
      </c>
      <c r="W1252" t="e">
        <f>VLOOKUP(U1252,[2]Sheet1!$B$4:$C$893,2,0)</f>
        <v>#N/A</v>
      </c>
      <c r="Y1252" t="str">
        <f t="shared" si="592"/>
        <v>WINCOMVINHPHUC</v>
      </c>
      <c r="AA1252" s="18" t="str">
        <f t="shared" si="587"/>
        <v/>
      </c>
    </row>
    <row r="1253" spans="1:27" x14ac:dyDescent="0.2">
      <c r="A1253" t="s">
        <v>0</v>
      </c>
      <c r="B1253" t="s">
        <v>2054</v>
      </c>
      <c r="C1253" t="s">
        <v>2</v>
      </c>
      <c r="D1253" t="s">
        <v>50</v>
      </c>
      <c r="E1253" t="s">
        <v>4</v>
      </c>
      <c r="F1253" s="1">
        <v>1</v>
      </c>
      <c r="G1253" s="1">
        <v>111058</v>
      </c>
      <c r="H1253" t="s">
        <v>5</v>
      </c>
      <c r="I1253" s="1">
        <v>122163.8</v>
      </c>
      <c r="J1253" t="s">
        <v>51</v>
      </c>
      <c r="K1253" s="6" t="str">
        <f t="shared" si="589"/>
        <v>Gà muối gói 500g</v>
      </c>
      <c r="L1253" s="7" t="str">
        <f>VLOOKUP(K1253,'[1]Mã Misa'!$B$2:$D$74,2,0)</f>
        <v>Gà muối 500g</v>
      </c>
      <c r="M1253" s="7" t="str">
        <f>VLOOKUP(L1253,'[1]Mã Misa'!$C$2:$D$74,2,0)</f>
        <v>GM500</v>
      </c>
      <c r="N1253" s="1">
        <v>111058</v>
      </c>
      <c r="O1253" t="s">
        <v>2055</v>
      </c>
      <c r="P1253" s="6" t="str">
        <f t="shared" si="590"/>
        <v>0175458</v>
      </c>
      <c r="Q1253" s="23" t="str">
        <f t="shared" ref="Q1253" si="599">RIGHT(P1253,7)</f>
        <v>0175458</v>
      </c>
      <c r="R1253" s="2">
        <v>44579</v>
      </c>
      <c r="S1253" t="s">
        <v>381</v>
      </c>
      <c r="T1253" s="7" t="str">
        <f t="shared" si="591"/>
        <v>WM+ HNI 15</v>
      </c>
      <c r="U1253" t="s">
        <v>5107</v>
      </c>
      <c r="W1253" t="e">
        <f>VLOOKUP(U1253,[2]Sheet1!$B$4:$C$893,2,0)</f>
        <v>#N/A</v>
      </c>
      <c r="Y1253" t="str">
        <f t="shared" si="592"/>
        <v>WINCOMHANOI</v>
      </c>
      <c r="AA1253" s="18" t="str">
        <f t="shared" si="587"/>
        <v/>
      </c>
    </row>
    <row r="1254" spans="1:27" x14ac:dyDescent="0.2">
      <c r="A1254" t="s">
        <v>0</v>
      </c>
      <c r="B1254" t="s">
        <v>2056</v>
      </c>
      <c r="C1254" t="s">
        <v>2</v>
      </c>
      <c r="D1254" t="s">
        <v>136</v>
      </c>
      <c r="E1254" t="s">
        <v>4</v>
      </c>
      <c r="F1254" s="1">
        <v>4</v>
      </c>
      <c r="G1254" s="1">
        <v>319644</v>
      </c>
      <c r="H1254" t="s">
        <v>5</v>
      </c>
      <c r="I1254" s="1">
        <v>351608.4</v>
      </c>
      <c r="J1254" t="s">
        <v>137</v>
      </c>
      <c r="K1254" s="6" t="str">
        <f t="shared" si="589"/>
        <v xml:space="preserve"> Giò lụa 500g</v>
      </c>
      <c r="L1254" s="7" t="str">
        <f>VLOOKUP(K1254,'[1]Mã Misa'!$B$2:$D$74,2,0)</f>
        <v>Giò lụa 500g</v>
      </c>
      <c r="M1254" s="7" t="str">
        <f>VLOOKUP(L1254,'[1]Mã Misa'!$C$2:$D$74,2,0)</f>
        <v>GL500</v>
      </c>
      <c r="N1254" s="1">
        <v>79911</v>
      </c>
      <c r="O1254" t="s">
        <v>2057</v>
      </c>
      <c r="P1254" s="6" t="str">
        <f t="shared" si="590"/>
        <v>0175460</v>
      </c>
      <c r="Q1254" s="23" t="str">
        <f t="shared" ref="Q1254" si="600">RIGHT(P1254,7)</f>
        <v>0175460</v>
      </c>
      <c r="R1254" s="2">
        <v>44579</v>
      </c>
      <c r="S1254" t="s">
        <v>223</v>
      </c>
      <c r="T1254" s="7" t="str">
        <f t="shared" si="591"/>
        <v>WM+ HNI Ph</v>
      </c>
      <c r="U1254" t="s">
        <v>5057</v>
      </c>
      <c r="W1254" t="e">
        <f>VLOOKUP(U1254,[2]Sheet1!$B$4:$C$893,2,0)</f>
        <v>#N/A</v>
      </c>
      <c r="Y1254" t="str">
        <f t="shared" si="592"/>
        <v>WINCOMHANOI</v>
      </c>
      <c r="AA1254" s="18" t="str">
        <f t="shared" si="587"/>
        <v/>
      </c>
    </row>
    <row r="1255" spans="1:27" x14ac:dyDescent="0.2">
      <c r="A1255" t="s">
        <v>0</v>
      </c>
      <c r="B1255" t="s">
        <v>2058</v>
      </c>
      <c r="C1255" t="s">
        <v>2</v>
      </c>
      <c r="D1255" t="s">
        <v>54</v>
      </c>
      <c r="E1255" t="s">
        <v>4</v>
      </c>
      <c r="F1255" s="1">
        <v>5</v>
      </c>
      <c r="G1255" s="1">
        <v>250910</v>
      </c>
      <c r="H1255" t="s">
        <v>5</v>
      </c>
      <c r="I1255" s="1">
        <v>276001</v>
      </c>
      <c r="J1255" t="s">
        <v>55</v>
      </c>
      <c r="K1255" s="6" t="str">
        <f t="shared" si="589"/>
        <v>Giò tai lưỡi xào gói 250g</v>
      </c>
      <c r="L1255" s="7" t="str">
        <f>VLOOKUP(K1255,'[1]Mã Misa'!$B$2:$D$74,2,0)</f>
        <v>Giò Tai Lưỡi Xào 250g</v>
      </c>
      <c r="M1255" s="7" t="str">
        <f>VLOOKUP(L1255,'[1]Mã Misa'!$C$2:$D$74,2,0)</f>
        <v>GTLX250G</v>
      </c>
      <c r="N1255" s="1">
        <v>50182</v>
      </c>
      <c r="O1255" t="s">
        <v>2059</v>
      </c>
      <c r="P1255" s="6" t="str">
        <f t="shared" si="590"/>
        <v>0003833</v>
      </c>
      <c r="Q1255" s="23" t="str">
        <f t="shared" ref="Q1255" si="601">RIGHT(P1255,7)</f>
        <v>0003833</v>
      </c>
      <c r="R1255" s="2">
        <v>44579</v>
      </c>
      <c r="S1255" t="s">
        <v>2060</v>
      </c>
      <c r="T1255" s="7" t="str">
        <f t="shared" si="591"/>
        <v>WM+ HDG 99</v>
      </c>
      <c r="U1255" t="s">
        <v>5594</v>
      </c>
      <c r="W1255" t="e">
        <f>VLOOKUP(U1255,[2]Sheet1!$B$4:$C$893,2,0)</f>
        <v>#N/A</v>
      </c>
      <c r="Y1255" t="str">
        <f t="shared" si="592"/>
        <v>WINCOMHAIDUONG</v>
      </c>
      <c r="AA1255" s="18" t="str">
        <f t="shared" si="587"/>
        <v/>
      </c>
    </row>
    <row r="1256" spans="1:27" x14ac:dyDescent="0.2">
      <c r="A1256" t="s">
        <v>0</v>
      </c>
      <c r="B1256" t="s">
        <v>2061</v>
      </c>
      <c r="C1256" t="s">
        <v>2</v>
      </c>
      <c r="D1256" t="s">
        <v>15</v>
      </c>
      <c r="E1256" t="s">
        <v>4</v>
      </c>
      <c r="F1256" s="1">
        <v>3</v>
      </c>
      <c r="G1256" s="1">
        <v>316200</v>
      </c>
      <c r="H1256" t="s">
        <v>5</v>
      </c>
      <c r="I1256" s="1">
        <v>347820</v>
      </c>
      <c r="J1256" t="s">
        <v>16</v>
      </c>
      <c r="K1256" s="6" t="str">
        <f t="shared" si="589"/>
        <v>_Đùi gà sốt cay 500g</v>
      </c>
      <c r="L1256" s="7" t="str">
        <f>VLOOKUP(K1256,'[1]Mã Misa'!$B$2:$D$74,2,0)</f>
        <v>Đùi gà sốt cay 500g</v>
      </c>
      <c r="M1256" s="7" t="str">
        <f>VLOOKUP(L1256,'[1]Mã Misa'!$C$2:$D$74,2,0)</f>
        <v>DGSC500</v>
      </c>
      <c r="N1256" s="1">
        <v>105400</v>
      </c>
      <c r="O1256" t="s">
        <v>2062</v>
      </c>
      <c r="P1256" s="6" t="str">
        <f t="shared" si="590"/>
        <v>0023005</v>
      </c>
      <c r="Q1256" s="23" t="str">
        <f t="shared" ref="Q1256" si="602">RIGHT(P1256,7)</f>
        <v>0023005</v>
      </c>
      <c r="R1256" s="2">
        <v>44587</v>
      </c>
      <c r="S1256" t="s">
        <v>2063</v>
      </c>
      <c r="T1256" s="7" t="str">
        <f t="shared" si="591"/>
        <v>WM+ DNG 46</v>
      </c>
      <c r="U1256" t="s">
        <v>5595</v>
      </c>
      <c r="W1256" t="e">
        <f>VLOOKUP(U1256,[2]Sheet1!$B$4:$C$893,2,0)</f>
        <v>#N/A</v>
      </c>
      <c r="Y1256" t="str">
        <f t="shared" si="592"/>
        <v>WINCOMDANANG</v>
      </c>
      <c r="AA1256" s="18" t="str">
        <f t="shared" si="587"/>
        <v/>
      </c>
    </row>
    <row r="1257" spans="1:27" x14ac:dyDescent="0.2">
      <c r="A1257" t="s">
        <v>0</v>
      </c>
      <c r="B1257" t="s">
        <v>2061</v>
      </c>
      <c r="C1257" t="s">
        <v>9</v>
      </c>
      <c r="D1257" t="s">
        <v>44</v>
      </c>
      <c r="E1257" t="s">
        <v>4</v>
      </c>
      <c r="F1257" s="1">
        <v>3</v>
      </c>
      <c r="G1257" s="1">
        <v>272250</v>
      </c>
      <c r="H1257" t="s">
        <v>5</v>
      </c>
      <c r="I1257" s="1">
        <v>299475</v>
      </c>
      <c r="J1257" t="s">
        <v>45</v>
      </c>
      <c r="K1257" s="6" t="str">
        <f t="shared" si="589"/>
        <v>_Chân gà sốt cay 400g</v>
      </c>
      <c r="L1257" s="7" t="str">
        <f>VLOOKUP(K1257,'[1]Mã Misa'!$B$2:$D$74,2,0)</f>
        <v>Chân gà sốt cay 400g</v>
      </c>
      <c r="M1257" s="7" t="str">
        <f>VLOOKUP(L1257,'[1]Mã Misa'!$C$2:$D$74,2,0)</f>
        <v>CGSC400</v>
      </c>
      <c r="N1257" s="1">
        <v>90750</v>
      </c>
      <c r="O1257" t="s">
        <v>2062</v>
      </c>
      <c r="P1257" s="6" t="str">
        <f t="shared" si="590"/>
        <v>0023005</v>
      </c>
      <c r="Q1257" s="23" t="str">
        <f t="shared" ref="Q1257" si="603">RIGHT(P1257,7)</f>
        <v>0023005</v>
      </c>
      <c r="R1257" s="2">
        <v>44587</v>
      </c>
      <c r="S1257" t="s">
        <v>2063</v>
      </c>
      <c r="T1257" s="7" t="str">
        <f t="shared" si="591"/>
        <v>WM+ DNG 46</v>
      </c>
      <c r="U1257" t="s">
        <v>5595</v>
      </c>
      <c r="W1257" t="e">
        <f>VLOOKUP(U1257,[2]Sheet1!$B$4:$C$893,2,0)</f>
        <v>#N/A</v>
      </c>
      <c r="Y1257" t="str">
        <f t="shared" si="592"/>
        <v>WINCOMDANANG</v>
      </c>
      <c r="AA1257" s="18" t="str">
        <f t="shared" si="587"/>
        <v/>
      </c>
    </row>
    <row r="1258" spans="1:27" x14ac:dyDescent="0.2">
      <c r="A1258" t="s">
        <v>0</v>
      </c>
      <c r="B1258" t="s">
        <v>2064</v>
      </c>
      <c r="C1258" t="s">
        <v>2</v>
      </c>
      <c r="D1258" t="s">
        <v>54</v>
      </c>
      <c r="E1258" t="s">
        <v>4</v>
      </c>
      <c r="F1258" s="1">
        <v>4</v>
      </c>
      <c r="G1258" s="1">
        <v>200728</v>
      </c>
      <c r="H1258" t="s">
        <v>5</v>
      </c>
      <c r="I1258" s="1">
        <v>220800.80000000002</v>
      </c>
      <c r="J1258" t="s">
        <v>55</v>
      </c>
      <c r="K1258" s="6" t="str">
        <f t="shared" si="589"/>
        <v>Giò tai lưỡi xào gói 250g</v>
      </c>
      <c r="L1258" s="7" t="str">
        <f>VLOOKUP(K1258,'[1]Mã Misa'!$B$2:$D$74,2,0)</f>
        <v>Giò Tai Lưỡi Xào 250g</v>
      </c>
      <c r="M1258" s="7" t="str">
        <f>VLOOKUP(L1258,'[1]Mã Misa'!$C$2:$D$74,2,0)</f>
        <v>GTLX250G</v>
      </c>
      <c r="N1258" s="1">
        <v>50182</v>
      </c>
      <c r="O1258" t="s">
        <v>2065</v>
      </c>
      <c r="P1258" s="6" t="str">
        <f t="shared" si="590"/>
        <v>0175463</v>
      </c>
      <c r="Q1258" s="23" t="str">
        <f t="shared" ref="Q1258" si="604">RIGHT(P1258,7)</f>
        <v>0175463</v>
      </c>
      <c r="R1258" s="2">
        <v>44579</v>
      </c>
      <c r="S1258" t="s">
        <v>2066</v>
      </c>
      <c r="T1258" s="7" t="str">
        <f t="shared" si="591"/>
        <v>WM+ HNI Xã</v>
      </c>
      <c r="U1258" t="s">
        <v>5596</v>
      </c>
      <c r="W1258" t="e">
        <f>VLOOKUP(U1258,[2]Sheet1!$B$4:$C$893,2,0)</f>
        <v>#N/A</v>
      </c>
      <c r="Y1258" t="str">
        <f t="shared" si="592"/>
        <v>WINCOMHANOI</v>
      </c>
      <c r="AA1258" s="18" t="str">
        <f t="shared" si="587"/>
        <v/>
      </c>
    </row>
    <row r="1259" spans="1:27" x14ac:dyDescent="0.2">
      <c r="A1259" t="s">
        <v>0</v>
      </c>
      <c r="B1259" t="s">
        <v>2064</v>
      </c>
      <c r="C1259" t="s">
        <v>9</v>
      </c>
      <c r="D1259" t="s">
        <v>47</v>
      </c>
      <c r="E1259" t="s">
        <v>4</v>
      </c>
      <c r="F1259" s="1">
        <v>2</v>
      </c>
      <c r="G1259" s="1">
        <v>146862</v>
      </c>
      <c r="H1259" t="s">
        <v>5</v>
      </c>
      <c r="I1259" s="1">
        <v>161548.20000000001</v>
      </c>
      <c r="J1259" t="s">
        <v>48</v>
      </c>
      <c r="K1259" s="6" t="str">
        <f t="shared" si="589"/>
        <v>Chân giò heo muối gói 300g</v>
      </c>
      <c r="L1259" s="7" t="str">
        <f>VLOOKUP(K1259,'[1]Mã Misa'!$B$2:$D$74,2,0)</f>
        <v>Chân giò heo muối 300g</v>
      </c>
      <c r="M1259" s="7" t="str">
        <f>VLOOKUP(L1259,'[1]Mã Misa'!$C$2:$D$74,2,0)</f>
        <v>CGM300</v>
      </c>
      <c r="N1259" s="1">
        <v>73431</v>
      </c>
      <c r="O1259" t="s">
        <v>2065</v>
      </c>
      <c r="P1259" s="6" t="str">
        <f t="shared" si="590"/>
        <v>0175463</v>
      </c>
      <c r="Q1259" s="23" t="str">
        <f t="shared" ref="Q1259" si="605">RIGHT(P1259,7)</f>
        <v>0175463</v>
      </c>
      <c r="R1259" s="2">
        <v>44579</v>
      </c>
      <c r="S1259" t="s">
        <v>2066</v>
      </c>
      <c r="T1259" s="7" t="str">
        <f t="shared" si="591"/>
        <v>WM+ HNI Xã</v>
      </c>
      <c r="U1259" t="s">
        <v>5596</v>
      </c>
      <c r="W1259" t="e">
        <f>VLOOKUP(U1259,[2]Sheet1!$B$4:$C$893,2,0)</f>
        <v>#N/A</v>
      </c>
      <c r="Y1259" t="str">
        <f t="shared" si="592"/>
        <v>WINCOMHANOI</v>
      </c>
      <c r="AA1259" s="18" t="str">
        <f t="shared" si="587"/>
        <v/>
      </c>
    </row>
    <row r="1260" spans="1:27" x14ac:dyDescent="0.2">
      <c r="A1260" t="s">
        <v>0</v>
      </c>
      <c r="B1260" t="s">
        <v>2067</v>
      </c>
      <c r="C1260" t="s">
        <v>2</v>
      </c>
      <c r="D1260" t="s">
        <v>50</v>
      </c>
      <c r="E1260" t="s">
        <v>4</v>
      </c>
      <c r="F1260" s="1">
        <v>1</v>
      </c>
      <c r="G1260" s="1">
        <v>111058</v>
      </c>
      <c r="H1260" t="s">
        <v>5</v>
      </c>
      <c r="I1260" s="1">
        <v>122163.8</v>
      </c>
      <c r="J1260" t="s">
        <v>51</v>
      </c>
      <c r="K1260" s="6" t="str">
        <f t="shared" si="589"/>
        <v>Gà muối gói 500g</v>
      </c>
      <c r="L1260" s="7" t="str">
        <f>VLOOKUP(K1260,'[1]Mã Misa'!$B$2:$D$74,2,0)</f>
        <v>Gà muối 500g</v>
      </c>
      <c r="M1260" s="7" t="str">
        <f>VLOOKUP(L1260,'[1]Mã Misa'!$C$2:$D$74,2,0)</f>
        <v>GM500</v>
      </c>
      <c r="N1260" s="1">
        <v>111058</v>
      </c>
      <c r="O1260" t="s">
        <v>2068</v>
      </c>
      <c r="P1260" s="6" t="str">
        <f t="shared" si="590"/>
        <v>0175468</v>
      </c>
      <c r="Q1260" s="23" t="str">
        <f t="shared" ref="Q1260" si="606">RIGHT(P1260,7)</f>
        <v>0175468</v>
      </c>
      <c r="R1260" s="2">
        <v>44579</v>
      </c>
      <c r="S1260" t="s">
        <v>2069</v>
      </c>
      <c r="T1260" s="7" t="str">
        <f t="shared" si="591"/>
        <v>WM+ HNI 33</v>
      </c>
      <c r="U1260" t="s">
        <v>5597</v>
      </c>
      <c r="W1260" t="e">
        <f>VLOOKUP(U1260,[2]Sheet1!$B$4:$C$893,2,0)</f>
        <v>#N/A</v>
      </c>
      <c r="Y1260" t="str">
        <f t="shared" si="592"/>
        <v>WINCOMHANOI</v>
      </c>
      <c r="AA1260" s="18" t="str">
        <f t="shared" si="587"/>
        <v/>
      </c>
    </row>
    <row r="1261" spans="1:27" x14ac:dyDescent="0.2">
      <c r="A1261" t="s">
        <v>0</v>
      </c>
      <c r="B1261" t="s">
        <v>2070</v>
      </c>
      <c r="C1261" t="s">
        <v>2</v>
      </c>
      <c r="D1261" t="s">
        <v>47</v>
      </c>
      <c r="E1261" t="s">
        <v>4</v>
      </c>
      <c r="F1261" s="1">
        <v>1</v>
      </c>
      <c r="G1261" s="1">
        <v>73431</v>
      </c>
      <c r="H1261" t="s">
        <v>5</v>
      </c>
      <c r="I1261" s="1">
        <v>80774.100000000006</v>
      </c>
      <c r="J1261" t="s">
        <v>48</v>
      </c>
      <c r="K1261" s="6" t="str">
        <f t="shared" si="589"/>
        <v>Chân giò heo muối gói 300g</v>
      </c>
      <c r="L1261" s="7" t="str">
        <f>VLOOKUP(K1261,'[1]Mã Misa'!$B$2:$D$74,2,0)</f>
        <v>Chân giò heo muối 300g</v>
      </c>
      <c r="M1261" s="7" t="str">
        <f>VLOOKUP(L1261,'[1]Mã Misa'!$C$2:$D$74,2,0)</f>
        <v>CGM300</v>
      </c>
      <c r="N1261" s="1">
        <v>73431</v>
      </c>
      <c r="O1261" t="s">
        <v>2071</v>
      </c>
      <c r="P1261" s="6" t="str">
        <f t="shared" si="590"/>
        <v>0000891</v>
      </c>
      <c r="Q1261" s="23" t="str">
        <f t="shared" ref="Q1261" si="607">RIGHT(P1261,7)</f>
        <v>0000891</v>
      </c>
      <c r="R1261" s="2">
        <v>44579</v>
      </c>
      <c r="S1261" t="s">
        <v>2072</v>
      </c>
      <c r="T1261" s="7" t="str">
        <f t="shared" si="591"/>
        <v>WM+ YBI 14</v>
      </c>
      <c r="U1261" t="s">
        <v>5598</v>
      </c>
      <c r="W1261" t="e">
        <f>VLOOKUP(U1261,[2]Sheet1!$B$4:$C$893,2,0)</f>
        <v>#N/A</v>
      </c>
      <c r="Y1261" t="str">
        <f t="shared" si="592"/>
        <v>WINCOMYENBAI</v>
      </c>
      <c r="AA1261" s="18" t="str">
        <f t="shared" si="587"/>
        <v/>
      </c>
    </row>
    <row r="1262" spans="1:27" x14ac:dyDescent="0.2">
      <c r="A1262" t="s">
        <v>0</v>
      </c>
      <c r="B1262" t="s">
        <v>2073</v>
      </c>
      <c r="C1262" t="s">
        <v>2</v>
      </c>
      <c r="D1262" t="s">
        <v>10</v>
      </c>
      <c r="E1262" t="s">
        <v>4</v>
      </c>
      <c r="F1262" s="1">
        <v>2</v>
      </c>
      <c r="G1262" s="1">
        <v>92000</v>
      </c>
      <c r="H1262" t="s">
        <v>5</v>
      </c>
      <c r="I1262" s="1">
        <v>101200.00000000001</v>
      </c>
      <c r="J1262" t="s">
        <v>11</v>
      </c>
      <c r="K1262" s="6" t="str">
        <f t="shared" si="589"/>
        <v>Mộc nấm hương gói 250g</v>
      </c>
      <c r="L1262" s="7" t="str">
        <f>VLOOKUP(K1262,'[1]Mã Misa'!$B$2:$D$74,2,0)</f>
        <v>Mộc Nấm Hương 250g</v>
      </c>
      <c r="M1262" s="7" t="str">
        <f>VLOOKUP(L1262,'[1]Mã Misa'!$C$2:$D$74,2,0)</f>
        <v>MNH250</v>
      </c>
      <c r="N1262" s="1">
        <v>46000</v>
      </c>
      <c r="O1262" t="s">
        <v>2074</v>
      </c>
      <c r="P1262" s="6" t="str">
        <f t="shared" si="590"/>
        <v>0175474</v>
      </c>
      <c r="Q1262" s="23" t="str">
        <f t="shared" ref="Q1262" si="608">RIGHT(P1262,7)</f>
        <v>0175474</v>
      </c>
      <c r="R1262" s="2">
        <v>44579</v>
      </c>
      <c r="S1262" t="s">
        <v>747</v>
      </c>
      <c r="T1262" s="7" t="str">
        <f t="shared" si="591"/>
        <v>WM+ HNI Tổ</v>
      </c>
      <c r="U1262" t="s">
        <v>5221</v>
      </c>
      <c r="W1262" t="e">
        <f>VLOOKUP(U1262,[2]Sheet1!$B$4:$C$893,2,0)</f>
        <v>#N/A</v>
      </c>
      <c r="Y1262" t="str">
        <f t="shared" si="592"/>
        <v>WINCOMHANOI</v>
      </c>
      <c r="AA1262" s="18" t="str">
        <f t="shared" si="587"/>
        <v/>
      </c>
    </row>
    <row r="1263" spans="1:27" x14ac:dyDescent="0.2">
      <c r="A1263" t="s">
        <v>0</v>
      </c>
      <c r="B1263" t="s">
        <v>2075</v>
      </c>
      <c r="C1263" t="s">
        <v>2</v>
      </c>
      <c r="D1263" t="s">
        <v>44</v>
      </c>
      <c r="E1263" t="s">
        <v>4</v>
      </c>
      <c r="F1263" s="1">
        <v>4</v>
      </c>
      <c r="G1263" s="1">
        <v>290400</v>
      </c>
      <c r="H1263" t="s">
        <v>5</v>
      </c>
      <c r="I1263" s="1">
        <v>319440</v>
      </c>
      <c r="J1263" t="s">
        <v>45</v>
      </c>
      <c r="K1263" s="6" t="str">
        <f t="shared" si="589"/>
        <v>_Chân gà sốt cay 400g</v>
      </c>
      <c r="L1263" s="7" t="str">
        <f>VLOOKUP(K1263,'[1]Mã Misa'!$B$2:$D$74,2,0)</f>
        <v>Chân gà sốt cay 400g</v>
      </c>
      <c r="M1263" s="7" t="str">
        <f>VLOOKUP(L1263,'[1]Mã Misa'!$C$2:$D$74,2,0)</f>
        <v>CGSC400</v>
      </c>
      <c r="N1263" s="1">
        <v>72600</v>
      </c>
      <c r="O1263" t="s">
        <v>2076</v>
      </c>
      <c r="P1263" s="6" t="str">
        <f t="shared" si="590"/>
        <v>0014811</v>
      </c>
      <c r="Q1263" s="23" t="str">
        <f t="shared" ref="Q1263" si="609">RIGHT(P1263,7)</f>
        <v>0014811</v>
      </c>
      <c r="R1263" s="2">
        <v>44579</v>
      </c>
      <c r="S1263" t="s">
        <v>1090</v>
      </c>
      <c r="T1263" s="7" t="str">
        <f t="shared" si="591"/>
        <v>WM+ QNH Số</v>
      </c>
      <c r="U1263" t="s">
        <v>5320</v>
      </c>
      <c r="W1263" t="e">
        <f>VLOOKUP(U1263,[2]Sheet1!$B$4:$C$893,2,0)</f>
        <v>#N/A</v>
      </c>
      <c r="Y1263" t="str">
        <f t="shared" si="592"/>
        <v>WINCOMQUANGNINH</v>
      </c>
      <c r="AA1263" s="18" t="str">
        <f t="shared" si="587"/>
        <v/>
      </c>
    </row>
    <row r="1264" spans="1:27" x14ac:dyDescent="0.2">
      <c r="A1264" t="s">
        <v>0</v>
      </c>
      <c r="B1264" t="s">
        <v>2077</v>
      </c>
      <c r="C1264" t="s">
        <v>2</v>
      </c>
      <c r="D1264" t="s">
        <v>57</v>
      </c>
      <c r="E1264" t="s">
        <v>4</v>
      </c>
      <c r="F1264" s="1">
        <v>4</v>
      </c>
      <c r="G1264" s="1">
        <v>297000</v>
      </c>
      <c r="H1264" t="s">
        <v>5</v>
      </c>
      <c r="I1264" s="1">
        <v>326700</v>
      </c>
      <c r="J1264" t="s">
        <v>58</v>
      </c>
      <c r="K1264" s="6" t="str">
        <f t="shared" si="589"/>
        <v>_Chả cốm 300g</v>
      </c>
      <c r="L1264" s="7" t="str">
        <f>VLOOKUP(K1264,'[1]Mã Misa'!$B$2:$D$74,2,0)</f>
        <v>Chả cốm 300g</v>
      </c>
      <c r="M1264" s="7" t="str">
        <f>VLOOKUP(L1264,'[1]Mã Misa'!$C$2:$D$74,2,0)</f>
        <v>CC300</v>
      </c>
      <c r="N1264" s="1">
        <v>74250</v>
      </c>
      <c r="O1264" t="s">
        <v>2078</v>
      </c>
      <c r="P1264" s="6" t="str">
        <f t="shared" si="590"/>
        <v>0175477</v>
      </c>
      <c r="Q1264" s="23" t="str">
        <f t="shared" ref="Q1264" si="610">RIGHT(P1264,7)</f>
        <v>0175477</v>
      </c>
      <c r="R1264" s="2">
        <v>44579</v>
      </c>
      <c r="S1264" t="s">
        <v>2079</v>
      </c>
      <c r="T1264" s="7" t="str">
        <f t="shared" si="591"/>
        <v>WM+ HNI Xu</v>
      </c>
      <c r="U1264" t="s">
        <v>5599</v>
      </c>
      <c r="W1264" t="e">
        <f>VLOOKUP(U1264,[2]Sheet1!$B$4:$C$893,2,0)</f>
        <v>#N/A</v>
      </c>
      <c r="Y1264" t="str">
        <f t="shared" si="592"/>
        <v>WINCOMHANOI</v>
      </c>
      <c r="AA1264" s="18" t="str">
        <f t="shared" si="587"/>
        <v/>
      </c>
    </row>
    <row r="1265" spans="1:27" x14ac:dyDescent="0.2">
      <c r="A1265" t="s">
        <v>0</v>
      </c>
      <c r="B1265" t="s">
        <v>2077</v>
      </c>
      <c r="C1265" t="s">
        <v>9</v>
      </c>
      <c r="D1265" t="s">
        <v>15</v>
      </c>
      <c r="E1265" t="s">
        <v>4</v>
      </c>
      <c r="F1265" s="1">
        <v>3</v>
      </c>
      <c r="G1265" s="1">
        <v>252960</v>
      </c>
      <c r="H1265" t="s">
        <v>5</v>
      </c>
      <c r="I1265" s="1">
        <v>278256</v>
      </c>
      <c r="J1265" t="s">
        <v>16</v>
      </c>
      <c r="K1265" s="6" t="str">
        <f t="shared" si="589"/>
        <v>_Đùi gà sốt cay 500g</v>
      </c>
      <c r="L1265" s="7" t="str">
        <f>VLOOKUP(K1265,'[1]Mã Misa'!$B$2:$D$74,2,0)</f>
        <v>Đùi gà sốt cay 500g</v>
      </c>
      <c r="M1265" s="7" t="str">
        <f>VLOOKUP(L1265,'[1]Mã Misa'!$C$2:$D$74,2,0)</f>
        <v>DGSC500</v>
      </c>
      <c r="N1265" s="1">
        <v>84320</v>
      </c>
      <c r="O1265" t="s">
        <v>2078</v>
      </c>
      <c r="P1265" s="6" t="str">
        <f t="shared" si="590"/>
        <v>0175477</v>
      </c>
      <c r="Q1265" s="23" t="str">
        <f t="shared" ref="Q1265" si="611">RIGHT(P1265,7)</f>
        <v>0175477</v>
      </c>
      <c r="R1265" s="2">
        <v>44579</v>
      </c>
      <c r="S1265" t="s">
        <v>2079</v>
      </c>
      <c r="T1265" s="7" t="str">
        <f t="shared" si="591"/>
        <v>WM+ HNI Xu</v>
      </c>
      <c r="U1265" t="s">
        <v>5599</v>
      </c>
      <c r="W1265" t="e">
        <f>VLOOKUP(U1265,[2]Sheet1!$B$4:$C$893,2,0)</f>
        <v>#N/A</v>
      </c>
      <c r="Y1265" t="str">
        <f t="shared" si="592"/>
        <v>WINCOMHANOI</v>
      </c>
      <c r="AA1265" s="18" t="str">
        <f t="shared" si="587"/>
        <v/>
      </c>
    </row>
    <row r="1266" spans="1:27" x14ac:dyDescent="0.2">
      <c r="A1266" t="s">
        <v>0</v>
      </c>
      <c r="B1266" t="s">
        <v>2080</v>
      </c>
      <c r="C1266" t="s">
        <v>2</v>
      </c>
      <c r="D1266" t="s">
        <v>103</v>
      </c>
      <c r="E1266" t="s">
        <v>4</v>
      </c>
      <c r="F1266" s="1">
        <v>2</v>
      </c>
      <c r="G1266" s="1">
        <v>111190</v>
      </c>
      <c r="H1266" t="s">
        <v>5</v>
      </c>
      <c r="I1266" s="1">
        <v>122309.00000000001</v>
      </c>
      <c r="J1266" t="s">
        <v>104</v>
      </c>
      <c r="K1266" s="6" t="str">
        <f t="shared" si="589"/>
        <v>Tai heo muối gói 200g</v>
      </c>
      <c r="L1266" s="7" t="str">
        <f>VLOOKUP(K1266,'[1]Mã Misa'!$B$2:$D$74,2,0)</f>
        <v>Tai heo muối 200g</v>
      </c>
      <c r="M1266" s="7" t="str">
        <f>VLOOKUP(L1266,'[1]Mã Misa'!$C$2:$D$74,2,0)</f>
        <v>TH200</v>
      </c>
      <c r="N1266" s="1">
        <v>55595</v>
      </c>
      <c r="O1266" t="s">
        <v>2081</v>
      </c>
      <c r="P1266" s="6" t="str">
        <f t="shared" si="590"/>
        <v>0051945</v>
      </c>
      <c r="Q1266" s="23" t="str">
        <f t="shared" ref="Q1266" si="612">RIGHT(P1266,7)</f>
        <v>0051945</v>
      </c>
      <c r="R1266" s="2">
        <v>44579</v>
      </c>
      <c r="S1266" t="s">
        <v>31</v>
      </c>
      <c r="T1266" s="7" t="str">
        <f t="shared" si="591"/>
        <v>WM+ HCM 22</v>
      </c>
      <c r="U1266" t="s">
        <v>5003</v>
      </c>
      <c r="W1266" t="e">
        <f>VLOOKUP(U1266,[2]Sheet1!$B$4:$C$893,2,0)</f>
        <v>#N/A</v>
      </c>
      <c r="Y1266" t="str">
        <f t="shared" si="592"/>
        <v>WINCOMHOCHIMINH</v>
      </c>
      <c r="AA1266" s="18" t="str">
        <f t="shared" si="587"/>
        <v/>
      </c>
    </row>
    <row r="1267" spans="1:27" x14ac:dyDescent="0.2">
      <c r="A1267" t="s">
        <v>0</v>
      </c>
      <c r="B1267" t="s">
        <v>2080</v>
      </c>
      <c r="C1267" t="s">
        <v>9</v>
      </c>
      <c r="D1267" t="s">
        <v>23</v>
      </c>
      <c r="E1267" t="s">
        <v>4</v>
      </c>
      <c r="F1267" s="1">
        <v>2</v>
      </c>
      <c r="G1267" s="1">
        <v>118800</v>
      </c>
      <c r="H1267" t="s">
        <v>5</v>
      </c>
      <c r="I1267" s="1">
        <v>130680.00000000001</v>
      </c>
      <c r="J1267" t="s">
        <v>24</v>
      </c>
      <c r="K1267" s="6" t="str">
        <f t="shared" si="589"/>
        <v>_Giò lụa 250g</v>
      </c>
      <c r="L1267" s="7" t="str">
        <f>VLOOKUP(K1267,'[1]Mã Misa'!$B$2:$D$74,2,0)</f>
        <v>Giò lụa 250g</v>
      </c>
      <c r="M1267" s="7" t="str">
        <f>VLOOKUP(L1267,'[1]Mã Misa'!$C$2:$D$74,2,0)</f>
        <v>GL250</v>
      </c>
      <c r="N1267" s="1">
        <v>59400</v>
      </c>
      <c r="O1267" t="s">
        <v>2081</v>
      </c>
      <c r="P1267" s="6" t="str">
        <f t="shared" si="590"/>
        <v>0051945</v>
      </c>
      <c r="Q1267" s="23" t="str">
        <f t="shared" ref="Q1267" si="613">RIGHT(P1267,7)</f>
        <v>0051945</v>
      </c>
      <c r="R1267" s="2">
        <v>44579</v>
      </c>
      <c r="S1267" t="s">
        <v>31</v>
      </c>
      <c r="T1267" s="7" t="str">
        <f t="shared" si="591"/>
        <v>WM+ HCM 22</v>
      </c>
      <c r="U1267" t="s">
        <v>5003</v>
      </c>
      <c r="W1267" t="e">
        <f>VLOOKUP(U1267,[2]Sheet1!$B$4:$C$893,2,0)</f>
        <v>#N/A</v>
      </c>
      <c r="Y1267" t="str">
        <f t="shared" si="592"/>
        <v>WINCOMHOCHIMINH</v>
      </c>
      <c r="AA1267" s="18" t="str">
        <f t="shared" si="587"/>
        <v/>
      </c>
    </row>
    <row r="1268" spans="1:27" x14ac:dyDescent="0.2">
      <c r="A1268" t="s">
        <v>0</v>
      </c>
      <c r="B1268" t="s">
        <v>2080</v>
      </c>
      <c r="C1268" t="s">
        <v>41</v>
      </c>
      <c r="D1268" t="s">
        <v>27</v>
      </c>
      <c r="E1268" t="s">
        <v>4</v>
      </c>
      <c r="F1268" s="1">
        <v>2</v>
      </c>
      <c r="G1268" s="1">
        <v>122100</v>
      </c>
      <c r="H1268" t="s">
        <v>5</v>
      </c>
      <c r="I1268" s="1">
        <v>134310</v>
      </c>
      <c r="J1268" t="s">
        <v>28</v>
      </c>
      <c r="K1268" s="6" t="str">
        <f t="shared" si="589"/>
        <v>_Giò sụn gà 250g</v>
      </c>
      <c r="L1268" s="7" t="str">
        <f>VLOOKUP(K1268,'[1]Mã Misa'!$B$2:$D$74,2,0)</f>
        <v>Giò sụn gà 250g</v>
      </c>
      <c r="M1268" s="7" t="str">
        <f>VLOOKUP(L1268,'[1]Mã Misa'!$C$2:$D$74,2,0)</f>
        <v>GSG250</v>
      </c>
      <c r="N1268" s="1">
        <v>61050</v>
      </c>
      <c r="O1268" t="s">
        <v>2081</v>
      </c>
      <c r="P1268" s="6" t="str">
        <f t="shared" si="590"/>
        <v>0051945</v>
      </c>
      <c r="Q1268" s="23" t="str">
        <f t="shared" ref="Q1268" si="614">RIGHT(P1268,7)</f>
        <v>0051945</v>
      </c>
      <c r="R1268" s="2">
        <v>44579</v>
      </c>
      <c r="S1268" t="s">
        <v>31</v>
      </c>
      <c r="T1268" s="7" t="str">
        <f t="shared" si="591"/>
        <v>WM+ HCM 22</v>
      </c>
      <c r="U1268" t="s">
        <v>5003</v>
      </c>
      <c r="W1268" t="e">
        <f>VLOOKUP(U1268,[2]Sheet1!$B$4:$C$893,2,0)</f>
        <v>#N/A</v>
      </c>
      <c r="Y1268" t="str">
        <f t="shared" si="592"/>
        <v>WINCOMHOCHIMINH</v>
      </c>
      <c r="AA1268" s="18" t="str">
        <f t="shared" si="587"/>
        <v/>
      </c>
    </row>
    <row r="1269" spans="1:27" x14ac:dyDescent="0.2">
      <c r="A1269" t="s">
        <v>0</v>
      </c>
      <c r="B1269" t="s">
        <v>2080</v>
      </c>
      <c r="C1269" t="s">
        <v>42</v>
      </c>
      <c r="D1269" t="s">
        <v>3</v>
      </c>
      <c r="E1269" t="s">
        <v>4</v>
      </c>
      <c r="F1269" s="1">
        <v>20</v>
      </c>
      <c r="G1269" s="1">
        <v>1419000</v>
      </c>
      <c r="H1269" t="s">
        <v>5</v>
      </c>
      <c r="I1269" s="1">
        <v>1560900.0000000002</v>
      </c>
      <c r="J1269" t="s">
        <v>6</v>
      </c>
      <c r="K1269" s="6" t="str">
        <f t="shared" si="589"/>
        <v>_Chả nướng 300g</v>
      </c>
      <c r="L1269" s="7" t="str">
        <f>VLOOKUP(K1269,'[1]Mã Misa'!$B$2:$D$74,2,0)</f>
        <v>Chả nướng 300g</v>
      </c>
      <c r="M1269" s="7" t="str">
        <f>VLOOKUP(L1269,'[1]Mã Misa'!$C$2:$D$74,2,0)</f>
        <v>CN300</v>
      </c>
      <c r="N1269" s="1">
        <v>70950</v>
      </c>
      <c r="O1269" t="s">
        <v>2081</v>
      </c>
      <c r="P1269" s="6" t="str">
        <f t="shared" si="590"/>
        <v>0051945</v>
      </c>
      <c r="Q1269" s="23" t="str">
        <f t="shared" ref="Q1269" si="615">RIGHT(P1269,7)</f>
        <v>0051945</v>
      </c>
      <c r="R1269" s="2">
        <v>44579</v>
      </c>
      <c r="S1269" t="s">
        <v>31</v>
      </c>
      <c r="T1269" s="7" t="str">
        <f t="shared" si="591"/>
        <v>WM+ HCM 22</v>
      </c>
      <c r="U1269" t="s">
        <v>5003</v>
      </c>
      <c r="W1269" t="e">
        <f>VLOOKUP(U1269,[2]Sheet1!$B$4:$C$893,2,0)</f>
        <v>#N/A</v>
      </c>
      <c r="Y1269" t="str">
        <f t="shared" si="592"/>
        <v>WINCOMHOCHIMINH</v>
      </c>
      <c r="AA1269" s="18" t="str">
        <f t="shared" si="587"/>
        <v/>
      </c>
    </row>
    <row r="1270" spans="1:27" x14ac:dyDescent="0.2">
      <c r="A1270" t="s">
        <v>0</v>
      </c>
      <c r="B1270" t="s">
        <v>2080</v>
      </c>
      <c r="C1270" t="s">
        <v>43</v>
      </c>
      <c r="D1270" t="s">
        <v>44</v>
      </c>
      <c r="E1270" t="s">
        <v>4</v>
      </c>
      <c r="F1270" s="1">
        <v>1</v>
      </c>
      <c r="G1270" s="1">
        <v>90750</v>
      </c>
      <c r="H1270" t="s">
        <v>5</v>
      </c>
      <c r="I1270" s="1">
        <v>99825.000000000015</v>
      </c>
      <c r="J1270" t="s">
        <v>45</v>
      </c>
      <c r="K1270" s="6" t="str">
        <f t="shared" si="589"/>
        <v>_Chân gà sốt cay 400g</v>
      </c>
      <c r="L1270" s="7" t="str">
        <f>VLOOKUP(K1270,'[1]Mã Misa'!$B$2:$D$74,2,0)</f>
        <v>Chân gà sốt cay 400g</v>
      </c>
      <c r="M1270" s="7" t="str">
        <f>VLOOKUP(L1270,'[1]Mã Misa'!$C$2:$D$74,2,0)</f>
        <v>CGSC400</v>
      </c>
      <c r="N1270" s="1">
        <v>90750</v>
      </c>
      <c r="O1270" t="s">
        <v>2081</v>
      </c>
      <c r="P1270" s="6" t="str">
        <f t="shared" si="590"/>
        <v>0051945</v>
      </c>
      <c r="Q1270" s="23" t="str">
        <f t="shared" ref="Q1270" si="616">RIGHT(P1270,7)</f>
        <v>0051945</v>
      </c>
      <c r="R1270" s="2">
        <v>44579</v>
      </c>
      <c r="S1270" t="s">
        <v>31</v>
      </c>
      <c r="T1270" s="7" t="str">
        <f t="shared" si="591"/>
        <v>WM+ HCM 22</v>
      </c>
      <c r="U1270" t="s">
        <v>5003</v>
      </c>
      <c r="W1270" t="e">
        <f>VLOOKUP(U1270,[2]Sheet1!$B$4:$C$893,2,0)</f>
        <v>#N/A</v>
      </c>
      <c r="Y1270" t="str">
        <f t="shared" si="592"/>
        <v>WINCOMHOCHIMINH</v>
      </c>
      <c r="AA1270" s="18" t="str">
        <f t="shared" si="587"/>
        <v/>
      </c>
    </row>
    <row r="1271" spans="1:27" x14ac:dyDescent="0.2">
      <c r="A1271" t="s">
        <v>0</v>
      </c>
      <c r="B1271" t="s">
        <v>2080</v>
      </c>
      <c r="C1271" t="s">
        <v>46</v>
      </c>
      <c r="D1271" t="s">
        <v>10</v>
      </c>
      <c r="E1271" t="s">
        <v>4</v>
      </c>
      <c r="F1271" s="1">
        <v>2</v>
      </c>
      <c r="G1271" s="1">
        <v>92000</v>
      </c>
      <c r="H1271" t="s">
        <v>5</v>
      </c>
      <c r="I1271" s="1">
        <v>101200.00000000001</v>
      </c>
      <c r="J1271" t="s">
        <v>11</v>
      </c>
      <c r="K1271" s="6" t="str">
        <f t="shared" si="589"/>
        <v>Mộc nấm hương gói 250g</v>
      </c>
      <c r="L1271" s="7" t="str">
        <f>VLOOKUP(K1271,'[1]Mã Misa'!$B$2:$D$74,2,0)</f>
        <v>Mộc Nấm Hương 250g</v>
      </c>
      <c r="M1271" s="7" t="str">
        <f>VLOOKUP(L1271,'[1]Mã Misa'!$C$2:$D$74,2,0)</f>
        <v>MNH250</v>
      </c>
      <c r="N1271" s="1">
        <v>46000</v>
      </c>
      <c r="O1271" t="s">
        <v>2081</v>
      </c>
      <c r="P1271" s="6" t="str">
        <f t="shared" si="590"/>
        <v>0051945</v>
      </c>
      <c r="Q1271" s="23" t="str">
        <f t="shared" ref="Q1271" si="617">RIGHT(P1271,7)</f>
        <v>0051945</v>
      </c>
      <c r="R1271" s="2">
        <v>44579</v>
      </c>
      <c r="S1271" t="s">
        <v>31</v>
      </c>
      <c r="T1271" s="7" t="str">
        <f t="shared" si="591"/>
        <v>WM+ HCM 22</v>
      </c>
      <c r="U1271" t="s">
        <v>5003</v>
      </c>
      <c r="W1271" t="e">
        <f>VLOOKUP(U1271,[2]Sheet1!$B$4:$C$893,2,0)</f>
        <v>#N/A</v>
      </c>
      <c r="Y1271" t="str">
        <f t="shared" si="592"/>
        <v>WINCOMHOCHIMINH</v>
      </c>
      <c r="AA1271" s="18" t="str">
        <f t="shared" si="587"/>
        <v/>
      </c>
    </row>
    <row r="1272" spans="1:27" x14ac:dyDescent="0.2">
      <c r="A1272" t="s">
        <v>0</v>
      </c>
      <c r="B1272" t="s">
        <v>2082</v>
      </c>
      <c r="C1272" t="s">
        <v>2</v>
      </c>
      <c r="D1272" t="s">
        <v>44</v>
      </c>
      <c r="E1272" t="s">
        <v>4</v>
      </c>
      <c r="F1272" s="1">
        <v>1</v>
      </c>
      <c r="G1272" s="1">
        <v>72600</v>
      </c>
      <c r="H1272" t="s">
        <v>5</v>
      </c>
      <c r="I1272" s="1">
        <v>79860</v>
      </c>
      <c r="J1272" t="s">
        <v>45</v>
      </c>
      <c r="K1272" s="6" t="str">
        <f t="shared" si="589"/>
        <v>_Chân gà sốt cay 400g</v>
      </c>
      <c r="L1272" s="7" t="str">
        <f>VLOOKUP(K1272,'[1]Mã Misa'!$B$2:$D$74,2,0)</f>
        <v>Chân gà sốt cay 400g</v>
      </c>
      <c r="M1272" s="7" t="str">
        <f>VLOOKUP(L1272,'[1]Mã Misa'!$C$2:$D$74,2,0)</f>
        <v>CGSC400</v>
      </c>
      <c r="N1272" s="1">
        <v>72600</v>
      </c>
      <c r="O1272" t="s">
        <v>2083</v>
      </c>
      <c r="P1272" s="6" t="str">
        <f t="shared" si="590"/>
        <v>0002529</v>
      </c>
      <c r="Q1272" s="23" t="str">
        <f t="shared" ref="Q1272" si="618">RIGHT(P1272,7)</f>
        <v>0002529</v>
      </c>
      <c r="R1272" s="2">
        <v>44579</v>
      </c>
      <c r="S1272" t="s">
        <v>2084</v>
      </c>
      <c r="T1272" s="7" t="str">
        <f t="shared" si="591"/>
        <v>WM+ HTH 14</v>
      </c>
      <c r="U1272" t="s">
        <v>5600</v>
      </c>
      <c r="W1272" t="e">
        <f>VLOOKUP(U1272,[2]Sheet1!$B$4:$C$893,2,0)</f>
        <v>#N/A</v>
      </c>
      <c r="Y1272" t="str">
        <f t="shared" si="592"/>
        <v>WINCOMHATINH</v>
      </c>
      <c r="AA1272" s="18" t="str">
        <f t="shared" si="587"/>
        <v/>
      </c>
    </row>
    <row r="1273" spans="1:27" x14ac:dyDescent="0.2">
      <c r="A1273" t="s">
        <v>0</v>
      </c>
      <c r="B1273" t="s">
        <v>2085</v>
      </c>
      <c r="C1273" t="s">
        <v>2</v>
      </c>
      <c r="D1273" t="s">
        <v>54</v>
      </c>
      <c r="E1273" t="s">
        <v>4</v>
      </c>
      <c r="F1273" s="1">
        <v>6</v>
      </c>
      <c r="G1273" s="1">
        <v>301092</v>
      </c>
      <c r="H1273" t="s">
        <v>5</v>
      </c>
      <c r="I1273" s="1">
        <v>331201.2</v>
      </c>
      <c r="J1273" t="s">
        <v>55</v>
      </c>
      <c r="K1273" s="6" t="str">
        <f t="shared" si="589"/>
        <v>Giò tai lưỡi xào gói 250g</v>
      </c>
      <c r="L1273" s="7" t="str">
        <f>VLOOKUP(K1273,'[1]Mã Misa'!$B$2:$D$74,2,0)</f>
        <v>Giò Tai Lưỡi Xào 250g</v>
      </c>
      <c r="M1273" s="7" t="str">
        <f>VLOOKUP(L1273,'[1]Mã Misa'!$C$2:$D$74,2,0)</f>
        <v>GTLX250G</v>
      </c>
      <c r="N1273" s="1">
        <v>50182</v>
      </c>
      <c r="O1273" t="s">
        <v>2086</v>
      </c>
      <c r="P1273" s="6" t="str">
        <f t="shared" si="590"/>
        <v>0004366</v>
      </c>
      <c r="Q1273" s="23" t="str">
        <f t="shared" ref="Q1273" si="619">RIGHT(P1273,7)</f>
        <v>0004366</v>
      </c>
      <c r="R1273" s="2">
        <v>44579</v>
      </c>
      <c r="S1273" t="s">
        <v>2087</v>
      </c>
      <c r="T1273" s="7" t="str">
        <f t="shared" si="591"/>
        <v>WM+ BNH 53</v>
      </c>
      <c r="U1273" t="s">
        <v>5601</v>
      </c>
      <c r="W1273" t="e">
        <f>VLOOKUP(U1273,[2]Sheet1!$B$4:$C$893,2,0)</f>
        <v>#N/A</v>
      </c>
      <c r="Y1273" t="str">
        <f t="shared" si="592"/>
        <v>WINCOMBACNINH</v>
      </c>
      <c r="AA1273" s="18" t="str">
        <f t="shared" si="587"/>
        <v/>
      </c>
    </row>
    <row r="1274" spans="1:27" x14ac:dyDescent="0.2">
      <c r="A1274" t="s">
        <v>0</v>
      </c>
      <c r="B1274" t="s">
        <v>2088</v>
      </c>
      <c r="C1274" t="s">
        <v>2</v>
      </c>
      <c r="D1274" t="s">
        <v>103</v>
      </c>
      <c r="E1274" t="s">
        <v>4</v>
      </c>
      <c r="F1274" s="1">
        <v>2</v>
      </c>
      <c r="G1274" s="1">
        <v>111190</v>
      </c>
      <c r="H1274" t="s">
        <v>5</v>
      </c>
      <c r="I1274" s="1">
        <v>122309.00000000001</v>
      </c>
      <c r="J1274" t="s">
        <v>104</v>
      </c>
      <c r="K1274" s="6" t="str">
        <f t="shared" si="589"/>
        <v>Tai heo muối gói 200g</v>
      </c>
      <c r="L1274" s="7" t="str">
        <f>VLOOKUP(K1274,'[1]Mã Misa'!$B$2:$D$74,2,0)</f>
        <v>Tai heo muối 200g</v>
      </c>
      <c r="M1274" s="7" t="str">
        <f>VLOOKUP(L1274,'[1]Mã Misa'!$C$2:$D$74,2,0)</f>
        <v>TH200</v>
      </c>
      <c r="N1274" s="1">
        <v>55595</v>
      </c>
      <c r="O1274" t="s">
        <v>2089</v>
      </c>
      <c r="P1274" s="6" t="str">
        <f t="shared" si="590"/>
        <v>0003757</v>
      </c>
      <c r="Q1274" s="23" t="str">
        <f t="shared" ref="Q1274" si="620">RIGHT(P1274,7)</f>
        <v>0003757</v>
      </c>
      <c r="R1274" s="2">
        <v>44579</v>
      </c>
      <c r="S1274" t="s">
        <v>1646</v>
      </c>
      <c r="T1274" s="7" t="str">
        <f t="shared" si="591"/>
        <v>WM+ VTU 27</v>
      </c>
      <c r="U1274" t="s">
        <v>5475</v>
      </c>
      <c r="W1274" t="e">
        <f>VLOOKUP(U1274,[2]Sheet1!$B$4:$C$893,2,0)</f>
        <v>#N/A</v>
      </c>
      <c r="Y1274" t="str">
        <f t="shared" si="592"/>
        <v>WINCOMVUNGTAU</v>
      </c>
      <c r="AA1274" s="18" t="str">
        <f t="shared" si="587"/>
        <v/>
      </c>
    </row>
    <row r="1275" spans="1:27" x14ac:dyDescent="0.2">
      <c r="A1275" t="s">
        <v>0</v>
      </c>
      <c r="B1275" t="s">
        <v>2090</v>
      </c>
      <c r="C1275" t="s">
        <v>2</v>
      </c>
      <c r="D1275" t="s">
        <v>57</v>
      </c>
      <c r="E1275" t="s">
        <v>4</v>
      </c>
      <c r="F1275" s="1">
        <v>1</v>
      </c>
      <c r="G1275" s="1">
        <v>74250</v>
      </c>
      <c r="H1275" t="s">
        <v>5</v>
      </c>
      <c r="I1275" s="1">
        <v>81675</v>
      </c>
      <c r="J1275" t="s">
        <v>58</v>
      </c>
      <c r="K1275" s="6" t="str">
        <f t="shared" si="589"/>
        <v>_Chả cốm 300g</v>
      </c>
      <c r="L1275" s="7" t="str">
        <f>VLOOKUP(K1275,'[1]Mã Misa'!$B$2:$D$74,2,0)</f>
        <v>Chả cốm 300g</v>
      </c>
      <c r="M1275" s="7" t="str">
        <f>VLOOKUP(L1275,'[1]Mã Misa'!$C$2:$D$74,2,0)</f>
        <v>CC300</v>
      </c>
      <c r="N1275" s="1">
        <v>74250</v>
      </c>
      <c r="O1275" t="s">
        <v>2091</v>
      </c>
      <c r="P1275" s="6" t="str">
        <f t="shared" si="590"/>
        <v>0023008</v>
      </c>
      <c r="Q1275" s="23" t="str">
        <f t="shared" ref="Q1275" si="621">RIGHT(P1275,7)</f>
        <v>0023008</v>
      </c>
      <c r="R1275" s="2">
        <v>44587</v>
      </c>
      <c r="S1275" t="s">
        <v>2092</v>
      </c>
      <c r="T1275" s="7" t="str">
        <f t="shared" si="591"/>
        <v>WM+ DNG 99</v>
      </c>
      <c r="U1275" t="s">
        <v>5602</v>
      </c>
      <c r="W1275" t="e">
        <f>VLOOKUP(U1275,[2]Sheet1!$B$4:$C$893,2,0)</f>
        <v>#N/A</v>
      </c>
      <c r="Y1275" t="str">
        <f t="shared" si="592"/>
        <v>WINCOMDANANG</v>
      </c>
      <c r="AA1275" s="18" t="str">
        <f t="shared" si="587"/>
        <v/>
      </c>
    </row>
    <row r="1276" spans="1:27" x14ac:dyDescent="0.2">
      <c r="A1276" t="s">
        <v>0</v>
      </c>
      <c r="B1276" t="s">
        <v>2090</v>
      </c>
      <c r="C1276" t="s">
        <v>9</v>
      </c>
      <c r="D1276" t="s">
        <v>50</v>
      </c>
      <c r="E1276" t="s">
        <v>4</v>
      </c>
      <c r="F1276" s="1">
        <v>1</v>
      </c>
      <c r="G1276" s="1">
        <v>111058</v>
      </c>
      <c r="H1276" t="s">
        <v>5</v>
      </c>
      <c r="I1276" s="1">
        <v>122163.8</v>
      </c>
      <c r="J1276" t="s">
        <v>51</v>
      </c>
      <c r="K1276" s="6" t="str">
        <f t="shared" si="589"/>
        <v>Gà muối gói 500g</v>
      </c>
      <c r="L1276" s="7" t="str">
        <f>VLOOKUP(K1276,'[1]Mã Misa'!$B$2:$D$74,2,0)</f>
        <v>Gà muối 500g</v>
      </c>
      <c r="M1276" s="7" t="str">
        <f>VLOOKUP(L1276,'[1]Mã Misa'!$C$2:$D$74,2,0)</f>
        <v>GM500</v>
      </c>
      <c r="N1276" s="1">
        <v>111058</v>
      </c>
      <c r="O1276" t="s">
        <v>2091</v>
      </c>
      <c r="P1276" s="6" t="str">
        <f t="shared" si="590"/>
        <v>0023008</v>
      </c>
      <c r="Q1276" s="23" t="str">
        <f t="shared" ref="Q1276" si="622">RIGHT(P1276,7)</f>
        <v>0023008</v>
      </c>
      <c r="R1276" s="2">
        <v>44587</v>
      </c>
      <c r="S1276" t="s">
        <v>2092</v>
      </c>
      <c r="T1276" s="7" t="str">
        <f t="shared" si="591"/>
        <v>WM+ DNG 99</v>
      </c>
      <c r="U1276" t="s">
        <v>5602</v>
      </c>
      <c r="W1276" t="e">
        <f>VLOOKUP(U1276,[2]Sheet1!$B$4:$C$893,2,0)</f>
        <v>#N/A</v>
      </c>
      <c r="Y1276" t="str">
        <f t="shared" si="592"/>
        <v>WINCOMDANANG</v>
      </c>
      <c r="AA1276" s="18" t="str">
        <f t="shared" si="587"/>
        <v/>
      </c>
    </row>
    <row r="1277" spans="1:27" x14ac:dyDescent="0.2">
      <c r="A1277" t="s">
        <v>0</v>
      </c>
      <c r="B1277" t="s">
        <v>2090</v>
      </c>
      <c r="C1277" t="s">
        <v>41</v>
      </c>
      <c r="D1277" t="s">
        <v>47</v>
      </c>
      <c r="E1277" t="s">
        <v>4</v>
      </c>
      <c r="F1277" s="1">
        <v>1</v>
      </c>
      <c r="G1277" s="1">
        <v>73431</v>
      </c>
      <c r="H1277" t="s">
        <v>5</v>
      </c>
      <c r="I1277" s="1">
        <v>80774.100000000006</v>
      </c>
      <c r="J1277" t="s">
        <v>48</v>
      </c>
      <c r="K1277" s="6" t="str">
        <f t="shared" si="589"/>
        <v>Chân giò heo muối gói 300g</v>
      </c>
      <c r="L1277" s="7" t="str">
        <f>VLOOKUP(K1277,'[1]Mã Misa'!$B$2:$D$74,2,0)</f>
        <v>Chân giò heo muối 300g</v>
      </c>
      <c r="M1277" s="7" t="str">
        <f>VLOOKUP(L1277,'[1]Mã Misa'!$C$2:$D$74,2,0)</f>
        <v>CGM300</v>
      </c>
      <c r="N1277" s="1">
        <v>73431</v>
      </c>
      <c r="O1277" t="s">
        <v>2091</v>
      </c>
      <c r="P1277" s="6" t="str">
        <f t="shared" si="590"/>
        <v>0023008</v>
      </c>
      <c r="Q1277" s="23" t="str">
        <f t="shared" ref="Q1277" si="623">RIGHT(P1277,7)</f>
        <v>0023008</v>
      </c>
      <c r="R1277" s="2">
        <v>44587</v>
      </c>
      <c r="S1277" t="s">
        <v>2092</v>
      </c>
      <c r="T1277" s="7" t="str">
        <f t="shared" si="591"/>
        <v>WM+ DNG 99</v>
      </c>
      <c r="U1277" t="s">
        <v>5602</v>
      </c>
      <c r="W1277" t="e">
        <f>VLOOKUP(U1277,[2]Sheet1!$B$4:$C$893,2,0)</f>
        <v>#N/A</v>
      </c>
      <c r="Y1277" t="str">
        <f t="shared" si="592"/>
        <v>WINCOMDANANG</v>
      </c>
      <c r="AA1277" s="18" t="str">
        <f t="shared" si="587"/>
        <v/>
      </c>
    </row>
    <row r="1278" spans="1:27" x14ac:dyDescent="0.2">
      <c r="A1278" t="s">
        <v>0</v>
      </c>
      <c r="B1278" t="s">
        <v>2093</v>
      </c>
      <c r="C1278" t="s">
        <v>2</v>
      </c>
      <c r="D1278" t="s">
        <v>15</v>
      </c>
      <c r="E1278" t="s">
        <v>4</v>
      </c>
      <c r="F1278" s="1">
        <v>11</v>
      </c>
      <c r="G1278" s="1">
        <v>1159400</v>
      </c>
      <c r="H1278" t="s">
        <v>5</v>
      </c>
      <c r="I1278" s="1">
        <v>1275340</v>
      </c>
      <c r="J1278" t="s">
        <v>16</v>
      </c>
      <c r="K1278" s="6" t="str">
        <f t="shared" si="589"/>
        <v>_Đùi gà sốt cay 500g</v>
      </c>
      <c r="L1278" s="7" t="str">
        <f>VLOOKUP(K1278,'[1]Mã Misa'!$B$2:$D$74,2,0)</f>
        <v>Đùi gà sốt cay 500g</v>
      </c>
      <c r="M1278" s="7" t="str">
        <f>VLOOKUP(L1278,'[1]Mã Misa'!$C$2:$D$74,2,0)</f>
        <v>DGSC500</v>
      </c>
      <c r="N1278" s="1">
        <v>105400</v>
      </c>
      <c r="O1278" t="s">
        <v>2094</v>
      </c>
      <c r="P1278" s="6" t="str">
        <f t="shared" si="590"/>
        <v>0051950</v>
      </c>
      <c r="Q1278" s="23" t="str">
        <f t="shared" ref="Q1278" si="624">RIGHT(P1278,7)</f>
        <v>0051950</v>
      </c>
      <c r="R1278" s="2">
        <v>44579</v>
      </c>
      <c r="S1278" t="s">
        <v>2095</v>
      </c>
      <c r="T1278" s="7" t="str">
        <f t="shared" si="591"/>
        <v>WM+ HCM 13</v>
      </c>
      <c r="U1278" t="s">
        <v>5603</v>
      </c>
      <c r="W1278" t="e">
        <f>VLOOKUP(U1278,[2]Sheet1!$B$4:$C$893,2,0)</f>
        <v>#N/A</v>
      </c>
      <c r="Y1278" t="str">
        <f t="shared" si="592"/>
        <v>WINCOMHOCHIMINH</v>
      </c>
      <c r="AA1278" s="18" t="str">
        <f t="shared" si="587"/>
        <v/>
      </c>
    </row>
    <row r="1279" spans="1:27" x14ac:dyDescent="0.2">
      <c r="A1279" t="s">
        <v>0</v>
      </c>
      <c r="B1279" t="s">
        <v>2093</v>
      </c>
      <c r="C1279" t="s">
        <v>9</v>
      </c>
      <c r="D1279" t="s">
        <v>44</v>
      </c>
      <c r="E1279" t="s">
        <v>4</v>
      </c>
      <c r="F1279" s="1">
        <v>5</v>
      </c>
      <c r="G1279" s="1">
        <v>453750</v>
      </c>
      <c r="H1279" t="s">
        <v>5</v>
      </c>
      <c r="I1279" s="1">
        <v>499125.00000000006</v>
      </c>
      <c r="J1279" t="s">
        <v>45</v>
      </c>
      <c r="K1279" s="6" t="str">
        <f t="shared" si="589"/>
        <v>_Chân gà sốt cay 400g</v>
      </c>
      <c r="L1279" s="7" t="str">
        <f>VLOOKUP(K1279,'[1]Mã Misa'!$B$2:$D$74,2,0)</f>
        <v>Chân gà sốt cay 400g</v>
      </c>
      <c r="M1279" s="7" t="str">
        <f>VLOOKUP(L1279,'[1]Mã Misa'!$C$2:$D$74,2,0)</f>
        <v>CGSC400</v>
      </c>
      <c r="N1279" s="1">
        <v>90750</v>
      </c>
      <c r="O1279" t="s">
        <v>2094</v>
      </c>
      <c r="P1279" s="6" t="str">
        <f t="shared" si="590"/>
        <v>0051950</v>
      </c>
      <c r="Q1279" s="23" t="str">
        <f t="shared" ref="Q1279" si="625">RIGHT(P1279,7)</f>
        <v>0051950</v>
      </c>
      <c r="R1279" s="2">
        <v>44579</v>
      </c>
      <c r="S1279" t="s">
        <v>2095</v>
      </c>
      <c r="T1279" s="7" t="str">
        <f t="shared" si="591"/>
        <v>WM+ HCM 13</v>
      </c>
      <c r="U1279" t="s">
        <v>5603</v>
      </c>
      <c r="W1279" t="e">
        <f>VLOOKUP(U1279,[2]Sheet1!$B$4:$C$893,2,0)</f>
        <v>#N/A</v>
      </c>
      <c r="Y1279" t="str">
        <f t="shared" si="592"/>
        <v>WINCOMHOCHIMINH</v>
      </c>
      <c r="AA1279" s="18" t="str">
        <f t="shared" si="587"/>
        <v/>
      </c>
    </row>
    <row r="1280" spans="1:27" x14ac:dyDescent="0.2">
      <c r="A1280" t="s">
        <v>0</v>
      </c>
      <c r="B1280" t="s">
        <v>2093</v>
      </c>
      <c r="C1280" t="s">
        <v>41</v>
      </c>
      <c r="D1280" t="s">
        <v>54</v>
      </c>
      <c r="E1280" t="s">
        <v>4</v>
      </c>
      <c r="F1280" s="1">
        <v>4</v>
      </c>
      <c r="G1280" s="1">
        <v>200728</v>
      </c>
      <c r="H1280" t="s">
        <v>5</v>
      </c>
      <c r="I1280" s="1">
        <v>220800.80000000002</v>
      </c>
      <c r="J1280" t="s">
        <v>55</v>
      </c>
      <c r="K1280" s="6" t="str">
        <f t="shared" si="589"/>
        <v>Giò tai lưỡi xào gói 250g</v>
      </c>
      <c r="L1280" s="7" t="str">
        <f>VLOOKUP(K1280,'[1]Mã Misa'!$B$2:$D$74,2,0)</f>
        <v>Giò Tai Lưỡi Xào 250g</v>
      </c>
      <c r="M1280" s="7" t="str">
        <f>VLOOKUP(L1280,'[1]Mã Misa'!$C$2:$D$74,2,0)</f>
        <v>GTLX250G</v>
      </c>
      <c r="N1280" s="1">
        <v>50182</v>
      </c>
      <c r="O1280" t="s">
        <v>2094</v>
      </c>
      <c r="P1280" s="6" t="str">
        <f t="shared" si="590"/>
        <v>0051950</v>
      </c>
      <c r="Q1280" s="23" t="str">
        <f t="shared" ref="Q1280" si="626">RIGHT(P1280,7)</f>
        <v>0051950</v>
      </c>
      <c r="R1280" s="2">
        <v>44579</v>
      </c>
      <c r="S1280" t="s">
        <v>2095</v>
      </c>
      <c r="T1280" s="7" t="str">
        <f t="shared" si="591"/>
        <v>WM+ HCM 13</v>
      </c>
      <c r="U1280" t="s">
        <v>5603</v>
      </c>
      <c r="W1280" t="e">
        <f>VLOOKUP(U1280,[2]Sheet1!$B$4:$C$893,2,0)</f>
        <v>#N/A</v>
      </c>
      <c r="Y1280" t="str">
        <f t="shared" si="592"/>
        <v>WINCOMHOCHIMINH</v>
      </c>
      <c r="AA1280" s="18" t="str">
        <f t="shared" si="587"/>
        <v/>
      </c>
    </row>
    <row r="1281" spans="1:27" x14ac:dyDescent="0.2">
      <c r="A1281" t="s">
        <v>0</v>
      </c>
      <c r="B1281" t="s">
        <v>2093</v>
      </c>
      <c r="C1281" t="s">
        <v>42</v>
      </c>
      <c r="D1281" t="s">
        <v>3</v>
      </c>
      <c r="E1281" t="s">
        <v>4</v>
      </c>
      <c r="F1281" s="1">
        <v>3</v>
      </c>
      <c r="G1281" s="1">
        <v>212850</v>
      </c>
      <c r="H1281" t="s">
        <v>5</v>
      </c>
      <c r="I1281" s="1">
        <v>234135.00000000003</v>
      </c>
      <c r="J1281" t="s">
        <v>6</v>
      </c>
      <c r="K1281" s="6" t="str">
        <f t="shared" si="589"/>
        <v>_Chả nướng 300g</v>
      </c>
      <c r="L1281" s="7" t="str">
        <f>VLOOKUP(K1281,'[1]Mã Misa'!$B$2:$D$74,2,0)</f>
        <v>Chả nướng 300g</v>
      </c>
      <c r="M1281" s="7" t="str">
        <f>VLOOKUP(L1281,'[1]Mã Misa'!$C$2:$D$74,2,0)</f>
        <v>CN300</v>
      </c>
      <c r="N1281" s="1">
        <v>70950</v>
      </c>
      <c r="O1281" t="s">
        <v>2094</v>
      </c>
      <c r="P1281" s="6" t="str">
        <f t="shared" si="590"/>
        <v>0051950</v>
      </c>
      <c r="Q1281" s="23" t="str">
        <f t="shared" ref="Q1281" si="627">RIGHT(P1281,7)</f>
        <v>0051950</v>
      </c>
      <c r="R1281" s="2">
        <v>44579</v>
      </c>
      <c r="S1281" t="s">
        <v>2095</v>
      </c>
      <c r="T1281" s="7" t="str">
        <f t="shared" si="591"/>
        <v>WM+ HCM 13</v>
      </c>
      <c r="U1281" t="s">
        <v>5603</v>
      </c>
      <c r="W1281" t="e">
        <f>VLOOKUP(U1281,[2]Sheet1!$B$4:$C$893,2,0)</f>
        <v>#N/A</v>
      </c>
      <c r="Y1281" t="str">
        <f t="shared" si="592"/>
        <v>WINCOMHOCHIMINH</v>
      </c>
      <c r="AA1281" s="18" t="str">
        <f t="shared" si="587"/>
        <v/>
      </c>
    </row>
    <row r="1282" spans="1:27" x14ac:dyDescent="0.2">
      <c r="A1282" t="s">
        <v>0</v>
      </c>
      <c r="B1282" t="s">
        <v>2093</v>
      </c>
      <c r="C1282" t="s">
        <v>43</v>
      </c>
      <c r="D1282" t="s">
        <v>27</v>
      </c>
      <c r="E1282" t="s">
        <v>4</v>
      </c>
      <c r="F1282" s="1">
        <v>3</v>
      </c>
      <c r="G1282" s="1">
        <v>183150</v>
      </c>
      <c r="H1282" t="s">
        <v>5</v>
      </c>
      <c r="I1282" s="1">
        <v>201465.00000000003</v>
      </c>
      <c r="J1282" t="s">
        <v>28</v>
      </c>
      <c r="K1282" s="6" t="str">
        <f t="shared" si="589"/>
        <v>_Giò sụn gà 250g</v>
      </c>
      <c r="L1282" s="7" t="str">
        <f>VLOOKUP(K1282,'[1]Mã Misa'!$B$2:$D$74,2,0)</f>
        <v>Giò sụn gà 250g</v>
      </c>
      <c r="M1282" s="7" t="str">
        <f>VLOOKUP(L1282,'[1]Mã Misa'!$C$2:$D$74,2,0)</f>
        <v>GSG250</v>
      </c>
      <c r="N1282" s="1">
        <v>61050</v>
      </c>
      <c r="O1282" t="s">
        <v>2094</v>
      </c>
      <c r="P1282" s="6" t="str">
        <f t="shared" si="590"/>
        <v>0051950</v>
      </c>
      <c r="Q1282" s="23" t="str">
        <f t="shared" ref="Q1282" si="628">RIGHT(P1282,7)</f>
        <v>0051950</v>
      </c>
      <c r="R1282" s="2">
        <v>44579</v>
      </c>
      <c r="S1282" t="s">
        <v>2095</v>
      </c>
      <c r="T1282" s="7" t="str">
        <f t="shared" si="591"/>
        <v>WM+ HCM 13</v>
      </c>
      <c r="U1282" t="s">
        <v>5603</v>
      </c>
      <c r="W1282" t="e">
        <f>VLOOKUP(U1282,[2]Sheet1!$B$4:$C$893,2,0)</f>
        <v>#N/A</v>
      </c>
      <c r="Y1282" t="str">
        <f t="shared" si="592"/>
        <v>WINCOMHOCHIMINH</v>
      </c>
      <c r="AA1282" s="18" t="str">
        <f t="shared" ref="AA1282:AA1345" si="629">LEFT(AB1282,7)</f>
        <v/>
      </c>
    </row>
    <row r="1283" spans="1:27" x14ac:dyDescent="0.2">
      <c r="A1283" t="s">
        <v>0</v>
      </c>
      <c r="B1283" t="s">
        <v>2093</v>
      </c>
      <c r="C1283" t="s">
        <v>46</v>
      </c>
      <c r="D1283" t="s">
        <v>47</v>
      </c>
      <c r="E1283" t="s">
        <v>4</v>
      </c>
      <c r="F1283" s="1">
        <v>1</v>
      </c>
      <c r="G1283" s="1">
        <v>73431</v>
      </c>
      <c r="H1283" t="s">
        <v>5</v>
      </c>
      <c r="I1283" s="1">
        <v>80774.100000000006</v>
      </c>
      <c r="J1283" t="s">
        <v>48</v>
      </c>
      <c r="K1283" s="6" t="str">
        <f t="shared" si="589"/>
        <v>Chân giò heo muối gói 300g</v>
      </c>
      <c r="L1283" s="7" t="str">
        <f>VLOOKUP(K1283,'[1]Mã Misa'!$B$2:$D$74,2,0)</f>
        <v>Chân giò heo muối 300g</v>
      </c>
      <c r="M1283" s="7" t="str">
        <f>VLOOKUP(L1283,'[1]Mã Misa'!$C$2:$D$74,2,0)</f>
        <v>CGM300</v>
      </c>
      <c r="N1283" s="1">
        <v>73431</v>
      </c>
      <c r="O1283" t="s">
        <v>2094</v>
      </c>
      <c r="P1283" s="6" t="str">
        <f t="shared" si="590"/>
        <v>0051950</v>
      </c>
      <c r="Q1283" s="23" t="str">
        <f t="shared" ref="Q1283" si="630">RIGHT(P1283,7)</f>
        <v>0051950</v>
      </c>
      <c r="R1283" s="2">
        <v>44579</v>
      </c>
      <c r="S1283" t="s">
        <v>2095</v>
      </c>
      <c r="T1283" s="7" t="str">
        <f t="shared" si="591"/>
        <v>WM+ HCM 13</v>
      </c>
      <c r="U1283" t="s">
        <v>5603</v>
      </c>
      <c r="W1283" t="e">
        <f>VLOOKUP(U1283,[2]Sheet1!$B$4:$C$893,2,0)</f>
        <v>#N/A</v>
      </c>
      <c r="Y1283" t="str">
        <f t="shared" si="592"/>
        <v>WINCOMHOCHIMINH</v>
      </c>
      <c r="AA1283" s="18" t="str">
        <f t="shared" si="629"/>
        <v/>
      </c>
    </row>
    <row r="1284" spans="1:27" x14ac:dyDescent="0.2">
      <c r="A1284" t="s">
        <v>0</v>
      </c>
      <c r="B1284" t="s">
        <v>2093</v>
      </c>
      <c r="C1284" t="s">
        <v>751</v>
      </c>
      <c r="D1284" t="s">
        <v>103</v>
      </c>
      <c r="E1284" t="s">
        <v>4</v>
      </c>
      <c r="F1284" s="1">
        <v>1</v>
      </c>
      <c r="G1284" s="1">
        <v>55595</v>
      </c>
      <c r="H1284" t="s">
        <v>5</v>
      </c>
      <c r="I1284" s="1">
        <v>61154.500000000007</v>
      </c>
      <c r="J1284" t="s">
        <v>104</v>
      </c>
      <c r="K1284" s="6" t="str">
        <f t="shared" ref="K1284:K1347" si="631">MID(J1284,10,26)</f>
        <v>Tai heo muối gói 200g</v>
      </c>
      <c r="L1284" s="7" t="str">
        <f>VLOOKUP(K1284,'[1]Mã Misa'!$B$2:$D$74,2,0)</f>
        <v>Tai heo muối 200g</v>
      </c>
      <c r="M1284" s="7" t="str">
        <f>VLOOKUP(L1284,'[1]Mã Misa'!$C$2:$D$74,2,0)</f>
        <v>TH200</v>
      </c>
      <c r="N1284" s="1">
        <v>55595</v>
      </c>
      <c r="O1284" t="s">
        <v>2094</v>
      </c>
      <c r="P1284" s="6" t="str">
        <f t="shared" ref="P1284:Q1347" si="632">RIGHT(O1284,7)</f>
        <v>0051950</v>
      </c>
      <c r="Q1284" s="23" t="str">
        <f t="shared" si="632"/>
        <v>0051950</v>
      </c>
      <c r="R1284" s="2">
        <v>44579</v>
      </c>
      <c r="S1284" t="s">
        <v>2095</v>
      </c>
      <c r="T1284" s="7" t="str">
        <f t="shared" ref="T1284:T1347" si="633">LEFT(U1284,10)</f>
        <v>WM+ HCM 13</v>
      </c>
      <c r="U1284" t="s">
        <v>5603</v>
      </c>
      <c r="W1284" t="e">
        <f>VLOOKUP(U1284,[2]Sheet1!$B$4:$C$893,2,0)</f>
        <v>#N/A</v>
      </c>
      <c r="Y1284" t="str">
        <f t="shared" ref="Y1284:Y1347" si="634">IF(ISNUMBER(SEARCH($V$3,T1284)),"WINCOMHANOI",IF(ISNUMBER(SEARCH($V$4,T1284)),"WINCOMHOCHIMINH",IF(ISNUMBER(SEARCH($V$5,T1284)),"WINCOMDANANG",IF(ISNUMBER(SEARCH($V$6,T1284)),"WINCOMHAIDUONG",IF(ISNUMBER(SEARCH($V$7,T1284)),"WINCOMQUANGNINH",IF(ISNUMBER(SEARCH($V$8,T1284)),"WINCOMHAIPHONG",IF(ISNUMBER(SEARCH($V$9,T1284)),"WINCOMBACGIANG",IF(ISNUMBER(SEARCH($V$10,T1284)),"WINCOMBACNINH",IF(ISNUMBER(SEARCH($V$11,T1284)),"WINCOMPHUTHO",IF(ISNUMBER(SEARCH($V$12,T1284)),"WINCOMHATINH",IF(ISNUMBER(SEARCH($V$13,T1284)),"WINCOMTHAINGUYEN",IF(ISNUMBER(SEARCH($V$14,T1284)),"WINCOMKHANHHOA",IF(ISNUMBER(SEARCH($V$15,T1284)),"WINCOMHUNGYEN",IF(ISNUMBER(SEARCH($V$16,T1284)),"WINCOMNGHEAN",IF(ISNUMBER(SEARCH($V$17,T1284)),"WINCOMLAOCAI",IF(ISNUMBER(SEARCH($V$18,T1284)),"WINCOMVUNGTAU",IF(ISNUMBER(SEARCH($V$19,T1284)),"WINCOMBINHDUONG",IF(ISNUMBER(SEARCH($V$20,T1284)),"WINCOMKIENGIANG",IF(ISNUMBER(SEARCH($V$21,T1284)),"WINCOMHANAM",IF(ISNUMBER(SEARCH($V$22,T1284)),"WINCOMNAMDINH",IF(ISNUMBER(SEARCH($V$23,T1284)),"WINCOMLANGSON",IF(ISNUMBER(SEARCH($V$24,T1284)),"WINCOMTHANHHOA",IF(ISNUMBER(SEARCH($V$25,T1284)),"WINCOMYENBAI",IF(ISNUMBER(SEARCH($V$26,T1284)),"WINCOMTUYENQUANG",IF(ISNUMBER(SEARCH($V$27,T1284)),"WINCOMHUE",IF(ISNUMBER(SEARCH($V$28,T1284)),"WINCOMQUANGNAM",IF(ISNUMBER(SEARCH($V$29,T1284)),"WINCOMVINHPHUC",IF(ISNUMBER(SEARCH($V$30,T1284)),"WINCOMHAGIANG",IF(ISNUMBER(SEARCH($V$31,T1284)),"WINCOMNINHBINH",IF(ISNUMBER(SEARCH($V$32,T1284)),"WINCOMTRAVINH",IF(ISNUMBER(SEARCH($V$33,T1284)),"WINCOMCANTHO",IF(ISNUMBER(SEARCH($V$34,T1284)),"WINCOMBENTRE",IF(ISNUMBER(SEARCH($V$35,T1284)),"WINCOMCAMAU",IF(ISNUMBER(SEARCH($V$36,T1284)),"WINCOMANGIANG",IF(ISNUMBER(SEARCH($V$37,T1284)),"WINCOMNINHTHUAN",IF(ISNUMBER(SEARCH($V$38,T1284)),"WINCOMTHAIBINH",IF(ISNUMBER(SEARCH($V$39,T1284)),"WINCOMGIALAI",IF(ISNUMBER(SEARCH($V$40,T1284)),"WINCOMHOABINH",IF(ISNUMBER(SEARCH($V$41,T1284)),"WINCOMQUANGNGAI",IF(ISNUMBER(SEARCH($V$42,T1284)),"WINCOMBINHTHUAN",IF(ISNUMBER(SEARCH($V$43,T1284)),"WINCOMDAKLAK",IF(ISNUMBER(SEARCH($V$44,T1284)),"WINCOMSOCTRANG",IF(ISNUMBER(SEARCH($V$45,T1284)),"WINCOMSONLA",IF(ISNUMBER(SEARCH($V$46,T1284)),"WINCOMKONTUM",IF(ISNUMBER(SEARCH($V$47,T1284)),"WINCOMPHUYEN",IF(ISNUMBER(SEARCH($V$48,T1284)),"WINCOMQUANGTRI",IF(ISNUMBER(SEARCH($V$49,T1284)),"WINCOMBINHDINH",IF(ISNUMBER(SEARCH($V$50,T1284)),"WINCOMCAOBANG",IF(ISNUMBER(SEARCH($V$51,T1284)),"WINCOMQUANGBINH",IF(ISNUMBER(SEARCH($V$52,T1284)),"WINCOMLAMDONG",IF(ISNUMBER(SEARCH($V$53,T1284)),"WINCOMVINHLONG",IF(ISNUMBER(SEARCH($V$54,T1284)),"WINCOMDONGTHAP",IF(ISNUMBER(SEARCH($V$55,T1284)),"WINCOMTIENGIANG",IF(ISNUMBER(SEARCH($V$56,T1284)),"WINCOMQUANGNINH",IF(ISNUMBER(SEARCH($V$57,T1284)),"WINCOMDONGNAI",IF(ISNUMBER(SEARCH($V$58,T1284)),"WINCOMHAUGIANG",0))))))))))))))))))))))))))))))))))))))))))))))))))))))))</f>
        <v>WINCOMHOCHIMINH</v>
      </c>
      <c r="AA1284" s="18" t="str">
        <f t="shared" si="629"/>
        <v/>
      </c>
    </row>
    <row r="1285" spans="1:27" x14ac:dyDescent="0.2">
      <c r="A1285" t="s">
        <v>0</v>
      </c>
      <c r="B1285" t="s">
        <v>2093</v>
      </c>
      <c r="C1285" t="s">
        <v>809</v>
      </c>
      <c r="D1285" t="s">
        <v>23</v>
      </c>
      <c r="E1285" t="s">
        <v>4</v>
      </c>
      <c r="F1285" s="1">
        <v>3</v>
      </c>
      <c r="G1285" s="1">
        <v>178200</v>
      </c>
      <c r="H1285" t="s">
        <v>5</v>
      </c>
      <c r="I1285" s="1">
        <v>196020.00000000003</v>
      </c>
      <c r="J1285" t="s">
        <v>24</v>
      </c>
      <c r="K1285" s="6" t="str">
        <f t="shared" si="631"/>
        <v>_Giò lụa 250g</v>
      </c>
      <c r="L1285" s="7" t="str">
        <f>VLOOKUP(K1285,'[1]Mã Misa'!$B$2:$D$74,2,0)</f>
        <v>Giò lụa 250g</v>
      </c>
      <c r="M1285" s="7" t="str">
        <f>VLOOKUP(L1285,'[1]Mã Misa'!$C$2:$D$74,2,0)</f>
        <v>GL250</v>
      </c>
      <c r="N1285" s="1">
        <v>59400</v>
      </c>
      <c r="O1285" t="s">
        <v>2094</v>
      </c>
      <c r="P1285" s="6" t="str">
        <f t="shared" si="632"/>
        <v>0051950</v>
      </c>
      <c r="Q1285" s="23" t="str">
        <f t="shared" si="632"/>
        <v>0051950</v>
      </c>
      <c r="R1285" s="2">
        <v>44579</v>
      </c>
      <c r="S1285" t="s">
        <v>2095</v>
      </c>
      <c r="T1285" s="7" t="str">
        <f t="shared" si="633"/>
        <v>WM+ HCM 13</v>
      </c>
      <c r="U1285" t="s">
        <v>5603</v>
      </c>
      <c r="W1285" t="e">
        <f>VLOOKUP(U1285,[2]Sheet1!$B$4:$C$893,2,0)</f>
        <v>#N/A</v>
      </c>
      <c r="Y1285" t="str">
        <f t="shared" si="634"/>
        <v>WINCOMHOCHIMINH</v>
      </c>
      <c r="AA1285" s="18" t="str">
        <f t="shared" si="629"/>
        <v/>
      </c>
    </row>
    <row r="1286" spans="1:27" x14ac:dyDescent="0.2">
      <c r="A1286" t="s">
        <v>0</v>
      </c>
      <c r="B1286" t="s">
        <v>2093</v>
      </c>
      <c r="C1286" t="s">
        <v>2096</v>
      </c>
      <c r="D1286" t="s">
        <v>50</v>
      </c>
      <c r="E1286" t="s">
        <v>4</v>
      </c>
      <c r="F1286" s="1">
        <v>2</v>
      </c>
      <c r="G1286" s="1">
        <v>222116</v>
      </c>
      <c r="H1286" t="s">
        <v>5</v>
      </c>
      <c r="I1286" s="1">
        <v>244327.6</v>
      </c>
      <c r="J1286" t="s">
        <v>51</v>
      </c>
      <c r="K1286" s="6" t="str">
        <f t="shared" si="631"/>
        <v>Gà muối gói 500g</v>
      </c>
      <c r="L1286" s="7" t="str">
        <f>VLOOKUP(K1286,'[1]Mã Misa'!$B$2:$D$74,2,0)</f>
        <v>Gà muối 500g</v>
      </c>
      <c r="M1286" s="7" t="str">
        <f>VLOOKUP(L1286,'[1]Mã Misa'!$C$2:$D$74,2,0)</f>
        <v>GM500</v>
      </c>
      <c r="N1286" s="1">
        <v>111058</v>
      </c>
      <c r="O1286" t="s">
        <v>2094</v>
      </c>
      <c r="P1286" s="6" t="str">
        <f t="shared" si="632"/>
        <v>0051950</v>
      </c>
      <c r="Q1286" s="23" t="str">
        <f t="shared" si="632"/>
        <v>0051950</v>
      </c>
      <c r="R1286" s="2">
        <v>44579</v>
      </c>
      <c r="S1286" t="s">
        <v>2095</v>
      </c>
      <c r="T1286" s="7" t="str">
        <f t="shared" si="633"/>
        <v>WM+ HCM 13</v>
      </c>
      <c r="U1286" t="s">
        <v>5603</v>
      </c>
      <c r="W1286" t="e">
        <f>VLOOKUP(U1286,[2]Sheet1!$B$4:$C$893,2,0)</f>
        <v>#N/A</v>
      </c>
      <c r="Y1286" t="str">
        <f t="shared" si="634"/>
        <v>WINCOMHOCHIMINH</v>
      </c>
      <c r="AA1286" s="18" t="str">
        <f t="shared" si="629"/>
        <v/>
      </c>
    </row>
    <row r="1287" spans="1:27" x14ac:dyDescent="0.2">
      <c r="A1287" t="s">
        <v>0</v>
      </c>
      <c r="B1287" t="s">
        <v>2093</v>
      </c>
      <c r="C1287" t="s">
        <v>2097</v>
      </c>
      <c r="D1287" t="s">
        <v>134</v>
      </c>
      <c r="E1287" t="s">
        <v>4</v>
      </c>
      <c r="F1287" s="1">
        <v>2</v>
      </c>
      <c r="G1287" s="1">
        <v>173382</v>
      </c>
      <c r="H1287" t="s">
        <v>5</v>
      </c>
      <c r="I1287" s="1">
        <v>190720.2</v>
      </c>
      <c r="J1287" t="s">
        <v>135</v>
      </c>
      <c r="K1287" s="6" t="str">
        <f t="shared" si="631"/>
        <v>Giò tai nấm hương 500g</v>
      </c>
      <c r="L1287" s="7" t="str">
        <f>VLOOKUP(K1287,'[1]Mã Misa'!$B$2:$D$74,2,0)</f>
        <v>Giò tai nấm hương 500g</v>
      </c>
      <c r="M1287" s="7" t="str">
        <f>VLOOKUP(L1287,'[1]Mã Misa'!$C$2:$D$74,2,0)</f>
        <v>GTNH500</v>
      </c>
      <c r="N1287" s="1">
        <v>86691</v>
      </c>
      <c r="O1287" t="s">
        <v>2094</v>
      </c>
      <c r="P1287" s="6" t="str">
        <f t="shared" si="632"/>
        <v>0051950</v>
      </c>
      <c r="Q1287" s="23" t="str">
        <f t="shared" si="632"/>
        <v>0051950</v>
      </c>
      <c r="R1287" s="2">
        <v>44579</v>
      </c>
      <c r="S1287" t="s">
        <v>2095</v>
      </c>
      <c r="T1287" s="7" t="str">
        <f t="shared" si="633"/>
        <v>WM+ HCM 13</v>
      </c>
      <c r="U1287" t="s">
        <v>5603</v>
      </c>
      <c r="W1287" t="e">
        <f>VLOOKUP(U1287,[2]Sheet1!$B$4:$C$893,2,0)</f>
        <v>#N/A</v>
      </c>
      <c r="Y1287" t="str">
        <f t="shared" si="634"/>
        <v>WINCOMHOCHIMINH</v>
      </c>
      <c r="AA1287" s="18" t="str">
        <f t="shared" si="629"/>
        <v/>
      </c>
    </row>
    <row r="1288" spans="1:27" x14ac:dyDescent="0.2">
      <c r="A1288" t="s">
        <v>0</v>
      </c>
      <c r="B1288" t="s">
        <v>2098</v>
      </c>
      <c r="C1288" t="s">
        <v>2</v>
      </c>
      <c r="D1288" t="s">
        <v>27</v>
      </c>
      <c r="E1288" t="s">
        <v>4</v>
      </c>
      <c r="F1288" s="1">
        <v>1</v>
      </c>
      <c r="G1288" s="1">
        <v>61050</v>
      </c>
      <c r="H1288" t="s">
        <v>5</v>
      </c>
      <c r="I1288" s="1">
        <v>67155</v>
      </c>
      <c r="J1288" t="s">
        <v>28</v>
      </c>
      <c r="K1288" s="6" t="str">
        <f t="shared" si="631"/>
        <v>_Giò sụn gà 250g</v>
      </c>
      <c r="L1288" s="7" t="str">
        <f>VLOOKUP(K1288,'[1]Mã Misa'!$B$2:$D$74,2,0)</f>
        <v>Giò sụn gà 250g</v>
      </c>
      <c r="M1288" s="7" t="str">
        <f>VLOOKUP(L1288,'[1]Mã Misa'!$C$2:$D$74,2,0)</f>
        <v>GSG250</v>
      </c>
      <c r="N1288" s="1">
        <v>61050</v>
      </c>
      <c r="O1288" t="s">
        <v>1988</v>
      </c>
      <c r="P1288" s="6" t="str">
        <f t="shared" si="632"/>
        <v>0000783</v>
      </c>
      <c r="Q1288" s="23" t="str">
        <f>IF(VLOOKUP(P1288,$AA$1:$AC$39,1,0)&lt;&gt;0,(P1288&amp;"A"),0)</f>
        <v>0000783A</v>
      </c>
      <c r="R1288" s="2">
        <v>44579</v>
      </c>
      <c r="S1288" t="s">
        <v>2099</v>
      </c>
      <c r="T1288" s="7" t="str">
        <f t="shared" si="633"/>
        <v>WM+ QNI 77</v>
      </c>
      <c r="U1288" t="s">
        <v>5604</v>
      </c>
      <c r="W1288" t="e">
        <f>VLOOKUP(U1288,[2]Sheet1!$B$4:$C$893,2,0)</f>
        <v>#N/A</v>
      </c>
      <c r="Y1288" t="str">
        <f t="shared" si="634"/>
        <v>WINCOMQUANGNGAI</v>
      </c>
      <c r="AA1288" s="18" t="str">
        <f t="shared" si="629"/>
        <v/>
      </c>
    </row>
    <row r="1289" spans="1:27" x14ac:dyDescent="0.2">
      <c r="A1289" t="s">
        <v>0</v>
      </c>
      <c r="B1289" t="s">
        <v>2100</v>
      </c>
      <c r="C1289" t="s">
        <v>2</v>
      </c>
      <c r="D1289" t="s">
        <v>47</v>
      </c>
      <c r="E1289" t="s">
        <v>4</v>
      </c>
      <c r="F1289" s="1">
        <v>1</v>
      </c>
      <c r="G1289" s="1">
        <v>73431</v>
      </c>
      <c r="H1289" t="s">
        <v>5</v>
      </c>
      <c r="I1289" s="1">
        <v>80774.100000000006</v>
      </c>
      <c r="J1289" t="s">
        <v>48</v>
      </c>
      <c r="K1289" s="6" t="str">
        <f t="shared" si="631"/>
        <v>Chân giò heo muối gói 300g</v>
      </c>
      <c r="L1289" s="7" t="str">
        <f>VLOOKUP(K1289,'[1]Mã Misa'!$B$2:$D$74,2,0)</f>
        <v>Chân giò heo muối 300g</v>
      </c>
      <c r="M1289" s="7" t="str">
        <f>VLOOKUP(L1289,'[1]Mã Misa'!$C$2:$D$74,2,0)</f>
        <v>CGM300</v>
      </c>
      <c r="N1289" s="1">
        <v>73431</v>
      </c>
      <c r="O1289" t="s">
        <v>2101</v>
      </c>
      <c r="P1289" s="6" t="str">
        <f t="shared" si="632"/>
        <v>0175506</v>
      </c>
      <c r="Q1289" s="23" t="str">
        <f t="shared" ref="Q1289" si="635">RIGHT(P1289,7)</f>
        <v>0175506</v>
      </c>
      <c r="R1289" s="2">
        <v>44579</v>
      </c>
      <c r="S1289" t="s">
        <v>2102</v>
      </c>
      <c r="T1289" s="7" t="str">
        <f t="shared" si="633"/>
        <v>WM+ HNI 24</v>
      </c>
      <c r="U1289" t="s">
        <v>5605</v>
      </c>
      <c r="W1289" t="e">
        <f>VLOOKUP(U1289,[2]Sheet1!$B$4:$C$893,2,0)</f>
        <v>#N/A</v>
      </c>
      <c r="Y1289" t="str">
        <f t="shared" si="634"/>
        <v>WINCOMHANOI</v>
      </c>
      <c r="AA1289" s="18" t="str">
        <f t="shared" si="629"/>
        <v/>
      </c>
    </row>
    <row r="1290" spans="1:27" x14ac:dyDescent="0.2">
      <c r="A1290" t="s">
        <v>0</v>
      </c>
      <c r="B1290" t="s">
        <v>2103</v>
      </c>
      <c r="C1290" t="s">
        <v>2</v>
      </c>
      <c r="D1290" t="s">
        <v>47</v>
      </c>
      <c r="E1290" t="s">
        <v>4</v>
      </c>
      <c r="F1290" s="1">
        <v>1</v>
      </c>
      <c r="G1290" s="1">
        <v>73431</v>
      </c>
      <c r="H1290" t="s">
        <v>5</v>
      </c>
      <c r="I1290" s="1">
        <v>80774.100000000006</v>
      </c>
      <c r="J1290" t="s">
        <v>48</v>
      </c>
      <c r="K1290" s="6" t="str">
        <f t="shared" si="631"/>
        <v>Chân giò heo muối gói 300g</v>
      </c>
      <c r="L1290" s="7" t="str">
        <f>VLOOKUP(K1290,'[1]Mã Misa'!$B$2:$D$74,2,0)</f>
        <v>Chân giò heo muối 300g</v>
      </c>
      <c r="M1290" s="7" t="str">
        <f>VLOOKUP(L1290,'[1]Mã Misa'!$C$2:$D$74,2,0)</f>
        <v>CGM300</v>
      </c>
      <c r="N1290" s="1">
        <v>73431</v>
      </c>
      <c r="O1290" t="s">
        <v>2104</v>
      </c>
      <c r="P1290" s="6" t="str">
        <f t="shared" si="632"/>
        <v>0175511</v>
      </c>
      <c r="Q1290" s="23" t="str">
        <f t="shared" ref="Q1290" si="636">RIGHT(P1290,7)</f>
        <v>0175511</v>
      </c>
      <c r="R1290" s="2">
        <v>44579</v>
      </c>
      <c r="S1290" t="s">
        <v>2105</v>
      </c>
      <c r="T1290" s="7" t="str">
        <f t="shared" si="633"/>
        <v>WM+ HNI 12</v>
      </c>
      <c r="U1290" t="s">
        <v>5606</v>
      </c>
      <c r="W1290" t="e">
        <f>VLOOKUP(U1290,[2]Sheet1!$B$4:$C$893,2,0)</f>
        <v>#N/A</v>
      </c>
      <c r="Y1290" t="str">
        <f t="shared" si="634"/>
        <v>WINCOMHANOI</v>
      </c>
      <c r="AA1290" s="18" t="str">
        <f t="shared" si="629"/>
        <v/>
      </c>
    </row>
    <row r="1291" spans="1:27" x14ac:dyDescent="0.2">
      <c r="A1291" t="s">
        <v>0</v>
      </c>
      <c r="B1291" t="s">
        <v>2106</v>
      </c>
      <c r="C1291" t="s">
        <v>2</v>
      </c>
      <c r="D1291" t="s">
        <v>54</v>
      </c>
      <c r="E1291" t="s">
        <v>4</v>
      </c>
      <c r="F1291" s="1">
        <v>2</v>
      </c>
      <c r="G1291" s="1">
        <v>100364</v>
      </c>
      <c r="H1291" t="s">
        <v>5</v>
      </c>
      <c r="I1291" s="1">
        <v>110400.40000000001</v>
      </c>
      <c r="J1291" t="s">
        <v>55</v>
      </c>
      <c r="K1291" s="6" t="str">
        <f t="shared" si="631"/>
        <v>Giò tai lưỡi xào gói 250g</v>
      </c>
      <c r="L1291" s="7" t="str">
        <f>VLOOKUP(K1291,'[1]Mã Misa'!$B$2:$D$74,2,0)</f>
        <v>Giò Tai Lưỡi Xào 250g</v>
      </c>
      <c r="M1291" s="7" t="str">
        <f>VLOOKUP(L1291,'[1]Mã Misa'!$C$2:$D$74,2,0)</f>
        <v>GTLX250G</v>
      </c>
      <c r="N1291" s="1">
        <v>50182</v>
      </c>
      <c r="O1291" t="s">
        <v>2107</v>
      </c>
      <c r="P1291" s="6" t="str">
        <f t="shared" si="632"/>
        <v>0014822</v>
      </c>
      <c r="Q1291" s="23" t="str">
        <f t="shared" ref="Q1291" si="637">RIGHT(P1291,7)</f>
        <v>0014822</v>
      </c>
      <c r="R1291" s="2">
        <v>44579</v>
      </c>
      <c r="S1291" t="s">
        <v>2108</v>
      </c>
      <c r="T1291" s="7" t="str">
        <f t="shared" si="633"/>
        <v>WM+ QNH 15</v>
      </c>
      <c r="U1291" t="s">
        <v>5607</v>
      </c>
      <c r="W1291" t="e">
        <f>VLOOKUP(U1291,[2]Sheet1!$B$4:$C$893,2,0)</f>
        <v>#N/A</v>
      </c>
      <c r="Y1291" t="str">
        <f t="shared" si="634"/>
        <v>WINCOMQUANGNINH</v>
      </c>
      <c r="AA1291" s="18" t="str">
        <f t="shared" si="629"/>
        <v/>
      </c>
    </row>
    <row r="1292" spans="1:27" x14ac:dyDescent="0.2">
      <c r="A1292" t="s">
        <v>0</v>
      </c>
      <c r="B1292" t="s">
        <v>2109</v>
      </c>
      <c r="C1292" t="s">
        <v>2</v>
      </c>
      <c r="D1292" t="s">
        <v>15</v>
      </c>
      <c r="E1292" t="s">
        <v>4</v>
      </c>
      <c r="F1292" s="1">
        <v>5</v>
      </c>
      <c r="G1292" s="1">
        <v>421600</v>
      </c>
      <c r="H1292" t="s">
        <v>5</v>
      </c>
      <c r="I1292" s="1">
        <v>463760.00000000006</v>
      </c>
      <c r="J1292" t="s">
        <v>16</v>
      </c>
      <c r="K1292" s="6" t="str">
        <f t="shared" si="631"/>
        <v>_Đùi gà sốt cay 500g</v>
      </c>
      <c r="L1292" s="7" t="str">
        <f>VLOOKUP(K1292,'[1]Mã Misa'!$B$2:$D$74,2,0)</f>
        <v>Đùi gà sốt cay 500g</v>
      </c>
      <c r="M1292" s="7" t="str">
        <f>VLOOKUP(L1292,'[1]Mã Misa'!$C$2:$D$74,2,0)</f>
        <v>DGSC500</v>
      </c>
      <c r="N1292" s="1">
        <v>84320</v>
      </c>
      <c r="O1292" t="s">
        <v>2110</v>
      </c>
      <c r="P1292" s="6" t="str">
        <f t="shared" si="632"/>
        <v>0003137</v>
      </c>
      <c r="Q1292" s="23" t="str">
        <f t="shared" ref="Q1292" si="638">RIGHT(P1292,7)</f>
        <v>0003137</v>
      </c>
      <c r="R1292" s="2">
        <v>44579</v>
      </c>
      <c r="S1292" t="s">
        <v>2111</v>
      </c>
      <c r="T1292" s="7" t="str">
        <f t="shared" si="633"/>
        <v>WM+ PTO 62</v>
      </c>
      <c r="U1292" t="s">
        <v>5608</v>
      </c>
      <c r="W1292" t="e">
        <f>VLOOKUP(U1292,[2]Sheet1!$B$4:$C$893,2,0)</f>
        <v>#N/A</v>
      </c>
      <c r="Y1292" t="str">
        <f t="shared" si="634"/>
        <v>WINCOMPHUTHO</v>
      </c>
      <c r="AA1292" s="18" t="str">
        <f t="shared" si="629"/>
        <v/>
      </c>
    </row>
    <row r="1293" spans="1:27" x14ac:dyDescent="0.2">
      <c r="A1293" t="s">
        <v>0</v>
      </c>
      <c r="B1293" t="s">
        <v>2109</v>
      </c>
      <c r="C1293" t="s">
        <v>9</v>
      </c>
      <c r="D1293" t="s">
        <v>44</v>
      </c>
      <c r="E1293" t="s">
        <v>4</v>
      </c>
      <c r="F1293" s="1">
        <v>6</v>
      </c>
      <c r="G1293" s="1">
        <v>435600</v>
      </c>
      <c r="H1293" t="s">
        <v>5</v>
      </c>
      <c r="I1293" s="1">
        <v>479160.00000000006</v>
      </c>
      <c r="J1293" t="s">
        <v>45</v>
      </c>
      <c r="K1293" s="6" t="str">
        <f t="shared" si="631"/>
        <v>_Chân gà sốt cay 400g</v>
      </c>
      <c r="L1293" s="7" t="str">
        <f>VLOOKUP(K1293,'[1]Mã Misa'!$B$2:$D$74,2,0)</f>
        <v>Chân gà sốt cay 400g</v>
      </c>
      <c r="M1293" s="7" t="str">
        <f>VLOOKUP(L1293,'[1]Mã Misa'!$C$2:$D$74,2,0)</f>
        <v>CGSC400</v>
      </c>
      <c r="N1293" s="1">
        <v>72600</v>
      </c>
      <c r="O1293" t="s">
        <v>2110</v>
      </c>
      <c r="P1293" s="6" t="str">
        <f t="shared" si="632"/>
        <v>0003137</v>
      </c>
      <c r="Q1293" s="23" t="str">
        <f t="shared" ref="Q1293" si="639">RIGHT(P1293,7)</f>
        <v>0003137</v>
      </c>
      <c r="R1293" s="2">
        <v>44579</v>
      </c>
      <c r="S1293" t="s">
        <v>2111</v>
      </c>
      <c r="T1293" s="7" t="str">
        <f t="shared" si="633"/>
        <v>WM+ PTO 62</v>
      </c>
      <c r="U1293" t="s">
        <v>5608</v>
      </c>
      <c r="W1293" t="e">
        <f>VLOOKUP(U1293,[2]Sheet1!$B$4:$C$893,2,0)</f>
        <v>#N/A</v>
      </c>
      <c r="Y1293" t="str">
        <f t="shared" si="634"/>
        <v>WINCOMPHUTHO</v>
      </c>
      <c r="AA1293" s="18" t="str">
        <f t="shared" si="629"/>
        <v/>
      </c>
    </row>
    <row r="1294" spans="1:27" x14ac:dyDescent="0.2">
      <c r="A1294" t="s">
        <v>0</v>
      </c>
      <c r="B1294" t="s">
        <v>2112</v>
      </c>
      <c r="C1294" t="s">
        <v>2</v>
      </c>
      <c r="D1294" t="s">
        <v>50</v>
      </c>
      <c r="E1294" t="s">
        <v>4</v>
      </c>
      <c r="F1294" s="1">
        <v>2</v>
      </c>
      <c r="G1294" s="1">
        <v>222116</v>
      </c>
      <c r="H1294" t="s">
        <v>5</v>
      </c>
      <c r="I1294" s="1">
        <v>244327.6</v>
      </c>
      <c r="J1294" t="s">
        <v>51</v>
      </c>
      <c r="K1294" s="6" t="str">
        <f t="shared" si="631"/>
        <v>Gà muối gói 500g</v>
      </c>
      <c r="L1294" s="7" t="str">
        <f>VLOOKUP(K1294,'[1]Mã Misa'!$B$2:$D$74,2,0)</f>
        <v>Gà muối 500g</v>
      </c>
      <c r="M1294" s="7" t="str">
        <f>VLOOKUP(L1294,'[1]Mã Misa'!$C$2:$D$74,2,0)</f>
        <v>GM500</v>
      </c>
      <c r="N1294" s="1">
        <v>111058</v>
      </c>
      <c r="O1294" t="s">
        <v>2113</v>
      </c>
      <c r="P1294" s="6" t="str">
        <f t="shared" si="632"/>
        <v>0023013</v>
      </c>
      <c r="Q1294" s="23" t="str">
        <f t="shared" ref="Q1294" si="640">RIGHT(P1294,7)</f>
        <v>0023013</v>
      </c>
      <c r="R1294" s="2">
        <v>44587</v>
      </c>
      <c r="S1294" t="s">
        <v>2114</v>
      </c>
      <c r="T1294" s="7" t="str">
        <f t="shared" si="633"/>
        <v>WM+ DNG 22</v>
      </c>
      <c r="U1294" t="s">
        <v>5609</v>
      </c>
      <c r="W1294" t="e">
        <f>VLOOKUP(U1294,[2]Sheet1!$B$4:$C$893,2,0)</f>
        <v>#N/A</v>
      </c>
      <c r="Y1294" t="str">
        <f t="shared" si="634"/>
        <v>WINCOMDANANG</v>
      </c>
      <c r="AA1294" s="18" t="str">
        <f t="shared" si="629"/>
        <v/>
      </c>
    </row>
    <row r="1295" spans="1:27" x14ac:dyDescent="0.2">
      <c r="A1295" t="s">
        <v>0</v>
      </c>
      <c r="B1295" t="s">
        <v>2115</v>
      </c>
      <c r="C1295" t="s">
        <v>2</v>
      </c>
      <c r="D1295" t="s">
        <v>50</v>
      </c>
      <c r="E1295" t="s">
        <v>4</v>
      </c>
      <c r="F1295" s="1">
        <v>1</v>
      </c>
      <c r="G1295" s="1">
        <v>111058</v>
      </c>
      <c r="H1295" t="s">
        <v>5</v>
      </c>
      <c r="I1295" s="1">
        <v>122163.8</v>
      </c>
      <c r="J1295" t="s">
        <v>51</v>
      </c>
      <c r="K1295" s="6" t="str">
        <f t="shared" si="631"/>
        <v>Gà muối gói 500g</v>
      </c>
      <c r="L1295" s="7" t="str">
        <f>VLOOKUP(K1295,'[1]Mã Misa'!$B$2:$D$74,2,0)</f>
        <v>Gà muối 500g</v>
      </c>
      <c r="M1295" s="7" t="str">
        <f>VLOOKUP(L1295,'[1]Mã Misa'!$C$2:$D$74,2,0)</f>
        <v>GM500</v>
      </c>
      <c r="N1295" s="1">
        <v>111058</v>
      </c>
      <c r="O1295" t="s">
        <v>2116</v>
      </c>
      <c r="P1295" s="6" t="str">
        <f t="shared" si="632"/>
        <v>0014826</v>
      </c>
      <c r="Q1295" s="23" t="str">
        <f t="shared" ref="Q1295" si="641">RIGHT(P1295,7)</f>
        <v>0014826</v>
      </c>
      <c r="R1295" s="2">
        <v>44579</v>
      </c>
      <c r="S1295" t="s">
        <v>1617</v>
      </c>
      <c r="T1295" s="7" t="str">
        <f t="shared" si="633"/>
        <v>WM+ QNH Ph</v>
      </c>
      <c r="U1295" t="s">
        <v>5468</v>
      </c>
      <c r="W1295" t="e">
        <f>VLOOKUP(U1295,[2]Sheet1!$B$4:$C$893,2,0)</f>
        <v>#N/A</v>
      </c>
      <c r="Y1295" t="str">
        <f t="shared" si="634"/>
        <v>WINCOMQUANGNINH</v>
      </c>
      <c r="AA1295" s="18" t="str">
        <f t="shared" si="629"/>
        <v/>
      </c>
    </row>
    <row r="1296" spans="1:27" x14ac:dyDescent="0.2">
      <c r="A1296" t="s">
        <v>0</v>
      </c>
      <c r="B1296" t="s">
        <v>2117</v>
      </c>
      <c r="C1296" t="s">
        <v>2</v>
      </c>
      <c r="D1296" t="s">
        <v>10</v>
      </c>
      <c r="E1296" t="s">
        <v>4</v>
      </c>
      <c r="F1296" s="1">
        <v>1</v>
      </c>
      <c r="G1296" s="1">
        <v>46000</v>
      </c>
      <c r="H1296" t="s">
        <v>5</v>
      </c>
      <c r="I1296" s="1">
        <v>50600.000000000007</v>
      </c>
      <c r="J1296" t="s">
        <v>11</v>
      </c>
      <c r="K1296" s="6" t="str">
        <f t="shared" si="631"/>
        <v>Mộc nấm hương gói 250g</v>
      </c>
      <c r="L1296" s="7" t="str">
        <f>VLOOKUP(K1296,'[1]Mã Misa'!$B$2:$D$74,2,0)</f>
        <v>Mộc Nấm Hương 250g</v>
      </c>
      <c r="M1296" s="7" t="str">
        <f>VLOOKUP(L1296,'[1]Mã Misa'!$C$2:$D$74,2,0)</f>
        <v>MNH250</v>
      </c>
      <c r="N1296" s="1">
        <v>46000</v>
      </c>
      <c r="O1296" t="s">
        <v>2118</v>
      </c>
      <c r="P1296" s="6" t="str">
        <f t="shared" si="632"/>
        <v>0175533</v>
      </c>
      <c r="Q1296" s="23" t="str">
        <f t="shared" ref="Q1296" si="642">RIGHT(P1296,7)</f>
        <v>0175533</v>
      </c>
      <c r="R1296" s="2">
        <v>44579</v>
      </c>
      <c r="S1296" t="s">
        <v>2119</v>
      </c>
      <c r="T1296" s="7" t="str">
        <f t="shared" si="633"/>
        <v>WM+ HNI 58</v>
      </c>
      <c r="U1296" t="s">
        <v>5610</v>
      </c>
      <c r="W1296" t="e">
        <f>VLOOKUP(U1296,[2]Sheet1!$B$4:$C$893,2,0)</f>
        <v>#N/A</v>
      </c>
      <c r="Y1296" t="str">
        <f t="shared" si="634"/>
        <v>WINCOMHANOI</v>
      </c>
      <c r="AA1296" s="18" t="str">
        <f t="shared" si="629"/>
        <v/>
      </c>
    </row>
    <row r="1297" spans="1:27" x14ac:dyDescent="0.2">
      <c r="A1297" t="s">
        <v>0</v>
      </c>
      <c r="B1297" t="s">
        <v>2120</v>
      </c>
      <c r="C1297" t="s">
        <v>2</v>
      </c>
      <c r="D1297" t="s">
        <v>54</v>
      </c>
      <c r="E1297" t="s">
        <v>4</v>
      </c>
      <c r="F1297" s="1">
        <v>2</v>
      </c>
      <c r="G1297" s="1">
        <v>100364</v>
      </c>
      <c r="H1297" t="s">
        <v>5</v>
      </c>
      <c r="I1297" s="1">
        <v>110400.40000000001</v>
      </c>
      <c r="J1297" t="s">
        <v>55</v>
      </c>
      <c r="K1297" s="6" t="str">
        <f t="shared" si="631"/>
        <v>Giò tai lưỡi xào gói 250g</v>
      </c>
      <c r="L1297" s="7" t="str">
        <f>VLOOKUP(K1297,'[1]Mã Misa'!$B$2:$D$74,2,0)</f>
        <v>Giò Tai Lưỡi Xào 250g</v>
      </c>
      <c r="M1297" s="7" t="str">
        <f>VLOOKUP(L1297,'[1]Mã Misa'!$C$2:$D$74,2,0)</f>
        <v>GTLX250G</v>
      </c>
      <c r="N1297" s="1">
        <v>50182</v>
      </c>
      <c r="O1297" t="s">
        <v>2121</v>
      </c>
      <c r="P1297" s="6" t="str">
        <f t="shared" si="632"/>
        <v>0175540</v>
      </c>
      <c r="Q1297" s="23" t="str">
        <f t="shared" ref="Q1297" si="643">RIGHT(P1297,7)</f>
        <v>0175540</v>
      </c>
      <c r="R1297" s="2">
        <v>44579</v>
      </c>
      <c r="S1297" t="s">
        <v>2122</v>
      </c>
      <c r="T1297" s="7" t="str">
        <f t="shared" si="633"/>
        <v>WM+ HNI 57</v>
      </c>
      <c r="U1297" t="s">
        <v>5611</v>
      </c>
      <c r="W1297" t="e">
        <f>VLOOKUP(U1297,[2]Sheet1!$B$4:$C$893,2,0)</f>
        <v>#N/A</v>
      </c>
      <c r="Y1297" t="str">
        <f t="shared" si="634"/>
        <v>WINCOMHANOI</v>
      </c>
      <c r="AA1297" s="18" t="str">
        <f t="shared" si="629"/>
        <v/>
      </c>
    </row>
    <row r="1298" spans="1:27" x14ac:dyDescent="0.2">
      <c r="A1298" t="s">
        <v>0</v>
      </c>
      <c r="B1298" t="s">
        <v>2123</v>
      </c>
      <c r="C1298" t="s">
        <v>2</v>
      </c>
      <c r="D1298" t="s">
        <v>10</v>
      </c>
      <c r="E1298" t="s">
        <v>4</v>
      </c>
      <c r="F1298" s="1">
        <v>3</v>
      </c>
      <c r="G1298" s="1">
        <v>138000</v>
      </c>
      <c r="H1298" t="s">
        <v>5</v>
      </c>
      <c r="I1298" s="1">
        <v>151800</v>
      </c>
      <c r="J1298" t="s">
        <v>11</v>
      </c>
      <c r="K1298" s="6" t="str">
        <f t="shared" si="631"/>
        <v>Mộc nấm hương gói 250g</v>
      </c>
      <c r="L1298" s="7" t="str">
        <f>VLOOKUP(K1298,'[1]Mã Misa'!$B$2:$D$74,2,0)</f>
        <v>Mộc Nấm Hương 250g</v>
      </c>
      <c r="M1298" s="7" t="str">
        <f>VLOOKUP(L1298,'[1]Mã Misa'!$C$2:$D$74,2,0)</f>
        <v>MNH250</v>
      </c>
      <c r="N1298" s="1">
        <v>46000</v>
      </c>
      <c r="O1298" t="s">
        <v>2124</v>
      </c>
      <c r="P1298" s="6" t="str">
        <f t="shared" si="632"/>
        <v>0051979</v>
      </c>
      <c r="Q1298" s="23" t="str">
        <f t="shared" ref="Q1298" si="644">RIGHT(P1298,7)</f>
        <v>0051979</v>
      </c>
      <c r="R1298" s="2">
        <v>44579</v>
      </c>
      <c r="S1298" t="s">
        <v>2125</v>
      </c>
      <c r="T1298" s="7" t="str">
        <f t="shared" si="633"/>
        <v>WM+ HCM Tr</v>
      </c>
      <c r="U1298" t="s">
        <v>5612</v>
      </c>
      <c r="W1298" t="e">
        <f>VLOOKUP(U1298,[2]Sheet1!$B$4:$C$893,2,0)</f>
        <v>#N/A</v>
      </c>
      <c r="Y1298" t="str">
        <f t="shared" si="634"/>
        <v>WINCOMHOCHIMINH</v>
      </c>
      <c r="AA1298" s="18" t="str">
        <f t="shared" si="629"/>
        <v/>
      </c>
    </row>
    <row r="1299" spans="1:27" x14ac:dyDescent="0.2">
      <c r="A1299" t="s">
        <v>0</v>
      </c>
      <c r="B1299" t="s">
        <v>2123</v>
      </c>
      <c r="C1299" t="s">
        <v>9</v>
      </c>
      <c r="D1299" t="s">
        <v>3</v>
      </c>
      <c r="E1299" t="s">
        <v>4</v>
      </c>
      <c r="F1299" s="1">
        <v>1</v>
      </c>
      <c r="G1299" s="1">
        <v>70950</v>
      </c>
      <c r="H1299" t="s">
        <v>5</v>
      </c>
      <c r="I1299" s="1">
        <v>78045</v>
      </c>
      <c r="J1299" t="s">
        <v>6</v>
      </c>
      <c r="K1299" s="6" t="str">
        <f t="shared" si="631"/>
        <v>_Chả nướng 300g</v>
      </c>
      <c r="L1299" s="7" t="str">
        <f>VLOOKUP(K1299,'[1]Mã Misa'!$B$2:$D$74,2,0)</f>
        <v>Chả nướng 300g</v>
      </c>
      <c r="M1299" s="7" t="str">
        <f>VLOOKUP(L1299,'[1]Mã Misa'!$C$2:$D$74,2,0)</f>
        <v>CN300</v>
      </c>
      <c r="N1299" s="1">
        <v>70950</v>
      </c>
      <c r="O1299" t="s">
        <v>2124</v>
      </c>
      <c r="P1299" s="6" t="str">
        <f t="shared" si="632"/>
        <v>0051979</v>
      </c>
      <c r="Q1299" s="23" t="str">
        <f t="shared" ref="Q1299" si="645">RIGHT(P1299,7)</f>
        <v>0051979</v>
      </c>
      <c r="R1299" s="2">
        <v>44579</v>
      </c>
      <c r="S1299" t="s">
        <v>2125</v>
      </c>
      <c r="T1299" s="7" t="str">
        <f t="shared" si="633"/>
        <v>WM+ HCM Tr</v>
      </c>
      <c r="U1299" t="s">
        <v>5612</v>
      </c>
      <c r="W1299" t="e">
        <f>VLOOKUP(U1299,[2]Sheet1!$B$4:$C$893,2,0)</f>
        <v>#N/A</v>
      </c>
      <c r="Y1299" t="str">
        <f t="shared" si="634"/>
        <v>WINCOMHOCHIMINH</v>
      </c>
      <c r="AA1299" s="18" t="str">
        <f t="shared" si="629"/>
        <v/>
      </c>
    </row>
    <row r="1300" spans="1:27" x14ac:dyDescent="0.2">
      <c r="A1300" t="s">
        <v>0</v>
      </c>
      <c r="B1300" t="s">
        <v>2123</v>
      </c>
      <c r="C1300" t="s">
        <v>41</v>
      </c>
      <c r="D1300" t="s">
        <v>18</v>
      </c>
      <c r="E1300" t="s">
        <v>4</v>
      </c>
      <c r="F1300" s="1">
        <v>4</v>
      </c>
      <c r="G1300" s="1">
        <v>351148</v>
      </c>
      <c r="H1300" t="s">
        <v>5</v>
      </c>
      <c r="I1300" s="1">
        <v>386262.80000000005</v>
      </c>
      <c r="J1300" t="s">
        <v>19</v>
      </c>
      <c r="K1300" s="6" t="str">
        <f t="shared" si="631"/>
        <v>Bắp bò muối gói 200g</v>
      </c>
      <c r="L1300" s="7" t="str">
        <f>VLOOKUP(K1300,'[1]Mã Misa'!$B$2:$D$74,2,0)</f>
        <v>Bắp bò muối 200g</v>
      </c>
      <c r="M1300" s="7" t="str">
        <f>VLOOKUP(L1300,'[1]Mã Misa'!$C$2:$D$74,2,0)</f>
        <v>BBM200</v>
      </c>
      <c r="N1300" s="1">
        <v>87787</v>
      </c>
      <c r="O1300" t="s">
        <v>2124</v>
      </c>
      <c r="P1300" s="6" t="str">
        <f t="shared" si="632"/>
        <v>0051979</v>
      </c>
      <c r="Q1300" s="23" t="str">
        <f t="shared" ref="Q1300" si="646">RIGHT(P1300,7)</f>
        <v>0051979</v>
      </c>
      <c r="R1300" s="2">
        <v>44579</v>
      </c>
      <c r="S1300" t="s">
        <v>2125</v>
      </c>
      <c r="T1300" s="7" t="str">
        <f t="shared" si="633"/>
        <v>WM+ HCM Tr</v>
      </c>
      <c r="U1300" t="s">
        <v>5612</v>
      </c>
      <c r="W1300" t="e">
        <f>VLOOKUP(U1300,[2]Sheet1!$B$4:$C$893,2,0)</f>
        <v>#N/A</v>
      </c>
      <c r="Y1300" t="str">
        <f t="shared" si="634"/>
        <v>WINCOMHOCHIMINH</v>
      </c>
      <c r="AA1300" s="18" t="str">
        <f t="shared" si="629"/>
        <v/>
      </c>
    </row>
    <row r="1301" spans="1:27" x14ac:dyDescent="0.2">
      <c r="A1301" t="s">
        <v>0</v>
      </c>
      <c r="B1301" t="s">
        <v>2123</v>
      </c>
      <c r="C1301" t="s">
        <v>42</v>
      </c>
      <c r="D1301" t="s">
        <v>57</v>
      </c>
      <c r="E1301" t="s">
        <v>4</v>
      </c>
      <c r="F1301" s="1">
        <v>1</v>
      </c>
      <c r="G1301" s="1">
        <v>74250</v>
      </c>
      <c r="H1301" t="s">
        <v>5</v>
      </c>
      <c r="I1301" s="1">
        <v>81675</v>
      </c>
      <c r="J1301" t="s">
        <v>58</v>
      </c>
      <c r="K1301" s="6" t="str">
        <f t="shared" si="631"/>
        <v>_Chả cốm 300g</v>
      </c>
      <c r="L1301" s="7" t="str">
        <f>VLOOKUP(K1301,'[1]Mã Misa'!$B$2:$D$74,2,0)</f>
        <v>Chả cốm 300g</v>
      </c>
      <c r="M1301" s="7" t="str">
        <f>VLOOKUP(L1301,'[1]Mã Misa'!$C$2:$D$74,2,0)</f>
        <v>CC300</v>
      </c>
      <c r="N1301" s="1">
        <v>74250</v>
      </c>
      <c r="O1301" t="s">
        <v>2124</v>
      </c>
      <c r="P1301" s="6" t="str">
        <f t="shared" si="632"/>
        <v>0051979</v>
      </c>
      <c r="Q1301" s="23" t="str">
        <f t="shared" ref="Q1301" si="647">RIGHT(P1301,7)</f>
        <v>0051979</v>
      </c>
      <c r="R1301" s="2">
        <v>44579</v>
      </c>
      <c r="S1301" t="s">
        <v>2125</v>
      </c>
      <c r="T1301" s="7" t="str">
        <f t="shared" si="633"/>
        <v>WM+ HCM Tr</v>
      </c>
      <c r="U1301" t="s">
        <v>5612</v>
      </c>
      <c r="W1301" t="e">
        <f>VLOOKUP(U1301,[2]Sheet1!$B$4:$C$893,2,0)</f>
        <v>#N/A</v>
      </c>
      <c r="Y1301" t="str">
        <f t="shared" si="634"/>
        <v>WINCOMHOCHIMINH</v>
      </c>
      <c r="AA1301" s="18" t="str">
        <f t="shared" si="629"/>
        <v/>
      </c>
    </row>
    <row r="1302" spans="1:27" x14ac:dyDescent="0.2">
      <c r="A1302" t="s">
        <v>0</v>
      </c>
      <c r="B1302" t="s">
        <v>2123</v>
      </c>
      <c r="C1302" t="s">
        <v>43</v>
      </c>
      <c r="D1302" t="s">
        <v>15</v>
      </c>
      <c r="E1302" t="s">
        <v>4</v>
      </c>
      <c r="F1302" s="1">
        <v>3</v>
      </c>
      <c r="G1302" s="1">
        <v>316200</v>
      </c>
      <c r="H1302" t="s">
        <v>5</v>
      </c>
      <c r="I1302" s="1">
        <v>347820</v>
      </c>
      <c r="J1302" t="s">
        <v>16</v>
      </c>
      <c r="K1302" s="6" t="str">
        <f t="shared" si="631"/>
        <v>_Đùi gà sốt cay 500g</v>
      </c>
      <c r="L1302" s="7" t="str">
        <f>VLOOKUP(K1302,'[1]Mã Misa'!$B$2:$D$74,2,0)</f>
        <v>Đùi gà sốt cay 500g</v>
      </c>
      <c r="M1302" s="7" t="str">
        <f>VLOOKUP(L1302,'[1]Mã Misa'!$C$2:$D$74,2,0)</f>
        <v>DGSC500</v>
      </c>
      <c r="N1302" s="1">
        <v>105400</v>
      </c>
      <c r="O1302" t="s">
        <v>2124</v>
      </c>
      <c r="P1302" s="6" t="str">
        <f t="shared" si="632"/>
        <v>0051979</v>
      </c>
      <c r="Q1302" s="23" t="str">
        <f t="shared" ref="Q1302" si="648">RIGHT(P1302,7)</f>
        <v>0051979</v>
      </c>
      <c r="R1302" s="2">
        <v>44579</v>
      </c>
      <c r="S1302" t="s">
        <v>2125</v>
      </c>
      <c r="T1302" s="7" t="str">
        <f t="shared" si="633"/>
        <v>WM+ HCM Tr</v>
      </c>
      <c r="U1302" t="s">
        <v>5612</v>
      </c>
      <c r="W1302" t="e">
        <f>VLOOKUP(U1302,[2]Sheet1!$B$4:$C$893,2,0)</f>
        <v>#N/A</v>
      </c>
      <c r="Y1302" t="str">
        <f t="shared" si="634"/>
        <v>WINCOMHOCHIMINH</v>
      </c>
      <c r="AA1302" s="18" t="str">
        <f t="shared" si="629"/>
        <v/>
      </c>
    </row>
    <row r="1303" spans="1:27" x14ac:dyDescent="0.2">
      <c r="A1303" t="s">
        <v>0</v>
      </c>
      <c r="B1303" t="s">
        <v>2126</v>
      </c>
      <c r="C1303" t="s">
        <v>2</v>
      </c>
      <c r="D1303" t="s">
        <v>27</v>
      </c>
      <c r="E1303" t="s">
        <v>4</v>
      </c>
      <c r="F1303" s="1">
        <v>4</v>
      </c>
      <c r="G1303" s="1">
        <v>244200</v>
      </c>
      <c r="H1303" t="s">
        <v>5</v>
      </c>
      <c r="I1303" s="1">
        <v>268620</v>
      </c>
      <c r="J1303" t="s">
        <v>28</v>
      </c>
      <c r="K1303" s="6" t="str">
        <f t="shared" si="631"/>
        <v>_Giò sụn gà 250g</v>
      </c>
      <c r="L1303" s="7" t="str">
        <f>VLOOKUP(K1303,'[1]Mã Misa'!$B$2:$D$74,2,0)</f>
        <v>Giò sụn gà 250g</v>
      </c>
      <c r="M1303" s="7" t="str">
        <f>VLOOKUP(L1303,'[1]Mã Misa'!$C$2:$D$74,2,0)</f>
        <v>GSG250</v>
      </c>
      <c r="N1303" s="1">
        <v>61050</v>
      </c>
      <c r="O1303" t="s">
        <v>2127</v>
      </c>
      <c r="P1303" s="6" t="str">
        <f t="shared" si="632"/>
        <v>0003837</v>
      </c>
      <c r="Q1303" s="23" t="str">
        <f t="shared" ref="Q1303" si="649">RIGHT(P1303,7)</f>
        <v>0003837</v>
      </c>
      <c r="R1303" s="2">
        <v>44579</v>
      </c>
      <c r="S1303" t="s">
        <v>1038</v>
      </c>
      <c r="T1303" s="7" t="str">
        <f t="shared" si="633"/>
        <v>WM+ HDG Ph</v>
      </c>
      <c r="U1303" t="s">
        <v>5304</v>
      </c>
      <c r="W1303" t="e">
        <f>VLOOKUP(U1303,[2]Sheet1!$B$4:$C$893,2,0)</f>
        <v>#N/A</v>
      </c>
      <c r="Y1303" t="str">
        <f t="shared" si="634"/>
        <v>WINCOMHAIDUONG</v>
      </c>
      <c r="AA1303" s="18" t="str">
        <f t="shared" si="629"/>
        <v/>
      </c>
    </row>
    <row r="1304" spans="1:27" x14ac:dyDescent="0.2">
      <c r="A1304" t="s">
        <v>0</v>
      </c>
      <c r="B1304" t="s">
        <v>2126</v>
      </c>
      <c r="C1304" t="s">
        <v>9</v>
      </c>
      <c r="D1304" t="s">
        <v>3</v>
      </c>
      <c r="E1304" t="s">
        <v>4</v>
      </c>
      <c r="F1304" s="1">
        <v>14</v>
      </c>
      <c r="G1304" s="1">
        <v>993300</v>
      </c>
      <c r="H1304" t="s">
        <v>5</v>
      </c>
      <c r="I1304" s="1">
        <v>1092630</v>
      </c>
      <c r="J1304" t="s">
        <v>6</v>
      </c>
      <c r="K1304" s="6" t="str">
        <f t="shared" si="631"/>
        <v>_Chả nướng 300g</v>
      </c>
      <c r="L1304" s="7" t="str">
        <f>VLOOKUP(K1304,'[1]Mã Misa'!$B$2:$D$74,2,0)</f>
        <v>Chả nướng 300g</v>
      </c>
      <c r="M1304" s="7" t="str">
        <f>VLOOKUP(L1304,'[1]Mã Misa'!$C$2:$D$74,2,0)</f>
        <v>CN300</v>
      </c>
      <c r="N1304" s="1">
        <v>70950</v>
      </c>
      <c r="O1304" t="s">
        <v>2127</v>
      </c>
      <c r="P1304" s="6" t="str">
        <f t="shared" si="632"/>
        <v>0003837</v>
      </c>
      <c r="Q1304" s="23" t="str">
        <f t="shared" ref="Q1304" si="650">RIGHT(P1304,7)</f>
        <v>0003837</v>
      </c>
      <c r="R1304" s="2">
        <v>44579</v>
      </c>
      <c r="S1304" t="s">
        <v>1038</v>
      </c>
      <c r="T1304" s="7" t="str">
        <f t="shared" si="633"/>
        <v>WM+ HDG Ph</v>
      </c>
      <c r="U1304" t="s">
        <v>5304</v>
      </c>
      <c r="W1304" t="e">
        <f>VLOOKUP(U1304,[2]Sheet1!$B$4:$C$893,2,0)</f>
        <v>#N/A</v>
      </c>
      <c r="Y1304" t="str">
        <f t="shared" si="634"/>
        <v>WINCOMHAIDUONG</v>
      </c>
      <c r="AA1304" s="18" t="str">
        <f t="shared" si="629"/>
        <v/>
      </c>
    </row>
    <row r="1305" spans="1:27" x14ac:dyDescent="0.2">
      <c r="A1305" t="s">
        <v>0</v>
      </c>
      <c r="B1305" t="s">
        <v>2126</v>
      </c>
      <c r="C1305" t="s">
        <v>41</v>
      </c>
      <c r="D1305" t="s">
        <v>57</v>
      </c>
      <c r="E1305" t="s">
        <v>4</v>
      </c>
      <c r="F1305" s="1">
        <v>9</v>
      </c>
      <c r="G1305" s="1">
        <v>668250</v>
      </c>
      <c r="H1305" t="s">
        <v>5</v>
      </c>
      <c r="I1305" s="1">
        <v>735075.00000000012</v>
      </c>
      <c r="J1305" t="s">
        <v>58</v>
      </c>
      <c r="K1305" s="6" t="str">
        <f t="shared" si="631"/>
        <v>_Chả cốm 300g</v>
      </c>
      <c r="L1305" s="7" t="str">
        <f>VLOOKUP(K1305,'[1]Mã Misa'!$B$2:$D$74,2,0)</f>
        <v>Chả cốm 300g</v>
      </c>
      <c r="M1305" s="7" t="str">
        <f>VLOOKUP(L1305,'[1]Mã Misa'!$C$2:$D$74,2,0)</f>
        <v>CC300</v>
      </c>
      <c r="N1305" s="1">
        <v>74250</v>
      </c>
      <c r="O1305" t="s">
        <v>2127</v>
      </c>
      <c r="P1305" s="6" t="str">
        <f t="shared" si="632"/>
        <v>0003837</v>
      </c>
      <c r="Q1305" s="23" t="str">
        <f t="shared" ref="Q1305" si="651">RIGHT(P1305,7)</f>
        <v>0003837</v>
      </c>
      <c r="R1305" s="2">
        <v>44579</v>
      </c>
      <c r="S1305" t="s">
        <v>1038</v>
      </c>
      <c r="T1305" s="7" t="str">
        <f t="shared" si="633"/>
        <v>WM+ HDG Ph</v>
      </c>
      <c r="U1305" t="s">
        <v>5304</v>
      </c>
      <c r="W1305" t="e">
        <f>VLOOKUP(U1305,[2]Sheet1!$B$4:$C$893,2,0)</f>
        <v>#N/A</v>
      </c>
      <c r="Y1305" t="str">
        <f t="shared" si="634"/>
        <v>WINCOMHAIDUONG</v>
      </c>
      <c r="AA1305" s="18" t="str">
        <f t="shared" si="629"/>
        <v/>
      </c>
    </row>
    <row r="1306" spans="1:27" x14ac:dyDescent="0.2">
      <c r="A1306" t="s">
        <v>0</v>
      </c>
      <c r="B1306" t="s">
        <v>2128</v>
      </c>
      <c r="C1306" t="s">
        <v>2</v>
      </c>
      <c r="D1306" t="s">
        <v>57</v>
      </c>
      <c r="E1306" t="s">
        <v>4</v>
      </c>
      <c r="F1306" s="1">
        <v>3</v>
      </c>
      <c r="G1306" s="1">
        <v>222750</v>
      </c>
      <c r="H1306" t="s">
        <v>5</v>
      </c>
      <c r="I1306" s="1">
        <v>245025.00000000003</v>
      </c>
      <c r="J1306" t="s">
        <v>58</v>
      </c>
      <c r="K1306" s="6" t="str">
        <f t="shared" si="631"/>
        <v>_Chả cốm 300g</v>
      </c>
      <c r="L1306" s="7" t="str">
        <f>VLOOKUP(K1306,'[1]Mã Misa'!$B$2:$D$74,2,0)</f>
        <v>Chả cốm 300g</v>
      </c>
      <c r="M1306" s="7" t="str">
        <f>VLOOKUP(L1306,'[1]Mã Misa'!$C$2:$D$74,2,0)</f>
        <v>CC300</v>
      </c>
      <c r="N1306" s="1">
        <v>74250</v>
      </c>
      <c r="O1306" t="s">
        <v>2129</v>
      </c>
      <c r="P1306" s="6" t="str">
        <f t="shared" si="632"/>
        <v>0175550</v>
      </c>
      <c r="Q1306" s="23" t="str">
        <f t="shared" ref="Q1306" si="652">RIGHT(P1306,7)</f>
        <v>0175550</v>
      </c>
      <c r="R1306" s="2">
        <v>44579</v>
      </c>
      <c r="S1306" t="s">
        <v>2130</v>
      </c>
      <c r="T1306" s="7" t="str">
        <f t="shared" si="633"/>
        <v>WM+ HNI Kh</v>
      </c>
      <c r="U1306" t="s">
        <v>5613</v>
      </c>
      <c r="W1306" t="e">
        <f>VLOOKUP(U1306,[2]Sheet1!$B$4:$C$893,2,0)</f>
        <v>#N/A</v>
      </c>
      <c r="Y1306" t="str">
        <f t="shared" si="634"/>
        <v>WINCOMHANOI</v>
      </c>
      <c r="AA1306" s="18" t="str">
        <f t="shared" si="629"/>
        <v/>
      </c>
    </row>
    <row r="1307" spans="1:27" x14ac:dyDescent="0.2">
      <c r="A1307" t="s">
        <v>0</v>
      </c>
      <c r="B1307" t="s">
        <v>2131</v>
      </c>
      <c r="C1307" t="s">
        <v>2</v>
      </c>
      <c r="D1307" t="s">
        <v>23</v>
      </c>
      <c r="E1307" t="s">
        <v>4</v>
      </c>
      <c r="F1307" s="1">
        <v>4</v>
      </c>
      <c r="G1307" s="1">
        <v>237600</v>
      </c>
      <c r="H1307" t="s">
        <v>5</v>
      </c>
      <c r="I1307" s="1">
        <v>261360.00000000003</v>
      </c>
      <c r="J1307" t="s">
        <v>24</v>
      </c>
      <c r="K1307" s="6" t="str">
        <f t="shared" si="631"/>
        <v>_Giò lụa 250g</v>
      </c>
      <c r="L1307" s="7" t="str">
        <f>VLOOKUP(K1307,'[1]Mã Misa'!$B$2:$D$74,2,0)</f>
        <v>Giò lụa 250g</v>
      </c>
      <c r="M1307" s="7" t="str">
        <f>VLOOKUP(L1307,'[1]Mã Misa'!$C$2:$D$74,2,0)</f>
        <v>GL250</v>
      </c>
      <c r="N1307" s="1">
        <v>59400</v>
      </c>
      <c r="O1307" t="s">
        <v>2132</v>
      </c>
      <c r="P1307" s="6" t="str">
        <f t="shared" si="632"/>
        <v>0000559</v>
      </c>
      <c r="Q1307" s="23" t="str">
        <f t="shared" ref="Q1307" si="653">RIGHT(P1307,7)</f>
        <v>0000559</v>
      </c>
      <c r="R1307" s="2">
        <v>44579</v>
      </c>
      <c r="S1307" t="s">
        <v>2133</v>
      </c>
      <c r="T1307" s="7" t="str">
        <f t="shared" si="633"/>
        <v>WM+ HGG 43</v>
      </c>
      <c r="U1307" t="s">
        <v>5614</v>
      </c>
      <c r="W1307" t="e">
        <f>VLOOKUP(U1307,[2]Sheet1!$B$4:$C$893,2,0)</f>
        <v>#N/A</v>
      </c>
      <c r="Y1307" t="str">
        <f t="shared" si="634"/>
        <v>WINCOMHAGIANG</v>
      </c>
      <c r="AA1307" s="18" t="str">
        <f t="shared" si="629"/>
        <v/>
      </c>
    </row>
    <row r="1308" spans="1:27" x14ac:dyDescent="0.2">
      <c r="A1308" t="s">
        <v>0</v>
      </c>
      <c r="B1308" t="s">
        <v>2131</v>
      </c>
      <c r="C1308" t="s">
        <v>9</v>
      </c>
      <c r="D1308" t="s">
        <v>27</v>
      </c>
      <c r="E1308" t="s">
        <v>4</v>
      </c>
      <c r="F1308" s="1">
        <v>11</v>
      </c>
      <c r="G1308" s="1">
        <v>671550</v>
      </c>
      <c r="H1308" t="s">
        <v>5</v>
      </c>
      <c r="I1308" s="1">
        <v>738705.00000000012</v>
      </c>
      <c r="J1308" t="s">
        <v>28</v>
      </c>
      <c r="K1308" s="6" t="str">
        <f t="shared" si="631"/>
        <v>_Giò sụn gà 250g</v>
      </c>
      <c r="L1308" s="7" t="str">
        <f>VLOOKUP(K1308,'[1]Mã Misa'!$B$2:$D$74,2,0)</f>
        <v>Giò sụn gà 250g</v>
      </c>
      <c r="M1308" s="7" t="str">
        <f>VLOOKUP(L1308,'[1]Mã Misa'!$C$2:$D$74,2,0)</f>
        <v>GSG250</v>
      </c>
      <c r="N1308" s="1">
        <v>61050</v>
      </c>
      <c r="O1308" t="s">
        <v>2132</v>
      </c>
      <c r="P1308" s="6" t="str">
        <f t="shared" si="632"/>
        <v>0000559</v>
      </c>
      <c r="Q1308" s="23" t="str">
        <f t="shared" ref="Q1308" si="654">RIGHT(P1308,7)</f>
        <v>0000559</v>
      </c>
      <c r="R1308" s="2">
        <v>44579</v>
      </c>
      <c r="S1308" t="s">
        <v>2133</v>
      </c>
      <c r="T1308" s="7" t="str">
        <f t="shared" si="633"/>
        <v>WM+ HGG 43</v>
      </c>
      <c r="U1308" t="s">
        <v>5614</v>
      </c>
      <c r="W1308" t="e">
        <f>VLOOKUP(U1308,[2]Sheet1!$B$4:$C$893,2,0)</f>
        <v>#N/A</v>
      </c>
      <c r="Y1308" t="str">
        <f t="shared" si="634"/>
        <v>WINCOMHAGIANG</v>
      </c>
      <c r="AA1308" s="18" t="str">
        <f t="shared" si="629"/>
        <v/>
      </c>
    </row>
    <row r="1309" spans="1:27" x14ac:dyDescent="0.2">
      <c r="A1309" t="s">
        <v>0</v>
      </c>
      <c r="B1309" t="s">
        <v>2134</v>
      </c>
      <c r="C1309" t="s">
        <v>2</v>
      </c>
      <c r="D1309" t="s">
        <v>15</v>
      </c>
      <c r="E1309" t="s">
        <v>4</v>
      </c>
      <c r="F1309" s="1">
        <v>1</v>
      </c>
      <c r="G1309" s="1">
        <v>84320</v>
      </c>
      <c r="H1309" t="s">
        <v>5</v>
      </c>
      <c r="I1309" s="1">
        <v>92752.000000000015</v>
      </c>
      <c r="J1309" t="s">
        <v>16</v>
      </c>
      <c r="K1309" s="6" t="str">
        <f t="shared" si="631"/>
        <v>_Đùi gà sốt cay 500g</v>
      </c>
      <c r="L1309" s="7" t="str">
        <f>VLOOKUP(K1309,'[1]Mã Misa'!$B$2:$D$74,2,0)</f>
        <v>Đùi gà sốt cay 500g</v>
      </c>
      <c r="M1309" s="7" t="str">
        <f>VLOOKUP(L1309,'[1]Mã Misa'!$C$2:$D$74,2,0)</f>
        <v>DGSC500</v>
      </c>
      <c r="N1309" s="1">
        <v>84320</v>
      </c>
      <c r="O1309" t="s">
        <v>2135</v>
      </c>
      <c r="P1309" s="6" t="str">
        <f t="shared" si="632"/>
        <v>0175557</v>
      </c>
      <c r="Q1309" s="23" t="str">
        <f t="shared" ref="Q1309" si="655">RIGHT(P1309,7)</f>
        <v>0175557</v>
      </c>
      <c r="R1309" s="2">
        <v>44579</v>
      </c>
      <c r="S1309" t="s">
        <v>2136</v>
      </c>
      <c r="T1309" s="7" t="str">
        <f t="shared" si="633"/>
        <v>WM+ HNI 80</v>
      </c>
      <c r="U1309" t="s">
        <v>5615</v>
      </c>
      <c r="W1309" t="e">
        <f>VLOOKUP(U1309,[2]Sheet1!$B$4:$C$893,2,0)</f>
        <v>#N/A</v>
      </c>
      <c r="Y1309" t="str">
        <f t="shared" si="634"/>
        <v>WINCOMHANOI</v>
      </c>
      <c r="AA1309" s="18" t="str">
        <f t="shared" si="629"/>
        <v/>
      </c>
    </row>
    <row r="1310" spans="1:27" x14ac:dyDescent="0.2">
      <c r="A1310" t="s">
        <v>0</v>
      </c>
      <c r="B1310" t="s">
        <v>2134</v>
      </c>
      <c r="C1310" t="s">
        <v>9</v>
      </c>
      <c r="D1310" t="s">
        <v>23</v>
      </c>
      <c r="E1310" t="s">
        <v>4</v>
      </c>
      <c r="F1310" s="1">
        <v>2</v>
      </c>
      <c r="G1310" s="1">
        <v>118800</v>
      </c>
      <c r="H1310" t="s">
        <v>5</v>
      </c>
      <c r="I1310" s="1">
        <v>130680.00000000001</v>
      </c>
      <c r="J1310" t="s">
        <v>24</v>
      </c>
      <c r="K1310" s="6" t="str">
        <f t="shared" si="631"/>
        <v>_Giò lụa 250g</v>
      </c>
      <c r="L1310" s="7" t="str">
        <f>VLOOKUP(K1310,'[1]Mã Misa'!$B$2:$D$74,2,0)</f>
        <v>Giò lụa 250g</v>
      </c>
      <c r="M1310" s="7" t="str">
        <f>VLOOKUP(L1310,'[1]Mã Misa'!$C$2:$D$74,2,0)</f>
        <v>GL250</v>
      </c>
      <c r="N1310" s="1">
        <v>59400</v>
      </c>
      <c r="O1310" t="s">
        <v>2135</v>
      </c>
      <c r="P1310" s="6" t="str">
        <f t="shared" si="632"/>
        <v>0175557</v>
      </c>
      <c r="Q1310" s="23" t="str">
        <f t="shared" ref="Q1310" si="656">RIGHT(P1310,7)</f>
        <v>0175557</v>
      </c>
      <c r="R1310" s="2">
        <v>44579</v>
      </c>
      <c r="S1310" t="s">
        <v>2136</v>
      </c>
      <c r="T1310" s="7" t="str">
        <f t="shared" si="633"/>
        <v>WM+ HNI 80</v>
      </c>
      <c r="U1310" t="s">
        <v>5615</v>
      </c>
      <c r="W1310" t="e">
        <f>VLOOKUP(U1310,[2]Sheet1!$B$4:$C$893,2,0)</f>
        <v>#N/A</v>
      </c>
      <c r="Y1310" t="str">
        <f t="shared" si="634"/>
        <v>WINCOMHANOI</v>
      </c>
      <c r="AA1310" s="18" t="str">
        <f t="shared" si="629"/>
        <v/>
      </c>
    </row>
    <row r="1311" spans="1:27" x14ac:dyDescent="0.2">
      <c r="A1311" t="s">
        <v>0</v>
      </c>
      <c r="B1311" t="s">
        <v>2134</v>
      </c>
      <c r="C1311" t="s">
        <v>41</v>
      </c>
      <c r="D1311" t="s">
        <v>44</v>
      </c>
      <c r="E1311" t="s">
        <v>4</v>
      </c>
      <c r="F1311" s="1">
        <v>4</v>
      </c>
      <c r="G1311" s="1">
        <v>290400</v>
      </c>
      <c r="H1311" t="s">
        <v>5</v>
      </c>
      <c r="I1311" s="1">
        <v>319440</v>
      </c>
      <c r="J1311" t="s">
        <v>45</v>
      </c>
      <c r="K1311" s="6" t="str">
        <f t="shared" si="631"/>
        <v>_Chân gà sốt cay 400g</v>
      </c>
      <c r="L1311" s="7" t="str">
        <f>VLOOKUP(K1311,'[1]Mã Misa'!$B$2:$D$74,2,0)</f>
        <v>Chân gà sốt cay 400g</v>
      </c>
      <c r="M1311" s="7" t="str">
        <f>VLOOKUP(L1311,'[1]Mã Misa'!$C$2:$D$74,2,0)</f>
        <v>CGSC400</v>
      </c>
      <c r="N1311" s="1">
        <v>72600</v>
      </c>
      <c r="O1311" t="s">
        <v>2135</v>
      </c>
      <c r="P1311" s="6" t="str">
        <f t="shared" si="632"/>
        <v>0175557</v>
      </c>
      <c r="Q1311" s="23" t="str">
        <f t="shared" ref="Q1311" si="657">RIGHT(P1311,7)</f>
        <v>0175557</v>
      </c>
      <c r="R1311" s="2">
        <v>44579</v>
      </c>
      <c r="S1311" t="s">
        <v>2136</v>
      </c>
      <c r="T1311" s="7" t="str">
        <f t="shared" si="633"/>
        <v>WM+ HNI 80</v>
      </c>
      <c r="U1311" t="s">
        <v>5615</v>
      </c>
      <c r="W1311" t="e">
        <f>VLOOKUP(U1311,[2]Sheet1!$B$4:$C$893,2,0)</f>
        <v>#N/A</v>
      </c>
      <c r="Y1311" t="str">
        <f t="shared" si="634"/>
        <v>WINCOMHANOI</v>
      </c>
      <c r="AA1311" s="18" t="str">
        <f t="shared" si="629"/>
        <v/>
      </c>
    </row>
    <row r="1312" spans="1:27" x14ac:dyDescent="0.2">
      <c r="A1312" t="s">
        <v>0</v>
      </c>
      <c r="B1312" t="s">
        <v>2134</v>
      </c>
      <c r="C1312" t="s">
        <v>42</v>
      </c>
      <c r="D1312" t="s">
        <v>50</v>
      </c>
      <c r="E1312" t="s">
        <v>4</v>
      </c>
      <c r="F1312" s="1">
        <v>2</v>
      </c>
      <c r="G1312" s="1">
        <v>222116</v>
      </c>
      <c r="H1312" t="s">
        <v>5</v>
      </c>
      <c r="I1312" s="1">
        <v>244327.6</v>
      </c>
      <c r="J1312" t="s">
        <v>51</v>
      </c>
      <c r="K1312" s="6" t="str">
        <f t="shared" si="631"/>
        <v>Gà muối gói 500g</v>
      </c>
      <c r="L1312" s="7" t="str">
        <f>VLOOKUP(K1312,'[1]Mã Misa'!$B$2:$D$74,2,0)</f>
        <v>Gà muối 500g</v>
      </c>
      <c r="M1312" s="7" t="str">
        <f>VLOOKUP(L1312,'[1]Mã Misa'!$C$2:$D$74,2,0)</f>
        <v>GM500</v>
      </c>
      <c r="N1312" s="1">
        <v>111058</v>
      </c>
      <c r="O1312" t="s">
        <v>2135</v>
      </c>
      <c r="P1312" s="6" t="str">
        <f t="shared" si="632"/>
        <v>0175557</v>
      </c>
      <c r="Q1312" s="23" t="str">
        <f t="shared" ref="Q1312" si="658">RIGHT(P1312,7)</f>
        <v>0175557</v>
      </c>
      <c r="R1312" s="2">
        <v>44579</v>
      </c>
      <c r="S1312" t="s">
        <v>2136</v>
      </c>
      <c r="T1312" s="7" t="str">
        <f t="shared" si="633"/>
        <v>WM+ HNI 80</v>
      </c>
      <c r="U1312" t="s">
        <v>5615</v>
      </c>
      <c r="W1312" t="e">
        <f>VLOOKUP(U1312,[2]Sheet1!$B$4:$C$893,2,0)</f>
        <v>#N/A</v>
      </c>
      <c r="Y1312" t="str">
        <f t="shared" si="634"/>
        <v>WINCOMHANOI</v>
      </c>
      <c r="AA1312" s="18" t="str">
        <f t="shared" si="629"/>
        <v/>
      </c>
    </row>
    <row r="1313" spans="1:27" x14ac:dyDescent="0.2">
      <c r="A1313" t="s">
        <v>0</v>
      </c>
      <c r="B1313" t="s">
        <v>2134</v>
      </c>
      <c r="C1313" t="s">
        <v>43</v>
      </c>
      <c r="D1313" t="s">
        <v>54</v>
      </c>
      <c r="E1313" t="s">
        <v>4</v>
      </c>
      <c r="F1313" s="1">
        <v>2</v>
      </c>
      <c r="G1313" s="1">
        <v>100364</v>
      </c>
      <c r="H1313" t="s">
        <v>5</v>
      </c>
      <c r="I1313" s="1">
        <v>110400.40000000001</v>
      </c>
      <c r="J1313" t="s">
        <v>55</v>
      </c>
      <c r="K1313" s="6" t="str">
        <f t="shared" si="631"/>
        <v>Giò tai lưỡi xào gói 250g</v>
      </c>
      <c r="L1313" s="7" t="str">
        <f>VLOOKUP(K1313,'[1]Mã Misa'!$B$2:$D$74,2,0)</f>
        <v>Giò Tai Lưỡi Xào 250g</v>
      </c>
      <c r="M1313" s="7" t="str">
        <f>VLOOKUP(L1313,'[1]Mã Misa'!$C$2:$D$74,2,0)</f>
        <v>GTLX250G</v>
      </c>
      <c r="N1313" s="1">
        <v>50182</v>
      </c>
      <c r="O1313" t="s">
        <v>2135</v>
      </c>
      <c r="P1313" s="6" t="str">
        <f t="shared" si="632"/>
        <v>0175557</v>
      </c>
      <c r="Q1313" s="23" t="str">
        <f t="shared" ref="Q1313" si="659">RIGHT(P1313,7)</f>
        <v>0175557</v>
      </c>
      <c r="R1313" s="2">
        <v>44579</v>
      </c>
      <c r="S1313" t="s">
        <v>2136</v>
      </c>
      <c r="T1313" s="7" t="str">
        <f t="shared" si="633"/>
        <v>WM+ HNI 80</v>
      </c>
      <c r="U1313" t="s">
        <v>5615</v>
      </c>
      <c r="W1313" t="e">
        <f>VLOOKUP(U1313,[2]Sheet1!$B$4:$C$893,2,0)</f>
        <v>#N/A</v>
      </c>
      <c r="Y1313" t="str">
        <f t="shared" si="634"/>
        <v>WINCOMHANOI</v>
      </c>
      <c r="AA1313" s="18" t="str">
        <f t="shared" si="629"/>
        <v/>
      </c>
    </row>
    <row r="1314" spans="1:27" x14ac:dyDescent="0.2">
      <c r="A1314" t="s">
        <v>0</v>
      </c>
      <c r="B1314" t="s">
        <v>2137</v>
      </c>
      <c r="C1314" t="s">
        <v>2</v>
      </c>
      <c r="D1314" t="s">
        <v>57</v>
      </c>
      <c r="E1314" t="s">
        <v>4</v>
      </c>
      <c r="F1314" s="1">
        <v>2</v>
      </c>
      <c r="G1314" s="1">
        <v>148500</v>
      </c>
      <c r="H1314" t="s">
        <v>5</v>
      </c>
      <c r="I1314" s="1">
        <v>163350</v>
      </c>
      <c r="J1314" t="s">
        <v>58</v>
      </c>
      <c r="K1314" s="6" t="str">
        <f t="shared" si="631"/>
        <v>_Chả cốm 300g</v>
      </c>
      <c r="L1314" s="7" t="str">
        <f>VLOOKUP(K1314,'[1]Mã Misa'!$B$2:$D$74,2,0)</f>
        <v>Chả cốm 300g</v>
      </c>
      <c r="M1314" s="7" t="str">
        <f>VLOOKUP(L1314,'[1]Mã Misa'!$C$2:$D$74,2,0)</f>
        <v>CC300</v>
      </c>
      <c r="N1314" s="1">
        <v>74250</v>
      </c>
      <c r="O1314" t="s">
        <v>2138</v>
      </c>
      <c r="P1314" s="6" t="str">
        <f t="shared" si="632"/>
        <v>0175558</v>
      </c>
      <c r="Q1314" s="23" t="str">
        <f t="shared" ref="Q1314" si="660">RIGHT(P1314,7)</f>
        <v>0175558</v>
      </c>
      <c r="R1314" s="2">
        <v>44579</v>
      </c>
      <c r="S1314" t="s">
        <v>2139</v>
      </c>
      <c r="T1314" s="7" t="str">
        <f t="shared" si="633"/>
        <v>WM+ HNI LK</v>
      </c>
      <c r="U1314" t="s">
        <v>5616</v>
      </c>
      <c r="W1314" t="e">
        <f>VLOOKUP(U1314,[2]Sheet1!$B$4:$C$893,2,0)</f>
        <v>#N/A</v>
      </c>
      <c r="Y1314" t="str">
        <f t="shared" si="634"/>
        <v>WINCOMHANOI</v>
      </c>
      <c r="AA1314" s="18" t="str">
        <f t="shared" si="629"/>
        <v/>
      </c>
    </row>
    <row r="1315" spans="1:27" x14ac:dyDescent="0.2">
      <c r="A1315" t="s">
        <v>0</v>
      </c>
      <c r="B1315" t="s">
        <v>2140</v>
      </c>
      <c r="C1315" t="s">
        <v>2</v>
      </c>
      <c r="D1315" t="s">
        <v>523</v>
      </c>
      <c r="E1315" t="s">
        <v>4</v>
      </c>
      <c r="F1315" s="1">
        <v>1</v>
      </c>
      <c r="G1315" s="1">
        <v>61250</v>
      </c>
      <c r="H1315" t="s">
        <v>96</v>
      </c>
      <c r="I1315" s="1">
        <v>67375</v>
      </c>
      <c r="J1315" t="s">
        <v>524</v>
      </c>
      <c r="K1315" s="6" t="str">
        <f t="shared" si="631"/>
        <v xml:space="preserve"> Càng ghẹ cốm hoa 250g</v>
      </c>
      <c r="L1315" s="7" t="str">
        <f>VLOOKUP(K1315,'[1]Mã Misa'!$B$2:$D$74,2,0)</f>
        <v>Càng ghẹ cốm hoa 250g</v>
      </c>
      <c r="M1315" s="7" t="str">
        <f>VLOOKUP(L1315,'[1]Mã Misa'!$C$2:$D$74,2,0)</f>
        <v>CGCH250</v>
      </c>
      <c r="N1315" s="1">
        <v>61250</v>
      </c>
      <c r="O1315" t="s">
        <v>2141</v>
      </c>
      <c r="P1315" s="6" t="str">
        <f t="shared" si="632"/>
        <v>0175561</v>
      </c>
      <c r="Q1315" s="23" t="str">
        <f t="shared" ref="Q1315" si="661">RIGHT(P1315,7)</f>
        <v>0175561</v>
      </c>
      <c r="R1315" s="2">
        <v>44579</v>
      </c>
      <c r="S1315" t="s">
        <v>2139</v>
      </c>
      <c r="T1315" s="7" t="str">
        <f t="shared" si="633"/>
        <v>WM+ HNI LK</v>
      </c>
      <c r="U1315" t="s">
        <v>5616</v>
      </c>
      <c r="W1315" t="e">
        <f>VLOOKUP(U1315,[2]Sheet1!$B$4:$C$893,2,0)</f>
        <v>#N/A</v>
      </c>
      <c r="Y1315" t="str">
        <f t="shared" si="634"/>
        <v>WINCOMHANOI</v>
      </c>
      <c r="AA1315" s="18" t="str">
        <f t="shared" si="629"/>
        <v/>
      </c>
    </row>
    <row r="1316" spans="1:27" x14ac:dyDescent="0.2">
      <c r="A1316" t="s">
        <v>0</v>
      </c>
      <c r="B1316" t="s">
        <v>2142</v>
      </c>
      <c r="C1316" t="s">
        <v>2</v>
      </c>
      <c r="D1316" t="s">
        <v>50</v>
      </c>
      <c r="E1316" t="s">
        <v>4</v>
      </c>
      <c r="F1316" s="1">
        <v>3</v>
      </c>
      <c r="G1316" s="1">
        <v>333174</v>
      </c>
      <c r="H1316" t="s">
        <v>5</v>
      </c>
      <c r="I1316" s="1">
        <v>366491.4</v>
      </c>
      <c r="J1316" t="s">
        <v>51</v>
      </c>
      <c r="K1316" s="6" t="str">
        <f t="shared" si="631"/>
        <v>Gà muối gói 500g</v>
      </c>
      <c r="L1316" s="7" t="str">
        <f>VLOOKUP(K1316,'[1]Mã Misa'!$B$2:$D$74,2,0)</f>
        <v>Gà muối 500g</v>
      </c>
      <c r="M1316" s="7" t="str">
        <f>VLOOKUP(L1316,'[1]Mã Misa'!$C$2:$D$74,2,0)</f>
        <v>GM500</v>
      </c>
      <c r="N1316" s="1">
        <v>111058</v>
      </c>
      <c r="O1316" t="s">
        <v>2143</v>
      </c>
      <c r="P1316" s="6" t="str">
        <f t="shared" si="632"/>
        <v>0051984</v>
      </c>
      <c r="Q1316" s="23" t="str">
        <f t="shared" ref="Q1316" si="662">RIGHT(P1316,7)</f>
        <v>0051984</v>
      </c>
      <c r="R1316" s="2">
        <v>44579</v>
      </c>
      <c r="S1316" t="s">
        <v>2144</v>
      </c>
      <c r="T1316" s="7" t="str">
        <f t="shared" si="633"/>
        <v>WM+ HCM 19</v>
      </c>
      <c r="U1316" t="s">
        <v>5617</v>
      </c>
      <c r="W1316" t="e">
        <f>VLOOKUP(U1316,[2]Sheet1!$B$4:$C$893,2,0)</f>
        <v>#N/A</v>
      </c>
      <c r="Y1316" t="str">
        <f t="shared" si="634"/>
        <v>WINCOMHOCHIMINH</v>
      </c>
      <c r="AA1316" s="18" t="str">
        <f t="shared" si="629"/>
        <v/>
      </c>
    </row>
    <row r="1317" spans="1:27" x14ac:dyDescent="0.2">
      <c r="A1317" t="s">
        <v>0</v>
      </c>
      <c r="B1317" t="s">
        <v>2142</v>
      </c>
      <c r="C1317" t="s">
        <v>9</v>
      </c>
      <c r="D1317" t="s">
        <v>103</v>
      </c>
      <c r="E1317" t="s">
        <v>4</v>
      </c>
      <c r="F1317" s="1">
        <v>2</v>
      </c>
      <c r="G1317" s="1">
        <v>111190</v>
      </c>
      <c r="H1317" t="s">
        <v>5</v>
      </c>
      <c r="I1317" s="1">
        <v>122309.00000000001</v>
      </c>
      <c r="J1317" t="s">
        <v>104</v>
      </c>
      <c r="K1317" s="6" t="str">
        <f t="shared" si="631"/>
        <v>Tai heo muối gói 200g</v>
      </c>
      <c r="L1317" s="7" t="str">
        <f>VLOOKUP(K1317,'[1]Mã Misa'!$B$2:$D$74,2,0)</f>
        <v>Tai heo muối 200g</v>
      </c>
      <c r="M1317" s="7" t="str">
        <f>VLOOKUP(L1317,'[1]Mã Misa'!$C$2:$D$74,2,0)</f>
        <v>TH200</v>
      </c>
      <c r="N1317" s="1">
        <v>55595</v>
      </c>
      <c r="O1317" t="s">
        <v>2143</v>
      </c>
      <c r="P1317" s="6" t="str">
        <f t="shared" si="632"/>
        <v>0051984</v>
      </c>
      <c r="Q1317" s="23" t="str">
        <f t="shared" ref="Q1317" si="663">RIGHT(P1317,7)</f>
        <v>0051984</v>
      </c>
      <c r="R1317" s="2">
        <v>44579</v>
      </c>
      <c r="S1317" t="s">
        <v>2144</v>
      </c>
      <c r="T1317" s="7" t="str">
        <f t="shared" si="633"/>
        <v>WM+ HCM 19</v>
      </c>
      <c r="U1317" t="s">
        <v>5617</v>
      </c>
      <c r="W1317" t="e">
        <f>VLOOKUP(U1317,[2]Sheet1!$B$4:$C$893,2,0)</f>
        <v>#N/A</v>
      </c>
      <c r="Y1317" t="str">
        <f t="shared" si="634"/>
        <v>WINCOMHOCHIMINH</v>
      </c>
      <c r="AA1317" s="18" t="str">
        <f t="shared" si="629"/>
        <v/>
      </c>
    </row>
    <row r="1318" spans="1:27" x14ac:dyDescent="0.2">
      <c r="A1318" t="s">
        <v>0</v>
      </c>
      <c r="B1318" t="s">
        <v>2142</v>
      </c>
      <c r="C1318" t="s">
        <v>41</v>
      </c>
      <c r="D1318" t="s">
        <v>27</v>
      </c>
      <c r="E1318" t="s">
        <v>4</v>
      </c>
      <c r="F1318" s="1">
        <v>2</v>
      </c>
      <c r="G1318" s="1">
        <v>122100</v>
      </c>
      <c r="H1318" t="s">
        <v>5</v>
      </c>
      <c r="I1318" s="1">
        <v>134310</v>
      </c>
      <c r="J1318" t="s">
        <v>28</v>
      </c>
      <c r="K1318" s="6" t="str">
        <f t="shared" si="631"/>
        <v>_Giò sụn gà 250g</v>
      </c>
      <c r="L1318" s="7" t="str">
        <f>VLOOKUP(K1318,'[1]Mã Misa'!$B$2:$D$74,2,0)</f>
        <v>Giò sụn gà 250g</v>
      </c>
      <c r="M1318" s="7" t="str">
        <f>VLOOKUP(L1318,'[1]Mã Misa'!$C$2:$D$74,2,0)</f>
        <v>GSG250</v>
      </c>
      <c r="N1318" s="1">
        <v>61050</v>
      </c>
      <c r="O1318" t="s">
        <v>2143</v>
      </c>
      <c r="P1318" s="6" t="str">
        <f t="shared" si="632"/>
        <v>0051984</v>
      </c>
      <c r="Q1318" s="23" t="str">
        <f t="shared" ref="Q1318" si="664">RIGHT(P1318,7)</f>
        <v>0051984</v>
      </c>
      <c r="R1318" s="2">
        <v>44579</v>
      </c>
      <c r="S1318" t="s">
        <v>2144</v>
      </c>
      <c r="T1318" s="7" t="str">
        <f t="shared" si="633"/>
        <v>WM+ HCM 19</v>
      </c>
      <c r="U1318" t="s">
        <v>5617</v>
      </c>
      <c r="W1318" t="e">
        <f>VLOOKUP(U1318,[2]Sheet1!$B$4:$C$893,2,0)</f>
        <v>#N/A</v>
      </c>
      <c r="Y1318" t="str">
        <f t="shared" si="634"/>
        <v>WINCOMHOCHIMINH</v>
      </c>
      <c r="AA1318" s="18" t="str">
        <f t="shared" si="629"/>
        <v/>
      </c>
    </row>
    <row r="1319" spans="1:27" x14ac:dyDescent="0.2">
      <c r="A1319" t="s">
        <v>0</v>
      </c>
      <c r="B1319" t="s">
        <v>2142</v>
      </c>
      <c r="C1319" t="s">
        <v>42</v>
      </c>
      <c r="D1319" t="s">
        <v>23</v>
      </c>
      <c r="E1319" t="s">
        <v>4</v>
      </c>
      <c r="F1319" s="1">
        <v>1</v>
      </c>
      <c r="G1319" s="1">
        <v>59400</v>
      </c>
      <c r="H1319" t="s">
        <v>5</v>
      </c>
      <c r="I1319" s="1">
        <v>65340.000000000007</v>
      </c>
      <c r="J1319" t="s">
        <v>24</v>
      </c>
      <c r="K1319" s="6" t="str">
        <f t="shared" si="631"/>
        <v>_Giò lụa 250g</v>
      </c>
      <c r="L1319" s="7" t="str">
        <f>VLOOKUP(K1319,'[1]Mã Misa'!$B$2:$D$74,2,0)</f>
        <v>Giò lụa 250g</v>
      </c>
      <c r="M1319" s="7" t="str">
        <f>VLOOKUP(L1319,'[1]Mã Misa'!$C$2:$D$74,2,0)</f>
        <v>GL250</v>
      </c>
      <c r="N1319" s="1">
        <v>59400</v>
      </c>
      <c r="O1319" t="s">
        <v>2143</v>
      </c>
      <c r="P1319" s="6" t="str">
        <f t="shared" si="632"/>
        <v>0051984</v>
      </c>
      <c r="Q1319" s="23" t="str">
        <f t="shared" ref="Q1319" si="665">RIGHT(P1319,7)</f>
        <v>0051984</v>
      </c>
      <c r="R1319" s="2">
        <v>44579</v>
      </c>
      <c r="S1319" t="s">
        <v>2144</v>
      </c>
      <c r="T1319" s="7" t="str">
        <f t="shared" si="633"/>
        <v>WM+ HCM 19</v>
      </c>
      <c r="U1319" t="s">
        <v>5617</v>
      </c>
      <c r="W1319" t="e">
        <f>VLOOKUP(U1319,[2]Sheet1!$B$4:$C$893,2,0)</f>
        <v>#N/A</v>
      </c>
      <c r="Y1319" t="str">
        <f t="shared" si="634"/>
        <v>WINCOMHOCHIMINH</v>
      </c>
      <c r="AA1319" s="18" t="str">
        <f t="shared" si="629"/>
        <v/>
      </c>
    </row>
    <row r="1320" spans="1:27" x14ac:dyDescent="0.2">
      <c r="A1320" t="s">
        <v>0</v>
      </c>
      <c r="B1320" t="s">
        <v>2142</v>
      </c>
      <c r="C1320" t="s">
        <v>43</v>
      </c>
      <c r="D1320" t="s">
        <v>15</v>
      </c>
      <c r="E1320" t="s">
        <v>4</v>
      </c>
      <c r="F1320" s="1">
        <v>1</v>
      </c>
      <c r="G1320" s="1">
        <v>105400</v>
      </c>
      <c r="H1320" t="s">
        <v>5</v>
      </c>
      <c r="I1320" s="1">
        <v>115940.00000000001</v>
      </c>
      <c r="J1320" t="s">
        <v>16</v>
      </c>
      <c r="K1320" s="6" t="str">
        <f t="shared" si="631"/>
        <v>_Đùi gà sốt cay 500g</v>
      </c>
      <c r="L1320" s="7" t="str">
        <f>VLOOKUP(K1320,'[1]Mã Misa'!$B$2:$D$74,2,0)</f>
        <v>Đùi gà sốt cay 500g</v>
      </c>
      <c r="M1320" s="7" t="str">
        <f>VLOOKUP(L1320,'[1]Mã Misa'!$C$2:$D$74,2,0)</f>
        <v>DGSC500</v>
      </c>
      <c r="N1320" s="1">
        <v>105400</v>
      </c>
      <c r="O1320" t="s">
        <v>2143</v>
      </c>
      <c r="P1320" s="6" t="str">
        <f t="shared" si="632"/>
        <v>0051984</v>
      </c>
      <c r="Q1320" s="23" t="str">
        <f t="shared" ref="Q1320" si="666">RIGHT(P1320,7)</f>
        <v>0051984</v>
      </c>
      <c r="R1320" s="2">
        <v>44579</v>
      </c>
      <c r="S1320" t="s">
        <v>2144</v>
      </c>
      <c r="T1320" s="7" t="str">
        <f t="shared" si="633"/>
        <v>WM+ HCM 19</v>
      </c>
      <c r="U1320" t="s">
        <v>5617</v>
      </c>
      <c r="W1320" t="e">
        <f>VLOOKUP(U1320,[2]Sheet1!$B$4:$C$893,2,0)</f>
        <v>#N/A</v>
      </c>
      <c r="Y1320" t="str">
        <f t="shared" si="634"/>
        <v>WINCOMHOCHIMINH</v>
      </c>
      <c r="AA1320" s="18" t="str">
        <f t="shared" si="629"/>
        <v/>
      </c>
    </row>
    <row r="1321" spans="1:27" x14ac:dyDescent="0.2">
      <c r="A1321" t="s">
        <v>0</v>
      </c>
      <c r="B1321" t="s">
        <v>2145</v>
      </c>
      <c r="C1321" t="s">
        <v>2</v>
      </c>
      <c r="D1321" t="s">
        <v>3</v>
      </c>
      <c r="E1321" t="s">
        <v>4</v>
      </c>
      <c r="F1321" s="1">
        <v>5</v>
      </c>
      <c r="G1321" s="1">
        <v>354750</v>
      </c>
      <c r="H1321" t="s">
        <v>5</v>
      </c>
      <c r="I1321" s="1">
        <v>390225.00000000006</v>
      </c>
      <c r="J1321" t="s">
        <v>6</v>
      </c>
      <c r="K1321" s="6" t="str">
        <f t="shared" si="631"/>
        <v>_Chả nướng 300g</v>
      </c>
      <c r="L1321" s="7" t="str">
        <f>VLOOKUP(K1321,'[1]Mã Misa'!$B$2:$D$74,2,0)</f>
        <v>Chả nướng 300g</v>
      </c>
      <c r="M1321" s="7" t="str">
        <f>VLOOKUP(L1321,'[1]Mã Misa'!$C$2:$D$74,2,0)</f>
        <v>CN300</v>
      </c>
      <c r="N1321" s="1">
        <v>70950</v>
      </c>
      <c r="O1321" t="s">
        <v>2146</v>
      </c>
      <c r="P1321" s="6" t="str">
        <f t="shared" si="632"/>
        <v>0051985</v>
      </c>
      <c r="Q1321" s="23" t="str">
        <f t="shared" ref="Q1321" si="667">RIGHT(P1321,7)</f>
        <v>0051985</v>
      </c>
      <c r="R1321" s="2">
        <v>44579</v>
      </c>
      <c r="S1321" t="s">
        <v>2147</v>
      </c>
      <c r="T1321" s="7" t="str">
        <f t="shared" si="633"/>
        <v>WM+ HCM Go</v>
      </c>
      <c r="U1321" t="s">
        <v>5618</v>
      </c>
      <c r="W1321" t="e">
        <f>VLOOKUP(U1321,[2]Sheet1!$B$4:$C$893,2,0)</f>
        <v>#N/A</v>
      </c>
      <c r="Y1321" t="str">
        <f t="shared" si="634"/>
        <v>WINCOMHOCHIMINH</v>
      </c>
      <c r="AA1321" s="18" t="str">
        <f t="shared" si="629"/>
        <v/>
      </c>
    </row>
    <row r="1322" spans="1:27" x14ac:dyDescent="0.2">
      <c r="A1322" t="s">
        <v>0</v>
      </c>
      <c r="B1322" t="s">
        <v>2145</v>
      </c>
      <c r="C1322" t="s">
        <v>9</v>
      </c>
      <c r="D1322" t="s">
        <v>54</v>
      </c>
      <c r="E1322" t="s">
        <v>4</v>
      </c>
      <c r="F1322" s="1">
        <v>2</v>
      </c>
      <c r="G1322" s="1">
        <v>100364</v>
      </c>
      <c r="H1322" t="s">
        <v>5</v>
      </c>
      <c r="I1322" s="1">
        <v>110400.40000000001</v>
      </c>
      <c r="J1322" t="s">
        <v>55</v>
      </c>
      <c r="K1322" s="6" t="str">
        <f t="shared" si="631"/>
        <v>Giò tai lưỡi xào gói 250g</v>
      </c>
      <c r="L1322" s="7" t="str">
        <f>VLOOKUP(K1322,'[1]Mã Misa'!$B$2:$D$74,2,0)</f>
        <v>Giò Tai Lưỡi Xào 250g</v>
      </c>
      <c r="M1322" s="7" t="str">
        <f>VLOOKUP(L1322,'[1]Mã Misa'!$C$2:$D$74,2,0)</f>
        <v>GTLX250G</v>
      </c>
      <c r="N1322" s="1">
        <v>50182</v>
      </c>
      <c r="O1322" t="s">
        <v>2146</v>
      </c>
      <c r="P1322" s="6" t="str">
        <f t="shared" si="632"/>
        <v>0051985</v>
      </c>
      <c r="Q1322" s="23" t="str">
        <f t="shared" ref="Q1322" si="668">RIGHT(P1322,7)</f>
        <v>0051985</v>
      </c>
      <c r="R1322" s="2">
        <v>44579</v>
      </c>
      <c r="S1322" t="s">
        <v>2147</v>
      </c>
      <c r="T1322" s="7" t="str">
        <f t="shared" si="633"/>
        <v>WM+ HCM Go</v>
      </c>
      <c r="U1322" t="s">
        <v>5618</v>
      </c>
      <c r="W1322" t="e">
        <f>VLOOKUP(U1322,[2]Sheet1!$B$4:$C$893,2,0)</f>
        <v>#N/A</v>
      </c>
      <c r="Y1322" t="str">
        <f t="shared" si="634"/>
        <v>WINCOMHOCHIMINH</v>
      </c>
      <c r="AA1322" s="18" t="str">
        <f t="shared" si="629"/>
        <v/>
      </c>
    </row>
    <row r="1323" spans="1:27" x14ac:dyDescent="0.2">
      <c r="A1323" t="s">
        <v>0</v>
      </c>
      <c r="B1323" t="s">
        <v>2145</v>
      </c>
      <c r="C1323" t="s">
        <v>41</v>
      </c>
      <c r="D1323" t="s">
        <v>57</v>
      </c>
      <c r="E1323" t="s">
        <v>4</v>
      </c>
      <c r="F1323" s="1">
        <v>2</v>
      </c>
      <c r="G1323" s="1">
        <v>148500</v>
      </c>
      <c r="H1323" t="s">
        <v>5</v>
      </c>
      <c r="I1323" s="1">
        <v>163350</v>
      </c>
      <c r="J1323" t="s">
        <v>58</v>
      </c>
      <c r="K1323" s="6" t="str">
        <f t="shared" si="631"/>
        <v>_Chả cốm 300g</v>
      </c>
      <c r="L1323" s="7" t="str">
        <f>VLOOKUP(K1323,'[1]Mã Misa'!$B$2:$D$74,2,0)</f>
        <v>Chả cốm 300g</v>
      </c>
      <c r="M1323" s="7" t="str">
        <f>VLOOKUP(L1323,'[1]Mã Misa'!$C$2:$D$74,2,0)</f>
        <v>CC300</v>
      </c>
      <c r="N1323" s="1">
        <v>74250</v>
      </c>
      <c r="O1323" t="s">
        <v>2146</v>
      </c>
      <c r="P1323" s="6" t="str">
        <f t="shared" si="632"/>
        <v>0051985</v>
      </c>
      <c r="Q1323" s="23" t="str">
        <f t="shared" ref="Q1323" si="669">RIGHT(P1323,7)</f>
        <v>0051985</v>
      </c>
      <c r="R1323" s="2">
        <v>44579</v>
      </c>
      <c r="S1323" t="s">
        <v>2147</v>
      </c>
      <c r="T1323" s="7" t="str">
        <f t="shared" si="633"/>
        <v>WM+ HCM Go</v>
      </c>
      <c r="U1323" t="s">
        <v>5618</v>
      </c>
      <c r="W1323" t="e">
        <f>VLOOKUP(U1323,[2]Sheet1!$B$4:$C$893,2,0)</f>
        <v>#N/A</v>
      </c>
      <c r="Y1323" t="str">
        <f t="shared" si="634"/>
        <v>WINCOMHOCHIMINH</v>
      </c>
      <c r="AA1323" s="18" t="str">
        <f t="shared" si="629"/>
        <v/>
      </c>
    </row>
    <row r="1324" spans="1:27" x14ac:dyDescent="0.2">
      <c r="A1324" t="s">
        <v>0</v>
      </c>
      <c r="B1324" t="s">
        <v>2145</v>
      </c>
      <c r="C1324" t="s">
        <v>42</v>
      </c>
      <c r="D1324" t="s">
        <v>103</v>
      </c>
      <c r="E1324" t="s">
        <v>4</v>
      </c>
      <c r="F1324" s="1">
        <v>1</v>
      </c>
      <c r="G1324" s="1">
        <v>55595</v>
      </c>
      <c r="H1324" t="s">
        <v>5</v>
      </c>
      <c r="I1324" s="1">
        <v>61154.500000000007</v>
      </c>
      <c r="J1324" t="s">
        <v>104</v>
      </c>
      <c r="K1324" s="6" t="str">
        <f t="shared" si="631"/>
        <v>Tai heo muối gói 200g</v>
      </c>
      <c r="L1324" s="7" t="str">
        <f>VLOOKUP(K1324,'[1]Mã Misa'!$B$2:$D$74,2,0)</f>
        <v>Tai heo muối 200g</v>
      </c>
      <c r="M1324" s="7" t="str">
        <f>VLOOKUP(L1324,'[1]Mã Misa'!$C$2:$D$74,2,0)</f>
        <v>TH200</v>
      </c>
      <c r="N1324" s="1">
        <v>55595</v>
      </c>
      <c r="O1324" t="s">
        <v>2146</v>
      </c>
      <c r="P1324" s="6" t="str">
        <f t="shared" si="632"/>
        <v>0051985</v>
      </c>
      <c r="Q1324" s="23" t="str">
        <f t="shared" ref="Q1324" si="670">RIGHT(P1324,7)</f>
        <v>0051985</v>
      </c>
      <c r="R1324" s="2">
        <v>44579</v>
      </c>
      <c r="S1324" t="s">
        <v>2147</v>
      </c>
      <c r="T1324" s="7" t="str">
        <f t="shared" si="633"/>
        <v>WM+ HCM Go</v>
      </c>
      <c r="U1324" t="s">
        <v>5618</v>
      </c>
      <c r="W1324" t="e">
        <f>VLOOKUP(U1324,[2]Sheet1!$B$4:$C$893,2,0)</f>
        <v>#N/A</v>
      </c>
      <c r="Y1324" t="str">
        <f t="shared" si="634"/>
        <v>WINCOMHOCHIMINH</v>
      </c>
      <c r="AA1324" s="18" t="str">
        <f t="shared" si="629"/>
        <v/>
      </c>
    </row>
    <row r="1325" spans="1:27" x14ac:dyDescent="0.2">
      <c r="A1325" t="s">
        <v>0</v>
      </c>
      <c r="B1325" t="s">
        <v>2148</v>
      </c>
      <c r="C1325" t="s">
        <v>2</v>
      </c>
      <c r="D1325" t="s">
        <v>44</v>
      </c>
      <c r="E1325" t="s">
        <v>4</v>
      </c>
      <c r="F1325" s="1">
        <v>5</v>
      </c>
      <c r="G1325" s="1">
        <v>363000</v>
      </c>
      <c r="H1325" t="s">
        <v>5</v>
      </c>
      <c r="I1325" s="1">
        <v>399300.00000000006</v>
      </c>
      <c r="J1325" t="s">
        <v>45</v>
      </c>
      <c r="K1325" s="6" t="str">
        <f t="shared" si="631"/>
        <v>_Chân gà sốt cay 400g</v>
      </c>
      <c r="L1325" s="7" t="str">
        <f>VLOOKUP(K1325,'[1]Mã Misa'!$B$2:$D$74,2,0)</f>
        <v>Chân gà sốt cay 400g</v>
      </c>
      <c r="M1325" s="7" t="str">
        <f>VLOOKUP(L1325,'[1]Mã Misa'!$C$2:$D$74,2,0)</f>
        <v>CGSC400</v>
      </c>
      <c r="N1325" s="1">
        <v>72600</v>
      </c>
      <c r="O1325" t="s">
        <v>2149</v>
      </c>
      <c r="P1325" s="6" t="str">
        <f t="shared" si="632"/>
        <v>0175571</v>
      </c>
      <c r="Q1325" s="23" t="str">
        <f t="shared" ref="Q1325" si="671">RIGHT(P1325,7)</f>
        <v>0175571</v>
      </c>
      <c r="R1325" s="2">
        <v>44579</v>
      </c>
      <c r="S1325" t="s">
        <v>211</v>
      </c>
      <c r="T1325" s="7" t="str">
        <f t="shared" si="633"/>
        <v>WM HNI Tru</v>
      </c>
      <c r="U1325" t="s">
        <v>5053</v>
      </c>
      <c r="W1325" t="e">
        <f>VLOOKUP(U1325,[2]Sheet1!$B$4:$C$893,2,0)</f>
        <v>#N/A</v>
      </c>
      <c r="Y1325" t="str">
        <f t="shared" si="634"/>
        <v>WINCOMHANOI</v>
      </c>
      <c r="AA1325" s="18" t="str">
        <f t="shared" si="629"/>
        <v/>
      </c>
    </row>
    <row r="1326" spans="1:27" x14ac:dyDescent="0.2">
      <c r="A1326" t="s">
        <v>0</v>
      </c>
      <c r="B1326" t="s">
        <v>2148</v>
      </c>
      <c r="C1326" t="s">
        <v>9</v>
      </c>
      <c r="D1326" t="s">
        <v>134</v>
      </c>
      <c r="E1326" t="s">
        <v>4</v>
      </c>
      <c r="F1326" s="1">
        <v>4</v>
      </c>
      <c r="G1326" s="1">
        <v>346764</v>
      </c>
      <c r="H1326" t="s">
        <v>5</v>
      </c>
      <c r="I1326" s="1">
        <v>381440.4</v>
      </c>
      <c r="J1326" t="s">
        <v>135</v>
      </c>
      <c r="K1326" s="6" t="str">
        <f t="shared" si="631"/>
        <v>Giò tai nấm hương 500g</v>
      </c>
      <c r="L1326" s="7" t="str">
        <f>VLOOKUP(K1326,'[1]Mã Misa'!$B$2:$D$74,2,0)</f>
        <v>Giò tai nấm hương 500g</v>
      </c>
      <c r="M1326" s="7" t="str">
        <f>VLOOKUP(L1326,'[1]Mã Misa'!$C$2:$D$74,2,0)</f>
        <v>GTNH500</v>
      </c>
      <c r="N1326" s="1">
        <v>86691</v>
      </c>
      <c r="O1326" t="s">
        <v>2149</v>
      </c>
      <c r="P1326" s="6" t="str">
        <f t="shared" si="632"/>
        <v>0175571</v>
      </c>
      <c r="Q1326" s="23" t="str">
        <f t="shared" ref="Q1326" si="672">RIGHT(P1326,7)</f>
        <v>0175571</v>
      </c>
      <c r="R1326" s="2">
        <v>44579</v>
      </c>
      <c r="S1326" t="s">
        <v>211</v>
      </c>
      <c r="T1326" s="7" t="str">
        <f t="shared" si="633"/>
        <v>WM HNI Tru</v>
      </c>
      <c r="U1326" t="s">
        <v>5053</v>
      </c>
      <c r="W1326" t="e">
        <f>VLOOKUP(U1326,[2]Sheet1!$B$4:$C$893,2,0)</f>
        <v>#N/A</v>
      </c>
      <c r="Y1326" t="str">
        <f t="shared" si="634"/>
        <v>WINCOMHANOI</v>
      </c>
      <c r="AA1326" s="18" t="str">
        <f t="shared" si="629"/>
        <v/>
      </c>
    </row>
    <row r="1327" spans="1:27" x14ac:dyDescent="0.2">
      <c r="A1327" t="s">
        <v>0</v>
      </c>
      <c r="B1327" t="s">
        <v>2148</v>
      </c>
      <c r="C1327" t="s">
        <v>41</v>
      </c>
      <c r="D1327" t="s">
        <v>23</v>
      </c>
      <c r="E1327" t="s">
        <v>4</v>
      </c>
      <c r="F1327" s="1">
        <v>2</v>
      </c>
      <c r="G1327" s="1">
        <v>118800</v>
      </c>
      <c r="H1327" t="s">
        <v>5</v>
      </c>
      <c r="I1327" s="1">
        <v>130680.00000000001</v>
      </c>
      <c r="J1327" t="s">
        <v>24</v>
      </c>
      <c r="K1327" s="6" t="str">
        <f t="shared" si="631"/>
        <v>_Giò lụa 250g</v>
      </c>
      <c r="L1327" s="7" t="str">
        <f>VLOOKUP(K1327,'[1]Mã Misa'!$B$2:$D$74,2,0)</f>
        <v>Giò lụa 250g</v>
      </c>
      <c r="M1327" s="7" t="str">
        <f>VLOOKUP(L1327,'[1]Mã Misa'!$C$2:$D$74,2,0)</f>
        <v>GL250</v>
      </c>
      <c r="N1327" s="1">
        <v>59400</v>
      </c>
      <c r="O1327" t="s">
        <v>2149</v>
      </c>
      <c r="P1327" s="6" t="str">
        <f t="shared" si="632"/>
        <v>0175571</v>
      </c>
      <c r="Q1327" s="23" t="str">
        <f t="shared" ref="Q1327" si="673">RIGHT(P1327,7)</f>
        <v>0175571</v>
      </c>
      <c r="R1327" s="2">
        <v>44579</v>
      </c>
      <c r="S1327" t="s">
        <v>211</v>
      </c>
      <c r="T1327" s="7" t="str">
        <f t="shared" si="633"/>
        <v>WM HNI Tru</v>
      </c>
      <c r="U1327" t="s">
        <v>5053</v>
      </c>
      <c r="W1327" t="e">
        <f>VLOOKUP(U1327,[2]Sheet1!$B$4:$C$893,2,0)</f>
        <v>#N/A</v>
      </c>
      <c r="Y1327" t="str">
        <f t="shared" si="634"/>
        <v>WINCOMHANOI</v>
      </c>
      <c r="AA1327" s="18" t="str">
        <f t="shared" si="629"/>
        <v/>
      </c>
    </row>
    <row r="1328" spans="1:27" x14ac:dyDescent="0.2">
      <c r="A1328" t="s">
        <v>0</v>
      </c>
      <c r="B1328" t="s">
        <v>2148</v>
      </c>
      <c r="C1328" t="s">
        <v>42</v>
      </c>
      <c r="D1328" t="s">
        <v>27</v>
      </c>
      <c r="E1328" t="s">
        <v>4</v>
      </c>
      <c r="F1328" s="1">
        <v>6</v>
      </c>
      <c r="G1328" s="1">
        <v>366300</v>
      </c>
      <c r="H1328" t="s">
        <v>5</v>
      </c>
      <c r="I1328" s="1">
        <v>402930.00000000006</v>
      </c>
      <c r="J1328" t="s">
        <v>28</v>
      </c>
      <c r="K1328" s="6" t="str">
        <f t="shared" si="631"/>
        <v>_Giò sụn gà 250g</v>
      </c>
      <c r="L1328" s="7" t="str">
        <f>VLOOKUP(K1328,'[1]Mã Misa'!$B$2:$D$74,2,0)</f>
        <v>Giò sụn gà 250g</v>
      </c>
      <c r="M1328" s="7" t="str">
        <f>VLOOKUP(L1328,'[1]Mã Misa'!$C$2:$D$74,2,0)</f>
        <v>GSG250</v>
      </c>
      <c r="N1328" s="1">
        <v>61050</v>
      </c>
      <c r="O1328" t="s">
        <v>2149</v>
      </c>
      <c r="P1328" s="6" t="str">
        <f t="shared" si="632"/>
        <v>0175571</v>
      </c>
      <c r="Q1328" s="23" t="str">
        <f t="shared" ref="Q1328" si="674">RIGHT(P1328,7)</f>
        <v>0175571</v>
      </c>
      <c r="R1328" s="2">
        <v>44579</v>
      </c>
      <c r="S1328" t="s">
        <v>211</v>
      </c>
      <c r="T1328" s="7" t="str">
        <f t="shared" si="633"/>
        <v>WM HNI Tru</v>
      </c>
      <c r="U1328" t="s">
        <v>5053</v>
      </c>
      <c r="W1328" t="e">
        <f>VLOOKUP(U1328,[2]Sheet1!$B$4:$C$893,2,0)</f>
        <v>#N/A</v>
      </c>
      <c r="Y1328" t="str">
        <f t="shared" si="634"/>
        <v>WINCOMHANOI</v>
      </c>
      <c r="AA1328" s="18" t="str">
        <f t="shared" si="629"/>
        <v/>
      </c>
    </row>
    <row r="1329" spans="1:27" x14ac:dyDescent="0.2">
      <c r="A1329" t="s">
        <v>0</v>
      </c>
      <c r="B1329" t="s">
        <v>2148</v>
      </c>
      <c r="C1329" t="s">
        <v>43</v>
      </c>
      <c r="D1329" t="s">
        <v>57</v>
      </c>
      <c r="E1329" t="s">
        <v>4</v>
      </c>
      <c r="F1329" s="1">
        <v>4</v>
      </c>
      <c r="G1329" s="1">
        <v>297000</v>
      </c>
      <c r="H1329" t="s">
        <v>5</v>
      </c>
      <c r="I1329" s="1">
        <v>326700</v>
      </c>
      <c r="J1329" t="s">
        <v>58</v>
      </c>
      <c r="K1329" s="6" t="str">
        <f t="shared" si="631"/>
        <v>_Chả cốm 300g</v>
      </c>
      <c r="L1329" s="7" t="str">
        <f>VLOOKUP(K1329,'[1]Mã Misa'!$B$2:$D$74,2,0)</f>
        <v>Chả cốm 300g</v>
      </c>
      <c r="M1329" s="7" t="str">
        <f>VLOOKUP(L1329,'[1]Mã Misa'!$C$2:$D$74,2,0)</f>
        <v>CC300</v>
      </c>
      <c r="N1329" s="1">
        <v>74250</v>
      </c>
      <c r="O1329" t="s">
        <v>2149</v>
      </c>
      <c r="P1329" s="6" t="str">
        <f t="shared" si="632"/>
        <v>0175571</v>
      </c>
      <c r="Q1329" s="23" t="str">
        <f t="shared" ref="Q1329" si="675">RIGHT(P1329,7)</f>
        <v>0175571</v>
      </c>
      <c r="R1329" s="2">
        <v>44579</v>
      </c>
      <c r="S1329" t="s">
        <v>211</v>
      </c>
      <c r="T1329" s="7" t="str">
        <f t="shared" si="633"/>
        <v>WM HNI Tru</v>
      </c>
      <c r="U1329" t="s">
        <v>5053</v>
      </c>
      <c r="W1329" t="e">
        <f>VLOOKUP(U1329,[2]Sheet1!$B$4:$C$893,2,0)</f>
        <v>#N/A</v>
      </c>
      <c r="Y1329" t="str">
        <f t="shared" si="634"/>
        <v>WINCOMHANOI</v>
      </c>
      <c r="AA1329" s="18" t="str">
        <f t="shared" si="629"/>
        <v/>
      </c>
    </row>
    <row r="1330" spans="1:27" x14ac:dyDescent="0.2">
      <c r="A1330" t="s">
        <v>0</v>
      </c>
      <c r="B1330" t="s">
        <v>2148</v>
      </c>
      <c r="C1330" t="s">
        <v>46</v>
      </c>
      <c r="D1330" t="s">
        <v>10</v>
      </c>
      <c r="E1330" t="s">
        <v>4</v>
      </c>
      <c r="F1330" s="1">
        <v>1</v>
      </c>
      <c r="G1330" s="1">
        <v>46000</v>
      </c>
      <c r="H1330" t="s">
        <v>5</v>
      </c>
      <c r="I1330" s="1">
        <v>50600.000000000007</v>
      </c>
      <c r="J1330" t="s">
        <v>11</v>
      </c>
      <c r="K1330" s="6" t="str">
        <f t="shared" si="631"/>
        <v>Mộc nấm hương gói 250g</v>
      </c>
      <c r="L1330" s="7" t="str">
        <f>VLOOKUP(K1330,'[1]Mã Misa'!$B$2:$D$74,2,0)</f>
        <v>Mộc Nấm Hương 250g</v>
      </c>
      <c r="M1330" s="7" t="str">
        <f>VLOOKUP(L1330,'[1]Mã Misa'!$C$2:$D$74,2,0)</f>
        <v>MNH250</v>
      </c>
      <c r="N1330" s="1">
        <v>46000</v>
      </c>
      <c r="O1330" t="s">
        <v>2149</v>
      </c>
      <c r="P1330" s="6" t="str">
        <f t="shared" si="632"/>
        <v>0175571</v>
      </c>
      <c r="Q1330" s="23" t="str">
        <f t="shared" ref="Q1330" si="676">RIGHT(P1330,7)</f>
        <v>0175571</v>
      </c>
      <c r="R1330" s="2">
        <v>44579</v>
      </c>
      <c r="S1330" t="s">
        <v>211</v>
      </c>
      <c r="T1330" s="7" t="str">
        <f t="shared" si="633"/>
        <v>WM HNI Tru</v>
      </c>
      <c r="U1330" t="s">
        <v>5053</v>
      </c>
      <c r="W1330" t="e">
        <f>VLOOKUP(U1330,[2]Sheet1!$B$4:$C$893,2,0)</f>
        <v>#N/A</v>
      </c>
      <c r="Y1330" t="str">
        <f t="shared" si="634"/>
        <v>WINCOMHANOI</v>
      </c>
      <c r="AA1330" s="18" t="str">
        <f t="shared" si="629"/>
        <v/>
      </c>
    </row>
    <row r="1331" spans="1:27" x14ac:dyDescent="0.2">
      <c r="A1331" t="s">
        <v>0</v>
      </c>
      <c r="B1331" t="s">
        <v>2150</v>
      </c>
      <c r="C1331" t="s">
        <v>2</v>
      </c>
      <c r="D1331" t="s">
        <v>47</v>
      </c>
      <c r="E1331" t="s">
        <v>4</v>
      </c>
      <c r="F1331" s="1">
        <v>3</v>
      </c>
      <c r="G1331" s="1">
        <v>220293</v>
      </c>
      <c r="H1331" t="s">
        <v>5</v>
      </c>
      <c r="I1331" s="1">
        <v>242322.30000000002</v>
      </c>
      <c r="J1331" t="s">
        <v>48</v>
      </c>
      <c r="K1331" s="6" t="str">
        <f t="shared" si="631"/>
        <v>Chân giò heo muối gói 300g</v>
      </c>
      <c r="L1331" s="7" t="str">
        <f>VLOOKUP(K1331,'[1]Mã Misa'!$B$2:$D$74,2,0)</f>
        <v>Chân giò heo muối 300g</v>
      </c>
      <c r="M1331" s="7" t="str">
        <f>VLOOKUP(L1331,'[1]Mã Misa'!$C$2:$D$74,2,0)</f>
        <v>CGM300</v>
      </c>
      <c r="N1331" s="1">
        <v>73431</v>
      </c>
      <c r="O1331" t="s">
        <v>2151</v>
      </c>
      <c r="P1331" s="6" t="str">
        <f t="shared" si="632"/>
        <v>0175574</v>
      </c>
      <c r="Q1331" s="23" t="str">
        <f t="shared" ref="Q1331" si="677">RIGHT(P1331,7)</f>
        <v>0175574</v>
      </c>
      <c r="R1331" s="2">
        <v>44579</v>
      </c>
      <c r="S1331" t="s">
        <v>2152</v>
      </c>
      <c r="T1331" s="7" t="str">
        <f t="shared" si="633"/>
        <v>WM+ HNI ch</v>
      </c>
      <c r="U1331" t="s">
        <v>5619</v>
      </c>
      <c r="W1331" t="e">
        <f>VLOOKUP(U1331,[2]Sheet1!$B$4:$C$893,2,0)</f>
        <v>#N/A</v>
      </c>
      <c r="Y1331" t="str">
        <f t="shared" si="634"/>
        <v>WINCOMHANOI</v>
      </c>
      <c r="AA1331" s="18" t="str">
        <f t="shared" si="629"/>
        <v/>
      </c>
    </row>
    <row r="1332" spans="1:27" x14ac:dyDescent="0.2">
      <c r="A1332" t="s">
        <v>0</v>
      </c>
      <c r="B1332" t="s">
        <v>2150</v>
      </c>
      <c r="C1332" t="s">
        <v>9</v>
      </c>
      <c r="D1332" t="s">
        <v>50</v>
      </c>
      <c r="E1332" t="s">
        <v>4</v>
      </c>
      <c r="F1332" s="1">
        <v>3</v>
      </c>
      <c r="G1332" s="1">
        <v>333174</v>
      </c>
      <c r="H1332" t="s">
        <v>5</v>
      </c>
      <c r="I1332" s="1">
        <v>366491.4</v>
      </c>
      <c r="J1332" t="s">
        <v>51</v>
      </c>
      <c r="K1332" s="6" t="str">
        <f t="shared" si="631"/>
        <v>Gà muối gói 500g</v>
      </c>
      <c r="L1332" s="7" t="str">
        <f>VLOOKUP(K1332,'[1]Mã Misa'!$B$2:$D$74,2,0)</f>
        <v>Gà muối 500g</v>
      </c>
      <c r="M1332" s="7" t="str">
        <f>VLOOKUP(L1332,'[1]Mã Misa'!$C$2:$D$74,2,0)</f>
        <v>GM500</v>
      </c>
      <c r="N1332" s="1">
        <v>111058</v>
      </c>
      <c r="O1332" t="s">
        <v>2151</v>
      </c>
      <c r="P1332" s="6" t="str">
        <f t="shared" si="632"/>
        <v>0175574</v>
      </c>
      <c r="Q1332" s="23" t="str">
        <f t="shared" ref="Q1332" si="678">RIGHT(P1332,7)</f>
        <v>0175574</v>
      </c>
      <c r="R1332" s="2">
        <v>44579</v>
      </c>
      <c r="S1332" t="s">
        <v>2152</v>
      </c>
      <c r="T1332" s="7" t="str">
        <f t="shared" si="633"/>
        <v>WM+ HNI ch</v>
      </c>
      <c r="U1332" t="s">
        <v>5619</v>
      </c>
      <c r="W1332" t="e">
        <f>VLOOKUP(U1332,[2]Sheet1!$B$4:$C$893,2,0)</f>
        <v>#N/A</v>
      </c>
      <c r="Y1332" t="str">
        <f t="shared" si="634"/>
        <v>WINCOMHANOI</v>
      </c>
      <c r="AA1332" s="18" t="str">
        <f t="shared" si="629"/>
        <v/>
      </c>
    </row>
    <row r="1333" spans="1:27" x14ac:dyDescent="0.2">
      <c r="A1333" t="s">
        <v>0</v>
      </c>
      <c r="B1333" t="s">
        <v>2153</v>
      </c>
      <c r="C1333" t="s">
        <v>2</v>
      </c>
      <c r="D1333" t="s">
        <v>44</v>
      </c>
      <c r="E1333" t="s">
        <v>4</v>
      </c>
      <c r="F1333" s="1">
        <v>4</v>
      </c>
      <c r="G1333" s="1">
        <v>290400</v>
      </c>
      <c r="H1333" t="s">
        <v>5</v>
      </c>
      <c r="I1333" s="1">
        <v>319440</v>
      </c>
      <c r="J1333" t="s">
        <v>45</v>
      </c>
      <c r="K1333" s="6" t="str">
        <f t="shared" si="631"/>
        <v>_Chân gà sốt cay 400g</v>
      </c>
      <c r="L1333" s="7" t="str">
        <f>VLOOKUP(K1333,'[1]Mã Misa'!$B$2:$D$74,2,0)</f>
        <v>Chân gà sốt cay 400g</v>
      </c>
      <c r="M1333" s="7" t="str">
        <f>VLOOKUP(L1333,'[1]Mã Misa'!$C$2:$D$74,2,0)</f>
        <v>CGSC400</v>
      </c>
      <c r="N1333" s="1">
        <v>72600</v>
      </c>
      <c r="O1333" t="s">
        <v>2154</v>
      </c>
      <c r="P1333" s="6" t="str">
        <f t="shared" si="632"/>
        <v>0004373</v>
      </c>
      <c r="Q1333" s="23" t="str">
        <f t="shared" ref="Q1333" si="679">RIGHT(P1333,7)</f>
        <v>0004373</v>
      </c>
      <c r="R1333" s="2">
        <v>44579</v>
      </c>
      <c r="S1333" t="s">
        <v>2155</v>
      </c>
      <c r="T1333" s="7" t="str">
        <f t="shared" si="633"/>
        <v>WM+ BNH Ch</v>
      </c>
      <c r="U1333" t="s">
        <v>5620</v>
      </c>
      <c r="W1333" t="e">
        <f>VLOOKUP(U1333,[2]Sheet1!$B$4:$C$893,2,0)</f>
        <v>#N/A</v>
      </c>
      <c r="Y1333" t="str">
        <f t="shared" si="634"/>
        <v>WINCOMBACNINH</v>
      </c>
      <c r="AA1333" s="18" t="str">
        <f t="shared" si="629"/>
        <v/>
      </c>
    </row>
    <row r="1334" spans="1:27" x14ac:dyDescent="0.2">
      <c r="A1334" t="s">
        <v>0</v>
      </c>
      <c r="B1334" t="s">
        <v>2156</v>
      </c>
      <c r="C1334" t="s">
        <v>2</v>
      </c>
      <c r="D1334" t="s">
        <v>10</v>
      </c>
      <c r="E1334" t="s">
        <v>4</v>
      </c>
      <c r="F1334" s="1">
        <v>1</v>
      </c>
      <c r="G1334" s="1">
        <v>46000</v>
      </c>
      <c r="H1334" t="s">
        <v>5</v>
      </c>
      <c r="I1334" s="1">
        <v>50600.000000000007</v>
      </c>
      <c r="J1334" t="s">
        <v>11</v>
      </c>
      <c r="K1334" s="6" t="str">
        <f t="shared" si="631"/>
        <v>Mộc nấm hương gói 250g</v>
      </c>
      <c r="L1334" s="7" t="str">
        <f>VLOOKUP(K1334,'[1]Mã Misa'!$B$2:$D$74,2,0)</f>
        <v>Mộc Nấm Hương 250g</v>
      </c>
      <c r="M1334" s="7" t="str">
        <f>VLOOKUP(L1334,'[1]Mã Misa'!$C$2:$D$74,2,0)</f>
        <v>MNH250</v>
      </c>
      <c r="N1334" s="1">
        <v>46000</v>
      </c>
      <c r="O1334" t="s">
        <v>2157</v>
      </c>
      <c r="P1334" s="6" t="str">
        <f t="shared" si="632"/>
        <v>0175582</v>
      </c>
      <c r="Q1334" s="23" t="str">
        <f t="shared" ref="Q1334" si="680">RIGHT(P1334,7)</f>
        <v>0175582</v>
      </c>
      <c r="R1334" s="2">
        <v>44579</v>
      </c>
      <c r="S1334" t="s">
        <v>2158</v>
      </c>
      <c r="T1334" s="7" t="str">
        <f t="shared" si="633"/>
        <v>WM+ HNI Co</v>
      </c>
      <c r="U1334" t="s">
        <v>5621</v>
      </c>
      <c r="W1334" t="e">
        <f>VLOOKUP(U1334,[2]Sheet1!$B$4:$C$893,2,0)</f>
        <v>#N/A</v>
      </c>
      <c r="Y1334" t="str">
        <f t="shared" si="634"/>
        <v>WINCOMHANOI</v>
      </c>
      <c r="AA1334" s="18" t="str">
        <f t="shared" si="629"/>
        <v/>
      </c>
    </row>
    <row r="1335" spans="1:27" x14ac:dyDescent="0.2">
      <c r="A1335" t="s">
        <v>0</v>
      </c>
      <c r="B1335" t="s">
        <v>2159</v>
      </c>
      <c r="C1335" t="s">
        <v>2</v>
      </c>
      <c r="D1335" t="s">
        <v>47</v>
      </c>
      <c r="E1335" t="s">
        <v>4</v>
      </c>
      <c r="F1335" s="1">
        <v>1</v>
      </c>
      <c r="G1335" s="1">
        <v>73431</v>
      </c>
      <c r="H1335" t="s">
        <v>5</v>
      </c>
      <c r="I1335" s="1">
        <v>80774.100000000006</v>
      </c>
      <c r="J1335" t="s">
        <v>48</v>
      </c>
      <c r="K1335" s="6" t="str">
        <f t="shared" si="631"/>
        <v>Chân giò heo muối gói 300g</v>
      </c>
      <c r="L1335" s="7" t="str">
        <f>VLOOKUP(K1335,'[1]Mã Misa'!$B$2:$D$74,2,0)</f>
        <v>Chân giò heo muối 300g</v>
      </c>
      <c r="M1335" s="7" t="str">
        <f>VLOOKUP(L1335,'[1]Mã Misa'!$C$2:$D$74,2,0)</f>
        <v>CGM300</v>
      </c>
      <c r="N1335" s="1">
        <v>73431</v>
      </c>
      <c r="O1335" t="s">
        <v>2160</v>
      </c>
      <c r="P1335" s="6" t="str">
        <f t="shared" si="632"/>
        <v>0175589</v>
      </c>
      <c r="Q1335" s="23" t="str">
        <f t="shared" ref="Q1335" si="681">RIGHT(P1335,7)</f>
        <v>0175589</v>
      </c>
      <c r="R1335" s="2">
        <v>44579</v>
      </c>
      <c r="S1335" t="s">
        <v>2161</v>
      </c>
      <c r="T1335" s="7" t="str">
        <f t="shared" si="633"/>
        <v>WM+ HNI 47</v>
      </c>
      <c r="U1335" t="s">
        <v>5622</v>
      </c>
      <c r="W1335" t="e">
        <f>VLOOKUP(U1335,[2]Sheet1!$B$4:$C$893,2,0)</f>
        <v>#N/A</v>
      </c>
      <c r="Y1335" t="str">
        <f t="shared" si="634"/>
        <v>WINCOMHANOI</v>
      </c>
      <c r="AA1335" s="18" t="str">
        <f t="shared" si="629"/>
        <v/>
      </c>
    </row>
    <row r="1336" spans="1:27" x14ac:dyDescent="0.2">
      <c r="A1336" t="s">
        <v>0</v>
      </c>
      <c r="B1336" t="s">
        <v>2159</v>
      </c>
      <c r="C1336" t="s">
        <v>9</v>
      </c>
      <c r="D1336" t="s">
        <v>54</v>
      </c>
      <c r="E1336" t="s">
        <v>4</v>
      </c>
      <c r="F1336" s="1">
        <v>1</v>
      </c>
      <c r="G1336" s="1">
        <v>50182</v>
      </c>
      <c r="H1336" t="s">
        <v>5</v>
      </c>
      <c r="I1336" s="1">
        <v>55200.200000000004</v>
      </c>
      <c r="J1336" t="s">
        <v>55</v>
      </c>
      <c r="K1336" s="6" t="str">
        <f t="shared" si="631"/>
        <v>Giò tai lưỡi xào gói 250g</v>
      </c>
      <c r="L1336" s="7" t="str">
        <f>VLOOKUP(K1336,'[1]Mã Misa'!$B$2:$D$74,2,0)</f>
        <v>Giò Tai Lưỡi Xào 250g</v>
      </c>
      <c r="M1336" s="7" t="str">
        <f>VLOOKUP(L1336,'[1]Mã Misa'!$C$2:$D$74,2,0)</f>
        <v>GTLX250G</v>
      </c>
      <c r="N1336" s="1">
        <v>50182</v>
      </c>
      <c r="O1336" t="s">
        <v>2160</v>
      </c>
      <c r="P1336" s="6" t="str">
        <f t="shared" si="632"/>
        <v>0175589</v>
      </c>
      <c r="Q1336" s="23" t="str">
        <f t="shared" ref="Q1336" si="682">RIGHT(P1336,7)</f>
        <v>0175589</v>
      </c>
      <c r="R1336" s="2">
        <v>44579</v>
      </c>
      <c r="S1336" t="s">
        <v>2161</v>
      </c>
      <c r="T1336" s="7" t="str">
        <f t="shared" si="633"/>
        <v>WM+ HNI 47</v>
      </c>
      <c r="U1336" t="s">
        <v>5622</v>
      </c>
      <c r="W1336" t="e">
        <f>VLOOKUP(U1336,[2]Sheet1!$B$4:$C$893,2,0)</f>
        <v>#N/A</v>
      </c>
      <c r="Y1336" t="str">
        <f t="shared" si="634"/>
        <v>WINCOMHANOI</v>
      </c>
      <c r="AA1336" s="18" t="str">
        <f t="shared" si="629"/>
        <v/>
      </c>
    </row>
    <row r="1337" spans="1:27" x14ac:dyDescent="0.2">
      <c r="A1337" t="s">
        <v>0</v>
      </c>
      <c r="B1337" t="s">
        <v>2162</v>
      </c>
      <c r="C1337" t="s">
        <v>2</v>
      </c>
      <c r="D1337" t="s">
        <v>10</v>
      </c>
      <c r="E1337" t="s">
        <v>4</v>
      </c>
      <c r="F1337" s="1">
        <v>1</v>
      </c>
      <c r="G1337" s="1">
        <v>46000</v>
      </c>
      <c r="H1337" t="s">
        <v>5</v>
      </c>
      <c r="I1337" s="1">
        <v>50600.000000000007</v>
      </c>
      <c r="J1337" t="s">
        <v>11</v>
      </c>
      <c r="K1337" s="6" t="str">
        <f t="shared" si="631"/>
        <v>Mộc nấm hương gói 250g</v>
      </c>
      <c r="L1337" s="7" t="str">
        <f>VLOOKUP(K1337,'[1]Mã Misa'!$B$2:$D$74,2,0)</f>
        <v>Mộc Nấm Hương 250g</v>
      </c>
      <c r="M1337" s="7" t="str">
        <f>VLOOKUP(L1337,'[1]Mã Misa'!$C$2:$D$74,2,0)</f>
        <v>MNH250</v>
      </c>
      <c r="N1337" s="1">
        <v>46000</v>
      </c>
      <c r="O1337" t="s">
        <v>2163</v>
      </c>
      <c r="P1337" s="6" t="str">
        <f t="shared" si="632"/>
        <v>0003839</v>
      </c>
      <c r="Q1337" s="23" t="str">
        <f t="shared" ref="Q1337" si="683">RIGHT(P1337,7)</f>
        <v>0003839</v>
      </c>
      <c r="R1337" s="2">
        <v>44579</v>
      </c>
      <c r="S1337" t="s">
        <v>2164</v>
      </c>
      <c r="T1337" s="7" t="str">
        <f t="shared" si="633"/>
        <v>WM+ HDG 14</v>
      </c>
      <c r="U1337" t="s">
        <v>5623</v>
      </c>
      <c r="W1337" t="e">
        <f>VLOOKUP(U1337,[2]Sheet1!$B$4:$C$893,2,0)</f>
        <v>#N/A</v>
      </c>
      <c r="Y1337" t="str">
        <f t="shared" si="634"/>
        <v>WINCOMHAIDUONG</v>
      </c>
      <c r="AA1337" s="18" t="str">
        <f t="shared" si="629"/>
        <v/>
      </c>
    </row>
    <row r="1338" spans="1:27" x14ac:dyDescent="0.2">
      <c r="A1338" t="s">
        <v>0</v>
      </c>
      <c r="B1338" t="s">
        <v>2162</v>
      </c>
      <c r="C1338" t="s">
        <v>9</v>
      </c>
      <c r="D1338" t="s">
        <v>54</v>
      </c>
      <c r="E1338" t="s">
        <v>4</v>
      </c>
      <c r="F1338" s="1">
        <v>1</v>
      </c>
      <c r="G1338" s="1">
        <v>50182</v>
      </c>
      <c r="H1338" t="s">
        <v>5</v>
      </c>
      <c r="I1338" s="1">
        <v>55200.200000000004</v>
      </c>
      <c r="J1338" t="s">
        <v>55</v>
      </c>
      <c r="K1338" s="6" t="str">
        <f t="shared" si="631"/>
        <v>Giò tai lưỡi xào gói 250g</v>
      </c>
      <c r="L1338" s="7" t="str">
        <f>VLOOKUP(K1338,'[1]Mã Misa'!$B$2:$D$74,2,0)</f>
        <v>Giò Tai Lưỡi Xào 250g</v>
      </c>
      <c r="M1338" s="7" t="str">
        <f>VLOOKUP(L1338,'[1]Mã Misa'!$C$2:$D$74,2,0)</f>
        <v>GTLX250G</v>
      </c>
      <c r="N1338" s="1">
        <v>50182</v>
      </c>
      <c r="O1338" t="s">
        <v>2163</v>
      </c>
      <c r="P1338" s="6" t="str">
        <f t="shared" si="632"/>
        <v>0003839</v>
      </c>
      <c r="Q1338" s="23" t="str">
        <f t="shared" ref="Q1338" si="684">RIGHT(P1338,7)</f>
        <v>0003839</v>
      </c>
      <c r="R1338" s="2">
        <v>44579</v>
      </c>
      <c r="S1338" t="s">
        <v>2164</v>
      </c>
      <c r="T1338" s="7" t="str">
        <f t="shared" si="633"/>
        <v>WM+ HDG 14</v>
      </c>
      <c r="U1338" t="s">
        <v>5623</v>
      </c>
      <c r="W1338" t="e">
        <f>VLOOKUP(U1338,[2]Sheet1!$B$4:$C$893,2,0)</f>
        <v>#N/A</v>
      </c>
      <c r="Y1338" t="str">
        <f t="shared" si="634"/>
        <v>WINCOMHAIDUONG</v>
      </c>
      <c r="AA1338" s="18" t="str">
        <f t="shared" si="629"/>
        <v/>
      </c>
    </row>
    <row r="1339" spans="1:27" x14ac:dyDescent="0.2">
      <c r="A1339" t="s">
        <v>0</v>
      </c>
      <c r="B1339" t="s">
        <v>2165</v>
      </c>
      <c r="C1339" t="s">
        <v>2</v>
      </c>
      <c r="D1339" t="s">
        <v>10</v>
      </c>
      <c r="E1339" t="s">
        <v>4</v>
      </c>
      <c r="F1339" s="1">
        <v>1</v>
      </c>
      <c r="G1339" s="1">
        <v>46000</v>
      </c>
      <c r="H1339" t="s">
        <v>5</v>
      </c>
      <c r="I1339" s="1">
        <v>50600.000000000007</v>
      </c>
      <c r="J1339" t="s">
        <v>11</v>
      </c>
      <c r="K1339" s="6" t="str">
        <f t="shared" si="631"/>
        <v>Mộc nấm hương gói 250g</v>
      </c>
      <c r="L1339" s="7" t="str">
        <f>VLOOKUP(K1339,'[1]Mã Misa'!$B$2:$D$74,2,0)</f>
        <v>Mộc Nấm Hương 250g</v>
      </c>
      <c r="M1339" s="7" t="str">
        <f>VLOOKUP(L1339,'[1]Mã Misa'!$C$2:$D$74,2,0)</f>
        <v>MNH250</v>
      </c>
      <c r="N1339" s="1">
        <v>46000</v>
      </c>
      <c r="O1339" t="s">
        <v>2166</v>
      </c>
      <c r="P1339" s="6" t="str">
        <f t="shared" si="632"/>
        <v>0175594</v>
      </c>
      <c r="Q1339" s="23" t="str">
        <f t="shared" ref="Q1339" si="685">RIGHT(P1339,7)</f>
        <v>0175594</v>
      </c>
      <c r="R1339" s="2">
        <v>44579</v>
      </c>
      <c r="S1339" t="s">
        <v>2167</v>
      </c>
      <c r="T1339" s="7" t="str">
        <f t="shared" si="633"/>
        <v>WM+ HNI Ec</v>
      </c>
      <c r="U1339" t="s">
        <v>5624</v>
      </c>
      <c r="W1339" t="e">
        <f>VLOOKUP(U1339,[2]Sheet1!$B$4:$C$893,2,0)</f>
        <v>#N/A</v>
      </c>
      <c r="Y1339" t="str">
        <f t="shared" si="634"/>
        <v>WINCOMHANOI</v>
      </c>
      <c r="AA1339" s="18" t="str">
        <f t="shared" si="629"/>
        <v/>
      </c>
    </row>
    <row r="1340" spans="1:27" x14ac:dyDescent="0.2">
      <c r="A1340" t="s">
        <v>0</v>
      </c>
      <c r="B1340" t="s">
        <v>2168</v>
      </c>
      <c r="C1340" t="s">
        <v>2</v>
      </c>
      <c r="D1340" t="s">
        <v>50</v>
      </c>
      <c r="E1340" t="s">
        <v>4</v>
      </c>
      <c r="F1340" s="1">
        <v>1</v>
      </c>
      <c r="G1340" s="1">
        <v>111058</v>
      </c>
      <c r="H1340" t="s">
        <v>5</v>
      </c>
      <c r="I1340" s="1">
        <v>122163.8</v>
      </c>
      <c r="J1340" t="s">
        <v>51</v>
      </c>
      <c r="K1340" s="6" t="str">
        <f t="shared" si="631"/>
        <v>Gà muối gói 500g</v>
      </c>
      <c r="L1340" s="7" t="str">
        <f>VLOOKUP(K1340,'[1]Mã Misa'!$B$2:$D$74,2,0)</f>
        <v>Gà muối 500g</v>
      </c>
      <c r="M1340" s="7" t="str">
        <f>VLOOKUP(L1340,'[1]Mã Misa'!$C$2:$D$74,2,0)</f>
        <v>GM500</v>
      </c>
      <c r="N1340" s="1">
        <v>111058</v>
      </c>
      <c r="O1340" t="s">
        <v>2169</v>
      </c>
      <c r="P1340" s="6" t="str">
        <f t="shared" si="632"/>
        <v>0175596</v>
      </c>
      <c r="Q1340" s="23" t="str">
        <f t="shared" ref="Q1340" si="686">RIGHT(P1340,7)</f>
        <v>0175596</v>
      </c>
      <c r="R1340" s="2">
        <v>44579</v>
      </c>
      <c r="S1340" t="s">
        <v>2170</v>
      </c>
      <c r="T1340" s="7" t="str">
        <f t="shared" si="633"/>
        <v>WM+ HNI 69</v>
      </c>
      <c r="U1340" t="s">
        <v>5625</v>
      </c>
      <c r="W1340" t="e">
        <f>VLOOKUP(U1340,[2]Sheet1!$B$4:$C$893,2,0)</f>
        <v>#N/A</v>
      </c>
      <c r="Y1340" t="str">
        <f t="shared" si="634"/>
        <v>WINCOMHANOI</v>
      </c>
      <c r="AA1340" s="18" t="str">
        <f t="shared" si="629"/>
        <v/>
      </c>
    </row>
    <row r="1341" spans="1:27" x14ac:dyDescent="0.2">
      <c r="A1341" t="s">
        <v>0</v>
      </c>
      <c r="B1341" t="s">
        <v>2168</v>
      </c>
      <c r="C1341" t="s">
        <v>9</v>
      </c>
      <c r="D1341" t="s">
        <v>47</v>
      </c>
      <c r="E1341" t="s">
        <v>4</v>
      </c>
      <c r="F1341" s="1">
        <v>3</v>
      </c>
      <c r="G1341" s="1">
        <v>220293</v>
      </c>
      <c r="H1341" t="s">
        <v>5</v>
      </c>
      <c r="I1341" s="1">
        <v>242322.30000000002</v>
      </c>
      <c r="J1341" t="s">
        <v>48</v>
      </c>
      <c r="K1341" s="6" t="str">
        <f t="shared" si="631"/>
        <v>Chân giò heo muối gói 300g</v>
      </c>
      <c r="L1341" s="7" t="str">
        <f>VLOOKUP(K1341,'[1]Mã Misa'!$B$2:$D$74,2,0)</f>
        <v>Chân giò heo muối 300g</v>
      </c>
      <c r="M1341" s="7" t="str">
        <f>VLOOKUP(L1341,'[1]Mã Misa'!$C$2:$D$74,2,0)</f>
        <v>CGM300</v>
      </c>
      <c r="N1341" s="1">
        <v>73431</v>
      </c>
      <c r="O1341" t="s">
        <v>2169</v>
      </c>
      <c r="P1341" s="6" t="str">
        <f t="shared" si="632"/>
        <v>0175596</v>
      </c>
      <c r="Q1341" s="23" t="str">
        <f t="shared" ref="Q1341" si="687">RIGHT(P1341,7)</f>
        <v>0175596</v>
      </c>
      <c r="R1341" s="2">
        <v>44579</v>
      </c>
      <c r="S1341" t="s">
        <v>2170</v>
      </c>
      <c r="T1341" s="7" t="str">
        <f t="shared" si="633"/>
        <v>WM+ HNI 69</v>
      </c>
      <c r="U1341" t="s">
        <v>5625</v>
      </c>
      <c r="W1341" t="e">
        <f>VLOOKUP(U1341,[2]Sheet1!$B$4:$C$893,2,0)</f>
        <v>#N/A</v>
      </c>
      <c r="Y1341" t="str">
        <f t="shared" si="634"/>
        <v>WINCOMHANOI</v>
      </c>
      <c r="AA1341" s="18" t="str">
        <f t="shared" si="629"/>
        <v/>
      </c>
    </row>
    <row r="1342" spans="1:27" x14ac:dyDescent="0.2">
      <c r="A1342" t="s">
        <v>0</v>
      </c>
      <c r="B1342" t="s">
        <v>2171</v>
      </c>
      <c r="C1342" t="s">
        <v>2</v>
      </c>
      <c r="D1342" t="s">
        <v>23</v>
      </c>
      <c r="E1342" t="s">
        <v>4</v>
      </c>
      <c r="F1342" s="1">
        <v>3</v>
      </c>
      <c r="G1342" s="1">
        <v>178200</v>
      </c>
      <c r="H1342" t="s">
        <v>5</v>
      </c>
      <c r="I1342" s="1">
        <v>196020.00000000003</v>
      </c>
      <c r="J1342" t="s">
        <v>24</v>
      </c>
      <c r="K1342" s="6" t="str">
        <f t="shared" si="631"/>
        <v>_Giò lụa 250g</v>
      </c>
      <c r="L1342" s="7" t="str">
        <f>VLOOKUP(K1342,'[1]Mã Misa'!$B$2:$D$74,2,0)</f>
        <v>Giò lụa 250g</v>
      </c>
      <c r="M1342" s="7" t="str">
        <f>VLOOKUP(L1342,'[1]Mã Misa'!$C$2:$D$74,2,0)</f>
        <v>GL250</v>
      </c>
      <c r="N1342" s="1">
        <v>59400</v>
      </c>
      <c r="O1342" t="s">
        <v>2172</v>
      </c>
      <c r="P1342" s="6" t="str">
        <f t="shared" si="632"/>
        <v>0002723</v>
      </c>
      <c r="Q1342" s="23" t="str">
        <f t="shared" ref="Q1342" si="688">RIGHT(P1342,7)</f>
        <v>0002723</v>
      </c>
      <c r="R1342" s="2">
        <v>44579</v>
      </c>
      <c r="S1342" t="s">
        <v>2173</v>
      </c>
      <c r="T1342" s="7" t="str">
        <f t="shared" si="633"/>
        <v>WM+ NDH 15</v>
      </c>
      <c r="U1342" t="s">
        <v>5626</v>
      </c>
      <c r="W1342" t="e">
        <f>VLOOKUP(U1342,[2]Sheet1!$B$4:$C$893,2,0)</f>
        <v>#N/A</v>
      </c>
      <c r="Y1342" t="str">
        <f t="shared" si="634"/>
        <v>WINCOMNAMDINH</v>
      </c>
      <c r="AA1342" s="18" t="str">
        <f t="shared" si="629"/>
        <v/>
      </c>
    </row>
    <row r="1343" spans="1:27" x14ac:dyDescent="0.2">
      <c r="A1343" t="s">
        <v>0</v>
      </c>
      <c r="B1343" t="s">
        <v>2171</v>
      </c>
      <c r="C1343" t="s">
        <v>9</v>
      </c>
      <c r="D1343" t="s">
        <v>27</v>
      </c>
      <c r="E1343" t="s">
        <v>4</v>
      </c>
      <c r="F1343" s="1">
        <v>4</v>
      </c>
      <c r="G1343" s="1">
        <v>244200</v>
      </c>
      <c r="H1343" t="s">
        <v>5</v>
      </c>
      <c r="I1343" s="1">
        <v>268620</v>
      </c>
      <c r="J1343" t="s">
        <v>28</v>
      </c>
      <c r="K1343" s="6" t="str">
        <f t="shared" si="631"/>
        <v>_Giò sụn gà 250g</v>
      </c>
      <c r="L1343" s="7" t="str">
        <f>VLOOKUP(K1343,'[1]Mã Misa'!$B$2:$D$74,2,0)</f>
        <v>Giò sụn gà 250g</v>
      </c>
      <c r="M1343" s="7" t="str">
        <f>VLOOKUP(L1343,'[1]Mã Misa'!$C$2:$D$74,2,0)</f>
        <v>GSG250</v>
      </c>
      <c r="N1343" s="1">
        <v>61050</v>
      </c>
      <c r="O1343" t="s">
        <v>2172</v>
      </c>
      <c r="P1343" s="6" t="str">
        <f t="shared" si="632"/>
        <v>0002723</v>
      </c>
      <c r="Q1343" s="23" t="str">
        <f t="shared" ref="Q1343" si="689">RIGHT(P1343,7)</f>
        <v>0002723</v>
      </c>
      <c r="R1343" s="2">
        <v>44579</v>
      </c>
      <c r="S1343" t="s">
        <v>2173</v>
      </c>
      <c r="T1343" s="7" t="str">
        <f t="shared" si="633"/>
        <v>WM+ NDH 15</v>
      </c>
      <c r="U1343" t="s">
        <v>5626</v>
      </c>
      <c r="W1343" t="e">
        <f>VLOOKUP(U1343,[2]Sheet1!$B$4:$C$893,2,0)</f>
        <v>#N/A</v>
      </c>
      <c r="Y1343" t="str">
        <f t="shared" si="634"/>
        <v>WINCOMNAMDINH</v>
      </c>
      <c r="AA1343" s="18" t="str">
        <f t="shared" si="629"/>
        <v/>
      </c>
    </row>
    <row r="1344" spans="1:27" x14ac:dyDescent="0.2">
      <c r="A1344" t="s">
        <v>0</v>
      </c>
      <c r="B1344" t="s">
        <v>2174</v>
      </c>
      <c r="C1344" t="s">
        <v>2</v>
      </c>
      <c r="D1344" t="s">
        <v>134</v>
      </c>
      <c r="E1344" t="s">
        <v>4</v>
      </c>
      <c r="F1344" s="1">
        <v>3</v>
      </c>
      <c r="G1344" s="1">
        <v>260073</v>
      </c>
      <c r="H1344" t="s">
        <v>5</v>
      </c>
      <c r="I1344" s="1">
        <v>286080.30000000005</v>
      </c>
      <c r="J1344" t="s">
        <v>135</v>
      </c>
      <c r="K1344" s="6" t="str">
        <f t="shared" si="631"/>
        <v>Giò tai nấm hương 500g</v>
      </c>
      <c r="L1344" s="7" t="str">
        <f>VLOOKUP(K1344,'[1]Mã Misa'!$B$2:$D$74,2,0)</f>
        <v>Giò tai nấm hương 500g</v>
      </c>
      <c r="M1344" s="7" t="str">
        <f>VLOOKUP(L1344,'[1]Mã Misa'!$C$2:$D$74,2,0)</f>
        <v>GTNH500</v>
      </c>
      <c r="N1344" s="1">
        <v>86691</v>
      </c>
      <c r="O1344" t="s">
        <v>2175</v>
      </c>
      <c r="P1344" s="6" t="str">
        <f t="shared" si="632"/>
        <v>0003840</v>
      </c>
      <c r="Q1344" s="23" t="str">
        <f t="shared" ref="Q1344" si="690">RIGHT(P1344,7)</f>
        <v>0003840</v>
      </c>
      <c r="R1344" s="2">
        <v>44579</v>
      </c>
      <c r="S1344" t="s">
        <v>2176</v>
      </c>
      <c r="T1344" s="7" t="str">
        <f t="shared" si="633"/>
        <v>WM+ HDG 61</v>
      </c>
      <c r="U1344" t="s">
        <v>5627</v>
      </c>
      <c r="W1344" t="e">
        <f>VLOOKUP(U1344,[2]Sheet1!$B$4:$C$893,2,0)</f>
        <v>#N/A</v>
      </c>
      <c r="Y1344" t="str">
        <f t="shared" si="634"/>
        <v>WINCOMHAIDUONG</v>
      </c>
      <c r="AA1344" s="18" t="str">
        <f t="shared" si="629"/>
        <v/>
      </c>
    </row>
    <row r="1345" spans="1:27" x14ac:dyDescent="0.2">
      <c r="A1345" t="s">
        <v>0</v>
      </c>
      <c r="B1345" t="s">
        <v>2174</v>
      </c>
      <c r="C1345" t="s">
        <v>9</v>
      </c>
      <c r="D1345" t="s">
        <v>54</v>
      </c>
      <c r="E1345" t="s">
        <v>4</v>
      </c>
      <c r="F1345" s="1">
        <v>6</v>
      </c>
      <c r="G1345" s="1">
        <v>301092</v>
      </c>
      <c r="H1345" t="s">
        <v>5</v>
      </c>
      <c r="I1345" s="1">
        <v>331201.2</v>
      </c>
      <c r="J1345" t="s">
        <v>55</v>
      </c>
      <c r="K1345" s="6" t="str">
        <f t="shared" si="631"/>
        <v>Giò tai lưỡi xào gói 250g</v>
      </c>
      <c r="L1345" s="7" t="str">
        <f>VLOOKUP(K1345,'[1]Mã Misa'!$B$2:$D$74,2,0)</f>
        <v>Giò Tai Lưỡi Xào 250g</v>
      </c>
      <c r="M1345" s="7" t="str">
        <f>VLOOKUP(L1345,'[1]Mã Misa'!$C$2:$D$74,2,0)</f>
        <v>GTLX250G</v>
      </c>
      <c r="N1345" s="1">
        <v>50182</v>
      </c>
      <c r="O1345" t="s">
        <v>2175</v>
      </c>
      <c r="P1345" s="6" t="str">
        <f t="shared" si="632"/>
        <v>0003840</v>
      </c>
      <c r="Q1345" s="23" t="str">
        <f t="shared" ref="Q1345" si="691">RIGHT(P1345,7)</f>
        <v>0003840</v>
      </c>
      <c r="R1345" s="2">
        <v>44579</v>
      </c>
      <c r="S1345" t="s">
        <v>2176</v>
      </c>
      <c r="T1345" s="7" t="str">
        <f t="shared" si="633"/>
        <v>WM+ HDG 61</v>
      </c>
      <c r="U1345" t="s">
        <v>5627</v>
      </c>
      <c r="W1345" t="e">
        <f>VLOOKUP(U1345,[2]Sheet1!$B$4:$C$893,2,0)</f>
        <v>#N/A</v>
      </c>
      <c r="Y1345" t="str">
        <f t="shared" si="634"/>
        <v>WINCOMHAIDUONG</v>
      </c>
      <c r="AA1345" s="18" t="str">
        <f t="shared" si="629"/>
        <v/>
      </c>
    </row>
    <row r="1346" spans="1:27" x14ac:dyDescent="0.2">
      <c r="A1346" t="s">
        <v>0</v>
      </c>
      <c r="B1346" t="s">
        <v>2177</v>
      </c>
      <c r="C1346" t="s">
        <v>2</v>
      </c>
      <c r="D1346" t="s">
        <v>57</v>
      </c>
      <c r="E1346" t="s">
        <v>4</v>
      </c>
      <c r="F1346" s="1">
        <v>1</v>
      </c>
      <c r="G1346" s="1">
        <v>74250</v>
      </c>
      <c r="H1346" t="s">
        <v>5</v>
      </c>
      <c r="I1346" s="1">
        <v>81675</v>
      </c>
      <c r="J1346" t="s">
        <v>58</v>
      </c>
      <c r="K1346" s="6" t="str">
        <f t="shared" si="631"/>
        <v>_Chả cốm 300g</v>
      </c>
      <c r="L1346" s="7" t="str">
        <f>VLOOKUP(K1346,'[1]Mã Misa'!$B$2:$D$74,2,0)</f>
        <v>Chả cốm 300g</v>
      </c>
      <c r="M1346" s="7" t="str">
        <f>VLOOKUP(L1346,'[1]Mã Misa'!$C$2:$D$74,2,0)</f>
        <v>CC300</v>
      </c>
      <c r="N1346" s="1">
        <v>74250</v>
      </c>
      <c r="O1346" t="s">
        <v>2178</v>
      </c>
      <c r="P1346" s="6" t="str">
        <f t="shared" si="632"/>
        <v>0175598</v>
      </c>
      <c r="Q1346" s="23" t="str">
        <f t="shared" ref="Q1346" si="692">RIGHT(P1346,7)</f>
        <v>0175598</v>
      </c>
      <c r="R1346" s="2">
        <v>44579</v>
      </c>
      <c r="S1346" t="s">
        <v>2179</v>
      </c>
      <c r="T1346" s="7" t="str">
        <f t="shared" si="633"/>
        <v>WM+ HNI 10</v>
      </c>
      <c r="U1346" t="s">
        <v>5628</v>
      </c>
      <c r="W1346" t="e">
        <f>VLOOKUP(U1346,[2]Sheet1!$B$4:$C$893,2,0)</f>
        <v>#N/A</v>
      </c>
      <c r="Y1346" t="str">
        <f t="shared" si="634"/>
        <v>WINCOMHANOI</v>
      </c>
      <c r="AA1346" s="18" t="str">
        <f t="shared" ref="AA1346:AA1409" si="693">LEFT(AB1346,7)</f>
        <v/>
      </c>
    </row>
    <row r="1347" spans="1:27" x14ac:dyDescent="0.2">
      <c r="A1347" t="s">
        <v>0</v>
      </c>
      <c r="B1347" t="s">
        <v>2177</v>
      </c>
      <c r="C1347" t="s">
        <v>9</v>
      </c>
      <c r="D1347" t="s">
        <v>23</v>
      </c>
      <c r="E1347" t="s">
        <v>4</v>
      </c>
      <c r="F1347" s="1">
        <v>1</v>
      </c>
      <c r="G1347" s="1">
        <v>59400</v>
      </c>
      <c r="H1347" t="s">
        <v>5</v>
      </c>
      <c r="I1347" s="1">
        <v>65340.000000000007</v>
      </c>
      <c r="J1347" t="s">
        <v>24</v>
      </c>
      <c r="K1347" s="6" t="str">
        <f t="shared" si="631"/>
        <v>_Giò lụa 250g</v>
      </c>
      <c r="L1347" s="7" t="str">
        <f>VLOOKUP(K1347,'[1]Mã Misa'!$B$2:$D$74,2,0)</f>
        <v>Giò lụa 250g</v>
      </c>
      <c r="M1347" s="7" t="str">
        <f>VLOOKUP(L1347,'[1]Mã Misa'!$C$2:$D$74,2,0)</f>
        <v>GL250</v>
      </c>
      <c r="N1347" s="1">
        <v>59400</v>
      </c>
      <c r="O1347" t="s">
        <v>2178</v>
      </c>
      <c r="P1347" s="6" t="str">
        <f t="shared" si="632"/>
        <v>0175598</v>
      </c>
      <c r="Q1347" s="23" t="str">
        <f t="shared" ref="Q1347" si="694">RIGHT(P1347,7)</f>
        <v>0175598</v>
      </c>
      <c r="R1347" s="2">
        <v>44579</v>
      </c>
      <c r="S1347" t="s">
        <v>2179</v>
      </c>
      <c r="T1347" s="7" t="str">
        <f t="shared" si="633"/>
        <v>WM+ HNI 10</v>
      </c>
      <c r="U1347" t="s">
        <v>5628</v>
      </c>
      <c r="W1347" t="e">
        <f>VLOOKUP(U1347,[2]Sheet1!$B$4:$C$893,2,0)</f>
        <v>#N/A</v>
      </c>
      <c r="Y1347" t="str">
        <f t="shared" si="634"/>
        <v>WINCOMHANOI</v>
      </c>
      <c r="AA1347" s="18" t="str">
        <f t="shared" si="693"/>
        <v/>
      </c>
    </row>
    <row r="1348" spans="1:27" x14ac:dyDescent="0.2">
      <c r="A1348" t="s">
        <v>0</v>
      </c>
      <c r="B1348" t="s">
        <v>2177</v>
      </c>
      <c r="C1348" t="s">
        <v>41</v>
      </c>
      <c r="D1348" t="s">
        <v>54</v>
      </c>
      <c r="E1348" t="s">
        <v>4</v>
      </c>
      <c r="F1348" s="1">
        <v>4</v>
      </c>
      <c r="G1348" s="1">
        <v>200728</v>
      </c>
      <c r="H1348" t="s">
        <v>5</v>
      </c>
      <c r="I1348" s="1">
        <v>220800.80000000002</v>
      </c>
      <c r="J1348" t="s">
        <v>55</v>
      </c>
      <c r="K1348" s="6" t="str">
        <f t="shared" ref="K1348:K1411" si="695">MID(J1348,10,26)</f>
        <v>Giò tai lưỡi xào gói 250g</v>
      </c>
      <c r="L1348" s="7" t="str">
        <f>VLOOKUP(K1348,'[1]Mã Misa'!$B$2:$D$74,2,0)</f>
        <v>Giò Tai Lưỡi Xào 250g</v>
      </c>
      <c r="M1348" s="7" t="str">
        <f>VLOOKUP(L1348,'[1]Mã Misa'!$C$2:$D$74,2,0)</f>
        <v>GTLX250G</v>
      </c>
      <c r="N1348" s="1">
        <v>50182</v>
      </c>
      <c r="O1348" t="s">
        <v>2178</v>
      </c>
      <c r="P1348" s="6" t="str">
        <f t="shared" ref="P1348:Q1411" si="696">RIGHT(O1348,7)</f>
        <v>0175598</v>
      </c>
      <c r="Q1348" s="23" t="str">
        <f t="shared" si="696"/>
        <v>0175598</v>
      </c>
      <c r="R1348" s="2">
        <v>44579</v>
      </c>
      <c r="S1348" t="s">
        <v>2179</v>
      </c>
      <c r="T1348" s="7" t="str">
        <f t="shared" ref="T1348:T1411" si="697">LEFT(U1348,10)</f>
        <v>WM+ HNI 10</v>
      </c>
      <c r="U1348" t="s">
        <v>5628</v>
      </c>
      <c r="W1348" t="e">
        <f>VLOOKUP(U1348,[2]Sheet1!$B$4:$C$893,2,0)</f>
        <v>#N/A</v>
      </c>
      <c r="Y1348" t="str">
        <f t="shared" ref="Y1348:Y1411" si="698">IF(ISNUMBER(SEARCH($V$3,T1348)),"WINCOMHANOI",IF(ISNUMBER(SEARCH($V$4,T1348)),"WINCOMHOCHIMINH",IF(ISNUMBER(SEARCH($V$5,T1348)),"WINCOMDANANG",IF(ISNUMBER(SEARCH($V$6,T1348)),"WINCOMHAIDUONG",IF(ISNUMBER(SEARCH($V$7,T1348)),"WINCOMQUANGNINH",IF(ISNUMBER(SEARCH($V$8,T1348)),"WINCOMHAIPHONG",IF(ISNUMBER(SEARCH($V$9,T1348)),"WINCOMBACGIANG",IF(ISNUMBER(SEARCH($V$10,T1348)),"WINCOMBACNINH",IF(ISNUMBER(SEARCH($V$11,T1348)),"WINCOMPHUTHO",IF(ISNUMBER(SEARCH($V$12,T1348)),"WINCOMHATINH",IF(ISNUMBER(SEARCH($V$13,T1348)),"WINCOMTHAINGUYEN",IF(ISNUMBER(SEARCH($V$14,T1348)),"WINCOMKHANHHOA",IF(ISNUMBER(SEARCH($V$15,T1348)),"WINCOMHUNGYEN",IF(ISNUMBER(SEARCH($V$16,T1348)),"WINCOMNGHEAN",IF(ISNUMBER(SEARCH($V$17,T1348)),"WINCOMLAOCAI",IF(ISNUMBER(SEARCH($V$18,T1348)),"WINCOMVUNGTAU",IF(ISNUMBER(SEARCH($V$19,T1348)),"WINCOMBINHDUONG",IF(ISNUMBER(SEARCH($V$20,T1348)),"WINCOMKIENGIANG",IF(ISNUMBER(SEARCH($V$21,T1348)),"WINCOMHANAM",IF(ISNUMBER(SEARCH($V$22,T1348)),"WINCOMNAMDINH",IF(ISNUMBER(SEARCH($V$23,T1348)),"WINCOMLANGSON",IF(ISNUMBER(SEARCH($V$24,T1348)),"WINCOMTHANHHOA",IF(ISNUMBER(SEARCH($V$25,T1348)),"WINCOMYENBAI",IF(ISNUMBER(SEARCH($V$26,T1348)),"WINCOMTUYENQUANG",IF(ISNUMBER(SEARCH($V$27,T1348)),"WINCOMHUE",IF(ISNUMBER(SEARCH($V$28,T1348)),"WINCOMQUANGNAM",IF(ISNUMBER(SEARCH($V$29,T1348)),"WINCOMVINHPHUC",IF(ISNUMBER(SEARCH($V$30,T1348)),"WINCOMHAGIANG",IF(ISNUMBER(SEARCH($V$31,T1348)),"WINCOMNINHBINH",IF(ISNUMBER(SEARCH($V$32,T1348)),"WINCOMTRAVINH",IF(ISNUMBER(SEARCH($V$33,T1348)),"WINCOMCANTHO",IF(ISNUMBER(SEARCH($V$34,T1348)),"WINCOMBENTRE",IF(ISNUMBER(SEARCH($V$35,T1348)),"WINCOMCAMAU",IF(ISNUMBER(SEARCH($V$36,T1348)),"WINCOMANGIANG",IF(ISNUMBER(SEARCH($V$37,T1348)),"WINCOMNINHTHUAN",IF(ISNUMBER(SEARCH($V$38,T1348)),"WINCOMTHAIBINH",IF(ISNUMBER(SEARCH($V$39,T1348)),"WINCOMGIALAI",IF(ISNUMBER(SEARCH($V$40,T1348)),"WINCOMHOABINH",IF(ISNUMBER(SEARCH($V$41,T1348)),"WINCOMQUANGNGAI",IF(ISNUMBER(SEARCH($V$42,T1348)),"WINCOMBINHTHUAN",IF(ISNUMBER(SEARCH($V$43,T1348)),"WINCOMDAKLAK",IF(ISNUMBER(SEARCH($V$44,T1348)),"WINCOMSOCTRANG",IF(ISNUMBER(SEARCH($V$45,T1348)),"WINCOMSONLA",IF(ISNUMBER(SEARCH($V$46,T1348)),"WINCOMKONTUM",IF(ISNUMBER(SEARCH($V$47,T1348)),"WINCOMPHUYEN",IF(ISNUMBER(SEARCH($V$48,T1348)),"WINCOMQUANGTRI",IF(ISNUMBER(SEARCH($V$49,T1348)),"WINCOMBINHDINH",IF(ISNUMBER(SEARCH($V$50,T1348)),"WINCOMCAOBANG",IF(ISNUMBER(SEARCH($V$51,T1348)),"WINCOMQUANGBINH",IF(ISNUMBER(SEARCH($V$52,T1348)),"WINCOMLAMDONG",IF(ISNUMBER(SEARCH($V$53,T1348)),"WINCOMVINHLONG",IF(ISNUMBER(SEARCH($V$54,T1348)),"WINCOMDONGTHAP",IF(ISNUMBER(SEARCH($V$55,T1348)),"WINCOMTIENGIANG",IF(ISNUMBER(SEARCH($V$56,T1348)),"WINCOMQUANGNINH",IF(ISNUMBER(SEARCH($V$57,T1348)),"WINCOMDONGNAI",IF(ISNUMBER(SEARCH($V$58,T1348)),"WINCOMHAUGIANG",0))))))))))))))))))))))))))))))))))))))))))))))))))))))))</f>
        <v>WINCOMHANOI</v>
      </c>
      <c r="AA1348" s="18" t="str">
        <f t="shared" si="693"/>
        <v/>
      </c>
    </row>
    <row r="1349" spans="1:27" x14ac:dyDescent="0.2">
      <c r="A1349" t="s">
        <v>0</v>
      </c>
      <c r="B1349" t="s">
        <v>2177</v>
      </c>
      <c r="C1349" t="s">
        <v>42</v>
      </c>
      <c r="D1349" t="s">
        <v>15</v>
      </c>
      <c r="E1349" t="s">
        <v>4</v>
      </c>
      <c r="F1349" s="1">
        <v>1</v>
      </c>
      <c r="G1349" s="1">
        <v>84320</v>
      </c>
      <c r="H1349" t="s">
        <v>5</v>
      </c>
      <c r="I1349" s="1">
        <v>92752.000000000015</v>
      </c>
      <c r="J1349" t="s">
        <v>16</v>
      </c>
      <c r="K1349" s="6" t="str">
        <f t="shared" si="695"/>
        <v>_Đùi gà sốt cay 500g</v>
      </c>
      <c r="L1349" s="7" t="str">
        <f>VLOOKUP(K1349,'[1]Mã Misa'!$B$2:$D$74,2,0)</f>
        <v>Đùi gà sốt cay 500g</v>
      </c>
      <c r="M1349" s="7" t="str">
        <f>VLOOKUP(L1349,'[1]Mã Misa'!$C$2:$D$74,2,0)</f>
        <v>DGSC500</v>
      </c>
      <c r="N1349" s="1">
        <v>84320</v>
      </c>
      <c r="O1349" t="s">
        <v>2178</v>
      </c>
      <c r="P1349" s="6" t="str">
        <f t="shared" si="696"/>
        <v>0175598</v>
      </c>
      <c r="Q1349" s="23" t="str">
        <f t="shared" si="696"/>
        <v>0175598</v>
      </c>
      <c r="R1349" s="2">
        <v>44579</v>
      </c>
      <c r="S1349" t="s">
        <v>2179</v>
      </c>
      <c r="T1349" s="7" t="str">
        <f t="shared" si="697"/>
        <v>WM+ HNI 10</v>
      </c>
      <c r="U1349" t="s">
        <v>5628</v>
      </c>
      <c r="W1349" t="e">
        <f>VLOOKUP(U1349,[2]Sheet1!$B$4:$C$893,2,0)</f>
        <v>#N/A</v>
      </c>
      <c r="Y1349" t="str">
        <f t="shared" si="698"/>
        <v>WINCOMHANOI</v>
      </c>
      <c r="AA1349" s="18" t="str">
        <f t="shared" si="693"/>
        <v/>
      </c>
    </row>
    <row r="1350" spans="1:27" x14ac:dyDescent="0.2">
      <c r="A1350" t="s">
        <v>0</v>
      </c>
      <c r="B1350" t="s">
        <v>2180</v>
      </c>
      <c r="C1350" t="s">
        <v>2</v>
      </c>
      <c r="D1350" t="s">
        <v>10</v>
      </c>
      <c r="E1350" t="s">
        <v>4</v>
      </c>
      <c r="F1350" s="1">
        <v>6</v>
      </c>
      <c r="G1350" s="1">
        <v>276000</v>
      </c>
      <c r="H1350" t="s">
        <v>5</v>
      </c>
      <c r="I1350" s="1">
        <v>303600</v>
      </c>
      <c r="J1350" t="s">
        <v>11</v>
      </c>
      <c r="K1350" s="6" t="str">
        <f t="shared" si="695"/>
        <v>Mộc nấm hương gói 250g</v>
      </c>
      <c r="L1350" s="7" t="str">
        <f>VLOOKUP(K1350,'[1]Mã Misa'!$B$2:$D$74,2,0)</f>
        <v>Mộc Nấm Hương 250g</v>
      </c>
      <c r="M1350" s="7" t="str">
        <f>VLOOKUP(L1350,'[1]Mã Misa'!$C$2:$D$74,2,0)</f>
        <v>MNH250</v>
      </c>
      <c r="N1350" s="1">
        <v>46000</v>
      </c>
      <c r="O1350" t="s">
        <v>2181</v>
      </c>
      <c r="P1350" s="6" t="str">
        <f t="shared" si="696"/>
        <v>0175601</v>
      </c>
      <c r="Q1350" s="23" t="str">
        <f t="shared" si="696"/>
        <v>0175601</v>
      </c>
      <c r="R1350" s="2">
        <v>44579</v>
      </c>
      <c r="S1350" t="s">
        <v>2182</v>
      </c>
      <c r="T1350" s="7" t="str">
        <f t="shared" si="697"/>
        <v>WM+ HNI Gr</v>
      </c>
      <c r="U1350" t="s">
        <v>5629</v>
      </c>
      <c r="W1350" t="e">
        <f>VLOOKUP(U1350,[2]Sheet1!$B$4:$C$893,2,0)</f>
        <v>#N/A</v>
      </c>
      <c r="Y1350" t="str">
        <f t="shared" si="698"/>
        <v>WINCOMHANOI</v>
      </c>
      <c r="AA1350" s="18" t="str">
        <f t="shared" si="693"/>
        <v/>
      </c>
    </row>
    <row r="1351" spans="1:27" x14ac:dyDescent="0.2">
      <c r="A1351" t="s">
        <v>0</v>
      </c>
      <c r="B1351" t="s">
        <v>2180</v>
      </c>
      <c r="C1351" t="s">
        <v>9</v>
      </c>
      <c r="D1351" t="s">
        <v>54</v>
      </c>
      <c r="E1351" t="s">
        <v>4</v>
      </c>
      <c r="F1351" s="1">
        <v>1</v>
      </c>
      <c r="G1351" s="1">
        <v>50182</v>
      </c>
      <c r="H1351" t="s">
        <v>5</v>
      </c>
      <c r="I1351" s="1">
        <v>55200.200000000004</v>
      </c>
      <c r="J1351" t="s">
        <v>55</v>
      </c>
      <c r="K1351" s="6" t="str">
        <f t="shared" si="695"/>
        <v>Giò tai lưỡi xào gói 250g</v>
      </c>
      <c r="L1351" s="7" t="str">
        <f>VLOOKUP(K1351,'[1]Mã Misa'!$B$2:$D$74,2,0)</f>
        <v>Giò Tai Lưỡi Xào 250g</v>
      </c>
      <c r="M1351" s="7" t="str">
        <f>VLOOKUP(L1351,'[1]Mã Misa'!$C$2:$D$74,2,0)</f>
        <v>GTLX250G</v>
      </c>
      <c r="N1351" s="1">
        <v>50182</v>
      </c>
      <c r="O1351" t="s">
        <v>2181</v>
      </c>
      <c r="P1351" s="6" t="str">
        <f t="shared" si="696"/>
        <v>0175601</v>
      </c>
      <c r="Q1351" s="23" t="str">
        <f t="shared" si="696"/>
        <v>0175601</v>
      </c>
      <c r="R1351" s="2">
        <v>44579</v>
      </c>
      <c r="S1351" t="s">
        <v>2182</v>
      </c>
      <c r="T1351" s="7" t="str">
        <f t="shared" si="697"/>
        <v>WM+ HNI Gr</v>
      </c>
      <c r="U1351" t="s">
        <v>5629</v>
      </c>
      <c r="W1351" t="e">
        <f>VLOOKUP(U1351,[2]Sheet1!$B$4:$C$893,2,0)</f>
        <v>#N/A</v>
      </c>
      <c r="Y1351" t="str">
        <f t="shared" si="698"/>
        <v>WINCOMHANOI</v>
      </c>
      <c r="AA1351" s="18" t="str">
        <f t="shared" si="693"/>
        <v/>
      </c>
    </row>
    <row r="1352" spans="1:27" x14ac:dyDescent="0.2">
      <c r="A1352" t="s">
        <v>0</v>
      </c>
      <c r="B1352" t="s">
        <v>2180</v>
      </c>
      <c r="C1352" t="s">
        <v>41</v>
      </c>
      <c r="D1352" t="s">
        <v>44</v>
      </c>
      <c r="E1352" t="s">
        <v>4</v>
      </c>
      <c r="F1352" s="1">
        <v>2</v>
      </c>
      <c r="G1352" s="1">
        <v>145200</v>
      </c>
      <c r="H1352" t="s">
        <v>5</v>
      </c>
      <c r="I1352" s="1">
        <v>159720</v>
      </c>
      <c r="J1352" t="s">
        <v>45</v>
      </c>
      <c r="K1352" s="6" t="str">
        <f t="shared" si="695"/>
        <v>_Chân gà sốt cay 400g</v>
      </c>
      <c r="L1352" s="7" t="str">
        <f>VLOOKUP(K1352,'[1]Mã Misa'!$B$2:$D$74,2,0)</f>
        <v>Chân gà sốt cay 400g</v>
      </c>
      <c r="M1352" s="7" t="str">
        <f>VLOOKUP(L1352,'[1]Mã Misa'!$C$2:$D$74,2,0)</f>
        <v>CGSC400</v>
      </c>
      <c r="N1352" s="1">
        <v>72600</v>
      </c>
      <c r="O1352" t="s">
        <v>2181</v>
      </c>
      <c r="P1352" s="6" t="str">
        <f t="shared" si="696"/>
        <v>0175601</v>
      </c>
      <c r="Q1352" s="23" t="str">
        <f t="shared" si="696"/>
        <v>0175601</v>
      </c>
      <c r="R1352" s="2">
        <v>44579</v>
      </c>
      <c r="S1352" t="s">
        <v>2182</v>
      </c>
      <c r="T1352" s="7" t="str">
        <f t="shared" si="697"/>
        <v>WM+ HNI Gr</v>
      </c>
      <c r="U1352" t="s">
        <v>5629</v>
      </c>
      <c r="W1352" t="e">
        <f>VLOOKUP(U1352,[2]Sheet1!$B$4:$C$893,2,0)</f>
        <v>#N/A</v>
      </c>
      <c r="Y1352" t="str">
        <f t="shared" si="698"/>
        <v>WINCOMHANOI</v>
      </c>
      <c r="AA1352" s="18" t="str">
        <f t="shared" si="693"/>
        <v/>
      </c>
    </row>
    <row r="1353" spans="1:27" x14ac:dyDescent="0.2">
      <c r="A1353" t="s">
        <v>0</v>
      </c>
      <c r="B1353" t="s">
        <v>2180</v>
      </c>
      <c r="C1353" t="s">
        <v>42</v>
      </c>
      <c r="D1353" t="s">
        <v>15</v>
      </c>
      <c r="E1353" t="s">
        <v>4</v>
      </c>
      <c r="F1353" s="1">
        <v>1</v>
      </c>
      <c r="G1353" s="1">
        <v>84320</v>
      </c>
      <c r="H1353" t="s">
        <v>5</v>
      </c>
      <c r="I1353" s="1">
        <v>92752.000000000015</v>
      </c>
      <c r="J1353" t="s">
        <v>16</v>
      </c>
      <c r="K1353" s="6" t="str">
        <f t="shared" si="695"/>
        <v>_Đùi gà sốt cay 500g</v>
      </c>
      <c r="L1353" s="7" t="str">
        <f>VLOOKUP(K1353,'[1]Mã Misa'!$B$2:$D$74,2,0)</f>
        <v>Đùi gà sốt cay 500g</v>
      </c>
      <c r="M1353" s="7" t="str">
        <f>VLOOKUP(L1353,'[1]Mã Misa'!$C$2:$D$74,2,0)</f>
        <v>DGSC500</v>
      </c>
      <c r="N1353" s="1">
        <v>84320</v>
      </c>
      <c r="O1353" t="s">
        <v>2181</v>
      </c>
      <c r="P1353" s="6" t="str">
        <f t="shared" si="696"/>
        <v>0175601</v>
      </c>
      <c r="Q1353" s="23" t="str">
        <f t="shared" si="696"/>
        <v>0175601</v>
      </c>
      <c r="R1353" s="2">
        <v>44579</v>
      </c>
      <c r="S1353" t="s">
        <v>2182</v>
      </c>
      <c r="T1353" s="7" t="str">
        <f t="shared" si="697"/>
        <v>WM+ HNI Gr</v>
      </c>
      <c r="U1353" t="s">
        <v>5629</v>
      </c>
      <c r="W1353" t="e">
        <f>VLOOKUP(U1353,[2]Sheet1!$B$4:$C$893,2,0)</f>
        <v>#N/A</v>
      </c>
      <c r="Y1353" t="str">
        <f t="shared" si="698"/>
        <v>WINCOMHANOI</v>
      </c>
      <c r="AA1353" s="18" t="str">
        <f t="shared" si="693"/>
        <v/>
      </c>
    </row>
    <row r="1354" spans="1:27" x14ac:dyDescent="0.2">
      <c r="A1354" t="s">
        <v>0</v>
      </c>
      <c r="B1354" t="s">
        <v>2183</v>
      </c>
      <c r="C1354" t="s">
        <v>2</v>
      </c>
      <c r="D1354" t="s">
        <v>47</v>
      </c>
      <c r="E1354" t="s">
        <v>4</v>
      </c>
      <c r="F1354" s="1">
        <v>1</v>
      </c>
      <c r="G1354" s="1">
        <v>73431</v>
      </c>
      <c r="H1354" t="s">
        <v>5</v>
      </c>
      <c r="I1354" s="1">
        <v>80774.100000000006</v>
      </c>
      <c r="J1354" t="s">
        <v>48</v>
      </c>
      <c r="K1354" s="6" t="str">
        <f t="shared" si="695"/>
        <v>Chân giò heo muối gói 300g</v>
      </c>
      <c r="L1354" s="7" t="str">
        <f>VLOOKUP(K1354,'[1]Mã Misa'!$B$2:$D$74,2,0)</f>
        <v>Chân giò heo muối 300g</v>
      </c>
      <c r="M1354" s="7" t="str">
        <f>VLOOKUP(L1354,'[1]Mã Misa'!$C$2:$D$74,2,0)</f>
        <v>CGM300</v>
      </c>
      <c r="N1354" s="1">
        <v>73431</v>
      </c>
      <c r="O1354" t="s">
        <v>2184</v>
      </c>
      <c r="P1354" s="6" t="str">
        <f t="shared" si="696"/>
        <v>0175602</v>
      </c>
      <c r="Q1354" s="23" t="str">
        <f t="shared" si="696"/>
        <v>0175602</v>
      </c>
      <c r="R1354" s="2">
        <v>44579</v>
      </c>
      <c r="S1354" t="s">
        <v>238</v>
      </c>
      <c r="T1354" s="7" t="str">
        <f t="shared" si="697"/>
        <v>WM+ HNI 14</v>
      </c>
      <c r="U1354" t="s">
        <v>5062</v>
      </c>
      <c r="W1354" t="e">
        <f>VLOOKUP(U1354,[2]Sheet1!$B$4:$C$893,2,0)</f>
        <v>#N/A</v>
      </c>
      <c r="Y1354" t="str">
        <f t="shared" si="698"/>
        <v>WINCOMHANOI</v>
      </c>
      <c r="AA1354" s="18" t="str">
        <f t="shared" si="693"/>
        <v/>
      </c>
    </row>
    <row r="1355" spans="1:27" x14ac:dyDescent="0.2">
      <c r="A1355" t="s">
        <v>0</v>
      </c>
      <c r="B1355" t="s">
        <v>2183</v>
      </c>
      <c r="C1355" t="s">
        <v>9</v>
      </c>
      <c r="D1355" t="s">
        <v>10</v>
      </c>
      <c r="E1355" t="s">
        <v>4</v>
      </c>
      <c r="F1355" s="1">
        <v>1</v>
      </c>
      <c r="G1355" s="1">
        <v>46000</v>
      </c>
      <c r="H1355" t="s">
        <v>5</v>
      </c>
      <c r="I1355" s="1">
        <v>50600.000000000007</v>
      </c>
      <c r="J1355" t="s">
        <v>11</v>
      </c>
      <c r="K1355" s="6" t="str">
        <f t="shared" si="695"/>
        <v>Mộc nấm hương gói 250g</v>
      </c>
      <c r="L1355" s="7" t="str">
        <f>VLOOKUP(K1355,'[1]Mã Misa'!$B$2:$D$74,2,0)</f>
        <v>Mộc Nấm Hương 250g</v>
      </c>
      <c r="M1355" s="7" t="str">
        <f>VLOOKUP(L1355,'[1]Mã Misa'!$C$2:$D$74,2,0)</f>
        <v>MNH250</v>
      </c>
      <c r="N1355" s="1">
        <v>46000</v>
      </c>
      <c r="O1355" t="s">
        <v>2184</v>
      </c>
      <c r="P1355" s="6" t="str">
        <f t="shared" si="696"/>
        <v>0175602</v>
      </c>
      <c r="Q1355" s="23" t="str">
        <f t="shared" si="696"/>
        <v>0175602</v>
      </c>
      <c r="R1355" s="2">
        <v>44579</v>
      </c>
      <c r="S1355" t="s">
        <v>238</v>
      </c>
      <c r="T1355" s="7" t="str">
        <f t="shared" si="697"/>
        <v>WM+ HNI 14</v>
      </c>
      <c r="U1355" t="s">
        <v>5062</v>
      </c>
      <c r="W1355" t="e">
        <f>VLOOKUP(U1355,[2]Sheet1!$B$4:$C$893,2,0)</f>
        <v>#N/A</v>
      </c>
      <c r="Y1355" t="str">
        <f t="shared" si="698"/>
        <v>WINCOMHANOI</v>
      </c>
      <c r="AA1355" s="18" t="str">
        <f t="shared" si="693"/>
        <v/>
      </c>
    </row>
    <row r="1356" spans="1:27" x14ac:dyDescent="0.2">
      <c r="A1356" t="s">
        <v>0</v>
      </c>
      <c r="B1356" t="s">
        <v>2185</v>
      </c>
      <c r="C1356" t="s">
        <v>2</v>
      </c>
      <c r="D1356" t="s">
        <v>57</v>
      </c>
      <c r="E1356" t="s">
        <v>4</v>
      </c>
      <c r="F1356" s="1">
        <v>2</v>
      </c>
      <c r="G1356" s="1">
        <v>148500</v>
      </c>
      <c r="H1356" t="s">
        <v>5</v>
      </c>
      <c r="I1356" s="1">
        <v>163350</v>
      </c>
      <c r="J1356" t="s">
        <v>58</v>
      </c>
      <c r="K1356" s="6" t="str">
        <f t="shared" si="695"/>
        <v>_Chả cốm 300g</v>
      </c>
      <c r="L1356" s="7" t="str">
        <f>VLOOKUP(K1356,'[1]Mã Misa'!$B$2:$D$74,2,0)</f>
        <v>Chả cốm 300g</v>
      </c>
      <c r="M1356" s="7" t="str">
        <f>VLOOKUP(L1356,'[1]Mã Misa'!$C$2:$D$74,2,0)</f>
        <v>CC300</v>
      </c>
      <c r="N1356" s="1">
        <v>74250</v>
      </c>
      <c r="O1356" t="s">
        <v>2186</v>
      </c>
      <c r="P1356" s="6" t="str">
        <f t="shared" si="696"/>
        <v>0014834</v>
      </c>
      <c r="Q1356" s="23" t="str">
        <f t="shared" si="696"/>
        <v>0014834</v>
      </c>
      <c r="R1356" s="2">
        <v>44579</v>
      </c>
      <c r="S1356" t="s">
        <v>2187</v>
      </c>
      <c r="T1356" s="7" t="str">
        <f t="shared" si="697"/>
        <v>WM+ QNH Tổ</v>
      </c>
      <c r="U1356" t="s">
        <v>5630</v>
      </c>
      <c r="W1356" t="e">
        <f>VLOOKUP(U1356,[2]Sheet1!$B$4:$C$893,2,0)</f>
        <v>#N/A</v>
      </c>
      <c r="Y1356" t="str">
        <f t="shared" si="698"/>
        <v>WINCOMQUANGNINH</v>
      </c>
      <c r="AA1356" s="18" t="str">
        <f t="shared" si="693"/>
        <v/>
      </c>
    </row>
    <row r="1357" spans="1:27" x14ac:dyDescent="0.2">
      <c r="A1357" t="s">
        <v>0</v>
      </c>
      <c r="B1357" t="s">
        <v>2188</v>
      </c>
      <c r="C1357" t="s">
        <v>2</v>
      </c>
      <c r="D1357" t="s">
        <v>94</v>
      </c>
      <c r="E1357" t="s">
        <v>95</v>
      </c>
      <c r="F1357" s="1">
        <v>1</v>
      </c>
      <c r="G1357" s="1">
        <v>198450</v>
      </c>
      <c r="H1357" t="s">
        <v>96</v>
      </c>
      <c r="I1357" s="1">
        <v>198450</v>
      </c>
      <c r="J1357" t="s">
        <v>97</v>
      </c>
      <c r="K1357" s="6" t="str">
        <f t="shared" si="695"/>
        <v xml:space="preserve"> Tôm mũ ni nguyên con 450g</v>
      </c>
      <c r="L1357" s="7" t="str">
        <f>VLOOKUP(K1357,'[1]Mã Misa'!$B$2:$D$74,2,0)</f>
        <v>Tôm mũ ni nguyên con 450g</v>
      </c>
      <c r="M1357" s="7" t="str">
        <f>VLOOKUP(L1357,'[1]Mã Misa'!$C$2:$D$74,2,0)</f>
        <v>TNC450</v>
      </c>
      <c r="N1357" s="1">
        <v>198450</v>
      </c>
      <c r="O1357" t="s">
        <v>2189</v>
      </c>
      <c r="P1357" s="6" t="str">
        <f t="shared" si="696"/>
        <v>0051990</v>
      </c>
      <c r="Q1357" s="23" t="str">
        <f t="shared" si="696"/>
        <v>0051990</v>
      </c>
      <c r="R1357" s="2">
        <v>44579</v>
      </c>
      <c r="S1357" t="s">
        <v>2147</v>
      </c>
      <c r="T1357" s="7" t="str">
        <f t="shared" si="697"/>
        <v>WM+ HCM Go</v>
      </c>
      <c r="U1357" t="s">
        <v>5618</v>
      </c>
      <c r="W1357" t="e">
        <f>VLOOKUP(U1357,[2]Sheet1!$B$4:$C$893,2,0)</f>
        <v>#N/A</v>
      </c>
      <c r="Y1357" t="str">
        <f t="shared" si="698"/>
        <v>WINCOMHOCHIMINH</v>
      </c>
      <c r="AA1357" s="18" t="str">
        <f t="shared" si="693"/>
        <v/>
      </c>
    </row>
    <row r="1358" spans="1:27" x14ac:dyDescent="0.2">
      <c r="A1358" t="s">
        <v>0</v>
      </c>
      <c r="B1358" t="s">
        <v>2190</v>
      </c>
      <c r="C1358" t="s">
        <v>2</v>
      </c>
      <c r="D1358" t="s">
        <v>50</v>
      </c>
      <c r="E1358" t="s">
        <v>4</v>
      </c>
      <c r="F1358" s="1">
        <v>2</v>
      </c>
      <c r="G1358" s="1">
        <v>222116</v>
      </c>
      <c r="H1358" t="s">
        <v>5</v>
      </c>
      <c r="I1358" s="1">
        <v>244327.6</v>
      </c>
      <c r="J1358" t="s">
        <v>51</v>
      </c>
      <c r="K1358" s="6" t="str">
        <f t="shared" si="695"/>
        <v>Gà muối gói 500g</v>
      </c>
      <c r="L1358" s="7" t="str">
        <f>VLOOKUP(K1358,'[1]Mã Misa'!$B$2:$D$74,2,0)</f>
        <v>Gà muối 500g</v>
      </c>
      <c r="M1358" s="7" t="str">
        <f>VLOOKUP(L1358,'[1]Mã Misa'!$C$2:$D$74,2,0)</f>
        <v>GM500</v>
      </c>
      <c r="N1358" s="1">
        <v>111058</v>
      </c>
      <c r="O1358" t="s">
        <v>2191</v>
      </c>
      <c r="P1358" s="6" t="str">
        <f t="shared" si="696"/>
        <v>0175609</v>
      </c>
      <c r="Q1358" s="23" t="str">
        <f t="shared" si="696"/>
        <v>0175609</v>
      </c>
      <c r="R1358" s="2">
        <v>44579</v>
      </c>
      <c r="S1358" t="s">
        <v>92</v>
      </c>
      <c r="T1358" s="7" t="str">
        <f t="shared" si="697"/>
        <v>WM+ HNI 15</v>
      </c>
      <c r="U1358" t="s">
        <v>5018</v>
      </c>
      <c r="W1358" t="e">
        <f>VLOOKUP(U1358,[2]Sheet1!$B$4:$C$893,2,0)</f>
        <v>#N/A</v>
      </c>
      <c r="Y1358" t="str">
        <f t="shared" si="698"/>
        <v>WINCOMHANOI</v>
      </c>
      <c r="AA1358" s="18" t="str">
        <f t="shared" si="693"/>
        <v/>
      </c>
    </row>
    <row r="1359" spans="1:27" x14ac:dyDescent="0.2">
      <c r="A1359" t="s">
        <v>0</v>
      </c>
      <c r="B1359" t="s">
        <v>2192</v>
      </c>
      <c r="C1359" t="s">
        <v>2</v>
      </c>
      <c r="D1359" t="s">
        <v>10</v>
      </c>
      <c r="E1359" t="s">
        <v>4</v>
      </c>
      <c r="F1359" s="1">
        <v>1</v>
      </c>
      <c r="G1359" s="1">
        <v>46000</v>
      </c>
      <c r="H1359" t="s">
        <v>5</v>
      </c>
      <c r="I1359" s="1">
        <v>50600.000000000007</v>
      </c>
      <c r="J1359" t="s">
        <v>11</v>
      </c>
      <c r="K1359" s="6" t="str">
        <f t="shared" si="695"/>
        <v>Mộc nấm hương gói 250g</v>
      </c>
      <c r="L1359" s="7" t="str">
        <f>VLOOKUP(K1359,'[1]Mã Misa'!$B$2:$D$74,2,0)</f>
        <v>Mộc Nấm Hương 250g</v>
      </c>
      <c r="M1359" s="7" t="str">
        <f>VLOOKUP(L1359,'[1]Mã Misa'!$C$2:$D$74,2,0)</f>
        <v>MNH250</v>
      </c>
      <c r="N1359" s="1">
        <v>46000</v>
      </c>
      <c r="O1359" t="s">
        <v>2193</v>
      </c>
      <c r="P1359" s="6" t="str">
        <f t="shared" si="696"/>
        <v>0002530</v>
      </c>
      <c r="Q1359" s="23" t="str">
        <f t="shared" si="696"/>
        <v>0002530</v>
      </c>
      <c r="R1359" s="2">
        <v>44579</v>
      </c>
      <c r="S1359" t="s">
        <v>2084</v>
      </c>
      <c r="T1359" s="7" t="str">
        <f t="shared" si="697"/>
        <v>WM+ HTH 14</v>
      </c>
      <c r="U1359" t="s">
        <v>5600</v>
      </c>
      <c r="W1359" t="e">
        <f>VLOOKUP(U1359,[2]Sheet1!$B$4:$C$893,2,0)</f>
        <v>#N/A</v>
      </c>
      <c r="Y1359" t="str">
        <f t="shared" si="698"/>
        <v>WINCOMHATINH</v>
      </c>
      <c r="AA1359" s="18" t="str">
        <f t="shared" si="693"/>
        <v/>
      </c>
    </row>
    <row r="1360" spans="1:27" x14ac:dyDescent="0.2">
      <c r="A1360" t="s">
        <v>0</v>
      </c>
      <c r="B1360" t="s">
        <v>2194</v>
      </c>
      <c r="C1360" t="s">
        <v>2</v>
      </c>
      <c r="D1360" t="s">
        <v>47</v>
      </c>
      <c r="E1360" t="s">
        <v>4</v>
      </c>
      <c r="F1360" s="1">
        <v>1</v>
      </c>
      <c r="G1360" s="1">
        <v>73431</v>
      </c>
      <c r="H1360" t="s">
        <v>5</v>
      </c>
      <c r="I1360" s="1">
        <v>80774.100000000006</v>
      </c>
      <c r="J1360" t="s">
        <v>48</v>
      </c>
      <c r="K1360" s="6" t="str">
        <f t="shared" si="695"/>
        <v>Chân giò heo muối gói 300g</v>
      </c>
      <c r="L1360" s="7" t="str">
        <f>VLOOKUP(K1360,'[1]Mã Misa'!$B$2:$D$74,2,0)</f>
        <v>Chân giò heo muối 300g</v>
      </c>
      <c r="M1360" s="7" t="str">
        <f>VLOOKUP(L1360,'[1]Mã Misa'!$C$2:$D$74,2,0)</f>
        <v>CGM300</v>
      </c>
      <c r="N1360" s="1">
        <v>73431</v>
      </c>
      <c r="O1360" t="s">
        <v>2195</v>
      </c>
      <c r="P1360" s="6" t="str">
        <f t="shared" si="696"/>
        <v>0175613</v>
      </c>
      <c r="Q1360" s="23" t="str">
        <f t="shared" si="696"/>
        <v>0175613</v>
      </c>
      <c r="R1360" s="2">
        <v>44579</v>
      </c>
      <c r="S1360" t="s">
        <v>2196</v>
      </c>
      <c r="T1360" s="7" t="str">
        <f t="shared" si="697"/>
        <v>WM+ HNI18T</v>
      </c>
      <c r="U1360" t="s">
        <v>5631</v>
      </c>
      <c r="W1360" t="e">
        <f>VLOOKUP(U1360,[2]Sheet1!$B$4:$C$893,2,0)</f>
        <v>#N/A</v>
      </c>
      <c r="Y1360" t="str">
        <f t="shared" si="698"/>
        <v>WINCOMHANOI</v>
      </c>
      <c r="AA1360" s="18" t="str">
        <f t="shared" si="693"/>
        <v/>
      </c>
    </row>
    <row r="1361" spans="1:27" x14ac:dyDescent="0.2">
      <c r="A1361" t="s">
        <v>0</v>
      </c>
      <c r="B1361" t="s">
        <v>2194</v>
      </c>
      <c r="C1361" t="s">
        <v>9</v>
      </c>
      <c r="D1361" t="s">
        <v>50</v>
      </c>
      <c r="E1361" t="s">
        <v>4</v>
      </c>
      <c r="F1361" s="1">
        <v>1</v>
      </c>
      <c r="G1361" s="1">
        <v>111058</v>
      </c>
      <c r="H1361" t="s">
        <v>5</v>
      </c>
      <c r="I1361" s="1">
        <v>122163.8</v>
      </c>
      <c r="J1361" t="s">
        <v>51</v>
      </c>
      <c r="K1361" s="6" t="str">
        <f t="shared" si="695"/>
        <v>Gà muối gói 500g</v>
      </c>
      <c r="L1361" s="7" t="str">
        <f>VLOOKUP(K1361,'[1]Mã Misa'!$B$2:$D$74,2,0)</f>
        <v>Gà muối 500g</v>
      </c>
      <c r="M1361" s="7" t="str">
        <f>VLOOKUP(L1361,'[1]Mã Misa'!$C$2:$D$74,2,0)</f>
        <v>GM500</v>
      </c>
      <c r="N1361" s="1">
        <v>111058</v>
      </c>
      <c r="O1361" t="s">
        <v>2195</v>
      </c>
      <c r="P1361" s="6" t="str">
        <f t="shared" si="696"/>
        <v>0175613</v>
      </c>
      <c r="Q1361" s="23" t="str">
        <f t="shared" si="696"/>
        <v>0175613</v>
      </c>
      <c r="R1361" s="2">
        <v>44579</v>
      </c>
      <c r="S1361" t="s">
        <v>2196</v>
      </c>
      <c r="T1361" s="7" t="str">
        <f t="shared" si="697"/>
        <v>WM+ HNI18T</v>
      </c>
      <c r="U1361" t="s">
        <v>5631</v>
      </c>
      <c r="W1361" t="e">
        <f>VLOOKUP(U1361,[2]Sheet1!$B$4:$C$893,2,0)</f>
        <v>#N/A</v>
      </c>
      <c r="Y1361" t="str">
        <f t="shared" si="698"/>
        <v>WINCOMHANOI</v>
      </c>
      <c r="AA1361" s="18" t="str">
        <f t="shared" si="693"/>
        <v/>
      </c>
    </row>
    <row r="1362" spans="1:27" x14ac:dyDescent="0.2">
      <c r="A1362" t="s">
        <v>0</v>
      </c>
      <c r="B1362" t="s">
        <v>2197</v>
      </c>
      <c r="C1362" t="s">
        <v>2</v>
      </c>
      <c r="D1362" t="s">
        <v>103</v>
      </c>
      <c r="E1362" t="s">
        <v>4</v>
      </c>
      <c r="F1362" s="1">
        <v>11</v>
      </c>
      <c r="G1362" s="1">
        <v>611545</v>
      </c>
      <c r="H1362" t="s">
        <v>5</v>
      </c>
      <c r="I1362" s="1">
        <v>672699.5</v>
      </c>
      <c r="J1362" t="s">
        <v>104</v>
      </c>
      <c r="K1362" s="6" t="str">
        <f t="shared" si="695"/>
        <v>Tai heo muối gói 200g</v>
      </c>
      <c r="L1362" s="7" t="str">
        <f>VLOOKUP(K1362,'[1]Mã Misa'!$B$2:$D$74,2,0)</f>
        <v>Tai heo muối 200g</v>
      </c>
      <c r="M1362" s="7" t="str">
        <f>VLOOKUP(L1362,'[1]Mã Misa'!$C$2:$D$74,2,0)</f>
        <v>TH200</v>
      </c>
      <c r="N1362" s="1">
        <v>55595</v>
      </c>
      <c r="O1362" t="s">
        <v>2198</v>
      </c>
      <c r="P1362" s="6" t="str">
        <f t="shared" si="696"/>
        <v>0051992</v>
      </c>
      <c r="Q1362" s="23" t="str">
        <f t="shared" si="696"/>
        <v>0051992</v>
      </c>
      <c r="R1362" s="2">
        <v>44579</v>
      </c>
      <c r="S1362" t="s">
        <v>2199</v>
      </c>
      <c r="T1362" s="7" t="str">
        <f t="shared" si="697"/>
        <v>WM+ HCM 61</v>
      </c>
      <c r="U1362" t="s">
        <v>5632</v>
      </c>
      <c r="W1362" t="e">
        <f>VLOOKUP(U1362,[2]Sheet1!$B$4:$C$893,2,0)</f>
        <v>#N/A</v>
      </c>
      <c r="Y1362" t="str">
        <f t="shared" si="698"/>
        <v>WINCOMHOCHIMINH</v>
      </c>
      <c r="AA1362" s="18" t="str">
        <f t="shared" si="693"/>
        <v/>
      </c>
    </row>
    <row r="1363" spans="1:27" x14ac:dyDescent="0.2">
      <c r="A1363" t="s">
        <v>0</v>
      </c>
      <c r="B1363" t="s">
        <v>2197</v>
      </c>
      <c r="C1363" t="s">
        <v>9</v>
      </c>
      <c r="D1363" t="s">
        <v>27</v>
      </c>
      <c r="E1363" t="s">
        <v>4</v>
      </c>
      <c r="F1363" s="1">
        <v>2</v>
      </c>
      <c r="G1363" s="1">
        <v>122100</v>
      </c>
      <c r="H1363" t="s">
        <v>5</v>
      </c>
      <c r="I1363" s="1">
        <v>134310</v>
      </c>
      <c r="J1363" t="s">
        <v>28</v>
      </c>
      <c r="K1363" s="6" t="str">
        <f t="shared" si="695"/>
        <v>_Giò sụn gà 250g</v>
      </c>
      <c r="L1363" s="7" t="str">
        <f>VLOOKUP(K1363,'[1]Mã Misa'!$B$2:$D$74,2,0)</f>
        <v>Giò sụn gà 250g</v>
      </c>
      <c r="M1363" s="7" t="str">
        <f>VLOOKUP(L1363,'[1]Mã Misa'!$C$2:$D$74,2,0)</f>
        <v>GSG250</v>
      </c>
      <c r="N1363" s="1">
        <v>61050</v>
      </c>
      <c r="O1363" t="s">
        <v>2198</v>
      </c>
      <c r="P1363" s="6" t="str">
        <f t="shared" si="696"/>
        <v>0051992</v>
      </c>
      <c r="Q1363" s="23" t="str">
        <f t="shared" si="696"/>
        <v>0051992</v>
      </c>
      <c r="R1363" s="2">
        <v>44579</v>
      </c>
      <c r="S1363" t="s">
        <v>2199</v>
      </c>
      <c r="T1363" s="7" t="str">
        <f t="shared" si="697"/>
        <v>WM+ HCM 61</v>
      </c>
      <c r="U1363" t="s">
        <v>5632</v>
      </c>
      <c r="W1363" t="e">
        <f>VLOOKUP(U1363,[2]Sheet1!$B$4:$C$893,2,0)</f>
        <v>#N/A</v>
      </c>
      <c r="Y1363" t="str">
        <f t="shared" si="698"/>
        <v>WINCOMHOCHIMINH</v>
      </c>
      <c r="AA1363" s="18" t="str">
        <f t="shared" si="693"/>
        <v/>
      </c>
    </row>
    <row r="1364" spans="1:27" x14ac:dyDescent="0.2">
      <c r="A1364" t="s">
        <v>0</v>
      </c>
      <c r="B1364" t="s">
        <v>2197</v>
      </c>
      <c r="C1364" t="s">
        <v>41</v>
      </c>
      <c r="D1364" t="s">
        <v>23</v>
      </c>
      <c r="E1364" t="s">
        <v>4</v>
      </c>
      <c r="F1364" s="1">
        <v>1</v>
      </c>
      <c r="G1364" s="1">
        <v>59400</v>
      </c>
      <c r="H1364" t="s">
        <v>5</v>
      </c>
      <c r="I1364" s="1">
        <v>65340.000000000007</v>
      </c>
      <c r="J1364" t="s">
        <v>24</v>
      </c>
      <c r="K1364" s="6" t="str">
        <f t="shared" si="695"/>
        <v>_Giò lụa 250g</v>
      </c>
      <c r="L1364" s="7" t="str">
        <f>VLOOKUP(K1364,'[1]Mã Misa'!$B$2:$D$74,2,0)</f>
        <v>Giò lụa 250g</v>
      </c>
      <c r="M1364" s="7" t="str">
        <f>VLOOKUP(L1364,'[1]Mã Misa'!$C$2:$D$74,2,0)</f>
        <v>GL250</v>
      </c>
      <c r="N1364" s="1">
        <v>59400</v>
      </c>
      <c r="O1364" t="s">
        <v>2198</v>
      </c>
      <c r="P1364" s="6" t="str">
        <f t="shared" si="696"/>
        <v>0051992</v>
      </c>
      <c r="Q1364" s="23" t="str">
        <f t="shared" si="696"/>
        <v>0051992</v>
      </c>
      <c r="R1364" s="2">
        <v>44579</v>
      </c>
      <c r="S1364" t="s">
        <v>2199</v>
      </c>
      <c r="T1364" s="7" t="str">
        <f t="shared" si="697"/>
        <v>WM+ HCM 61</v>
      </c>
      <c r="U1364" t="s">
        <v>5632</v>
      </c>
      <c r="W1364" t="e">
        <f>VLOOKUP(U1364,[2]Sheet1!$B$4:$C$893,2,0)</f>
        <v>#N/A</v>
      </c>
      <c r="Y1364" t="str">
        <f t="shared" si="698"/>
        <v>WINCOMHOCHIMINH</v>
      </c>
      <c r="AA1364" s="18" t="str">
        <f t="shared" si="693"/>
        <v/>
      </c>
    </row>
    <row r="1365" spans="1:27" x14ac:dyDescent="0.2">
      <c r="A1365" t="s">
        <v>0</v>
      </c>
      <c r="B1365" t="s">
        <v>2200</v>
      </c>
      <c r="C1365" t="s">
        <v>2</v>
      </c>
      <c r="D1365" t="s">
        <v>50</v>
      </c>
      <c r="E1365" t="s">
        <v>4</v>
      </c>
      <c r="F1365" s="1">
        <v>1</v>
      </c>
      <c r="G1365" s="1">
        <v>111058</v>
      </c>
      <c r="H1365" t="s">
        <v>5</v>
      </c>
      <c r="I1365" s="1">
        <v>122163.8</v>
      </c>
      <c r="J1365" t="s">
        <v>51</v>
      </c>
      <c r="K1365" s="6" t="str">
        <f t="shared" si="695"/>
        <v>Gà muối gói 500g</v>
      </c>
      <c r="L1365" s="7" t="str">
        <f>VLOOKUP(K1365,'[1]Mã Misa'!$B$2:$D$74,2,0)</f>
        <v>Gà muối 500g</v>
      </c>
      <c r="M1365" s="7" t="str">
        <f>VLOOKUP(L1365,'[1]Mã Misa'!$C$2:$D$74,2,0)</f>
        <v>GM500</v>
      </c>
      <c r="N1365" s="1">
        <v>111058</v>
      </c>
      <c r="O1365" t="s">
        <v>2201</v>
      </c>
      <c r="P1365" s="6" t="str">
        <f t="shared" si="696"/>
        <v>0175621</v>
      </c>
      <c r="Q1365" s="23" t="str">
        <f t="shared" si="696"/>
        <v>0175621</v>
      </c>
      <c r="R1365" s="2">
        <v>44579</v>
      </c>
      <c r="S1365" t="s">
        <v>2202</v>
      </c>
      <c r="T1365" s="7" t="str">
        <f t="shared" si="697"/>
        <v>WM+ HNI A1</v>
      </c>
      <c r="U1365" t="s">
        <v>5633</v>
      </c>
      <c r="W1365" t="e">
        <f>VLOOKUP(U1365,[2]Sheet1!$B$4:$C$893,2,0)</f>
        <v>#N/A</v>
      </c>
      <c r="Y1365" t="str">
        <f t="shared" si="698"/>
        <v>WINCOMHANOI</v>
      </c>
      <c r="AA1365" s="18" t="str">
        <f t="shared" si="693"/>
        <v/>
      </c>
    </row>
    <row r="1366" spans="1:27" x14ac:dyDescent="0.2">
      <c r="A1366" t="s">
        <v>0</v>
      </c>
      <c r="B1366" t="s">
        <v>2203</v>
      </c>
      <c r="C1366" t="s">
        <v>2</v>
      </c>
      <c r="D1366" t="s">
        <v>57</v>
      </c>
      <c r="E1366" t="s">
        <v>4</v>
      </c>
      <c r="F1366" s="1">
        <v>1</v>
      </c>
      <c r="G1366" s="1">
        <v>74250</v>
      </c>
      <c r="H1366" t="s">
        <v>5</v>
      </c>
      <c r="I1366" s="1">
        <v>81675</v>
      </c>
      <c r="J1366" t="s">
        <v>58</v>
      </c>
      <c r="K1366" s="6" t="str">
        <f t="shared" si="695"/>
        <v>_Chả cốm 300g</v>
      </c>
      <c r="L1366" s="7" t="str">
        <f>VLOOKUP(K1366,'[1]Mã Misa'!$B$2:$D$74,2,0)</f>
        <v>Chả cốm 300g</v>
      </c>
      <c r="M1366" s="7" t="str">
        <f>VLOOKUP(L1366,'[1]Mã Misa'!$C$2:$D$74,2,0)</f>
        <v>CC300</v>
      </c>
      <c r="N1366" s="1">
        <v>74250</v>
      </c>
      <c r="O1366" t="s">
        <v>2204</v>
      </c>
      <c r="P1366" s="6" t="str">
        <f t="shared" si="696"/>
        <v>0051993</v>
      </c>
      <c r="Q1366" s="23" t="str">
        <f t="shared" si="696"/>
        <v>0051993</v>
      </c>
      <c r="R1366" s="2">
        <v>44579</v>
      </c>
      <c r="S1366" t="s">
        <v>2205</v>
      </c>
      <c r="T1366" s="7" t="str">
        <f t="shared" si="697"/>
        <v>WM+ HCM 33</v>
      </c>
      <c r="U1366" t="s">
        <v>5634</v>
      </c>
      <c r="W1366" t="e">
        <f>VLOOKUP(U1366,[2]Sheet1!$B$4:$C$893,2,0)</f>
        <v>#N/A</v>
      </c>
      <c r="Y1366" t="str">
        <f t="shared" si="698"/>
        <v>WINCOMHOCHIMINH</v>
      </c>
      <c r="AA1366" s="18" t="str">
        <f t="shared" si="693"/>
        <v/>
      </c>
    </row>
    <row r="1367" spans="1:27" x14ac:dyDescent="0.2">
      <c r="A1367" t="s">
        <v>0</v>
      </c>
      <c r="B1367" t="s">
        <v>2203</v>
      </c>
      <c r="C1367" t="s">
        <v>9</v>
      </c>
      <c r="D1367" t="s">
        <v>50</v>
      </c>
      <c r="E1367" t="s">
        <v>4</v>
      </c>
      <c r="F1367" s="1">
        <v>1</v>
      </c>
      <c r="G1367" s="1">
        <v>111058</v>
      </c>
      <c r="H1367" t="s">
        <v>5</v>
      </c>
      <c r="I1367" s="1">
        <v>122163.8</v>
      </c>
      <c r="J1367" t="s">
        <v>51</v>
      </c>
      <c r="K1367" s="6" t="str">
        <f t="shared" si="695"/>
        <v>Gà muối gói 500g</v>
      </c>
      <c r="L1367" s="7" t="str">
        <f>VLOOKUP(K1367,'[1]Mã Misa'!$B$2:$D$74,2,0)</f>
        <v>Gà muối 500g</v>
      </c>
      <c r="M1367" s="7" t="str">
        <f>VLOOKUP(L1367,'[1]Mã Misa'!$C$2:$D$74,2,0)</f>
        <v>GM500</v>
      </c>
      <c r="N1367" s="1">
        <v>111058</v>
      </c>
      <c r="O1367" t="s">
        <v>2204</v>
      </c>
      <c r="P1367" s="6" t="str">
        <f t="shared" si="696"/>
        <v>0051993</v>
      </c>
      <c r="Q1367" s="23" t="str">
        <f t="shared" si="696"/>
        <v>0051993</v>
      </c>
      <c r="R1367" s="2">
        <v>44579</v>
      </c>
      <c r="S1367" t="s">
        <v>2205</v>
      </c>
      <c r="T1367" s="7" t="str">
        <f t="shared" si="697"/>
        <v>WM+ HCM 33</v>
      </c>
      <c r="U1367" t="s">
        <v>5634</v>
      </c>
      <c r="W1367" t="e">
        <f>VLOOKUP(U1367,[2]Sheet1!$B$4:$C$893,2,0)</f>
        <v>#N/A</v>
      </c>
      <c r="Y1367" t="str">
        <f t="shared" si="698"/>
        <v>WINCOMHOCHIMINH</v>
      </c>
      <c r="AA1367" s="18" t="str">
        <f t="shared" si="693"/>
        <v/>
      </c>
    </row>
    <row r="1368" spans="1:27" x14ac:dyDescent="0.2">
      <c r="A1368" t="s">
        <v>0</v>
      </c>
      <c r="B1368" t="s">
        <v>2203</v>
      </c>
      <c r="C1368" t="s">
        <v>41</v>
      </c>
      <c r="D1368" t="s">
        <v>15</v>
      </c>
      <c r="E1368" t="s">
        <v>4</v>
      </c>
      <c r="F1368" s="1">
        <v>8</v>
      </c>
      <c r="G1368" s="1">
        <v>843200</v>
      </c>
      <c r="H1368" t="s">
        <v>5</v>
      </c>
      <c r="I1368" s="1">
        <v>927520.00000000012</v>
      </c>
      <c r="J1368" t="s">
        <v>16</v>
      </c>
      <c r="K1368" s="6" t="str">
        <f t="shared" si="695"/>
        <v>_Đùi gà sốt cay 500g</v>
      </c>
      <c r="L1368" s="7" t="str">
        <f>VLOOKUP(K1368,'[1]Mã Misa'!$B$2:$D$74,2,0)</f>
        <v>Đùi gà sốt cay 500g</v>
      </c>
      <c r="M1368" s="7" t="str">
        <f>VLOOKUP(L1368,'[1]Mã Misa'!$C$2:$D$74,2,0)</f>
        <v>DGSC500</v>
      </c>
      <c r="N1368" s="1">
        <v>105400</v>
      </c>
      <c r="O1368" t="s">
        <v>2204</v>
      </c>
      <c r="P1368" s="6" t="str">
        <f t="shared" si="696"/>
        <v>0051993</v>
      </c>
      <c r="Q1368" s="23" t="str">
        <f t="shared" si="696"/>
        <v>0051993</v>
      </c>
      <c r="R1368" s="2">
        <v>44579</v>
      </c>
      <c r="S1368" t="s">
        <v>2205</v>
      </c>
      <c r="T1368" s="7" t="str">
        <f t="shared" si="697"/>
        <v>WM+ HCM 33</v>
      </c>
      <c r="U1368" t="s">
        <v>5634</v>
      </c>
      <c r="W1368" t="e">
        <f>VLOOKUP(U1368,[2]Sheet1!$B$4:$C$893,2,0)</f>
        <v>#N/A</v>
      </c>
      <c r="Y1368" t="str">
        <f t="shared" si="698"/>
        <v>WINCOMHOCHIMINH</v>
      </c>
      <c r="AA1368" s="18" t="str">
        <f t="shared" si="693"/>
        <v/>
      </c>
    </row>
    <row r="1369" spans="1:27" x14ac:dyDescent="0.2">
      <c r="A1369" t="s">
        <v>0</v>
      </c>
      <c r="B1369" t="s">
        <v>2206</v>
      </c>
      <c r="C1369" t="s">
        <v>2</v>
      </c>
      <c r="D1369" t="s">
        <v>47</v>
      </c>
      <c r="E1369" t="s">
        <v>4</v>
      </c>
      <c r="F1369" s="1">
        <v>1</v>
      </c>
      <c r="G1369" s="1">
        <v>73431</v>
      </c>
      <c r="H1369" t="s">
        <v>5</v>
      </c>
      <c r="I1369" s="1">
        <v>80774.100000000006</v>
      </c>
      <c r="J1369" t="s">
        <v>48</v>
      </c>
      <c r="K1369" s="6" t="str">
        <f t="shared" si="695"/>
        <v>Chân giò heo muối gói 300g</v>
      </c>
      <c r="L1369" s="7" t="str">
        <f>VLOOKUP(K1369,'[1]Mã Misa'!$B$2:$D$74,2,0)</f>
        <v>Chân giò heo muối 300g</v>
      </c>
      <c r="M1369" s="7" t="str">
        <f>VLOOKUP(L1369,'[1]Mã Misa'!$C$2:$D$74,2,0)</f>
        <v>CGM300</v>
      </c>
      <c r="N1369" s="1">
        <v>73431</v>
      </c>
      <c r="O1369" t="s">
        <v>2207</v>
      </c>
      <c r="P1369" s="6" t="str">
        <f t="shared" si="696"/>
        <v>0051994</v>
      </c>
      <c r="Q1369" s="23" t="str">
        <f t="shared" si="696"/>
        <v>0051994</v>
      </c>
      <c r="R1369" s="2">
        <v>44579</v>
      </c>
      <c r="S1369" t="s">
        <v>2208</v>
      </c>
      <c r="T1369" s="7" t="str">
        <f t="shared" si="697"/>
        <v>WM+ HCM 77</v>
      </c>
      <c r="U1369" t="s">
        <v>5635</v>
      </c>
      <c r="W1369" t="e">
        <f>VLOOKUP(U1369,[2]Sheet1!$B$4:$C$893,2,0)</f>
        <v>#N/A</v>
      </c>
      <c r="Y1369" t="str">
        <f t="shared" si="698"/>
        <v>WINCOMHOCHIMINH</v>
      </c>
      <c r="AA1369" s="18" t="str">
        <f t="shared" si="693"/>
        <v/>
      </c>
    </row>
    <row r="1370" spans="1:27" x14ac:dyDescent="0.2">
      <c r="A1370" t="s">
        <v>0</v>
      </c>
      <c r="B1370" t="s">
        <v>2206</v>
      </c>
      <c r="C1370" t="s">
        <v>9</v>
      </c>
      <c r="D1370" t="s">
        <v>15</v>
      </c>
      <c r="E1370" t="s">
        <v>4</v>
      </c>
      <c r="F1370" s="1">
        <v>4</v>
      </c>
      <c r="G1370" s="1">
        <v>421600</v>
      </c>
      <c r="H1370" t="s">
        <v>5</v>
      </c>
      <c r="I1370" s="1">
        <v>463760.00000000006</v>
      </c>
      <c r="J1370" t="s">
        <v>16</v>
      </c>
      <c r="K1370" s="6" t="str">
        <f t="shared" si="695"/>
        <v>_Đùi gà sốt cay 500g</v>
      </c>
      <c r="L1370" s="7" t="str">
        <f>VLOOKUP(K1370,'[1]Mã Misa'!$B$2:$D$74,2,0)</f>
        <v>Đùi gà sốt cay 500g</v>
      </c>
      <c r="M1370" s="7" t="str">
        <f>VLOOKUP(L1370,'[1]Mã Misa'!$C$2:$D$74,2,0)</f>
        <v>DGSC500</v>
      </c>
      <c r="N1370" s="1">
        <v>105400</v>
      </c>
      <c r="O1370" t="s">
        <v>2207</v>
      </c>
      <c r="P1370" s="6" t="str">
        <f t="shared" si="696"/>
        <v>0051994</v>
      </c>
      <c r="Q1370" s="23" t="str">
        <f t="shared" si="696"/>
        <v>0051994</v>
      </c>
      <c r="R1370" s="2">
        <v>44579</v>
      </c>
      <c r="S1370" t="s">
        <v>2208</v>
      </c>
      <c r="T1370" s="7" t="str">
        <f t="shared" si="697"/>
        <v>WM+ HCM 77</v>
      </c>
      <c r="U1370" t="s">
        <v>5635</v>
      </c>
      <c r="W1370" t="e">
        <f>VLOOKUP(U1370,[2]Sheet1!$B$4:$C$893,2,0)</f>
        <v>#N/A</v>
      </c>
      <c r="Y1370" t="str">
        <f t="shared" si="698"/>
        <v>WINCOMHOCHIMINH</v>
      </c>
      <c r="AA1370" s="18" t="str">
        <f t="shared" si="693"/>
        <v/>
      </c>
    </row>
    <row r="1371" spans="1:27" x14ac:dyDescent="0.2">
      <c r="A1371" t="s">
        <v>0</v>
      </c>
      <c r="B1371" t="s">
        <v>2209</v>
      </c>
      <c r="C1371" t="s">
        <v>2</v>
      </c>
      <c r="D1371" t="s">
        <v>44</v>
      </c>
      <c r="E1371" t="s">
        <v>4</v>
      </c>
      <c r="F1371" s="1">
        <v>2</v>
      </c>
      <c r="G1371" s="1">
        <v>145200</v>
      </c>
      <c r="H1371" t="s">
        <v>5</v>
      </c>
      <c r="I1371" s="1">
        <v>159720</v>
      </c>
      <c r="J1371" t="s">
        <v>45</v>
      </c>
      <c r="K1371" s="6" t="str">
        <f t="shared" si="695"/>
        <v>_Chân gà sốt cay 400g</v>
      </c>
      <c r="L1371" s="7" t="str">
        <f>VLOOKUP(K1371,'[1]Mã Misa'!$B$2:$D$74,2,0)</f>
        <v>Chân gà sốt cay 400g</v>
      </c>
      <c r="M1371" s="7" t="str">
        <f>VLOOKUP(L1371,'[1]Mã Misa'!$C$2:$D$74,2,0)</f>
        <v>CGSC400</v>
      </c>
      <c r="N1371" s="1">
        <v>72600</v>
      </c>
      <c r="O1371" t="s">
        <v>2210</v>
      </c>
      <c r="P1371" s="6" t="str">
        <f t="shared" si="696"/>
        <v>0000916</v>
      </c>
      <c r="Q1371" s="23" t="str">
        <f t="shared" si="696"/>
        <v>0000916</v>
      </c>
      <c r="R1371" s="2">
        <v>44579</v>
      </c>
      <c r="S1371" t="s">
        <v>2211</v>
      </c>
      <c r="T1371" s="7" t="str">
        <f t="shared" si="697"/>
        <v>WM+ SLA 67</v>
      </c>
      <c r="U1371" t="s">
        <v>5636</v>
      </c>
      <c r="W1371" t="e">
        <f>VLOOKUP(U1371,[2]Sheet1!$B$4:$C$893,2,0)</f>
        <v>#N/A</v>
      </c>
      <c r="Y1371" t="str">
        <f t="shared" si="698"/>
        <v>WINCOMSONLA</v>
      </c>
      <c r="AA1371" s="18" t="str">
        <f t="shared" si="693"/>
        <v/>
      </c>
    </row>
    <row r="1372" spans="1:27" x14ac:dyDescent="0.2">
      <c r="A1372" t="s">
        <v>0</v>
      </c>
      <c r="B1372" t="s">
        <v>2212</v>
      </c>
      <c r="C1372" t="s">
        <v>2</v>
      </c>
      <c r="D1372" t="s">
        <v>50</v>
      </c>
      <c r="E1372" t="s">
        <v>4</v>
      </c>
      <c r="F1372" s="1">
        <v>1</v>
      </c>
      <c r="G1372" s="1">
        <v>111058</v>
      </c>
      <c r="H1372" t="s">
        <v>5</v>
      </c>
      <c r="I1372" s="1">
        <v>122163.8</v>
      </c>
      <c r="J1372" t="s">
        <v>51</v>
      </c>
      <c r="K1372" s="6" t="str">
        <f t="shared" si="695"/>
        <v>Gà muối gói 500g</v>
      </c>
      <c r="L1372" s="7" t="str">
        <f>VLOOKUP(K1372,'[1]Mã Misa'!$B$2:$D$74,2,0)</f>
        <v>Gà muối 500g</v>
      </c>
      <c r="M1372" s="7" t="str">
        <f>VLOOKUP(L1372,'[1]Mã Misa'!$C$2:$D$74,2,0)</f>
        <v>GM500</v>
      </c>
      <c r="N1372" s="1">
        <v>111058</v>
      </c>
      <c r="O1372" t="s">
        <v>2213</v>
      </c>
      <c r="P1372" s="6" t="str">
        <f t="shared" si="696"/>
        <v>0051996</v>
      </c>
      <c r="Q1372" s="23" t="str">
        <f t="shared" si="696"/>
        <v>0051996</v>
      </c>
      <c r="R1372" s="2">
        <v>44579</v>
      </c>
      <c r="S1372" t="s">
        <v>158</v>
      </c>
      <c r="T1372" s="7" t="str">
        <f t="shared" si="697"/>
        <v>WM+ HCM 90</v>
      </c>
      <c r="U1372" t="s">
        <v>5036</v>
      </c>
      <c r="W1372" t="e">
        <f>VLOOKUP(U1372,[2]Sheet1!$B$4:$C$893,2,0)</f>
        <v>#N/A</v>
      </c>
      <c r="Y1372" t="str">
        <f t="shared" si="698"/>
        <v>WINCOMHOCHIMINH</v>
      </c>
      <c r="AA1372" s="18" t="str">
        <f t="shared" si="693"/>
        <v/>
      </c>
    </row>
    <row r="1373" spans="1:27" x14ac:dyDescent="0.2">
      <c r="A1373" t="s">
        <v>0</v>
      </c>
      <c r="B1373" t="s">
        <v>2214</v>
      </c>
      <c r="C1373" t="s">
        <v>2</v>
      </c>
      <c r="D1373" t="s">
        <v>50</v>
      </c>
      <c r="E1373" t="s">
        <v>4</v>
      </c>
      <c r="F1373" s="1">
        <v>3</v>
      </c>
      <c r="G1373" s="1">
        <v>333174</v>
      </c>
      <c r="H1373" t="s">
        <v>5</v>
      </c>
      <c r="I1373" s="1">
        <v>366491.4</v>
      </c>
      <c r="J1373" t="s">
        <v>51</v>
      </c>
      <c r="K1373" s="6" t="str">
        <f t="shared" si="695"/>
        <v>Gà muối gói 500g</v>
      </c>
      <c r="L1373" s="7" t="str">
        <f>VLOOKUP(K1373,'[1]Mã Misa'!$B$2:$D$74,2,0)</f>
        <v>Gà muối 500g</v>
      </c>
      <c r="M1373" s="7" t="str">
        <f>VLOOKUP(L1373,'[1]Mã Misa'!$C$2:$D$74,2,0)</f>
        <v>GM500</v>
      </c>
      <c r="N1373" s="1">
        <v>111058</v>
      </c>
      <c r="O1373" t="s">
        <v>2215</v>
      </c>
      <c r="P1373" s="6" t="str">
        <f t="shared" si="696"/>
        <v>0175630</v>
      </c>
      <c r="Q1373" s="23" t="str">
        <f t="shared" si="696"/>
        <v>0175630</v>
      </c>
      <c r="R1373" s="2">
        <v>44579</v>
      </c>
      <c r="S1373" t="s">
        <v>2216</v>
      </c>
      <c r="T1373" s="7" t="str">
        <f t="shared" si="697"/>
        <v>WM+ HNI 49</v>
      </c>
      <c r="U1373" t="s">
        <v>5637</v>
      </c>
      <c r="W1373" t="e">
        <f>VLOOKUP(U1373,[2]Sheet1!$B$4:$C$893,2,0)</f>
        <v>#N/A</v>
      </c>
      <c r="Y1373" t="str">
        <f t="shared" si="698"/>
        <v>WINCOMHANOI</v>
      </c>
      <c r="AA1373" s="18" t="str">
        <f t="shared" si="693"/>
        <v/>
      </c>
    </row>
    <row r="1374" spans="1:27" x14ac:dyDescent="0.2">
      <c r="A1374" t="s">
        <v>0</v>
      </c>
      <c r="B1374" t="s">
        <v>2217</v>
      </c>
      <c r="C1374" t="s">
        <v>2</v>
      </c>
      <c r="D1374" t="s">
        <v>44</v>
      </c>
      <c r="E1374" t="s">
        <v>4</v>
      </c>
      <c r="F1374" s="1">
        <v>1</v>
      </c>
      <c r="G1374" s="1">
        <v>72600</v>
      </c>
      <c r="H1374" t="s">
        <v>5</v>
      </c>
      <c r="I1374" s="1">
        <v>79860</v>
      </c>
      <c r="J1374" t="s">
        <v>45</v>
      </c>
      <c r="K1374" s="6" t="str">
        <f t="shared" si="695"/>
        <v>_Chân gà sốt cay 400g</v>
      </c>
      <c r="L1374" s="7" t="str">
        <f>VLOOKUP(K1374,'[1]Mã Misa'!$B$2:$D$74,2,0)</f>
        <v>Chân gà sốt cay 400g</v>
      </c>
      <c r="M1374" s="7" t="str">
        <f>VLOOKUP(L1374,'[1]Mã Misa'!$C$2:$D$74,2,0)</f>
        <v>CGSC400</v>
      </c>
      <c r="N1374" s="1">
        <v>72600</v>
      </c>
      <c r="O1374" t="s">
        <v>2218</v>
      </c>
      <c r="P1374" s="6" t="str">
        <f t="shared" si="696"/>
        <v>0014837</v>
      </c>
      <c r="Q1374" s="23" t="str">
        <f t="shared" si="696"/>
        <v>0014837</v>
      </c>
      <c r="R1374" s="2">
        <v>44579</v>
      </c>
      <c r="S1374" t="s">
        <v>118</v>
      </c>
      <c r="T1374" s="7" t="str">
        <f t="shared" si="697"/>
        <v>WM+ QNH 27</v>
      </c>
      <c r="U1374" t="s">
        <v>5024</v>
      </c>
      <c r="W1374" t="e">
        <f>VLOOKUP(U1374,[2]Sheet1!$B$4:$C$893,2,0)</f>
        <v>#N/A</v>
      </c>
      <c r="Y1374" t="str">
        <f t="shared" si="698"/>
        <v>WINCOMQUANGNINH</v>
      </c>
      <c r="AA1374" s="18" t="str">
        <f t="shared" si="693"/>
        <v/>
      </c>
    </row>
    <row r="1375" spans="1:27" x14ac:dyDescent="0.2">
      <c r="A1375" t="s">
        <v>0</v>
      </c>
      <c r="B1375" t="s">
        <v>2219</v>
      </c>
      <c r="C1375" t="s">
        <v>2</v>
      </c>
      <c r="D1375" t="s">
        <v>3</v>
      </c>
      <c r="E1375" t="s">
        <v>4</v>
      </c>
      <c r="F1375" s="1">
        <v>3</v>
      </c>
      <c r="G1375" s="1">
        <v>212850</v>
      </c>
      <c r="H1375" t="s">
        <v>5</v>
      </c>
      <c r="I1375" s="1">
        <v>234135.00000000003</v>
      </c>
      <c r="J1375" t="s">
        <v>6</v>
      </c>
      <c r="K1375" s="6" t="str">
        <f t="shared" si="695"/>
        <v>_Chả nướng 300g</v>
      </c>
      <c r="L1375" s="7" t="str">
        <f>VLOOKUP(K1375,'[1]Mã Misa'!$B$2:$D$74,2,0)</f>
        <v>Chả nướng 300g</v>
      </c>
      <c r="M1375" s="7" t="str">
        <f>VLOOKUP(L1375,'[1]Mã Misa'!$C$2:$D$74,2,0)</f>
        <v>CN300</v>
      </c>
      <c r="N1375" s="1">
        <v>70950</v>
      </c>
      <c r="O1375" t="s">
        <v>2220</v>
      </c>
      <c r="P1375" s="6" t="str">
        <f t="shared" si="696"/>
        <v>0002724</v>
      </c>
      <c r="Q1375" s="23" t="str">
        <f t="shared" si="696"/>
        <v>0002724</v>
      </c>
      <c r="R1375" s="2">
        <v>44579</v>
      </c>
      <c r="S1375" t="s">
        <v>2221</v>
      </c>
      <c r="T1375" s="7" t="str">
        <f t="shared" si="697"/>
        <v>WM+ NDH 11</v>
      </c>
      <c r="U1375" t="s">
        <v>5638</v>
      </c>
      <c r="W1375" t="e">
        <f>VLOOKUP(U1375,[2]Sheet1!$B$4:$C$893,2,0)</f>
        <v>#N/A</v>
      </c>
      <c r="Y1375" t="str">
        <f t="shared" si="698"/>
        <v>WINCOMNAMDINH</v>
      </c>
      <c r="AA1375" s="18" t="str">
        <f t="shared" si="693"/>
        <v/>
      </c>
    </row>
    <row r="1376" spans="1:27" x14ac:dyDescent="0.2">
      <c r="A1376" t="s">
        <v>0</v>
      </c>
      <c r="B1376" t="s">
        <v>2222</v>
      </c>
      <c r="C1376" t="s">
        <v>2</v>
      </c>
      <c r="D1376" t="s">
        <v>54</v>
      </c>
      <c r="E1376" t="s">
        <v>4</v>
      </c>
      <c r="F1376" s="1">
        <v>2</v>
      </c>
      <c r="G1376" s="1">
        <v>100364</v>
      </c>
      <c r="H1376" t="s">
        <v>5</v>
      </c>
      <c r="I1376" s="1">
        <v>110400.40000000001</v>
      </c>
      <c r="J1376" t="s">
        <v>55</v>
      </c>
      <c r="K1376" s="6" t="str">
        <f t="shared" si="695"/>
        <v>Giò tai lưỡi xào gói 250g</v>
      </c>
      <c r="L1376" s="7" t="str">
        <f>VLOOKUP(K1376,'[1]Mã Misa'!$B$2:$D$74,2,0)</f>
        <v>Giò Tai Lưỡi Xào 250g</v>
      </c>
      <c r="M1376" s="7" t="str">
        <f>VLOOKUP(L1376,'[1]Mã Misa'!$C$2:$D$74,2,0)</f>
        <v>GTLX250G</v>
      </c>
      <c r="N1376" s="1">
        <v>50182</v>
      </c>
      <c r="O1376" t="s">
        <v>2223</v>
      </c>
      <c r="P1376" s="6" t="str">
        <f t="shared" si="696"/>
        <v>0023032</v>
      </c>
      <c r="Q1376" s="23" t="str">
        <f t="shared" si="696"/>
        <v>0023032</v>
      </c>
      <c r="R1376" s="2">
        <v>44587</v>
      </c>
      <c r="S1376" t="s">
        <v>2224</v>
      </c>
      <c r="T1376" s="7" t="str">
        <f t="shared" si="697"/>
        <v>WM+ DNG 14</v>
      </c>
      <c r="U1376" t="s">
        <v>5639</v>
      </c>
      <c r="W1376" t="e">
        <f>VLOOKUP(U1376,[2]Sheet1!$B$4:$C$893,2,0)</f>
        <v>#N/A</v>
      </c>
      <c r="Y1376" t="str">
        <f t="shared" si="698"/>
        <v>WINCOMDANANG</v>
      </c>
      <c r="AA1376" s="18" t="str">
        <f t="shared" si="693"/>
        <v/>
      </c>
    </row>
    <row r="1377" spans="1:27" x14ac:dyDescent="0.2">
      <c r="A1377" t="s">
        <v>0</v>
      </c>
      <c r="B1377" t="s">
        <v>2225</v>
      </c>
      <c r="C1377" t="s">
        <v>2</v>
      </c>
      <c r="D1377" t="s">
        <v>54</v>
      </c>
      <c r="E1377" t="s">
        <v>4</v>
      </c>
      <c r="F1377" s="1">
        <v>4</v>
      </c>
      <c r="G1377" s="1">
        <v>200728</v>
      </c>
      <c r="H1377" t="s">
        <v>5</v>
      </c>
      <c r="I1377" s="1">
        <v>220800.80000000002</v>
      </c>
      <c r="J1377" t="s">
        <v>55</v>
      </c>
      <c r="K1377" s="6" t="str">
        <f t="shared" si="695"/>
        <v>Giò tai lưỡi xào gói 250g</v>
      </c>
      <c r="L1377" s="7" t="str">
        <f>VLOOKUP(K1377,'[1]Mã Misa'!$B$2:$D$74,2,0)</f>
        <v>Giò Tai Lưỡi Xào 250g</v>
      </c>
      <c r="M1377" s="7" t="str">
        <f>VLOOKUP(L1377,'[1]Mã Misa'!$C$2:$D$74,2,0)</f>
        <v>GTLX250G</v>
      </c>
      <c r="N1377" s="1">
        <v>50182</v>
      </c>
      <c r="O1377" t="s">
        <v>2226</v>
      </c>
      <c r="P1377" s="6" t="str">
        <f t="shared" si="696"/>
        <v>0014840</v>
      </c>
      <c r="Q1377" s="23" t="str">
        <f t="shared" si="696"/>
        <v>0014840</v>
      </c>
      <c r="R1377" s="2">
        <v>44579</v>
      </c>
      <c r="S1377" t="s">
        <v>2227</v>
      </c>
      <c r="T1377" s="7" t="str">
        <f t="shared" si="697"/>
        <v>WM+ QNH 01</v>
      </c>
      <c r="U1377" t="s">
        <v>5640</v>
      </c>
      <c r="W1377" t="e">
        <f>VLOOKUP(U1377,[2]Sheet1!$B$4:$C$893,2,0)</f>
        <v>#N/A</v>
      </c>
      <c r="Y1377" t="str">
        <f t="shared" si="698"/>
        <v>WINCOMQUANGNINH</v>
      </c>
      <c r="AA1377" s="18" t="str">
        <f t="shared" si="693"/>
        <v/>
      </c>
    </row>
    <row r="1378" spans="1:27" x14ac:dyDescent="0.2">
      <c r="A1378" t="s">
        <v>0</v>
      </c>
      <c r="B1378" t="s">
        <v>2228</v>
      </c>
      <c r="C1378" t="s">
        <v>2</v>
      </c>
      <c r="D1378" t="s">
        <v>50</v>
      </c>
      <c r="E1378" t="s">
        <v>4</v>
      </c>
      <c r="F1378" s="1">
        <v>1</v>
      </c>
      <c r="G1378" s="1">
        <v>111058</v>
      </c>
      <c r="H1378" t="s">
        <v>5</v>
      </c>
      <c r="I1378" s="1">
        <v>122163.8</v>
      </c>
      <c r="J1378" t="s">
        <v>51</v>
      </c>
      <c r="K1378" s="6" t="str">
        <f t="shared" si="695"/>
        <v>Gà muối gói 500g</v>
      </c>
      <c r="L1378" s="7" t="str">
        <f>VLOOKUP(K1378,'[1]Mã Misa'!$B$2:$D$74,2,0)</f>
        <v>Gà muối 500g</v>
      </c>
      <c r="M1378" s="7" t="str">
        <f>VLOOKUP(L1378,'[1]Mã Misa'!$C$2:$D$74,2,0)</f>
        <v>GM500</v>
      </c>
      <c r="N1378" s="1">
        <v>111058</v>
      </c>
      <c r="O1378" t="s">
        <v>2229</v>
      </c>
      <c r="P1378" s="6" t="str">
        <f t="shared" si="696"/>
        <v>0175639</v>
      </c>
      <c r="Q1378" s="23" t="str">
        <f t="shared" si="696"/>
        <v>0175639</v>
      </c>
      <c r="R1378" s="2">
        <v>44579</v>
      </c>
      <c r="S1378" t="s">
        <v>2230</v>
      </c>
      <c r="T1378" s="7" t="str">
        <f t="shared" si="697"/>
        <v>WM+ HNI Th</v>
      </c>
      <c r="U1378" t="s">
        <v>5641</v>
      </c>
      <c r="W1378" t="e">
        <f>VLOOKUP(U1378,[2]Sheet1!$B$4:$C$893,2,0)</f>
        <v>#N/A</v>
      </c>
      <c r="Y1378" t="str">
        <f t="shared" si="698"/>
        <v>WINCOMHANOI</v>
      </c>
      <c r="AA1378" s="18" t="str">
        <f t="shared" si="693"/>
        <v/>
      </c>
    </row>
    <row r="1379" spans="1:27" x14ac:dyDescent="0.2">
      <c r="A1379" t="s">
        <v>0</v>
      </c>
      <c r="B1379" t="s">
        <v>2231</v>
      </c>
      <c r="C1379" t="s">
        <v>2</v>
      </c>
      <c r="D1379" t="s">
        <v>47</v>
      </c>
      <c r="E1379" t="s">
        <v>4</v>
      </c>
      <c r="F1379" s="1">
        <v>1</v>
      </c>
      <c r="G1379" s="1">
        <v>73431</v>
      </c>
      <c r="H1379" t="s">
        <v>5</v>
      </c>
      <c r="I1379" s="1">
        <v>80774.100000000006</v>
      </c>
      <c r="J1379" t="s">
        <v>48</v>
      </c>
      <c r="K1379" s="6" t="str">
        <f t="shared" si="695"/>
        <v>Chân giò heo muối gói 300g</v>
      </c>
      <c r="L1379" s="7" t="str">
        <f>VLOOKUP(K1379,'[1]Mã Misa'!$B$2:$D$74,2,0)</f>
        <v>Chân giò heo muối 300g</v>
      </c>
      <c r="M1379" s="7" t="str">
        <f>VLOOKUP(L1379,'[1]Mã Misa'!$C$2:$D$74,2,0)</f>
        <v>CGM300</v>
      </c>
      <c r="N1379" s="1">
        <v>73431</v>
      </c>
      <c r="O1379" t="s">
        <v>2232</v>
      </c>
      <c r="P1379" s="6" t="str">
        <f t="shared" si="696"/>
        <v>0175640</v>
      </c>
      <c r="Q1379" s="23" t="str">
        <f t="shared" si="696"/>
        <v>0175640</v>
      </c>
      <c r="R1379" s="2">
        <v>44579</v>
      </c>
      <c r="S1379" t="s">
        <v>2233</v>
      </c>
      <c r="T1379" s="7" t="str">
        <f t="shared" si="697"/>
        <v>WM+ HNI Th</v>
      </c>
      <c r="U1379" t="s">
        <v>5642</v>
      </c>
      <c r="W1379" t="e">
        <f>VLOOKUP(U1379,[2]Sheet1!$B$4:$C$893,2,0)</f>
        <v>#N/A</v>
      </c>
      <c r="Y1379" t="str">
        <f t="shared" si="698"/>
        <v>WINCOMHANOI</v>
      </c>
      <c r="AA1379" s="18" t="str">
        <f t="shared" si="693"/>
        <v/>
      </c>
    </row>
    <row r="1380" spans="1:27" x14ac:dyDescent="0.2">
      <c r="A1380" t="s">
        <v>0</v>
      </c>
      <c r="B1380" t="s">
        <v>2234</v>
      </c>
      <c r="C1380" t="s">
        <v>2</v>
      </c>
      <c r="D1380" t="s">
        <v>57</v>
      </c>
      <c r="E1380" t="s">
        <v>4</v>
      </c>
      <c r="F1380" s="1">
        <v>2</v>
      </c>
      <c r="G1380" s="1">
        <v>148500</v>
      </c>
      <c r="H1380" t="s">
        <v>5</v>
      </c>
      <c r="I1380" s="1">
        <v>163350</v>
      </c>
      <c r="J1380" t="s">
        <v>58</v>
      </c>
      <c r="K1380" s="6" t="str">
        <f t="shared" si="695"/>
        <v>_Chả cốm 300g</v>
      </c>
      <c r="L1380" s="7" t="str">
        <f>VLOOKUP(K1380,'[1]Mã Misa'!$B$2:$D$74,2,0)</f>
        <v>Chả cốm 300g</v>
      </c>
      <c r="M1380" s="7" t="str">
        <f>VLOOKUP(L1380,'[1]Mã Misa'!$C$2:$D$74,2,0)</f>
        <v>CC300</v>
      </c>
      <c r="N1380" s="1">
        <v>74250</v>
      </c>
      <c r="O1380" t="s">
        <v>2235</v>
      </c>
      <c r="P1380" s="6" t="str">
        <f t="shared" si="696"/>
        <v>0175641</v>
      </c>
      <c r="Q1380" s="23" t="str">
        <f t="shared" si="696"/>
        <v>0175641</v>
      </c>
      <c r="R1380" s="2">
        <v>44579</v>
      </c>
      <c r="S1380" t="s">
        <v>2236</v>
      </c>
      <c r="T1380" s="7" t="str">
        <f t="shared" si="697"/>
        <v>WM+ HNI 47</v>
      </c>
      <c r="U1380" t="s">
        <v>5643</v>
      </c>
      <c r="W1380" t="e">
        <f>VLOOKUP(U1380,[2]Sheet1!$B$4:$C$893,2,0)</f>
        <v>#N/A</v>
      </c>
      <c r="Y1380" t="str">
        <f t="shared" si="698"/>
        <v>WINCOMHANOI</v>
      </c>
      <c r="AA1380" s="18" t="str">
        <f t="shared" si="693"/>
        <v/>
      </c>
    </row>
    <row r="1381" spans="1:27" x14ac:dyDescent="0.2">
      <c r="A1381" t="s">
        <v>0</v>
      </c>
      <c r="B1381" t="s">
        <v>2237</v>
      </c>
      <c r="C1381" t="s">
        <v>2</v>
      </c>
      <c r="D1381" t="s">
        <v>54</v>
      </c>
      <c r="E1381" t="s">
        <v>4</v>
      </c>
      <c r="F1381" s="1">
        <v>1</v>
      </c>
      <c r="G1381" s="1">
        <v>50182</v>
      </c>
      <c r="H1381" t="s">
        <v>5</v>
      </c>
      <c r="I1381" s="1">
        <v>55200.200000000004</v>
      </c>
      <c r="J1381" t="s">
        <v>55</v>
      </c>
      <c r="K1381" s="6" t="str">
        <f t="shared" si="695"/>
        <v>Giò tai lưỡi xào gói 250g</v>
      </c>
      <c r="L1381" s="7" t="str">
        <f>VLOOKUP(K1381,'[1]Mã Misa'!$B$2:$D$74,2,0)</f>
        <v>Giò Tai Lưỡi Xào 250g</v>
      </c>
      <c r="M1381" s="7" t="str">
        <f>VLOOKUP(L1381,'[1]Mã Misa'!$C$2:$D$74,2,0)</f>
        <v>GTLX250G</v>
      </c>
      <c r="N1381" s="1">
        <v>50182</v>
      </c>
      <c r="O1381" t="s">
        <v>2238</v>
      </c>
      <c r="P1381" s="6" t="str">
        <f t="shared" si="696"/>
        <v>0175642</v>
      </c>
      <c r="Q1381" s="23" t="str">
        <f t="shared" si="696"/>
        <v>0175642</v>
      </c>
      <c r="R1381" s="2">
        <v>44579</v>
      </c>
      <c r="S1381" t="s">
        <v>2239</v>
      </c>
      <c r="T1381" s="7" t="str">
        <f t="shared" si="697"/>
        <v>WM+ HNI Th</v>
      </c>
      <c r="U1381" t="s">
        <v>5644</v>
      </c>
      <c r="W1381" t="e">
        <f>VLOOKUP(U1381,[2]Sheet1!$B$4:$C$893,2,0)</f>
        <v>#N/A</v>
      </c>
      <c r="Y1381" t="str">
        <f t="shared" si="698"/>
        <v>WINCOMHANOI</v>
      </c>
      <c r="AA1381" s="18" t="str">
        <f t="shared" si="693"/>
        <v/>
      </c>
    </row>
    <row r="1382" spans="1:27" x14ac:dyDescent="0.2">
      <c r="A1382" t="s">
        <v>0</v>
      </c>
      <c r="B1382" t="s">
        <v>2240</v>
      </c>
      <c r="C1382" t="s">
        <v>2</v>
      </c>
      <c r="D1382" t="s">
        <v>50</v>
      </c>
      <c r="E1382" t="s">
        <v>4</v>
      </c>
      <c r="F1382" s="1">
        <v>1</v>
      </c>
      <c r="G1382" s="1">
        <v>111058</v>
      </c>
      <c r="H1382" t="s">
        <v>5</v>
      </c>
      <c r="I1382" s="1">
        <v>122163.8</v>
      </c>
      <c r="J1382" t="s">
        <v>51</v>
      </c>
      <c r="K1382" s="6" t="str">
        <f t="shared" si="695"/>
        <v>Gà muối gói 500g</v>
      </c>
      <c r="L1382" s="7" t="str">
        <f>VLOOKUP(K1382,'[1]Mã Misa'!$B$2:$D$74,2,0)</f>
        <v>Gà muối 500g</v>
      </c>
      <c r="M1382" s="7" t="str">
        <f>VLOOKUP(L1382,'[1]Mã Misa'!$C$2:$D$74,2,0)</f>
        <v>GM500</v>
      </c>
      <c r="N1382" s="1">
        <v>111058</v>
      </c>
      <c r="O1382" t="s">
        <v>2241</v>
      </c>
      <c r="P1382" s="6" t="str">
        <f t="shared" si="696"/>
        <v>0006419</v>
      </c>
      <c r="Q1382" s="23" t="str">
        <f t="shared" si="696"/>
        <v>0006419</v>
      </c>
      <c r="R1382" s="2">
        <v>44579</v>
      </c>
      <c r="S1382" t="s">
        <v>2242</v>
      </c>
      <c r="T1382" s="7" t="str">
        <f t="shared" si="697"/>
        <v>WM+ THA 64</v>
      </c>
      <c r="U1382" t="s">
        <v>5645</v>
      </c>
      <c r="W1382" t="e">
        <f>VLOOKUP(U1382,[2]Sheet1!$B$4:$C$893,2,0)</f>
        <v>#N/A</v>
      </c>
      <c r="Y1382" t="str">
        <f t="shared" si="698"/>
        <v>WINCOMTHANHHOA</v>
      </c>
      <c r="AA1382" s="18" t="str">
        <f t="shared" si="693"/>
        <v/>
      </c>
    </row>
    <row r="1383" spans="1:27" x14ac:dyDescent="0.2">
      <c r="A1383" t="s">
        <v>0</v>
      </c>
      <c r="B1383" t="s">
        <v>2243</v>
      </c>
      <c r="C1383" t="s">
        <v>2</v>
      </c>
      <c r="D1383" t="s">
        <v>54</v>
      </c>
      <c r="E1383" t="s">
        <v>4</v>
      </c>
      <c r="F1383" s="1">
        <v>2</v>
      </c>
      <c r="G1383" s="1">
        <v>100364</v>
      </c>
      <c r="H1383" t="s">
        <v>5</v>
      </c>
      <c r="I1383" s="1">
        <v>110400.40000000001</v>
      </c>
      <c r="J1383" t="s">
        <v>55</v>
      </c>
      <c r="K1383" s="6" t="str">
        <f t="shared" si="695"/>
        <v>Giò tai lưỡi xào gói 250g</v>
      </c>
      <c r="L1383" s="7" t="str">
        <f>VLOOKUP(K1383,'[1]Mã Misa'!$B$2:$D$74,2,0)</f>
        <v>Giò Tai Lưỡi Xào 250g</v>
      </c>
      <c r="M1383" s="7" t="str">
        <f>VLOOKUP(L1383,'[1]Mã Misa'!$C$2:$D$74,2,0)</f>
        <v>GTLX250G</v>
      </c>
      <c r="N1383" s="1">
        <v>50182</v>
      </c>
      <c r="O1383" t="s">
        <v>2244</v>
      </c>
      <c r="P1383" s="6" t="str">
        <f t="shared" si="696"/>
        <v>0052004</v>
      </c>
      <c r="Q1383" s="23" t="str">
        <f t="shared" si="696"/>
        <v>0052004</v>
      </c>
      <c r="R1383" s="2">
        <v>44579</v>
      </c>
      <c r="S1383" t="s">
        <v>2245</v>
      </c>
      <c r="T1383" s="7" t="str">
        <f t="shared" si="697"/>
        <v>WM+ HCM 64</v>
      </c>
      <c r="U1383" t="s">
        <v>5646</v>
      </c>
      <c r="W1383" t="e">
        <f>VLOOKUP(U1383,[2]Sheet1!$B$4:$C$893,2,0)</f>
        <v>#N/A</v>
      </c>
      <c r="Y1383" t="str">
        <f t="shared" si="698"/>
        <v>WINCOMHOCHIMINH</v>
      </c>
      <c r="AA1383" s="18" t="str">
        <f t="shared" si="693"/>
        <v/>
      </c>
    </row>
    <row r="1384" spans="1:27" x14ac:dyDescent="0.2">
      <c r="A1384" t="s">
        <v>0</v>
      </c>
      <c r="B1384" t="s">
        <v>2243</v>
      </c>
      <c r="C1384" t="s">
        <v>9</v>
      </c>
      <c r="D1384" t="s">
        <v>50</v>
      </c>
      <c r="E1384" t="s">
        <v>4</v>
      </c>
      <c r="F1384" s="1">
        <v>1</v>
      </c>
      <c r="G1384" s="1">
        <v>111058</v>
      </c>
      <c r="H1384" t="s">
        <v>5</v>
      </c>
      <c r="I1384" s="1">
        <v>122163.8</v>
      </c>
      <c r="J1384" t="s">
        <v>51</v>
      </c>
      <c r="K1384" s="6" t="str">
        <f t="shared" si="695"/>
        <v>Gà muối gói 500g</v>
      </c>
      <c r="L1384" s="7" t="str">
        <f>VLOOKUP(K1384,'[1]Mã Misa'!$B$2:$D$74,2,0)</f>
        <v>Gà muối 500g</v>
      </c>
      <c r="M1384" s="7" t="str">
        <f>VLOOKUP(L1384,'[1]Mã Misa'!$C$2:$D$74,2,0)</f>
        <v>GM500</v>
      </c>
      <c r="N1384" s="1">
        <v>111058</v>
      </c>
      <c r="O1384" t="s">
        <v>2244</v>
      </c>
      <c r="P1384" s="6" t="str">
        <f t="shared" si="696"/>
        <v>0052004</v>
      </c>
      <c r="Q1384" s="23" t="str">
        <f t="shared" si="696"/>
        <v>0052004</v>
      </c>
      <c r="R1384" s="2">
        <v>44579</v>
      </c>
      <c r="S1384" t="s">
        <v>2245</v>
      </c>
      <c r="T1384" s="7" t="str">
        <f t="shared" si="697"/>
        <v>WM+ HCM 64</v>
      </c>
      <c r="U1384" t="s">
        <v>5646</v>
      </c>
      <c r="W1384" t="e">
        <f>VLOOKUP(U1384,[2]Sheet1!$B$4:$C$893,2,0)</f>
        <v>#N/A</v>
      </c>
      <c r="Y1384" t="str">
        <f t="shared" si="698"/>
        <v>WINCOMHOCHIMINH</v>
      </c>
      <c r="AA1384" s="18" t="str">
        <f t="shared" si="693"/>
        <v/>
      </c>
    </row>
    <row r="1385" spans="1:27" x14ac:dyDescent="0.2">
      <c r="A1385" t="s">
        <v>0</v>
      </c>
      <c r="B1385" t="s">
        <v>2243</v>
      </c>
      <c r="C1385" t="s">
        <v>41</v>
      </c>
      <c r="D1385" t="s">
        <v>3</v>
      </c>
      <c r="E1385" t="s">
        <v>4</v>
      </c>
      <c r="F1385" s="1">
        <v>3</v>
      </c>
      <c r="G1385" s="1">
        <v>212850</v>
      </c>
      <c r="H1385" t="s">
        <v>5</v>
      </c>
      <c r="I1385" s="1">
        <v>234135.00000000003</v>
      </c>
      <c r="J1385" t="s">
        <v>6</v>
      </c>
      <c r="K1385" s="6" t="str">
        <f t="shared" si="695"/>
        <v>_Chả nướng 300g</v>
      </c>
      <c r="L1385" s="7" t="str">
        <f>VLOOKUP(K1385,'[1]Mã Misa'!$B$2:$D$74,2,0)</f>
        <v>Chả nướng 300g</v>
      </c>
      <c r="M1385" s="7" t="str">
        <f>VLOOKUP(L1385,'[1]Mã Misa'!$C$2:$D$74,2,0)</f>
        <v>CN300</v>
      </c>
      <c r="N1385" s="1">
        <v>70950</v>
      </c>
      <c r="O1385" t="s">
        <v>2244</v>
      </c>
      <c r="P1385" s="6" t="str">
        <f t="shared" si="696"/>
        <v>0052004</v>
      </c>
      <c r="Q1385" s="23" t="str">
        <f t="shared" si="696"/>
        <v>0052004</v>
      </c>
      <c r="R1385" s="2">
        <v>44579</v>
      </c>
      <c r="S1385" t="s">
        <v>2245</v>
      </c>
      <c r="T1385" s="7" t="str">
        <f t="shared" si="697"/>
        <v>WM+ HCM 64</v>
      </c>
      <c r="U1385" t="s">
        <v>5646</v>
      </c>
      <c r="W1385" t="e">
        <f>VLOOKUP(U1385,[2]Sheet1!$B$4:$C$893,2,0)</f>
        <v>#N/A</v>
      </c>
      <c r="Y1385" t="str">
        <f t="shared" si="698"/>
        <v>WINCOMHOCHIMINH</v>
      </c>
      <c r="AA1385" s="18" t="str">
        <f t="shared" si="693"/>
        <v/>
      </c>
    </row>
    <row r="1386" spans="1:27" x14ac:dyDescent="0.2">
      <c r="A1386" t="s">
        <v>0</v>
      </c>
      <c r="B1386" t="s">
        <v>2246</v>
      </c>
      <c r="C1386" t="s">
        <v>2</v>
      </c>
      <c r="D1386" t="s">
        <v>15</v>
      </c>
      <c r="E1386" t="s">
        <v>4</v>
      </c>
      <c r="F1386" s="1">
        <v>1</v>
      </c>
      <c r="G1386" s="1">
        <v>84320</v>
      </c>
      <c r="H1386" t="s">
        <v>5</v>
      </c>
      <c r="I1386" s="1">
        <v>92752.000000000015</v>
      </c>
      <c r="J1386" t="s">
        <v>16</v>
      </c>
      <c r="K1386" s="6" t="str">
        <f t="shared" si="695"/>
        <v>_Đùi gà sốt cay 500g</v>
      </c>
      <c r="L1386" s="7" t="str">
        <f>VLOOKUP(K1386,'[1]Mã Misa'!$B$2:$D$74,2,0)</f>
        <v>Đùi gà sốt cay 500g</v>
      </c>
      <c r="M1386" s="7" t="str">
        <f>VLOOKUP(L1386,'[1]Mã Misa'!$C$2:$D$74,2,0)</f>
        <v>DGSC500</v>
      </c>
      <c r="N1386" s="1">
        <v>84320</v>
      </c>
      <c r="O1386" t="s">
        <v>2247</v>
      </c>
      <c r="P1386" s="6" t="str">
        <f t="shared" si="696"/>
        <v>0001488</v>
      </c>
      <c r="Q1386" s="23" t="str">
        <f t="shared" si="696"/>
        <v>0001488</v>
      </c>
      <c r="R1386" s="2">
        <v>44579</v>
      </c>
      <c r="S1386" t="s">
        <v>1461</v>
      </c>
      <c r="T1386" s="7" t="str">
        <f t="shared" si="697"/>
        <v>WM+ TQG Đứ</v>
      </c>
      <c r="U1386" t="s">
        <v>5424</v>
      </c>
      <c r="W1386" t="e">
        <f>VLOOKUP(U1386,[2]Sheet1!$B$4:$C$893,2,0)</f>
        <v>#N/A</v>
      </c>
      <c r="Y1386" t="str">
        <f t="shared" si="698"/>
        <v>WINCOMTUYENQUANG</v>
      </c>
      <c r="AA1386" s="18" t="str">
        <f t="shared" si="693"/>
        <v/>
      </c>
    </row>
    <row r="1387" spans="1:27" x14ac:dyDescent="0.2">
      <c r="A1387" t="s">
        <v>0</v>
      </c>
      <c r="B1387" t="s">
        <v>2248</v>
      </c>
      <c r="C1387" t="s">
        <v>2</v>
      </c>
      <c r="D1387" t="s">
        <v>136</v>
      </c>
      <c r="E1387" t="s">
        <v>4</v>
      </c>
      <c r="F1387" s="1">
        <v>4</v>
      </c>
      <c r="G1387" s="1">
        <v>319644</v>
      </c>
      <c r="H1387" t="s">
        <v>5</v>
      </c>
      <c r="I1387" s="1">
        <v>351608.4</v>
      </c>
      <c r="J1387" t="s">
        <v>137</v>
      </c>
      <c r="K1387" s="6" t="str">
        <f t="shared" si="695"/>
        <v xml:space="preserve"> Giò lụa 500g</v>
      </c>
      <c r="L1387" s="7" t="str">
        <f>VLOOKUP(K1387,'[1]Mã Misa'!$B$2:$D$74,2,0)</f>
        <v>Giò lụa 500g</v>
      </c>
      <c r="M1387" s="7" t="str">
        <f>VLOOKUP(L1387,'[1]Mã Misa'!$C$2:$D$74,2,0)</f>
        <v>GL500</v>
      </c>
      <c r="N1387" s="1">
        <v>79911</v>
      </c>
      <c r="O1387" t="s">
        <v>2249</v>
      </c>
      <c r="P1387" s="6" t="str">
        <f t="shared" si="696"/>
        <v>0003760</v>
      </c>
      <c r="Q1387" s="23" t="str">
        <f t="shared" si="696"/>
        <v>0003760</v>
      </c>
      <c r="R1387" s="2">
        <v>44579</v>
      </c>
      <c r="S1387" t="s">
        <v>2250</v>
      </c>
      <c r="T1387" s="7" t="str">
        <f t="shared" si="697"/>
        <v>WM+ VTU 89</v>
      </c>
      <c r="U1387" t="s">
        <v>5647</v>
      </c>
      <c r="W1387" t="e">
        <f>VLOOKUP(U1387,[2]Sheet1!$B$4:$C$893,2,0)</f>
        <v>#N/A</v>
      </c>
      <c r="Y1387" t="str">
        <f t="shared" si="698"/>
        <v>WINCOMVUNGTAU</v>
      </c>
      <c r="AA1387" s="18" t="str">
        <f t="shared" si="693"/>
        <v/>
      </c>
    </row>
    <row r="1388" spans="1:27" x14ac:dyDescent="0.2">
      <c r="A1388" t="s">
        <v>0</v>
      </c>
      <c r="B1388" t="s">
        <v>2251</v>
      </c>
      <c r="C1388" t="s">
        <v>2</v>
      </c>
      <c r="D1388" t="s">
        <v>23</v>
      </c>
      <c r="E1388" t="s">
        <v>4</v>
      </c>
      <c r="F1388" s="1">
        <v>7</v>
      </c>
      <c r="G1388" s="1">
        <v>415800</v>
      </c>
      <c r="H1388" t="s">
        <v>5</v>
      </c>
      <c r="I1388" s="1">
        <v>457380.00000000006</v>
      </c>
      <c r="J1388" t="s">
        <v>24</v>
      </c>
      <c r="K1388" s="6" t="str">
        <f t="shared" si="695"/>
        <v>_Giò lụa 250g</v>
      </c>
      <c r="L1388" s="7" t="str">
        <f>VLOOKUP(K1388,'[1]Mã Misa'!$B$2:$D$74,2,0)</f>
        <v>Giò lụa 250g</v>
      </c>
      <c r="M1388" s="7" t="str">
        <f>VLOOKUP(L1388,'[1]Mã Misa'!$C$2:$D$74,2,0)</f>
        <v>GL250</v>
      </c>
      <c r="N1388" s="1">
        <v>59400</v>
      </c>
      <c r="O1388" t="s">
        <v>2252</v>
      </c>
      <c r="P1388" s="6" t="str">
        <f t="shared" si="696"/>
        <v>0052007</v>
      </c>
      <c r="Q1388" s="23" t="str">
        <f t="shared" si="696"/>
        <v>0052007</v>
      </c>
      <c r="R1388" s="2">
        <v>44579</v>
      </c>
      <c r="S1388" t="s">
        <v>2253</v>
      </c>
      <c r="T1388" s="7" t="str">
        <f t="shared" si="697"/>
        <v>WM+ HCM CC</v>
      </c>
      <c r="U1388" t="s">
        <v>5648</v>
      </c>
      <c r="W1388" t="e">
        <f>VLOOKUP(U1388,[2]Sheet1!$B$4:$C$893,2,0)</f>
        <v>#N/A</v>
      </c>
      <c r="Y1388" t="str">
        <f t="shared" si="698"/>
        <v>WINCOMHOCHIMINH</v>
      </c>
      <c r="AA1388" s="18" t="str">
        <f t="shared" si="693"/>
        <v/>
      </c>
    </row>
    <row r="1389" spans="1:27" x14ac:dyDescent="0.2">
      <c r="A1389" t="s">
        <v>0</v>
      </c>
      <c r="B1389" t="s">
        <v>2251</v>
      </c>
      <c r="C1389" t="s">
        <v>9</v>
      </c>
      <c r="D1389" t="s">
        <v>27</v>
      </c>
      <c r="E1389" t="s">
        <v>4</v>
      </c>
      <c r="F1389" s="1">
        <v>4</v>
      </c>
      <c r="G1389" s="1">
        <v>244200</v>
      </c>
      <c r="H1389" t="s">
        <v>5</v>
      </c>
      <c r="I1389" s="1">
        <v>268620</v>
      </c>
      <c r="J1389" t="s">
        <v>28</v>
      </c>
      <c r="K1389" s="6" t="str">
        <f t="shared" si="695"/>
        <v>_Giò sụn gà 250g</v>
      </c>
      <c r="L1389" s="7" t="str">
        <f>VLOOKUP(K1389,'[1]Mã Misa'!$B$2:$D$74,2,0)</f>
        <v>Giò sụn gà 250g</v>
      </c>
      <c r="M1389" s="7" t="str">
        <f>VLOOKUP(L1389,'[1]Mã Misa'!$C$2:$D$74,2,0)</f>
        <v>GSG250</v>
      </c>
      <c r="N1389" s="1">
        <v>61050</v>
      </c>
      <c r="O1389" t="s">
        <v>2252</v>
      </c>
      <c r="P1389" s="6" t="str">
        <f t="shared" si="696"/>
        <v>0052007</v>
      </c>
      <c r="Q1389" s="23" t="str">
        <f t="shared" si="696"/>
        <v>0052007</v>
      </c>
      <c r="R1389" s="2">
        <v>44579</v>
      </c>
      <c r="S1389" t="s">
        <v>2253</v>
      </c>
      <c r="T1389" s="7" t="str">
        <f t="shared" si="697"/>
        <v>WM+ HCM CC</v>
      </c>
      <c r="U1389" t="s">
        <v>5648</v>
      </c>
      <c r="W1389" t="e">
        <f>VLOOKUP(U1389,[2]Sheet1!$B$4:$C$893,2,0)</f>
        <v>#N/A</v>
      </c>
      <c r="Y1389" t="str">
        <f t="shared" si="698"/>
        <v>WINCOMHOCHIMINH</v>
      </c>
      <c r="AA1389" s="18" t="str">
        <f t="shared" si="693"/>
        <v/>
      </c>
    </row>
    <row r="1390" spans="1:27" x14ac:dyDescent="0.2">
      <c r="A1390" t="s">
        <v>0</v>
      </c>
      <c r="B1390" t="s">
        <v>2254</v>
      </c>
      <c r="C1390" t="s">
        <v>2</v>
      </c>
      <c r="D1390" t="s">
        <v>50</v>
      </c>
      <c r="E1390" t="s">
        <v>4</v>
      </c>
      <c r="F1390" s="1">
        <v>1</v>
      </c>
      <c r="G1390" s="1">
        <v>111058</v>
      </c>
      <c r="H1390" t="s">
        <v>5</v>
      </c>
      <c r="I1390" s="1">
        <v>122163.8</v>
      </c>
      <c r="J1390" t="s">
        <v>51</v>
      </c>
      <c r="K1390" s="6" t="str">
        <f t="shared" si="695"/>
        <v>Gà muối gói 500g</v>
      </c>
      <c r="L1390" s="7" t="str">
        <f>VLOOKUP(K1390,'[1]Mã Misa'!$B$2:$D$74,2,0)</f>
        <v>Gà muối 500g</v>
      </c>
      <c r="M1390" s="7" t="str">
        <f>VLOOKUP(L1390,'[1]Mã Misa'!$C$2:$D$74,2,0)</f>
        <v>GM500</v>
      </c>
      <c r="N1390" s="1">
        <v>111058</v>
      </c>
      <c r="O1390" t="s">
        <v>2255</v>
      </c>
      <c r="P1390" s="6" t="str">
        <f t="shared" si="696"/>
        <v>0175651</v>
      </c>
      <c r="Q1390" s="23" t="str">
        <f t="shared" si="696"/>
        <v>0175651</v>
      </c>
      <c r="R1390" s="2">
        <v>44579</v>
      </c>
      <c r="S1390" t="s">
        <v>2170</v>
      </c>
      <c r="T1390" s="7" t="str">
        <f t="shared" si="697"/>
        <v>WM+ HNI 69</v>
      </c>
      <c r="U1390" t="s">
        <v>5625</v>
      </c>
      <c r="W1390" t="e">
        <f>VLOOKUP(U1390,[2]Sheet1!$B$4:$C$893,2,0)</f>
        <v>#N/A</v>
      </c>
      <c r="Y1390" t="str">
        <f t="shared" si="698"/>
        <v>WINCOMHANOI</v>
      </c>
      <c r="AA1390" s="18" t="str">
        <f t="shared" si="693"/>
        <v/>
      </c>
    </row>
    <row r="1391" spans="1:27" x14ac:dyDescent="0.2">
      <c r="A1391" t="s">
        <v>0</v>
      </c>
      <c r="B1391" t="s">
        <v>2254</v>
      </c>
      <c r="C1391" t="s">
        <v>9</v>
      </c>
      <c r="D1391" t="s">
        <v>54</v>
      </c>
      <c r="E1391" t="s">
        <v>4</v>
      </c>
      <c r="F1391" s="1">
        <v>2</v>
      </c>
      <c r="G1391" s="1">
        <v>100364</v>
      </c>
      <c r="H1391" t="s">
        <v>5</v>
      </c>
      <c r="I1391" s="1">
        <v>110400.40000000001</v>
      </c>
      <c r="J1391" t="s">
        <v>55</v>
      </c>
      <c r="K1391" s="6" t="str">
        <f t="shared" si="695"/>
        <v>Giò tai lưỡi xào gói 250g</v>
      </c>
      <c r="L1391" s="7" t="str">
        <f>VLOOKUP(K1391,'[1]Mã Misa'!$B$2:$D$74,2,0)</f>
        <v>Giò Tai Lưỡi Xào 250g</v>
      </c>
      <c r="M1391" s="7" t="str">
        <f>VLOOKUP(L1391,'[1]Mã Misa'!$C$2:$D$74,2,0)</f>
        <v>GTLX250G</v>
      </c>
      <c r="N1391" s="1">
        <v>50182</v>
      </c>
      <c r="O1391" t="s">
        <v>2255</v>
      </c>
      <c r="P1391" s="6" t="str">
        <f t="shared" si="696"/>
        <v>0175651</v>
      </c>
      <c r="Q1391" s="23" t="str">
        <f t="shared" si="696"/>
        <v>0175651</v>
      </c>
      <c r="R1391" s="2">
        <v>44579</v>
      </c>
      <c r="S1391" t="s">
        <v>2170</v>
      </c>
      <c r="T1391" s="7" t="str">
        <f t="shared" si="697"/>
        <v>WM+ HNI 69</v>
      </c>
      <c r="U1391" t="s">
        <v>5625</v>
      </c>
      <c r="W1391" t="e">
        <f>VLOOKUP(U1391,[2]Sheet1!$B$4:$C$893,2,0)</f>
        <v>#N/A</v>
      </c>
      <c r="Y1391" t="str">
        <f t="shared" si="698"/>
        <v>WINCOMHANOI</v>
      </c>
      <c r="AA1391" s="18" t="str">
        <f t="shared" si="693"/>
        <v/>
      </c>
    </row>
    <row r="1392" spans="1:27" x14ac:dyDescent="0.2">
      <c r="A1392" t="s">
        <v>0</v>
      </c>
      <c r="B1392" t="s">
        <v>2254</v>
      </c>
      <c r="C1392" t="s">
        <v>41</v>
      </c>
      <c r="D1392" t="s">
        <v>10</v>
      </c>
      <c r="E1392" t="s">
        <v>4</v>
      </c>
      <c r="F1392" s="1">
        <v>2</v>
      </c>
      <c r="G1392" s="1">
        <v>92000</v>
      </c>
      <c r="H1392" t="s">
        <v>5</v>
      </c>
      <c r="I1392" s="1">
        <v>101200.00000000001</v>
      </c>
      <c r="J1392" t="s">
        <v>11</v>
      </c>
      <c r="K1392" s="6" t="str">
        <f t="shared" si="695"/>
        <v>Mộc nấm hương gói 250g</v>
      </c>
      <c r="L1392" s="7" t="str">
        <f>VLOOKUP(K1392,'[1]Mã Misa'!$B$2:$D$74,2,0)</f>
        <v>Mộc Nấm Hương 250g</v>
      </c>
      <c r="M1392" s="7" t="str">
        <f>VLOOKUP(L1392,'[1]Mã Misa'!$C$2:$D$74,2,0)</f>
        <v>MNH250</v>
      </c>
      <c r="N1392" s="1">
        <v>46000</v>
      </c>
      <c r="O1392" t="s">
        <v>2255</v>
      </c>
      <c r="P1392" s="6" t="str">
        <f t="shared" si="696"/>
        <v>0175651</v>
      </c>
      <c r="Q1392" s="23" t="str">
        <f t="shared" si="696"/>
        <v>0175651</v>
      </c>
      <c r="R1392" s="2">
        <v>44579</v>
      </c>
      <c r="S1392" t="s">
        <v>2170</v>
      </c>
      <c r="T1392" s="7" t="str">
        <f t="shared" si="697"/>
        <v>WM+ HNI 69</v>
      </c>
      <c r="U1392" t="s">
        <v>5625</v>
      </c>
      <c r="W1392" t="e">
        <f>VLOOKUP(U1392,[2]Sheet1!$B$4:$C$893,2,0)</f>
        <v>#N/A</v>
      </c>
      <c r="Y1392" t="str">
        <f t="shared" si="698"/>
        <v>WINCOMHANOI</v>
      </c>
      <c r="AA1392" s="18" t="str">
        <f t="shared" si="693"/>
        <v/>
      </c>
    </row>
    <row r="1393" spans="1:27" x14ac:dyDescent="0.2">
      <c r="A1393" t="s">
        <v>0</v>
      </c>
      <c r="B1393" t="s">
        <v>2256</v>
      </c>
      <c r="C1393" t="s">
        <v>2</v>
      </c>
      <c r="D1393" t="s">
        <v>50</v>
      </c>
      <c r="E1393" t="s">
        <v>4</v>
      </c>
      <c r="F1393" s="1">
        <v>1</v>
      </c>
      <c r="G1393" s="1">
        <v>111058</v>
      </c>
      <c r="H1393" t="s">
        <v>5</v>
      </c>
      <c r="I1393" s="1">
        <v>122163.8</v>
      </c>
      <c r="J1393" t="s">
        <v>51</v>
      </c>
      <c r="K1393" s="6" t="str">
        <f t="shared" si="695"/>
        <v>Gà muối gói 500g</v>
      </c>
      <c r="L1393" s="7" t="str">
        <f>VLOOKUP(K1393,'[1]Mã Misa'!$B$2:$D$74,2,0)</f>
        <v>Gà muối 500g</v>
      </c>
      <c r="M1393" s="7" t="str">
        <f>VLOOKUP(L1393,'[1]Mã Misa'!$C$2:$D$74,2,0)</f>
        <v>GM500</v>
      </c>
      <c r="N1393" s="1">
        <v>111058</v>
      </c>
      <c r="O1393" t="s">
        <v>2257</v>
      </c>
      <c r="P1393" s="6" t="str">
        <f t="shared" si="696"/>
        <v>0175656</v>
      </c>
      <c r="Q1393" s="23" t="str">
        <f t="shared" si="696"/>
        <v>0175656</v>
      </c>
      <c r="R1393" s="2">
        <v>44579</v>
      </c>
      <c r="S1393" t="s">
        <v>2258</v>
      </c>
      <c r="T1393" s="7" t="str">
        <f t="shared" si="697"/>
        <v>WM+ HNI 27</v>
      </c>
      <c r="U1393" t="s">
        <v>5649</v>
      </c>
      <c r="W1393" t="e">
        <f>VLOOKUP(U1393,[2]Sheet1!$B$4:$C$893,2,0)</f>
        <v>#N/A</v>
      </c>
      <c r="Y1393" t="str">
        <f t="shared" si="698"/>
        <v>WINCOMHANOI</v>
      </c>
      <c r="AA1393" s="18" t="str">
        <f t="shared" si="693"/>
        <v/>
      </c>
    </row>
    <row r="1394" spans="1:27" x14ac:dyDescent="0.2">
      <c r="A1394" t="s">
        <v>0</v>
      </c>
      <c r="B1394" t="s">
        <v>2259</v>
      </c>
      <c r="C1394" t="s">
        <v>2</v>
      </c>
      <c r="D1394" t="s">
        <v>44</v>
      </c>
      <c r="E1394" t="s">
        <v>4</v>
      </c>
      <c r="F1394" s="1">
        <v>1</v>
      </c>
      <c r="G1394" s="1">
        <v>72600</v>
      </c>
      <c r="H1394" t="s">
        <v>5</v>
      </c>
      <c r="I1394" s="1">
        <v>79860</v>
      </c>
      <c r="J1394" t="s">
        <v>45</v>
      </c>
      <c r="K1394" s="6" t="str">
        <f t="shared" si="695"/>
        <v>_Chân gà sốt cay 400g</v>
      </c>
      <c r="L1394" s="7" t="str">
        <f>VLOOKUP(K1394,'[1]Mã Misa'!$B$2:$D$74,2,0)</f>
        <v>Chân gà sốt cay 400g</v>
      </c>
      <c r="M1394" s="7" t="str">
        <f>VLOOKUP(L1394,'[1]Mã Misa'!$C$2:$D$74,2,0)</f>
        <v>CGSC400</v>
      </c>
      <c r="N1394" s="1">
        <v>72600</v>
      </c>
      <c r="O1394" t="s">
        <v>2260</v>
      </c>
      <c r="P1394" s="6" t="str">
        <f t="shared" si="696"/>
        <v>0013272</v>
      </c>
      <c r="Q1394" s="23" t="str">
        <f t="shared" si="696"/>
        <v>0013272</v>
      </c>
      <c r="R1394" s="2">
        <v>44579</v>
      </c>
      <c r="S1394" t="s">
        <v>2261</v>
      </c>
      <c r="T1394" s="7" t="str">
        <f t="shared" si="697"/>
        <v>WM+ HPG Lô</v>
      </c>
      <c r="U1394" t="s">
        <v>5650</v>
      </c>
      <c r="W1394" t="e">
        <f>VLOOKUP(U1394,[2]Sheet1!$B$4:$C$893,2,0)</f>
        <v>#N/A</v>
      </c>
      <c r="Y1394" t="str">
        <f t="shared" si="698"/>
        <v>WINCOMHAIPHONG</v>
      </c>
      <c r="AA1394" s="18" t="str">
        <f t="shared" si="693"/>
        <v/>
      </c>
    </row>
    <row r="1395" spans="1:27" x14ac:dyDescent="0.2">
      <c r="A1395" t="s">
        <v>0</v>
      </c>
      <c r="B1395" t="s">
        <v>2259</v>
      </c>
      <c r="C1395" t="s">
        <v>9</v>
      </c>
      <c r="D1395" t="s">
        <v>50</v>
      </c>
      <c r="E1395" t="s">
        <v>4</v>
      </c>
      <c r="F1395" s="1">
        <v>1</v>
      </c>
      <c r="G1395" s="1">
        <v>111058</v>
      </c>
      <c r="H1395" t="s">
        <v>5</v>
      </c>
      <c r="I1395" s="1">
        <v>122163.8</v>
      </c>
      <c r="J1395" t="s">
        <v>51</v>
      </c>
      <c r="K1395" s="6" t="str">
        <f t="shared" si="695"/>
        <v>Gà muối gói 500g</v>
      </c>
      <c r="L1395" s="7" t="str">
        <f>VLOOKUP(K1395,'[1]Mã Misa'!$B$2:$D$74,2,0)</f>
        <v>Gà muối 500g</v>
      </c>
      <c r="M1395" s="7" t="str">
        <f>VLOOKUP(L1395,'[1]Mã Misa'!$C$2:$D$74,2,0)</f>
        <v>GM500</v>
      </c>
      <c r="N1395" s="1">
        <v>111058</v>
      </c>
      <c r="O1395" t="s">
        <v>2260</v>
      </c>
      <c r="P1395" s="6" t="str">
        <f t="shared" si="696"/>
        <v>0013272</v>
      </c>
      <c r="Q1395" s="23" t="str">
        <f t="shared" si="696"/>
        <v>0013272</v>
      </c>
      <c r="R1395" s="2">
        <v>44579</v>
      </c>
      <c r="S1395" t="s">
        <v>2261</v>
      </c>
      <c r="T1395" s="7" t="str">
        <f t="shared" si="697"/>
        <v>WM+ HPG Lô</v>
      </c>
      <c r="U1395" t="s">
        <v>5650</v>
      </c>
      <c r="W1395" t="e">
        <f>VLOOKUP(U1395,[2]Sheet1!$B$4:$C$893,2,0)</f>
        <v>#N/A</v>
      </c>
      <c r="Y1395" t="str">
        <f t="shared" si="698"/>
        <v>WINCOMHAIPHONG</v>
      </c>
      <c r="AA1395" s="18" t="str">
        <f t="shared" si="693"/>
        <v/>
      </c>
    </row>
    <row r="1396" spans="1:27" x14ac:dyDescent="0.2">
      <c r="A1396" t="s">
        <v>0</v>
      </c>
      <c r="B1396" t="s">
        <v>2259</v>
      </c>
      <c r="C1396" t="s">
        <v>41</v>
      </c>
      <c r="D1396" t="s">
        <v>3</v>
      </c>
      <c r="E1396" t="s">
        <v>4</v>
      </c>
      <c r="F1396" s="1">
        <v>3</v>
      </c>
      <c r="G1396" s="1">
        <v>212850</v>
      </c>
      <c r="H1396" t="s">
        <v>5</v>
      </c>
      <c r="I1396" s="1">
        <v>234135.00000000003</v>
      </c>
      <c r="J1396" t="s">
        <v>6</v>
      </c>
      <c r="K1396" s="6" t="str">
        <f t="shared" si="695"/>
        <v>_Chả nướng 300g</v>
      </c>
      <c r="L1396" s="7" t="str">
        <f>VLOOKUP(K1396,'[1]Mã Misa'!$B$2:$D$74,2,0)</f>
        <v>Chả nướng 300g</v>
      </c>
      <c r="M1396" s="7" t="str">
        <f>VLOOKUP(L1396,'[1]Mã Misa'!$C$2:$D$74,2,0)</f>
        <v>CN300</v>
      </c>
      <c r="N1396" s="1">
        <v>70950</v>
      </c>
      <c r="O1396" t="s">
        <v>2260</v>
      </c>
      <c r="P1396" s="6" t="str">
        <f t="shared" si="696"/>
        <v>0013272</v>
      </c>
      <c r="Q1396" s="23" t="str">
        <f t="shared" si="696"/>
        <v>0013272</v>
      </c>
      <c r="R1396" s="2">
        <v>44579</v>
      </c>
      <c r="S1396" t="s">
        <v>2261</v>
      </c>
      <c r="T1396" s="7" t="str">
        <f t="shared" si="697"/>
        <v>WM+ HPG Lô</v>
      </c>
      <c r="U1396" t="s">
        <v>5650</v>
      </c>
      <c r="W1396" t="e">
        <f>VLOOKUP(U1396,[2]Sheet1!$B$4:$C$893,2,0)</f>
        <v>#N/A</v>
      </c>
      <c r="Y1396" t="str">
        <f t="shared" si="698"/>
        <v>WINCOMHAIPHONG</v>
      </c>
      <c r="AA1396" s="18" t="str">
        <f t="shared" si="693"/>
        <v/>
      </c>
    </row>
    <row r="1397" spans="1:27" x14ac:dyDescent="0.2">
      <c r="A1397" t="s">
        <v>0</v>
      </c>
      <c r="B1397" t="s">
        <v>2259</v>
      </c>
      <c r="C1397" t="s">
        <v>42</v>
      </c>
      <c r="D1397" t="s">
        <v>27</v>
      </c>
      <c r="E1397" t="s">
        <v>4</v>
      </c>
      <c r="F1397" s="1">
        <v>4</v>
      </c>
      <c r="G1397" s="1">
        <v>244200</v>
      </c>
      <c r="H1397" t="s">
        <v>5</v>
      </c>
      <c r="I1397" s="1">
        <v>268620</v>
      </c>
      <c r="J1397" t="s">
        <v>28</v>
      </c>
      <c r="K1397" s="6" t="str">
        <f t="shared" si="695"/>
        <v>_Giò sụn gà 250g</v>
      </c>
      <c r="L1397" s="7" t="str">
        <f>VLOOKUP(K1397,'[1]Mã Misa'!$B$2:$D$74,2,0)</f>
        <v>Giò sụn gà 250g</v>
      </c>
      <c r="M1397" s="7" t="str">
        <f>VLOOKUP(L1397,'[1]Mã Misa'!$C$2:$D$74,2,0)</f>
        <v>GSG250</v>
      </c>
      <c r="N1397" s="1">
        <v>61050</v>
      </c>
      <c r="O1397" t="s">
        <v>2260</v>
      </c>
      <c r="P1397" s="6" t="str">
        <f t="shared" si="696"/>
        <v>0013272</v>
      </c>
      <c r="Q1397" s="23" t="str">
        <f t="shared" si="696"/>
        <v>0013272</v>
      </c>
      <c r="R1397" s="2">
        <v>44579</v>
      </c>
      <c r="S1397" t="s">
        <v>2261</v>
      </c>
      <c r="T1397" s="7" t="str">
        <f t="shared" si="697"/>
        <v>WM+ HPG Lô</v>
      </c>
      <c r="U1397" t="s">
        <v>5650</v>
      </c>
      <c r="W1397" t="e">
        <f>VLOOKUP(U1397,[2]Sheet1!$B$4:$C$893,2,0)</f>
        <v>#N/A</v>
      </c>
      <c r="Y1397" t="str">
        <f t="shared" si="698"/>
        <v>WINCOMHAIPHONG</v>
      </c>
      <c r="AA1397" s="18" t="str">
        <f t="shared" si="693"/>
        <v/>
      </c>
    </row>
    <row r="1398" spans="1:27" x14ac:dyDescent="0.2">
      <c r="A1398" t="s">
        <v>0</v>
      </c>
      <c r="B1398" t="s">
        <v>2259</v>
      </c>
      <c r="C1398" t="s">
        <v>43</v>
      </c>
      <c r="D1398" t="s">
        <v>23</v>
      </c>
      <c r="E1398" t="s">
        <v>4</v>
      </c>
      <c r="F1398" s="1">
        <v>6</v>
      </c>
      <c r="G1398" s="1">
        <v>356400</v>
      </c>
      <c r="H1398" t="s">
        <v>5</v>
      </c>
      <c r="I1398" s="1">
        <v>392040.00000000006</v>
      </c>
      <c r="J1398" t="s">
        <v>24</v>
      </c>
      <c r="K1398" s="6" t="str">
        <f t="shared" si="695"/>
        <v>_Giò lụa 250g</v>
      </c>
      <c r="L1398" s="7" t="str">
        <f>VLOOKUP(K1398,'[1]Mã Misa'!$B$2:$D$74,2,0)</f>
        <v>Giò lụa 250g</v>
      </c>
      <c r="M1398" s="7" t="str">
        <f>VLOOKUP(L1398,'[1]Mã Misa'!$C$2:$D$74,2,0)</f>
        <v>GL250</v>
      </c>
      <c r="N1398" s="1">
        <v>59400</v>
      </c>
      <c r="O1398" t="s">
        <v>2260</v>
      </c>
      <c r="P1398" s="6" t="str">
        <f t="shared" si="696"/>
        <v>0013272</v>
      </c>
      <c r="Q1398" s="23" t="str">
        <f t="shared" si="696"/>
        <v>0013272</v>
      </c>
      <c r="R1398" s="2">
        <v>44579</v>
      </c>
      <c r="S1398" t="s">
        <v>2261</v>
      </c>
      <c r="T1398" s="7" t="str">
        <f t="shared" si="697"/>
        <v>WM+ HPG Lô</v>
      </c>
      <c r="U1398" t="s">
        <v>5650</v>
      </c>
      <c r="W1398" t="e">
        <f>VLOOKUP(U1398,[2]Sheet1!$B$4:$C$893,2,0)</f>
        <v>#N/A</v>
      </c>
      <c r="Y1398" t="str">
        <f t="shared" si="698"/>
        <v>WINCOMHAIPHONG</v>
      </c>
      <c r="AA1398" s="18" t="str">
        <f t="shared" si="693"/>
        <v/>
      </c>
    </row>
    <row r="1399" spans="1:27" x14ac:dyDescent="0.2">
      <c r="A1399" t="s">
        <v>0</v>
      </c>
      <c r="B1399" t="s">
        <v>2262</v>
      </c>
      <c r="C1399" t="s">
        <v>2</v>
      </c>
      <c r="D1399" t="s">
        <v>10</v>
      </c>
      <c r="E1399" t="s">
        <v>4</v>
      </c>
      <c r="F1399" s="1">
        <v>1</v>
      </c>
      <c r="G1399" s="1">
        <v>46000</v>
      </c>
      <c r="H1399" t="s">
        <v>5</v>
      </c>
      <c r="I1399" s="1">
        <v>50600.000000000007</v>
      </c>
      <c r="J1399" t="s">
        <v>11</v>
      </c>
      <c r="K1399" s="6" t="str">
        <f t="shared" si="695"/>
        <v>Mộc nấm hương gói 250g</v>
      </c>
      <c r="L1399" s="7" t="str">
        <f>VLOOKUP(K1399,'[1]Mã Misa'!$B$2:$D$74,2,0)</f>
        <v>Mộc Nấm Hương 250g</v>
      </c>
      <c r="M1399" s="7" t="str">
        <f>VLOOKUP(L1399,'[1]Mã Misa'!$C$2:$D$74,2,0)</f>
        <v>MNH250</v>
      </c>
      <c r="N1399" s="1">
        <v>46000</v>
      </c>
      <c r="O1399" t="s">
        <v>2263</v>
      </c>
      <c r="P1399" s="6" t="str">
        <f t="shared" si="696"/>
        <v>0004376</v>
      </c>
      <c r="Q1399" s="23" t="str">
        <f t="shared" si="696"/>
        <v>0004376</v>
      </c>
      <c r="R1399" s="2">
        <v>44579</v>
      </c>
      <c r="S1399" t="s">
        <v>2264</v>
      </c>
      <c r="T1399" s="7" t="str">
        <f t="shared" si="697"/>
        <v>WM+ BNH Ca</v>
      </c>
      <c r="U1399" t="s">
        <v>5651</v>
      </c>
      <c r="W1399" t="e">
        <f>VLOOKUP(U1399,[2]Sheet1!$B$4:$C$893,2,0)</f>
        <v>#N/A</v>
      </c>
      <c r="Y1399" t="str">
        <f t="shared" si="698"/>
        <v>WINCOMBACNINH</v>
      </c>
      <c r="AA1399" s="18" t="str">
        <f t="shared" si="693"/>
        <v/>
      </c>
    </row>
    <row r="1400" spans="1:27" x14ac:dyDescent="0.2">
      <c r="A1400" t="s">
        <v>0</v>
      </c>
      <c r="B1400" t="s">
        <v>2265</v>
      </c>
      <c r="C1400" t="s">
        <v>2</v>
      </c>
      <c r="D1400" t="s">
        <v>47</v>
      </c>
      <c r="E1400" t="s">
        <v>4</v>
      </c>
      <c r="F1400" s="1">
        <v>1</v>
      </c>
      <c r="G1400" s="1">
        <v>73431</v>
      </c>
      <c r="H1400" t="s">
        <v>5</v>
      </c>
      <c r="I1400" s="1">
        <v>80774.100000000006</v>
      </c>
      <c r="J1400" t="s">
        <v>48</v>
      </c>
      <c r="K1400" s="6" t="str">
        <f t="shared" si="695"/>
        <v>Chân giò heo muối gói 300g</v>
      </c>
      <c r="L1400" s="7" t="str">
        <f>VLOOKUP(K1400,'[1]Mã Misa'!$B$2:$D$74,2,0)</f>
        <v>Chân giò heo muối 300g</v>
      </c>
      <c r="M1400" s="7" t="str">
        <f>VLOOKUP(L1400,'[1]Mã Misa'!$C$2:$D$74,2,0)</f>
        <v>CGM300</v>
      </c>
      <c r="N1400" s="1">
        <v>73431</v>
      </c>
      <c r="O1400" t="s">
        <v>2266</v>
      </c>
      <c r="P1400" s="6" t="str">
        <f t="shared" si="696"/>
        <v>0014843</v>
      </c>
      <c r="Q1400" s="23" t="str">
        <f t="shared" si="696"/>
        <v>0014843</v>
      </c>
      <c r="R1400" s="2">
        <v>44579</v>
      </c>
      <c r="S1400" t="s">
        <v>2267</v>
      </c>
      <c r="T1400" s="7" t="str">
        <f t="shared" si="697"/>
        <v>WM+ QNH 43</v>
      </c>
      <c r="U1400" t="s">
        <v>5652</v>
      </c>
      <c r="W1400" t="e">
        <f>VLOOKUP(U1400,[2]Sheet1!$B$4:$C$893,2,0)</f>
        <v>#N/A</v>
      </c>
      <c r="Y1400" t="str">
        <f t="shared" si="698"/>
        <v>WINCOMQUANGNINH</v>
      </c>
      <c r="AA1400" s="18" t="str">
        <f t="shared" si="693"/>
        <v/>
      </c>
    </row>
    <row r="1401" spans="1:27" x14ac:dyDescent="0.2">
      <c r="A1401" t="s">
        <v>0</v>
      </c>
      <c r="B1401" t="s">
        <v>2265</v>
      </c>
      <c r="C1401" t="s">
        <v>9</v>
      </c>
      <c r="D1401" t="s">
        <v>50</v>
      </c>
      <c r="E1401" t="s">
        <v>4</v>
      </c>
      <c r="F1401" s="1">
        <v>1</v>
      </c>
      <c r="G1401" s="1">
        <v>111058</v>
      </c>
      <c r="H1401" t="s">
        <v>5</v>
      </c>
      <c r="I1401" s="1">
        <v>122163.8</v>
      </c>
      <c r="J1401" t="s">
        <v>51</v>
      </c>
      <c r="K1401" s="6" t="str">
        <f t="shared" si="695"/>
        <v>Gà muối gói 500g</v>
      </c>
      <c r="L1401" s="7" t="str">
        <f>VLOOKUP(K1401,'[1]Mã Misa'!$B$2:$D$74,2,0)</f>
        <v>Gà muối 500g</v>
      </c>
      <c r="M1401" s="7" t="str">
        <f>VLOOKUP(L1401,'[1]Mã Misa'!$C$2:$D$74,2,0)</f>
        <v>GM500</v>
      </c>
      <c r="N1401" s="1">
        <v>111058</v>
      </c>
      <c r="O1401" t="s">
        <v>2266</v>
      </c>
      <c r="P1401" s="6" t="str">
        <f t="shared" si="696"/>
        <v>0014843</v>
      </c>
      <c r="Q1401" s="23" t="str">
        <f t="shared" si="696"/>
        <v>0014843</v>
      </c>
      <c r="R1401" s="2">
        <v>44579</v>
      </c>
      <c r="S1401" t="s">
        <v>2267</v>
      </c>
      <c r="T1401" s="7" t="str">
        <f t="shared" si="697"/>
        <v>WM+ QNH 43</v>
      </c>
      <c r="U1401" t="s">
        <v>5652</v>
      </c>
      <c r="W1401" t="e">
        <f>VLOOKUP(U1401,[2]Sheet1!$B$4:$C$893,2,0)</f>
        <v>#N/A</v>
      </c>
      <c r="Y1401" t="str">
        <f t="shared" si="698"/>
        <v>WINCOMQUANGNINH</v>
      </c>
      <c r="AA1401" s="18" t="str">
        <f t="shared" si="693"/>
        <v/>
      </c>
    </row>
    <row r="1402" spans="1:27" x14ac:dyDescent="0.2">
      <c r="A1402" t="s">
        <v>0</v>
      </c>
      <c r="B1402" t="s">
        <v>2265</v>
      </c>
      <c r="C1402" t="s">
        <v>41</v>
      </c>
      <c r="D1402" t="s">
        <v>27</v>
      </c>
      <c r="E1402" t="s">
        <v>4</v>
      </c>
      <c r="F1402" s="1">
        <v>3</v>
      </c>
      <c r="G1402" s="1">
        <v>183150</v>
      </c>
      <c r="H1402" t="s">
        <v>5</v>
      </c>
      <c r="I1402" s="1">
        <v>201465.00000000003</v>
      </c>
      <c r="J1402" t="s">
        <v>28</v>
      </c>
      <c r="K1402" s="6" t="str">
        <f t="shared" si="695"/>
        <v>_Giò sụn gà 250g</v>
      </c>
      <c r="L1402" s="7" t="str">
        <f>VLOOKUP(K1402,'[1]Mã Misa'!$B$2:$D$74,2,0)</f>
        <v>Giò sụn gà 250g</v>
      </c>
      <c r="M1402" s="7" t="str">
        <f>VLOOKUP(L1402,'[1]Mã Misa'!$C$2:$D$74,2,0)</f>
        <v>GSG250</v>
      </c>
      <c r="N1402" s="1">
        <v>61050</v>
      </c>
      <c r="O1402" t="s">
        <v>2266</v>
      </c>
      <c r="P1402" s="6" t="str">
        <f t="shared" si="696"/>
        <v>0014843</v>
      </c>
      <c r="Q1402" s="23" t="str">
        <f t="shared" si="696"/>
        <v>0014843</v>
      </c>
      <c r="R1402" s="2">
        <v>44579</v>
      </c>
      <c r="S1402" t="s">
        <v>2267</v>
      </c>
      <c r="T1402" s="7" t="str">
        <f t="shared" si="697"/>
        <v>WM+ QNH 43</v>
      </c>
      <c r="U1402" t="s">
        <v>5652</v>
      </c>
      <c r="W1402" t="e">
        <f>VLOOKUP(U1402,[2]Sheet1!$B$4:$C$893,2,0)</f>
        <v>#N/A</v>
      </c>
      <c r="Y1402" t="str">
        <f t="shared" si="698"/>
        <v>WINCOMQUANGNINH</v>
      </c>
      <c r="AA1402" s="18" t="str">
        <f t="shared" si="693"/>
        <v/>
      </c>
    </row>
    <row r="1403" spans="1:27" x14ac:dyDescent="0.2">
      <c r="A1403" t="s">
        <v>0</v>
      </c>
      <c r="B1403" t="s">
        <v>2268</v>
      </c>
      <c r="C1403" t="s">
        <v>2</v>
      </c>
      <c r="D1403" t="s">
        <v>10</v>
      </c>
      <c r="E1403" t="s">
        <v>4</v>
      </c>
      <c r="F1403" s="1">
        <v>2</v>
      </c>
      <c r="G1403" s="1">
        <v>92000</v>
      </c>
      <c r="H1403" t="s">
        <v>5</v>
      </c>
      <c r="I1403" s="1">
        <v>101200.00000000001</v>
      </c>
      <c r="J1403" t="s">
        <v>11</v>
      </c>
      <c r="K1403" s="6" t="str">
        <f t="shared" si="695"/>
        <v>Mộc nấm hương gói 250g</v>
      </c>
      <c r="L1403" s="7" t="str">
        <f>VLOOKUP(K1403,'[1]Mã Misa'!$B$2:$D$74,2,0)</f>
        <v>Mộc Nấm Hương 250g</v>
      </c>
      <c r="M1403" s="7" t="str">
        <f>VLOOKUP(L1403,'[1]Mã Misa'!$C$2:$D$74,2,0)</f>
        <v>MNH250</v>
      </c>
      <c r="N1403" s="1">
        <v>46000</v>
      </c>
      <c r="O1403" t="s">
        <v>2269</v>
      </c>
      <c r="P1403" s="6" t="str">
        <f t="shared" si="696"/>
        <v>0052012</v>
      </c>
      <c r="Q1403" s="23" t="str">
        <f t="shared" si="696"/>
        <v>0052012</v>
      </c>
      <c r="R1403" s="2">
        <v>44579</v>
      </c>
      <c r="S1403" t="s">
        <v>2270</v>
      </c>
      <c r="T1403" s="7" t="str">
        <f t="shared" si="697"/>
        <v>WM+ HCM 19</v>
      </c>
      <c r="U1403" t="s">
        <v>5653</v>
      </c>
      <c r="W1403" t="e">
        <f>VLOOKUP(U1403,[2]Sheet1!$B$4:$C$893,2,0)</f>
        <v>#N/A</v>
      </c>
      <c r="Y1403" t="str">
        <f t="shared" si="698"/>
        <v>WINCOMHOCHIMINH</v>
      </c>
      <c r="AA1403" s="18" t="str">
        <f t="shared" si="693"/>
        <v/>
      </c>
    </row>
    <row r="1404" spans="1:27" x14ac:dyDescent="0.2">
      <c r="A1404" t="s">
        <v>0</v>
      </c>
      <c r="B1404" t="s">
        <v>2271</v>
      </c>
      <c r="C1404" t="s">
        <v>2</v>
      </c>
      <c r="D1404" t="s">
        <v>134</v>
      </c>
      <c r="E1404" t="s">
        <v>4</v>
      </c>
      <c r="F1404" s="1">
        <v>2</v>
      </c>
      <c r="G1404" s="1">
        <v>173382</v>
      </c>
      <c r="H1404" t="s">
        <v>5</v>
      </c>
      <c r="I1404" s="1">
        <v>190720.2</v>
      </c>
      <c r="J1404" t="s">
        <v>135</v>
      </c>
      <c r="K1404" s="6" t="str">
        <f t="shared" si="695"/>
        <v>Giò tai nấm hương 500g</v>
      </c>
      <c r="L1404" s="7" t="str">
        <f>VLOOKUP(K1404,'[1]Mã Misa'!$B$2:$D$74,2,0)</f>
        <v>Giò tai nấm hương 500g</v>
      </c>
      <c r="M1404" s="7" t="str">
        <f>VLOOKUP(L1404,'[1]Mã Misa'!$C$2:$D$74,2,0)</f>
        <v>GTNH500</v>
      </c>
      <c r="N1404" s="1">
        <v>86691</v>
      </c>
      <c r="O1404" t="s">
        <v>2272</v>
      </c>
      <c r="P1404" s="6" t="str">
        <f t="shared" si="696"/>
        <v>0002890</v>
      </c>
      <c r="Q1404" s="23" t="str">
        <f t="shared" si="696"/>
        <v>0002890</v>
      </c>
      <c r="R1404" s="2">
        <v>44579</v>
      </c>
      <c r="S1404" t="s">
        <v>2273</v>
      </c>
      <c r="T1404" s="7" t="str">
        <f t="shared" si="697"/>
        <v>WM+ BGG 33</v>
      </c>
      <c r="U1404" t="s">
        <v>5654</v>
      </c>
      <c r="W1404" t="e">
        <f>VLOOKUP(U1404,[2]Sheet1!$B$4:$C$893,2,0)</f>
        <v>#N/A</v>
      </c>
      <c r="Y1404" t="str">
        <f t="shared" si="698"/>
        <v>WINCOMBACGIANG</v>
      </c>
      <c r="AA1404" s="18" t="str">
        <f t="shared" si="693"/>
        <v/>
      </c>
    </row>
    <row r="1405" spans="1:27" x14ac:dyDescent="0.2">
      <c r="A1405" t="s">
        <v>0</v>
      </c>
      <c r="B1405" t="s">
        <v>2271</v>
      </c>
      <c r="C1405" t="s">
        <v>9</v>
      </c>
      <c r="D1405" t="s">
        <v>3</v>
      </c>
      <c r="E1405" t="s">
        <v>4</v>
      </c>
      <c r="F1405" s="1">
        <v>2</v>
      </c>
      <c r="G1405" s="1">
        <v>141900</v>
      </c>
      <c r="H1405" t="s">
        <v>5</v>
      </c>
      <c r="I1405" s="1">
        <v>156090</v>
      </c>
      <c r="J1405" t="s">
        <v>6</v>
      </c>
      <c r="K1405" s="6" t="str">
        <f t="shared" si="695"/>
        <v>_Chả nướng 300g</v>
      </c>
      <c r="L1405" s="7" t="str">
        <f>VLOOKUP(K1405,'[1]Mã Misa'!$B$2:$D$74,2,0)</f>
        <v>Chả nướng 300g</v>
      </c>
      <c r="M1405" s="7" t="str">
        <f>VLOOKUP(L1405,'[1]Mã Misa'!$C$2:$D$74,2,0)</f>
        <v>CN300</v>
      </c>
      <c r="N1405" s="1">
        <v>70950</v>
      </c>
      <c r="O1405" t="s">
        <v>2272</v>
      </c>
      <c r="P1405" s="6" t="str">
        <f t="shared" si="696"/>
        <v>0002890</v>
      </c>
      <c r="Q1405" s="23" t="str">
        <f t="shared" si="696"/>
        <v>0002890</v>
      </c>
      <c r="R1405" s="2">
        <v>44579</v>
      </c>
      <c r="S1405" t="s">
        <v>2273</v>
      </c>
      <c r="T1405" s="7" t="str">
        <f t="shared" si="697"/>
        <v>WM+ BGG 33</v>
      </c>
      <c r="U1405" t="s">
        <v>5654</v>
      </c>
      <c r="W1405" t="e">
        <f>VLOOKUP(U1405,[2]Sheet1!$B$4:$C$893,2,0)</f>
        <v>#N/A</v>
      </c>
      <c r="Y1405" t="str">
        <f t="shared" si="698"/>
        <v>WINCOMBACGIANG</v>
      </c>
      <c r="AA1405" s="18" t="str">
        <f t="shared" si="693"/>
        <v/>
      </c>
    </row>
    <row r="1406" spans="1:27" x14ac:dyDescent="0.2">
      <c r="A1406" t="s">
        <v>0</v>
      </c>
      <c r="B1406" t="s">
        <v>2274</v>
      </c>
      <c r="C1406" t="s">
        <v>2</v>
      </c>
      <c r="D1406" t="s">
        <v>536</v>
      </c>
      <c r="E1406" t="s">
        <v>95</v>
      </c>
      <c r="F1406" s="1">
        <v>1</v>
      </c>
      <c r="G1406" s="1">
        <v>177188</v>
      </c>
      <c r="H1406" t="s">
        <v>96</v>
      </c>
      <c r="I1406" s="1">
        <v>177188</v>
      </c>
      <c r="J1406" t="s">
        <v>537</v>
      </c>
      <c r="K1406" s="6" t="str">
        <f t="shared" si="695"/>
        <v xml:space="preserve"> Mực lá câu làm sạch 450g</v>
      </c>
      <c r="L1406" s="7" t="str">
        <f>VLOOKUP(K1406,'[1]Mã Misa'!$B$2:$D$74,2,0)</f>
        <v>Mực lá câu làm sạch 450g</v>
      </c>
      <c r="M1406" s="7" t="str">
        <f>VLOOKUP(L1406,'[1]Mã Misa'!$C$2:$D$74,2,0)</f>
        <v>ML450</v>
      </c>
      <c r="N1406" s="1">
        <v>177188</v>
      </c>
      <c r="O1406" t="s">
        <v>2275</v>
      </c>
      <c r="P1406" s="6" t="str">
        <f t="shared" si="696"/>
        <v>0175679</v>
      </c>
      <c r="Q1406" s="23" t="str">
        <f t="shared" si="696"/>
        <v>0175679</v>
      </c>
      <c r="R1406" s="2">
        <v>44579</v>
      </c>
      <c r="S1406" t="s">
        <v>2276</v>
      </c>
      <c r="T1406" s="7" t="str">
        <f t="shared" si="697"/>
        <v>WM HNI Gar</v>
      </c>
      <c r="U1406" t="s">
        <v>5655</v>
      </c>
      <c r="W1406" t="e">
        <f>VLOOKUP(U1406,[2]Sheet1!$B$4:$C$893,2,0)</f>
        <v>#N/A</v>
      </c>
      <c r="Y1406" t="str">
        <f t="shared" si="698"/>
        <v>WINCOMHANOI</v>
      </c>
      <c r="AA1406" s="18" t="str">
        <f t="shared" si="693"/>
        <v/>
      </c>
    </row>
    <row r="1407" spans="1:27" x14ac:dyDescent="0.2">
      <c r="A1407" t="s">
        <v>0</v>
      </c>
      <c r="B1407" t="s">
        <v>2274</v>
      </c>
      <c r="C1407" t="s">
        <v>9</v>
      </c>
      <c r="D1407" t="s">
        <v>753</v>
      </c>
      <c r="E1407" t="s">
        <v>4</v>
      </c>
      <c r="F1407" s="1">
        <v>1</v>
      </c>
      <c r="G1407" s="1">
        <v>61250</v>
      </c>
      <c r="H1407" t="s">
        <v>96</v>
      </c>
      <c r="I1407" s="1">
        <v>67375</v>
      </c>
      <c r="J1407" t="s">
        <v>754</v>
      </c>
      <c r="K1407" s="6" t="str">
        <f t="shared" si="695"/>
        <v xml:space="preserve"> Ghẹ farci 150g</v>
      </c>
      <c r="L1407" s="7" t="str">
        <f>VLOOKUP(K1407,'[1]Mã Misa'!$B$2:$D$74,2,0)</f>
        <v>Ghẹ farci 150g</v>
      </c>
      <c r="M1407" s="7" t="str">
        <f>VLOOKUP(L1407,'[1]Mã Misa'!$C$2:$D$74,2,0)</f>
        <v>GHEFARCI150</v>
      </c>
      <c r="N1407" s="1">
        <v>61250</v>
      </c>
      <c r="O1407" t="s">
        <v>2275</v>
      </c>
      <c r="P1407" s="6" t="str">
        <f t="shared" si="696"/>
        <v>0175679</v>
      </c>
      <c r="Q1407" s="23" t="str">
        <f t="shared" si="696"/>
        <v>0175679</v>
      </c>
      <c r="R1407" s="2">
        <v>44579</v>
      </c>
      <c r="S1407" t="s">
        <v>2276</v>
      </c>
      <c r="T1407" s="7" t="str">
        <f t="shared" si="697"/>
        <v>WM HNI Gar</v>
      </c>
      <c r="U1407" t="s">
        <v>5655</v>
      </c>
      <c r="W1407" t="e">
        <f>VLOOKUP(U1407,[2]Sheet1!$B$4:$C$893,2,0)</f>
        <v>#N/A</v>
      </c>
      <c r="Y1407" t="str">
        <f t="shared" si="698"/>
        <v>WINCOMHANOI</v>
      </c>
      <c r="AA1407" s="18" t="str">
        <f t="shared" si="693"/>
        <v/>
      </c>
    </row>
    <row r="1408" spans="1:27" x14ac:dyDescent="0.2">
      <c r="A1408" t="s">
        <v>0</v>
      </c>
      <c r="B1408" t="s">
        <v>2277</v>
      </c>
      <c r="C1408" t="s">
        <v>2</v>
      </c>
      <c r="D1408" t="s">
        <v>3</v>
      </c>
      <c r="E1408" t="s">
        <v>4</v>
      </c>
      <c r="F1408" s="1">
        <v>2</v>
      </c>
      <c r="G1408" s="1">
        <v>141900</v>
      </c>
      <c r="H1408" t="s">
        <v>5</v>
      </c>
      <c r="I1408" s="1">
        <v>156090</v>
      </c>
      <c r="J1408" t="s">
        <v>6</v>
      </c>
      <c r="K1408" s="6" t="str">
        <f t="shared" si="695"/>
        <v>_Chả nướng 300g</v>
      </c>
      <c r="L1408" s="7" t="str">
        <f>VLOOKUP(K1408,'[1]Mã Misa'!$B$2:$D$74,2,0)</f>
        <v>Chả nướng 300g</v>
      </c>
      <c r="M1408" s="7" t="str">
        <f>VLOOKUP(L1408,'[1]Mã Misa'!$C$2:$D$74,2,0)</f>
        <v>CN300</v>
      </c>
      <c r="N1408" s="1">
        <v>70950</v>
      </c>
      <c r="O1408" t="s">
        <v>2278</v>
      </c>
      <c r="P1408" s="6" t="str">
        <f t="shared" si="696"/>
        <v>0014846</v>
      </c>
      <c r="Q1408" s="23" t="str">
        <f t="shared" si="696"/>
        <v>0014846</v>
      </c>
      <c r="R1408" s="2">
        <v>44579</v>
      </c>
      <c r="S1408" t="s">
        <v>2279</v>
      </c>
      <c r="T1408" s="7" t="str">
        <f t="shared" si="697"/>
        <v>WM+ QNH Tổ</v>
      </c>
      <c r="U1408" t="s">
        <v>5656</v>
      </c>
      <c r="W1408" t="e">
        <f>VLOOKUP(U1408,[2]Sheet1!$B$4:$C$893,2,0)</f>
        <v>#N/A</v>
      </c>
      <c r="Y1408" t="str">
        <f t="shared" si="698"/>
        <v>WINCOMQUANGNINH</v>
      </c>
      <c r="AA1408" s="18" t="str">
        <f t="shared" si="693"/>
        <v/>
      </c>
    </row>
    <row r="1409" spans="1:27" x14ac:dyDescent="0.2">
      <c r="A1409" t="s">
        <v>0</v>
      </c>
      <c r="B1409" t="s">
        <v>2280</v>
      </c>
      <c r="C1409" t="s">
        <v>2</v>
      </c>
      <c r="D1409" t="s">
        <v>50</v>
      </c>
      <c r="E1409" t="s">
        <v>4</v>
      </c>
      <c r="F1409" s="1">
        <v>1</v>
      </c>
      <c r="G1409" s="1">
        <v>111058</v>
      </c>
      <c r="H1409" t="s">
        <v>5</v>
      </c>
      <c r="I1409" s="1">
        <v>122163.8</v>
      </c>
      <c r="J1409" t="s">
        <v>51</v>
      </c>
      <c r="K1409" s="6" t="str">
        <f t="shared" si="695"/>
        <v>Gà muối gói 500g</v>
      </c>
      <c r="L1409" s="7" t="str">
        <f>VLOOKUP(K1409,'[1]Mã Misa'!$B$2:$D$74,2,0)</f>
        <v>Gà muối 500g</v>
      </c>
      <c r="M1409" s="7" t="str">
        <f>VLOOKUP(L1409,'[1]Mã Misa'!$C$2:$D$74,2,0)</f>
        <v>GM500</v>
      </c>
      <c r="N1409" s="1">
        <v>111058</v>
      </c>
      <c r="O1409" t="s">
        <v>2281</v>
      </c>
      <c r="P1409" s="6" t="str">
        <f t="shared" si="696"/>
        <v>0175684</v>
      </c>
      <c r="Q1409" s="23" t="str">
        <f t="shared" si="696"/>
        <v>0175684</v>
      </c>
      <c r="R1409" s="2">
        <v>44579</v>
      </c>
      <c r="S1409" t="s">
        <v>2282</v>
      </c>
      <c r="T1409" s="7" t="str">
        <f t="shared" si="697"/>
        <v>WM+ HNI 14</v>
      </c>
      <c r="U1409" t="s">
        <v>5657</v>
      </c>
      <c r="W1409" t="e">
        <f>VLOOKUP(U1409,[2]Sheet1!$B$4:$C$893,2,0)</f>
        <v>#N/A</v>
      </c>
      <c r="Y1409" t="str">
        <f t="shared" si="698"/>
        <v>WINCOMHANOI</v>
      </c>
      <c r="AA1409" s="18" t="str">
        <f t="shared" si="693"/>
        <v/>
      </c>
    </row>
    <row r="1410" spans="1:27" x14ac:dyDescent="0.2">
      <c r="A1410" t="s">
        <v>0</v>
      </c>
      <c r="B1410" t="s">
        <v>2283</v>
      </c>
      <c r="C1410" t="s">
        <v>2</v>
      </c>
      <c r="D1410" t="s">
        <v>50</v>
      </c>
      <c r="E1410" t="s">
        <v>4</v>
      </c>
      <c r="F1410" s="1">
        <v>1</v>
      </c>
      <c r="G1410" s="1">
        <v>111058</v>
      </c>
      <c r="H1410" t="s">
        <v>5</v>
      </c>
      <c r="I1410" s="1">
        <v>122163.8</v>
      </c>
      <c r="J1410" t="s">
        <v>51</v>
      </c>
      <c r="K1410" s="6" t="str">
        <f t="shared" si="695"/>
        <v>Gà muối gói 500g</v>
      </c>
      <c r="L1410" s="7" t="str">
        <f>VLOOKUP(K1410,'[1]Mã Misa'!$B$2:$D$74,2,0)</f>
        <v>Gà muối 500g</v>
      </c>
      <c r="M1410" s="7" t="str">
        <f>VLOOKUP(L1410,'[1]Mã Misa'!$C$2:$D$74,2,0)</f>
        <v>GM500</v>
      </c>
      <c r="N1410" s="1">
        <v>111058</v>
      </c>
      <c r="O1410" t="s">
        <v>2284</v>
      </c>
      <c r="P1410" s="6" t="str">
        <f t="shared" si="696"/>
        <v>0175701</v>
      </c>
      <c r="Q1410" s="23" t="str">
        <f t="shared" si="696"/>
        <v>0175701</v>
      </c>
      <c r="R1410" s="2">
        <v>44579</v>
      </c>
      <c r="S1410" t="s">
        <v>2285</v>
      </c>
      <c r="T1410" s="7" t="str">
        <f t="shared" si="697"/>
        <v>WM+ HNI CT</v>
      </c>
      <c r="U1410" t="s">
        <v>5658</v>
      </c>
      <c r="W1410" t="e">
        <f>VLOOKUP(U1410,[2]Sheet1!$B$4:$C$893,2,0)</f>
        <v>#N/A</v>
      </c>
      <c r="Y1410" t="str">
        <f t="shared" si="698"/>
        <v>WINCOMHANOI</v>
      </c>
      <c r="AA1410" s="18" t="str">
        <f t="shared" ref="AA1410:AA1473" si="699">LEFT(AB1410,7)</f>
        <v/>
      </c>
    </row>
    <row r="1411" spans="1:27" x14ac:dyDescent="0.2">
      <c r="A1411" t="s">
        <v>0</v>
      </c>
      <c r="B1411" t="s">
        <v>2283</v>
      </c>
      <c r="C1411" t="s">
        <v>9</v>
      </c>
      <c r="D1411" t="s">
        <v>54</v>
      </c>
      <c r="E1411" t="s">
        <v>4</v>
      </c>
      <c r="F1411" s="1">
        <v>2</v>
      </c>
      <c r="G1411" s="1">
        <v>100364</v>
      </c>
      <c r="H1411" t="s">
        <v>5</v>
      </c>
      <c r="I1411" s="1">
        <v>110400.40000000001</v>
      </c>
      <c r="J1411" t="s">
        <v>55</v>
      </c>
      <c r="K1411" s="6" t="str">
        <f t="shared" si="695"/>
        <v>Giò tai lưỡi xào gói 250g</v>
      </c>
      <c r="L1411" s="7" t="str">
        <f>VLOOKUP(K1411,'[1]Mã Misa'!$B$2:$D$74,2,0)</f>
        <v>Giò Tai Lưỡi Xào 250g</v>
      </c>
      <c r="M1411" s="7" t="str">
        <f>VLOOKUP(L1411,'[1]Mã Misa'!$C$2:$D$74,2,0)</f>
        <v>GTLX250G</v>
      </c>
      <c r="N1411" s="1">
        <v>50182</v>
      </c>
      <c r="O1411" t="s">
        <v>2284</v>
      </c>
      <c r="P1411" s="6" t="str">
        <f t="shared" si="696"/>
        <v>0175701</v>
      </c>
      <c r="Q1411" s="23" t="str">
        <f t="shared" si="696"/>
        <v>0175701</v>
      </c>
      <c r="R1411" s="2">
        <v>44579</v>
      </c>
      <c r="S1411" t="s">
        <v>2285</v>
      </c>
      <c r="T1411" s="7" t="str">
        <f t="shared" si="697"/>
        <v>WM+ HNI CT</v>
      </c>
      <c r="U1411" t="s">
        <v>5658</v>
      </c>
      <c r="W1411" t="e">
        <f>VLOOKUP(U1411,[2]Sheet1!$B$4:$C$893,2,0)</f>
        <v>#N/A</v>
      </c>
      <c r="Y1411" t="str">
        <f t="shared" si="698"/>
        <v>WINCOMHANOI</v>
      </c>
      <c r="AA1411" s="18" t="str">
        <f t="shared" si="699"/>
        <v/>
      </c>
    </row>
    <row r="1412" spans="1:27" x14ac:dyDescent="0.2">
      <c r="A1412" t="s">
        <v>0</v>
      </c>
      <c r="B1412" t="s">
        <v>2286</v>
      </c>
      <c r="C1412" t="s">
        <v>2</v>
      </c>
      <c r="D1412" t="s">
        <v>10</v>
      </c>
      <c r="E1412" t="s">
        <v>4</v>
      </c>
      <c r="F1412" s="1">
        <v>4</v>
      </c>
      <c r="G1412" s="1">
        <v>184000</v>
      </c>
      <c r="H1412" t="s">
        <v>5</v>
      </c>
      <c r="I1412" s="1">
        <v>202400.00000000003</v>
      </c>
      <c r="J1412" t="s">
        <v>11</v>
      </c>
      <c r="K1412" s="6" t="str">
        <f t="shared" ref="K1412:K1475" si="700">MID(J1412,10,26)</f>
        <v>Mộc nấm hương gói 250g</v>
      </c>
      <c r="L1412" s="7" t="str">
        <f>VLOOKUP(K1412,'[1]Mã Misa'!$B$2:$D$74,2,0)</f>
        <v>Mộc Nấm Hương 250g</v>
      </c>
      <c r="M1412" s="7" t="str">
        <f>VLOOKUP(L1412,'[1]Mã Misa'!$C$2:$D$74,2,0)</f>
        <v>MNH250</v>
      </c>
      <c r="N1412" s="1">
        <v>46000</v>
      </c>
      <c r="O1412" t="s">
        <v>2287</v>
      </c>
      <c r="P1412" s="6" t="str">
        <f t="shared" ref="P1412:Q1475" si="701">RIGHT(O1412,7)</f>
        <v>0000917</v>
      </c>
      <c r="Q1412" s="23" t="str">
        <f t="shared" si="701"/>
        <v>0000917</v>
      </c>
      <c r="R1412" s="2">
        <v>44579</v>
      </c>
      <c r="S1412" t="s">
        <v>2288</v>
      </c>
      <c r="T1412" s="7" t="str">
        <f t="shared" ref="T1412:T1475" si="702">LEFT(U1412,10)</f>
        <v>WM+ SLA 51</v>
      </c>
      <c r="U1412" t="s">
        <v>5659</v>
      </c>
      <c r="W1412" t="e">
        <f>VLOOKUP(U1412,[2]Sheet1!$B$4:$C$893,2,0)</f>
        <v>#N/A</v>
      </c>
      <c r="Y1412" t="str">
        <f t="shared" ref="Y1412:Y1475" si="703">IF(ISNUMBER(SEARCH($V$3,T1412)),"WINCOMHANOI",IF(ISNUMBER(SEARCH($V$4,T1412)),"WINCOMHOCHIMINH",IF(ISNUMBER(SEARCH($V$5,T1412)),"WINCOMDANANG",IF(ISNUMBER(SEARCH($V$6,T1412)),"WINCOMHAIDUONG",IF(ISNUMBER(SEARCH($V$7,T1412)),"WINCOMQUANGNINH",IF(ISNUMBER(SEARCH($V$8,T1412)),"WINCOMHAIPHONG",IF(ISNUMBER(SEARCH($V$9,T1412)),"WINCOMBACGIANG",IF(ISNUMBER(SEARCH($V$10,T1412)),"WINCOMBACNINH",IF(ISNUMBER(SEARCH($V$11,T1412)),"WINCOMPHUTHO",IF(ISNUMBER(SEARCH($V$12,T1412)),"WINCOMHATINH",IF(ISNUMBER(SEARCH($V$13,T1412)),"WINCOMTHAINGUYEN",IF(ISNUMBER(SEARCH($V$14,T1412)),"WINCOMKHANHHOA",IF(ISNUMBER(SEARCH($V$15,T1412)),"WINCOMHUNGYEN",IF(ISNUMBER(SEARCH($V$16,T1412)),"WINCOMNGHEAN",IF(ISNUMBER(SEARCH($V$17,T1412)),"WINCOMLAOCAI",IF(ISNUMBER(SEARCH($V$18,T1412)),"WINCOMVUNGTAU",IF(ISNUMBER(SEARCH($V$19,T1412)),"WINCOMBINHDUONG",IF(ISNUMBER(SEARCH($V$20,T1412)),"WINCOMKIENGIANG",IF(ISNUMBER(SEARCH($V$21,T1412)),"WINCOMHANAM",IF(ISNUMBER(SEARCH($V$22,T1412)),"WINCOMNAMDINH",IF(ISNUMBER(SEARCH($V$23,T1412)),"WINCOMLANGSON",IF(ISNUMBER(SEARCH($V$24,T1412)),"WINCOMTHANHHOA",IF(ISNUMBER(SEARCH($V$25,T1412)),"WINCOMYENBAI",IF(ISNUMBER(SEARCH($V$26,T1412)),"WINCOMTUYENQUANG",IF(ISNUMBER(SEARCH($V$27,T1412)),"WINCOMHUE",IF(ISNUMBER(SEARCH($V$28,T1412)),"WINCOMQUANGNAM",IF(ISNUMBER(SEARCH($V$29,T1412)),"WINCOMVINHPHUC",IF(ISNUMBER(SEARCH($V$30,T1412)),"WINCOMHAGIANG",IF(ISNUMBER(SEARCH($V$31,T1412)),"WINCOMNINHBINH",IF(ISNUMBER(SEARCH($V$32,T1412)),"WINCOMTRAVINH",IF(ISNUMBER(SEARCH($V$33,T1412)),"WINCOMCANTHO",IF(ISNUMBER(SEARCH($V$34,T1412)),"WINCOMBENTRE",IF(ISNUMBER(SEARCH($V$35,T1412)),"WINCOMCAMAU",IF(ISNUMBER(SEARCH($V$36,T1412)),"WINCOMANGIANG",IF(ISNUMBER(SEARCH($V$37,T1412)),"WINCOMNINHTHUAN",IF(ISNUMBER(SEARCH($V$38,T1412)),"WINCOMTHAIBINH",IF(ISNUMBER(SEARCH($V$39,T1412)),"WINCOMGIALAI",IF(ISNUMBER(SEARCH($V$40,T1412)),"WINCOMHOABINH",IF(ISNUMBER(SEARCH($V$41,T1412)),"WINCOMQUANGNGAI",IF(ISNUMBER(SEARCH($V$42,T1412)),"WINCOMBINHTHUAN",IF(ISNUMBER(SEARCH($V$43,T1412)),"WINCOMDAKLAK",IF(ISNUMBER(SEARCH($V$44,T1412)),"WINCOMSOCTRANG",IF(ISNUMBER(SEARCH($V$45,T1412)),"WINCOMSONLA",IF(ISNUMBER(SEARCH($V$46,T1412)),"WINCOMKONTUM",IF(ISNUMBER(SEARCH($V$47,T1412)),"WINCOMPHUYEN",IF(ISNUMBER(SEARCH($V$48,T1412)),"WINCOMQUANGTRI",IF(ISNUMBER(SEARCH($V$49,T1412)),"WINCOMBINHDINH",IF(ISNUMBER(SEARCH($V$50,T1412)),"WINCOMCAOBANG",IF(ISNUMBER(SEARCH($V$51,T1412)),"WINCOMQUANGBINH",IF(ISNUMBER(SEARCH($V$52,T1412)),"WINCOMLAMDONG",IF(ISNUMBER(SEARCH($V$53,T1412)),"WINCOMVINHLONG",IF(ISNUMBER(SEARCH($V$54,T1412)),"WINCOMDONGTHAP",IF(ISNUMBER(SEARCH($V$55,T1412)),"WINCOMTIENGIANG",IF(ISNUMBER(SEARCH($V$56,T1412)),"WINCOMQUANGNINH",IF(ISNUMBER(SEARCH($V$57,T1412)),"WINCOMDONGNAI",IF(ISNUMBER(SEARCH($V$58,T1412)),"WINCOMHAUGIANG",0))))))))))))))))))))))))))))))))))))))))))))))))))))))))</f>
        <v>WINCOMSONLA</v>
      </c>
      <c r="AA1412" s="18" t="str">
        <f t="shared" si="699"/>
        <v/>
      </c>
    </row>
    <row r="1413" spans="1:27" x14ac:dyDescent="0.2">
      <c r="A1413" t="s">
        <v>0</v>
      </c>
      <c r="B1413" t="s">
        <v>2286</v>
      </c>
      <c r="C1413" t="s">
        <v>9</v>
      </c>
      <c r="D1413" t="s">
        <v>54</v>
      </c>
      <c r="E1413" t="s">
        <v>4</v>
      </c>
      <c r="F1413" s="1">
        <v>5</v>
      </c>
      <c r="G1413" s="1">
        <v>250910</v>
      </c>
      <c r="H1413" t="s">
        <v>5</v>
      </c>
      <c r="I1413" s="1">
        <v>276001</v>
      </c>
      <c r="J1413" t="s">
        <v>55</v>
      </c>
      <c r="K1413" s="6" t="str">
        <f t="shared" si="700"/>
        <v>Giò tai lưỡi xào gói 250g</v>
      </c>
      <c r="L1413" s="7" t="str">
        <f>VLOOKUP(K1413,'[1]Mã Misa'!$B$2:$D$74,2,0)</f>
        <v>Giò Tai Lưỡi Xào 250g</v>
      </c>
      <c r="M1413" s="7" t="str">
        <f>VLOOKUP(L1413,'[1]Mã Misa'!$C$2:$D$74,2,0)</f>
        <v>GTLX250G</v>
      </c>
      <c r="N1413" s="1">
        <v>50182</v>
      </c>
      <c r="O1413" t="s">
        <v>2287</v>
      </c>
      <c r="P1413" s="6" t="str">
        <f t="shared" si="701"/>
        <v>0000917</v>
      </c>
      <c r="Q1413" s="23" t="str">
        <f t="shared" si="701"/>
        <v>0000917</v>
      </c>
      <c r="R1413" s="2">
        <v>44579</v>
      </c>
      <c r="S1413" t="s">
        <v>2288</v>
      </c>
      <c r="T1413" s="7" t="str">
        <f t="shared" si="702"/>
        <v>WM+ SLA 51</v>
      </c>
      <c r="U1413" t="s">
        <v>5659</v>
      </c>
      <c r="W1413" t="e">
        <f>VLOOKUP(U1413,[2]Sheet1!$B$4:$C$893,2,0)</f>
        <v>#N/A</v>
      </c>
      <c r="Y1413" t="str">
        <f t="shared" si="703"/>
        <v>WINCOMSONLA</v>
      </c>
      <c r="AA1413" s="18" t="str">
        <f t="shared" si="699"/>
        <v/>
      </c>
    </row>
    <row r="1414" spans="1:27" x14ac:dyDescent="0.2">
      <c r="A1414" t="s">
        <v>0</v>
      </c>
      <c r="B1414" t="s">
        <v>2289</v>
      </c>
      <c r="C1414" t="s">
        <v>2</v>
      </c>
      <c r="D1414" t="s">
        <v>3</v>
      </c>
      <c r="E1414" t="s">
        <v>4</v>
      </c>
      <c r="F1414" s="1">
        <v>2</v>
      </c>
      <c r="G1414" s="1">
        <v>141900</v>
      </c>
      <c r="H1414" t="s">
        <v>5</v>
      </c>
      <c r="I1414" s="1">
        <v>156090</v>
      </c>
      <c r="J1414" t="s">
        <v>6</v>
      </c>
      <c r="K1414" s="6" t="str">
        <f t="shared" si="700"/>
        <v>_Chả nướng 300g</v>
      </c>
      <c r="L1414" s="7" t="str">
        <f>VLOOKUP(K1414,'[1]Mã Misa'!$B$2:$D$74,2,0)</f>
        <v>Chả nướng 300g</v>
      </c>
      <c r="M1414" s="7" t="str">
        <f>VLOOKUP(L1414,'[1]Mã Misa'!$C$2:$D$74,2,0)</f>
        <v>CN300</v>
      </c>
      <c r="N1414" s="1">
        <v>70950</v>
      </c>
      <c r="O1414" t="s">
        <v>2290</v>
      </c>
      <c r="P1414" s="6" t="str">
        <f t="shared" si="701"/>
        <v>0000895</v>
      </c>
      <c r="Q1414" s="23" t="str">
        <f t="shared" si="701"/>
        <v>0000895</v>
      </c>
      <c r="R1414" s="2">
        <v>44579</v>
      </c>
      <c r="S1414" t="s">
        <v>2291</v>
      </c>
      <c r="T1414" s="7" t="str">
        <f t="shared" si="702"/>
        <v>WM+ YBI 35</v>
      </c>
      <c r="U1414" t="s">
        <v>5660</v>
      </c>
      <c r="W1414" t="e">
        <f>VLOOKUP(U1414,[2]Sheet1!$B$4:$C$893,2,0)</f>
        <v>#N/A</v>
      </c>
      <c r="Y1414" t="str">
        <f t="shared" si="703"/>
        <v>WINCOMYENBAI</v>
      </c>
      <c r="AA1414" s="18" t="str">
        <f t="shared" si="699"/>
        <v/>
      </c>
    </row>
    <row r="1415" spans="1:27" x14ac:dyDescent="0.2">
      <c r="A1415" t="s">
        <v>0</v>
      </c>
      <c r="B1415" t="s">
        <v>2292</v>
      </c>
      <c r="C1415" t="s">
        <v>2</v>
      </c>
      <c r="D1415" t="s">
        <v>44</v>
      </c>
      <c r="E1415" t="s">
        <v>4</v>
      </c>
      <c r="F1415" s="1">
        <v>2</v>
      </c>
      <c r="G1415" s="1">
        <v>145200</v>
      </c>
      <c r="H1415" t="s">
        <v>5</v>
      </c>
      <c r="I1415" s="1">
        <v>159720</v>
      </c>
      <c r="J1415" t="s">
        <v>45</v>
      </c>
      <c r="K1415" s="6" t="str">
        <f t="shared" si="700"/>
        <v>_Chân gà sốt cay 400g</v>
      </c>
      <c r="L1415" s="7" t="str">
        <f>VLOOKUP(K1415,'[1]Mã Misa'!$B$2:$D$74,2,0)</f>
        <v>Chân gà sốt cay 400g</v>
      </c>
      <c r="M1415" s="7" t="str">
        <f>VLOOKUP(L1415,'[1]Mã Misa'!$C$2:$D$74,2,0)</f>
        <v>CGSC400</v>
      </c>
      <c r="N1415" s="1">
        <v>72600</v>
      </c>
      <c r="O1415" t="s">
        <v>2293</v>
      </c>
      <c r="P1415" s="6" t="str">
        <f t="shared" si="701"/>
        <v>0175709</v>
      </c>
      <c r="Q1415" s="23" t="str">
        <f t="shared" si="701"/>
        <v>0175709</v>
      </c>
      <c r="R1415" s="2">
        <v>44579</v>
      </c>
      <c r="S1415" t="s">
        <v>2294</v>
      </c>
      <c r="T1415" s="7" t="str">
        <f t="shared" si="702"/>
        <v>WM+ HNI 34</v>
      </c>
      <c r="U1415" t="s">
        <v>5661</v>
      </c>
      <c r="W1415" t="e">
        <f>VLOOKUP(U1415,[2]Sheet1!$B$4:$C$893,2,0)</f>
        <v>#N/A</v>
      </c>
      <c r="Y1415" t="str">
        <f t="shared" si="703"/>
        <v>WINCOMHANOI</v>
      </c>
      <c r="AA1415" s="18" t="str">
        <f t="shared" si="699"/>
        <v/>
      </c>
    </row>
    <row r="1416" spans="1:27" x14ac:dyDescent="0.2">
      <c r="A1416" t="s">
        <v>0</v>
      </c>
      <c r="B1416" t="s">
        <v>2292</v>
      </c>
      <c r="C1416" t="s">
        <v>9</v>
      </c>
      <c r="D1416" t="s">
        <v>15</v>
      </c>
      <c r="E1416" t="s">
        <v>4</v>
      </c>
      <c r="F1416" s="1">
        <v>6</v>
      </c>
      <c r="G1416" s="1">
        <v>505920</v>
      </c>
      <c r="H1416" t="s">
        <v>5</v>
      </c>
      <c r="I1416" s="1">
        <v>556512</v>
      </c>
      <c r="J1416" t="s">
        <v>16</v>
      </c>
      <c r="K1416" s="6" t="str">
        <f t="shared" si="700"/>
        <v>_Đùi gà sốt cay 500g</v>
      </c>
      <c r="L1416" s="7" t="str">
        <f>VLOOKUP(K1416,'[1]Mã Misa'!$B$2:$D$74,2,0)</f>
        <v>Đùi gà sốt cay 500g</v>
      </c>
      <c r="M1416" s="7" t="str">
        <f>VLOOKUP(L1416,'[1]Mã Misa'!$C$2:$D$74,2,0)</f>
        <v>DGSC500</v>
      </c>
      <c r="N1416" s="1">
        <v>84320</v>
      </c>
      <c r="O1416" t="s">
        <v>2293</v>
      </c>
      <c r="P1416" s="6" t="str">
        <f t="shared" si="701"/>
        <v>0175709</v>
      </c>
      <c r="Q1416" s="23" t="str">
        <f t="shared" si="701"/>
        <v>0175709</v>
      </c>
      <c r="R1416" s="2">
        <v>44579</v>
      </c>
      <c r="S1416" t="s">
        <v>2294</v>
      </c>
      <c r="T1416" s="7" t="str">
        <f t="shared" si="702"/>
        <v>WM+ HNI 34</v>
      </c>
      <c r="U1416" t="s">
        <v>5661</v>
      </c>
      <c r="W1416" t="e">
        <f>VLOOKUP(U1416,[2]Sheet1!$B$4:$C$893,2,0)</f>
        <v>#N/A</v>
      </c>
      <c r="Y1416" t="str">
        <f t="shared" si="703"/>
        <v>WINCOMHANOI</v>
      </c>
      <c r="AA1416" s="18" t="str">
        <f t="shared" si="699"/>
        <v/>
      </c>
    </row>
    <row r="1417" spans="1:27" x14ac:dyDescent="0.2">
      <c r="A1417" t="s">
        <v>0</v>
      </c>
      <c r="B1417" t="s">
        <v>2292</v>
      </c>
      <c r="C1417" t="s">
        <v>41</v>
      </c>
      <c r="D1417" t="s">
        <v>10</v>
      </c>
      <c r="E1417" t="s">
        <v>4</v>
      </c>
      <c r="F1417" s="1">
        <v>3</v>
      </c>
      <c r="G1417" s="1">
        <v>138000</v>
      </c>
      <c r="H1417" t="s">
        <v>5</v>
      </c>
      <c r="I1417" s="1">
        <v>151800</v>
      </c>
      <c r="J1417" t="s">
        <v>11</v>
      </c>
      <c r="K1417" s="6" t="str">
        <f t="shared" si="700"/>
        <v>Mộc nấm hương gói 250g</v>
      </c>
      <c r="L1417" s="7" t="str">
        <f>VLOOKUP(K1417,'[1]Mã Misa'!$B$2:$D$74,2,0)</f>
        <v>Mộc Nấm Hương 250g</v>
      </c>
      <c r="M1417" s="7" t="str">
        <f>VLOOKUP(L1417,'[1]Mã Misa'!$C$2:$D$74,2,0)</f>
        <v>MNH250</v>
      </c>
      <c r="N1417" s="1">
        <v>46000</v>
      </c>
      <c r="O1417" t="s">
        <v>2293</v>
      </c>
      <c r="P1417" s="6" t="str">
        <f t="shared" si="701"/>
        <v>0175709</v>
      </c>
      <c r="Q1417" s="23" t="str">
        <f t="shared" si="701"/>
        <v>0175709</v>
      </c>
      <c r="R1417" s="2">
        <v>44579</v>
      </c>
      <c r="S1417" t="s">
        <v>2294</v>
      </c>
      <c r="T1417" s="7" t="str">
        <f t="shared" si="702"/>
        <v>WM+ HNI 34</v>
      </c>
      <c r="U1417" t="s">
        <v>5661</v>
      </c>
      <c r="W1417" t="e">
        <f>VLOOKUP(U1417,[2]Sheet1!$B$4:$C$893,2,0)</f>
        <v>#N/A</v>
      </c>
      <c r="Y1417" t="str">
        <f t="shared" si="703"/>
        <v>WINCOMHANOI</v>
      </c>
      <c r="AA1417" s="18" t="str">
        <f t="shared" si="699"/>
        <v/>
      </c>
    </row>
    <row r="1418" spans="1:27" x14ac:dyDescent="0.2">
      <c r="A1418" t="s">
        <v>0</v>
      </c>
      <c r="B1418" t="s">
        <v>2295</v>
      </c>
      <c r="C1418" t="s">
        <v>2</v>
      </c>
      <c r="D1418" t="s">
        <v>57</v>
      </c>
      <c r="E1418" t="s">
        <v>4</v>
      </c>
      <c r="F1418" s="1">
        <v>1</v>
      </c>
      <c r="G1418" s="1">
        <v>74250</v>
      </c>
      <c r="H1418" t="s">
        <v>5</v>
      </c>
      <c r="I1418" s="1">
        <v>81675</v>
      </c>
      <c r="J1418" t="s">
        <v>58</v>
      </c>
      <c r="K1418" s="6" t="str">
        <f t="shared" si="700"/>
        <v>_Chả cốm 300g</v>
      </c>
      <c r="L1418" s="7" t="str">
        <f>VLOOKUP(K1418,'[1]Mã Misa'!$B$2:$D$74,2,0)</f>
        <v>Chả cốm 300g</v>
      </c>
      <c r="M1418" s="7" t="str">
        <f>VLOOKUP(L1418,'[1]Mã Misa'!$C$2:$D$74,2,0)</f>
        <v>CC300</v>
      </c>
      <c r="N1418" s="1">
        <v>74250</v>
      </c>
      <c r="O1418" t="s">
        <v>2296</v>
      </c>
      <c r="P1418" s="6" t="str">
        <f t="shared" si="701"/>
        <v>0002461</v>
      </c>
      <c r="Q1418" s="23" t="str">
        <f t="shared" si="701"/>
        <v>0002461</v>
      </c>
      <c r="R1418" s="2">
        <v>44579</v>
      </c>
      <c r="S1418" t="s">
        <v>2297</v>
      </c>
      <c r="T1418" s="7" t="str">
        <f t="shared" si="702"/>
        <v>WM+ HYN 20</v>
      </c>
      <c r="U1418" t="s">
        <v>5662</v>
      </c>
      <c r="W1418" t="e">
        <f>VLOOKUP(U1418,[2]Sheet1!$B$4:$C$893,2,0)</f>
        <v>#N/A</v>
      </c>
      <c r="Y1418" t="str">
        <f t="shared" si="703"/>
        <v>WINCOMHUNGYEN</v>
      </c>
      <c r="AA1418" s="18" t="str">
        <f t="shared" si="699"/>
        <v/>
      </c>
    </row>
    <row r="1419" spans="1:27" x14ac:dyDescent="0.2">
      <c r="A1419" t="s">
        <v>0</v>
      </c>
      <c r="B1419" t="s">
        <v>2295</v>
      </c>
      <c r="C1419" t="s">
        <v>9</v>
      </c>
      <c r="D1419" t="s">
        <v>15</v>
      </c>
      <c r="E1419" t="s">
        <v>4</v>
      </c>
      <c r="F1419" s="1">
        <v>1</v>
      </c>
      <c r="G1419" s="1">
        <v>84320</v>
      </c>
      <c r="H1419" t="s">
        <v>5</v>
      </c>
      <c r="I1419" s="1">
        <v>92752.000000000015</v>
      </c>
      <c r="J1419" t="s">
        <v>16</v>
      </c>
      <c r="K1419" s="6" t="str">
        <f t="shared" si="700"/>
        <v>_Đùi gà sốt cay 500g</v>
      </c>
      <c r="L1419" s="7" t="str">
        <f>VLOOKUP(K1419,'[1]Mã Misa'!$B$2:$D$74,2,0)</f>
        <v>Đùi gà sốt cay 500g</v>
      </c>
      <c r="M1419" s="7" t="str">
        <f>VLOOKUP(L1419,'[1]Mã Misa'!$C$2:$D$74,2,0)</f>
        <v>DGSC500</v>
      </c>
      <c r="N1419" s="1">
        <v>84320</v>
      </c>
      <c r="O1419" t="s">
        <v>2296</v>
      </c>
      <c r="P1419" s="6" t="str">
        <f t="shared" si="701"/>
        <v>0002461</v>
      </c>
      <c r="Q1419" s="23" t="str">
        <f t="shared" si="701"/>
        <v>0002461</v>
      </c>
      <c r="R1419" s="2">
        <v>44579</v>
      </c>
      <c r="S1419" t="s">
        <v>2297</v>
      </c>
      <c r="T1419" s="7" t="str">
        <f t="shared" si="702"/>
        <v>WM+ HYN 20</v>
      </c>
      <c r="U1419" t="s">
        <v>5662</v>
      </c>
      <c r="W1419" t="e">
        <f>VLOOKUP(U1419,[2]Sheet1!$B$4:$C$893,2,0)</f>
        <v>#N/A</v>
      </c>
      <c r="Y1419" t="str">
        <f t="shared" si="703"/>
        <v>WINCOMHUNGYEN</v>
      </c>
      <c r="AA1419" s="18" t="str">
        <f t="shared" si="699"/>
        <v/>
      </c>
    </row>
    <row r="1420" spans="1:27" x14ac:dyDescent="0.2">
      <c r="A1420" t="s">
        <v>0</v>
      </c>
      <c r="B1420" t="s">
        <v>2298</v>
      </c>
      <c r="C1420" t="s">
        <v>2</v>
      </c>
      <c r="D1420" t="s">
        <v>50</v>
      </c>
      <c r="E1420" t="s">
        <v>4</v>
      </c>
      <c r="F1420" s="1">
        <v>1</v>
      </c>
      <c r="G1420" s="1">
        <v>111058</v>
      </c>
      <c r="H1420" t="s">
        <v>5</v>
      </c>
      <c r="I1420" s="1">
        <v>122163.8</v>
      </c>
      <c r="J1420" t="s">
        <v>51</v>
      </c>
      <c r="K1420" s="6" t="str">
        <f t="shared" si="700"/>
        <v>Gà muối gói 500g</v>
      </c>
      <c r="L1420" s="7" t="str">
        <f>VLOOKUP(K1420,'[1]Mã Misa'!$B$2:$D$74,2,0)</f>
        <v>Gà muối 500g</v>
      </c>
      <c r="M1420" s="7" t="str">
        <f>VLOOKUP(L1420,'[1]Mã Misa'!$C$2:$D$74,2,0)</f>
        <v>GM500</v>
      </c>
      <c r="N1420" s="1">
        <v>111058</v>
      </c>
      <c r="O1420" t="s">
        <v>2299</v>
      </c>
      <c r="P1420" s="6" t="str">
        <f t="shared" si="701"/>
        <v>0004658</v>
      </c>
      <c r="Q1420" s="23" t="str">
        <f t="shared" si="701"/>
        <v>0004658</v>
      </c>
      <c r="R1420" s="2">
        <v>44579</v>
      </c>
      <c r="S1420" t="s">
        <v>2300</v>
      </c>
      <c r="T1420" s="7" t="str">
        <f t="shared" si="702"/>
        <v>WM+ DNI 12</v>
      </c>
      <c r="U1420" t="s">
        <v>5663</v>
      </c>
      <c r="V1420" t="str">
        <f>MID(T1420,4,4)</f>
        <v xml:space="preserve"> DNI</v>
      </c>
      <c r="W1420" t="e">
        <f>VLOOKUP(U1420,[2]Sheet1!$B$4:$C$893,2,0)</f>
        <v>#N/A</v>
      </c>
      <c r="Y1420" t="str">
        <f t="shared" si="703"/>
        <v>WINCOMDONGNAI</v>
      </c>
      <c r="AA1420" s="18" t="str">
        <f t="shared" si="699"/>
        <v/>
      </c>
    </row>
    <row r="1421" spans="1:27" x14ac:dyDescent="0.2">
      <c r="A1421" t="s">
        <v>0</v>
      </c>
      <c r="B1421" t="s">
        <v>2301</v>
      </c>
      <c r="C1421" t="s">
        <v>2</v>
      </c>
      <c r="D1421" t="s">
        <v>54</v>
      </c>
      <c r="E1421" t="s">
        <v>4</v>
      </c>
      <c r="F1421" s="1">
        <v>3</v>
      </c>
      <c r="G1421" s="1">
        <v>150546</v>
      </c>
      <c r="H1421" t="s">
        <v>5</v>
      </c>
      <c r="I1421" s="1">
        <v>165600.6</v>
      </c>
      <c r="J1421" t="s">
        <v>55</v>
      </c>
      <c r="K1421" s="6" t="str">
        <f t="shared" si="700"/>
        <v>Giò tai lưỡi xào gói 250g</v>
      </c>
      <c r="L1421" s="7" t="str">
        <f>VLOOKUP(K1421,'[1]Mã Misa'!$B$2:$D$74,2,0)</f>
        <v>Giò Tai Lưỡi Xào 250g</v>
      </c>
      <c r="M1421" s="7" t="str">
        <f>VLOOKUP(L1421,'[1]Mã Misa'!$C$2:$D$74,2,0)</f>
        <v>GTLX250G</v>
      </c>
      <c r="N1421" s="1">
        <v>50182</v>
      </c>
      <c r="O1421" t="s">
        <v>2302</v>
      </c>
      <c r="P1421" s="6" t="str">
        <f t="shared" si="701"/>
        <v>0175719</v>
      </c>
      <c r="Q1421" s="23" t="str">
        <f t="shared" si="701"/>
        <v>0175719</v>
      </c>
      <c r="R1421" s="2">
        <v>44579</v>
      </c>
      <c r="S1421" t="s">
        <v>253</v>
      </c>
      <c r="T1421" s="7" t="str">
        <f t="shared" si="702"/>
        <v>WM+ HNI Kh</v>
      </c>
      <c r="U1421" t="s">
        <v>5067</v>
      </c>
      <c r="W1421" t="e">
        <f>VLOOKUP(U1421,[2]Sheet1!$B$4:$C$893,2,0)</f>
        <v>#N/A</v>
      </c>
      <c r="Y1421" t="str">
        <f t="shared" si="703"/>
        <v>WINCOMHANOI</v>
      </c>
      <c r="AA1421" s="18" t="str">
        <f t="shared" si="699"/>
        <v/>
      </c>
    </row>
    <row r="1422" spans="1:27" x14ac:dyDescent="0.2">
      <c r="A1422" t="s">
        <v>0</v>
      </c>
      <c r="B1422" t="s">
        <v>2303</v>
      </c>
      <c r="C1422" t="s">
        <v>2</v>
      </c>
      <c r="D1422" t="s">
        <v>50</v>
      </c>
      <c r="E1422" t="s">
        <v>4</v>
      </c>
      <c r="F1422" s="1">
        <v>1</v>
      </c>
      <c r="G1422" s="1">
        <v>111058</v>
      </c>
      <c r="H1422" t="s">
        <v>5</v>
      </c>
      <c r="I1422" s="1">
        <v>122163.8</v>
      </c>
      <c r="J1422" t="s">
        <v>51</v>
      </c>
      <c r="K1422" s="6" t="str">
        <f t="shared" si="700"/>
        <v>Gà muối gói 500g</v>
      </c>
      <c r="L1422" s="7" t="str">
        <f>VLOOKUP(K1422,'[1]Mã Misa'!$B$2:$D$74,2,0)</f>
        <v>Gà muối 500g</v>
      </c>
      <c r="M1422" s="7" t="str">
        <f>VLOOKUP(L1422,'[1]Mã Misa'!$C$2:$D$74,2,0)</f>
        <v>GM500</v>
      </c>
      <c r="N1422" s="1">
        <v>111058</v>
      </c>
      <c r="O1422" t="s">
        <v>2304</v>
      </c>
      <c r="P1422" s="6" t="str">
        <f t="shared" si="701"/>
        <v>0000857</v>
      </c>
      <c r="Q1422" s="23" t="str">
        <f t="shared" si="701"/>
        <v>0000857</v>
      </c>
      <c r="R1422" s="2">
        <v>44579</v>
      </c>
      <c r="S1422" t="s">
        <v>2305</v>
      </c>
      <c r="T1422" s="7" t="str">
        <f t="shared" si="702"/>
        <v>WM+ LAN 1B</v>
      </c>
      <c r="U1422" s="12" t="s">
        <v>5664</v>
      </c>
      <c r="V1422" t="str">
        <f t="shared" ref="V1422:V1423" si="704">MID(T1422,4,4)</f>
        <v xml:space="preserve"> LAN</v>
      </c>
      <c r="W1422" t="e">
        <f>VLOOKUP(U1422,[2]Sheet1!$B$4:$C$893,2,0)</f>
        <v>#N/A</v>
      </c>
      <c r="Y1422" s="12" t="s">
        <v>6316</v>
      </c>
      <c r="AA1422" s="18" t="str">
        <f t="shared" si="699"/>
        <v/>
      </c>
    </row>
    <row r="1423" spans="1:27" x14ac:dyDescent="0.2">
      <c r="A1423" t="s">
        <v>0</v>
      </c>
      <c r="B1423" t="s">
        <v>2303</v>
      </c>
      <c r="C1423" t="s">
        <v>9</v>
      </c>
      <c r="D1423" t="s">
        <v>47</v>
      </c>
      <c r="E1423" t="s">
        <v>4</v>
      </c>
      <c r="F1423" s="1">
        <v>2</v>
      </c>
      <c r="G1423" s="1">
        <v>146862</v>
      </c>
      <c r="H1423" t="s">
        <v>5</v>
      </c>
      <c r="I1423" s="1">
        <v>161548.20000000001</v>
      </c>
      <c r="J1423" t="s">
        <v>48</v>
      </c>
      <c r="K1423" s="6" t="str">
        <f t="shared" si="700"/>
        <v>Chân giò heo muối gói 300g</v>
      </c>
      <c r="L1423" s="7" t="str">
        <f>VLOOKUP(K1423,'[1]Mã Misa'!$B$2:$D$74,2,0)</f>
        <v>Chân giò heo muối 300g</v>
      </c>
      <c r="M1423" s="7" t="str">
        <f>VLOOKUP(L1423,'[1]Mã Misa'!$C$2:$D$74,2,0)</f>
        <v>CGM300</v>
      </c>
      <c r="N1423" s="1">
        <v>73431</v>
      </c>
      <c r="O1423" t="s">
        <v>2304</v>
      </c>
      <c r="P1423" s="6" t="str">
        <f t="shared" si="701"/>
        <v>0000857</v>
      </c>
      <c r="Q1423" s="23" t="str">
        <f t="shared" si="701"/>
        <v>0000857</v>
      </c>
      <c r="R1423" s="2">
        <v>44579</v>
      </c>
      <c r="S1423" t="s">
        <v>2305</v>
      </c>
      <c r="T1423" s="7" t="str">
        <f t="shared" si="702"/>
        <v>WM+ LAN 1B</v>
      </c>
      <c r="U1423" t="s">
        <v>5664</v>
      </c>
      <c r="V1423" t="str">
        <f t="shared" si="704"/>
        <v xml:space="preserve"> LAN</v>
      </c>
      <c r="W1423" t="e">
        <f>VLOOKUP(U1423,[2]Sheet1!$B$4:$C$893,2,0)</f>
        <v>#N/A</v>
      </c>
      <c r="Y1423" s="12" t="s">
        <v>6316</v>
      </c>
      <c r="AA1423" s="18" t="str">
        <f t="shared" si="699"/>
        <v/>
      </c>
    </row>
    <row r="1424" spans="1:27" x14ac:dyDescent="0.2">
      <c r="A1424" t="s">
        <v>0</v>
      </c>
      <c r="B1424" t="s">
        <v>2306</v>
      </c>
      <c r="C1424" t="s">
        <v>2</v>
      </c>
      <c r="D1424" t="s">
        <v>54</v>
      </c>
      <c r="E1424" t="s">
        <v>4</v>
      </c>
      <c r="F1424" s="1">
        <v>1</v>
      </c>
      <c r="G1424" s="1">
        <v>50182</v>
      </c>
      <c r="H1424" t="s">
        <v>5</v>
      </c>
      <c r="I1424" s="1">
        <v>55200.200000000004</v>
      </c>
      <c r="J1424" t="s">
        <v>55</v>
      </c>
      <c r="K1424" s="6" t="str">
        <f t="shared" si="700"/>
        <v>Giò tai lưỡi xào gói 250g</v>
      </c>
      <c r="L1424" s="7" t="str">
        <f>VLOOKUP(K1424,'[1]Mã Misa'!$B$2:$D$74,2,0)</f>
        <v>Giò Tai Lưỡi Xào 250g</v>
      </c>
      <c r="M1424" s="7" t="str">
        <f>VLOOKUP(L1424,'[1]Mã Misa'!$C$2:$D$74,2,0)</f>
        <v>GTLX250G</v>
      </c>
      <c r="N1424" s="1">
        <v>50182</v>
      </c>
      <c r="O1424" t="s">
        <v>2307</v>
      </c>
      <c r="P1424" s="6" t="str">
        <f t="shared" si="701"/>
        <v>0052020</v>
      </c>
      <c r="Q1424" s="23" t="str">
        <f t="shared" si="701"/>
        <v>0052020</v>
      </c>
      <c r="R1424" s="2">
        <v>44579</v>
      </c>
      <c r="S1424" t="s">
        <v>2308</v>
      </c>
      <c r="T1424" s="7" t="str">
        <f t="shared" si="702"/>
        <v>WM+ HCM 97</v>
      </c>
      <c r="U1424" t="s">
        <v>5665</v>
      </c>
      <c r="W1424" t="e">
        <f>VLOOKUP(U1424,[2]Sheet1!$B$4:$C$893,2,0)</f>
        <v>#N/A</v>
      </c>
      <c r="Y1424" t="str">
        <f t="shared" si="703"/>
        <v>WINCOMHOCHIMINH</v>
      </c>
      <c r="AA1424" s="18" t="str">
        <f t="shared" si="699"/>
        <v/>
      </c>
    </row>
    <row r="1425" spans="1:27" x14ac:dyDescent="0.2">
      <c r="A1425" t="s">
        <v>0</v>
      </c>
      <c r="B1425" t="s">
        <v>2306</v>
      </c>
      <c r="C1425" t="s">
        <v>9</v>
      </c>
      <c r="D1425" t="s">
        <v>103</v>
      </c>
      <c r="E1425" t="s">
        <v>4</v>
      </c>
      <c r="F1425" s="1">
        <v>2</v>
      </c>
      <c r="G1425" s="1">
        <v>111190</v>
      </c>
      <c r="H1425" t="s">
        <v>5</v>
      </c>
      <c r="I1425" s="1">
        <v>122309.00000000001</v>
      </c>
      <c r="J1425" t="s">
        <v>104</v>
      </c>
      <c r="K1425" s="6" t="str">
        <f t="shared" si="700"/>
        <v>Tai heo muối gói 200g</v>
      </c>
      <c r="L1425" s="7" t="str">
        <f>VLOOKUP(K1425,'[1]Mã Misa'!$B$2:$D$74,2,0)</f>
        <v>Tai heo muối 200g</v>
      </c>
      <c r="M1425" s="7" t="str">
        <f>VLOOKUP(L1425,'[1]Mã Misa'!$C$2:$D$74,2,0)</f>
        <v>TH200</v>
      </c>
      <c r="N1425" s="1">
        <v>55595</v>
      </c>
      <c r="O1425" t="s">
        <v>2307</v>
      </c>
      <c r="P1425" s="6" t="str">
        <f t="shared" si="701"/>
        <v>0052020</v>
      </c>
      <c r="Q1425" s="23" t="str">
        <f t="shared" si="701"/>
        <v>0052020</v>
      </c>
      <c r="R1425" s="2">
        <v>44579</v>
      </c>
      <c r="S1425" t="s">
        <v>2308</v>
      </c>
      <c r="T1425" s="7" t="str">
        <f t="shared" si="702"/>
        <v>WM+ HCM 97</v>
      </c>
      <c r="U1425" t="s">
        <v>5665</v>
      </c>
      <c r="W1425" t="e">
        <f>VLOOKUP(U1425,[2]Sheet1!$B$4:$C$893,2,0)</f>
        <v>#N/A</v>
      </c>
      <c r="Y1425" t="str">
        <f t="shared" si="703"/>
        <v>WINCOMHOCHIMINH</v>
      </c>
      <c r="AA1425" s="18" t="str">
        <f t="shared" si="699"/>
        <v/>
      </c>
    </row>
    <row r="1426" spans="1:27" x14ac:dyDescent="0.2">
      <c r="A1426" t="s">
        <v>0</v>
      </c>
      <c r="B1426" t="s">
        <v>2306</v>
      </c>
      <c r="C1426" t="s">
        <v>41</v>
      </c>
      <c r="D1426" t="s">
        <v>57</v>
      </c>
      <c r="E1426" t="s">
        <v>4</v>
      </c>
      <c r="F1426" s="1">
        <v>2</v>
      </c>
      <c r="G1426" s="1">
        <v>148500</v>
      </c>
      <c r="H1426" t="s">
        <v>5</v>
      </c>
      <c r="I1426" s="1">
        <v>163350</v>
      </c>
      <c r="J1426" t="s">
        <v>58</v>
      </c>
      <c r="K1426" s="6" t="str">
        <f t="shared" si="700"/>
        <v>_Chả cốm 300g</v>
      </c>
      <c r="L1426" s="7" t="str">
        <f>VLOOKUP(K1426,'[1]Mã Misa'!$B$2:$D$74,2,0)</f>
        <v>Chả cốm 300g</v>
      </c>
      <c r="M1426" s="7" t="str">
        <f>VLOOKUP(L1426,'[1]Mã Misa'!$C$2:$D$74,2,0)</f>
        <v>CC300</v>
      </c>
      <c r="N1426" s="1">
        <v>74250</v>
      </c>
      <c r="O1426" t="s">
        <v>2307</v>
      </c>
      <c r="P1426" s="6" t="str">
        <f t="shared" si="701"/>
        <v>0052020</v>
      </c>
      <c r="Q1426" s="23" t="str">
        <f t="shared" si="701"/>
        <v>0052020</v>
      </c>
      <c r="R1426" s="2">
        <v>44579</v>
      </c>
      <c r="S1426" t="s">
        <v>2308</v>
      </c>
      <c r="T1426" s="7" t="str">
        <f t="shared" si="702"/>
        <v>WM+ HCM 97</v>
      </c>
      <c r="U1426" t="s">
        <v>5665</v>
      </c>
      <c r="W1426" t="e">
        <f>VLOOKUP(U1426,[2]Sheet1!$B$4:$C$893,2,0)</f>
        <v>#N/A</v>
      </c>
      <c r="Y1426" t="str">
        <f t="shared" si="703"/>
        <v>WINCOMHOCHIMINH</v>
      </c>
      <c r="AA1426" s="18" t="str">
        <f t="shared" si="699"/>
        <v/>
      </c>
    </row>
    <row r="1427" spans="1:27" x14ac:dyDescent="0.2">
      <c r="A1427" t="s">
        <v>0</v>
      </c>
      <c r="B1427" t="s">
        <v>2306</v>
      </c>
      <c r="C1427" t="s">
        <v>42</v>
      </c>
      <c r="D1427" t="s">
        <v>50</v>
      </c>
      <c r="E1427" t="s">
        <v>4</v>
      </c>
      <c r="F1427" s="1">
        <v>4</v>
      </c>
      <c r="G1427" s="1">
        <v>444232</v>
      </c>
      <c r="H1427" t="s">
        <v>5</v>
      </c>
      <c r="I1427" s="1">
        <v>488655.2</v>
      </c>
      <c r="J1427" t="s">
        <v>51</v>
      </c>
      <c r="K1427" s="6" t="str">
        <f t="shared" si="700"/>
        <v>Gà muối gói 500g</v>
      </c>
      <c r="L1427" s="7" t="str">
        <f>VLOOKUP(K1427,'[1]Mã Misa'!$B$2:$D$74,2,0)</f>
        <v>Gà muối 500g</v>
      </c>
      <c r="M1427" s="7" t="str">
        <f>VLOOKUP(L1427,'[1]Mã Misa'!$C$2:$D$74,2,0)</f>
        <v>GM500</v>
      </c>
      <c r="N1427" s="1">
        <v>111058</v>
      </c>
      <c r="O1427" t="s">
        <v>2307</v>
      </c>
      <c r="P1427" s="6" t="str">
        <f t="shared" si="701"/>
        <v>0052020</v>
      </c>
      <c r="Q1427" s="23" t="str">
        <f t="shared" si="701"/>
        <v>0052020</v>
      </c>
      <c r="R1427" s="2">
        <v>44579</v>
      </c>
      <c r="S1427" t="s">
        <v>2308</v>
      </c>
      <c r="T1427" s="7" t="str">
        <f t="shared" si="702"/>
        <v>WM+ HCM 97</v>
      </c>
      <c r="U1427" t="s">
        <v>5665</v>
      </c>
      <c r="W1427" t="e">
        <f>VLOOKUP(U1427,[2]Sheet1!$B$4:$C$893,2,0)</f>
        <v>#N/A</v>
      </c>
      <c r="Y1427" t="str">
        <f t="shared" si="703"/>
        <v>WINCOMHOCHIMINH</v>
      </c>
      <c r="AA1427" s="18" t="str">
        <f t="shared" si="699"/>
        <v/>
      </c>
    </row>
    <row r="1428" spans="1:27" x14ac:dyDescent="0.2">
      <c r="A1428" t="s">
        <v>0</v>
      </c>
      <c r="B1428" t="s">
        <v>2306</v>
      </c>
      <c r="C1428" t="s">
        <v>43</v>
      </c>
      <c r="D1428" t="s">
        <v>23</v>
      </c>
      <c r="E1428" t="s">
        <v>4</v>
      </c>
      <c r="F1428" s="1">
        <v>4</v>
      </c>
      <c r="G1428" s="1">
        <v>237600</v>
      </c>
      <c r="H1428" t="s">
        <v>5</v>
      </c>
      <c r="I1428" s="1">
        <v>261360.00000000003</v>
      </c>
      <c r="J1428" t="s">
        <v>24</v>
      </c>
      <c r="K1428" s="6" t="str">
        <f t="shared" si="700"/>
        <v>_Giò lụa 250g</v>
      </c>
      <c r="L1428" s="7" t="str">
        <f>VLOOKUP(K1428,'[1]Mã Misa'!$B$2:$D$74,2,0)</f>
        <v>Giò lụa 250g</v>
      </c>
      <c r="M1428" s="7" t="str">
        <f>VLOOKUP(L1428,'[1]Mã Misa'!$C$2:$D$74,2,0)</f>
        <v>GL250</v>
      </c>
      <c r="N1428" s="1">
        <v>59400</v>
      </c>
      <c r="O1428" t="s">
        <v>2307</v>
      </c>
      <c r="P1428" s="6" t="str">
        <f t="shared" si="701"/>
        <v>0052020</v>
      </c>
      <c r="Q1428" s="23" t="str">
        <f t="shared" si="701"/>
        <v>0052020</v>
      </c>
      <c r="R1428" s="2">
        <v>44579</v>
      </c>
      <c r="S1428" t="s">
        <v>2308</v>
      </c>
      <c r="T1428" s="7" t="str">
        <f t="shared" si="702"/>
        <v>WM+ HCM 97</v>
      </c>
      <c r="U1428" t="s">
        <v>5665</v>
      </c>
      <c r="W1428" t="e">
        <f>VLOOKUP(U1428,[2]Sheet1!$B$4:$C$893,2,0)</f>
        <v>#N/A</v>
      </c>
      <c r="Y1428" t="str">
        <f t="shared" si="703"/>
        <v>WINCOMHOCHIMINH</v>
      </c>
      <c r="AA1428" s="18" t="str">
        <f t="shared" si="699"/>
        <v/>
      </c>
    </row>
    <row r="1429" spans="1:27" x14ac:dyDescent="0.2">
      <c r="A1429" t="s">
        <v>0</v>
      </c>
      <c r="B1429" t="s">
        <v>2306</v>
      </c>
      <c r="C1429" t="s">
        <v>46</v>
      </c>
      <c r="D1429" t="s">
        <v>10</v>
      </c>
      <c r="E1429" t="s">
        <v>4</v>
      </c>
      <c r="F1429" s="1">
        <v>4</v>
      </c>
      <c r="G1429" s="1">
        <v>184000</v>
      </c>
      <c r="H1429" t="s">
        <v>5</v>
      </c>
      <c r="I1429" s="1">
        <v>202400.00000000003</v>
      </c>
      <c r="J1429" t="s">
        <v>11</v>
      </c>
      <c r="K1429" s="6" t="str">
        <f t="shared" si="700"/>
        <v>Mộc nấm hương gói 250g</v>
      </c>
      <c r="L1429" s="7" t="str">
        <f>VLOOKUP(K1429,'[1]Mã Misa'!$B$2:$D$74,2,0)</f>
        <v>Mộc Nấm Hương 250g</v>
      </c>
      <c r="M1429" s="7" t="str">
        <f>VLOOKUP(L1429,'[1]Mã Misa'!$C$2:$D$74,2,0)</f>
        <v>MNH250</v>
      </c>
      <c r="N1429" s="1">
        <v>46000</v>
      </c>
      <c r="O1429" t="s">
        <v>2307</v>
      </c>
      <c r="P1429" s="6" t="str">
        <f t="shared" si="701"/>
        <v>0052020</v>
      </c>
      <c r="Q1429" s="23" t="str">
        <f t="shared" si="701"/>
        <v>0052020</v>
      </c>
      <c r="R1429" s="2">
        <v>44579</v>
      </c>
      <c r="S1429" t="s">
        <v>2308</v>
      </c>
      <c r="T1429" s="7" t="str">
        <f t="shared" si="702"/>
        <v>WM+ HCM 97</v>
      </c>
      <c r="U1429" t="s">
        <v>5665</v>
      </c>
      <c r="W1429" t="e">
        <f>VLOOKUP(U1429,[2]Sheet1!$B$4:$C$893,2,0)</f>
        <v>#N/A</v>
      </c>
      <c r="Y1429" t="str">
        <f t="shared" si="703"/>
        <v>WINCOMHOCHIMINH</v>
      </c>
      <c r="AA1429" s="18" t="str">
        <f t="shared" si="699"/>
        <v/>
      </c>
    </row>
    <row r="1430" spans="1:27" x14ac:dyDescent="0.2">
      <c r="A1430" t="s">
        <v>0</v>
      </c>
      <c r="B1430" t="s">
        <v>2306</v>
      </c>
      <c r="C1430" t="s">
        <v>751</v>
      </c>
      <c r="D1430" t="s">
        <v>3</v>
      </c>
      <c r="E1430" t="s">
        <v>4</v>
      </c>
      <c r="F1430" s="1">
        <v>5</v>
      </c>
      <c r="G1430" s="1">
        <v>354750</v>
      </c>
      <c r="H1430" t="s">
        <v>5</v>
      </c>
      <c r="I1430" s="1">
        <v>390225.00000000006</v>
      </c>
      <c r="J1430" t="s">
        <v>6</v>
      </c>
      <c r="K1430" s="6" t="str">
        <f t="shared" si="700"/>
        <v>_Chả nướng 300g</v>
      </c>
      <c r="L1430" s="7" t="str">
        <f>VLOOKUP(K1430,'[1]Mã Misa'!$B$2:$D$74,2,0)</f>
        <v>Chả nướng 300g</v>
      </c>
      <c r="M1430" s="7" t="str">
        <f>VLOOKUP(L1430,'[1]Mã Misa'!$C$2:$D$74,2,0)</f>
        <v>CN300</v>
      </c>
      <c r="N1430" s="1">
        <v>70950</v>
      </c>
      <c r="O1430" t="s">
        <v>2307</v>
      </c>
      <c r="P1430" s="6" t="str">
        <f t="shared" si="701"/>
        <v>0052020</v>
      </c>
      <c r="Q1430" s="23" t="str">
        <f t="shared" si="701"/>
        <v>0052020</v>
      </c>
      <c r="R1430" s="2">
        <v>44579</v>
      </c>
      <c r="S1430" t="s">
        <v>2308</v>
      </c>
      <c r="T1430" s="7" t="str">
        <f t="shared" si="702"/>
        <v>WM+ HCM 97</v>
      </c>
      <c r="U1430" t="s">
        <v>5665</v>
      </c>
      <c r="W1430" t="e">
        <f>VLOOKUP(U1430,[2]Sheet1!$B$4:$C$893,2,0)</f>
        <v>#N/A</v>
      </c>
      <c r="Y1430" t="str">
        <f t="shared" si="703"/>
        <v>WINCOMHOCHIMINH</v>
      </c>
      <c r="AA1430" s="18" t="str">
        <f t="shared" si="699"/>
        <v/>
      </c>
    </row>
    <row r="1431" spans="1:27" x14ac:dyDescent="0.2">
      <c r="A1431" t="s">
        <v>0</v>
      </c>
      <c r="B1431" t="s">
        <v>2306</v>
      </c>
      <c r="C1431" t="s">
        <v>809</v>
      </c>
      <c r="D1431" t="s">
        <v>27</v>
      </c>
      <c r="E1431" t="s">
        <v>4</v>
      </c>
      <c r="F1431" s="1">
        <v>7</v>
      </c>
      <c r="G1431" s="1">
        <v>427350</v>
      </c>
      <c r="H1431" t="s">
        <v>5</v>
      </c>
      <c r="I1431" s="1">
        <v>470085.00000000006</v>
      </c>
      <c r="J1431" t="s">
        <v>28</v>
      </c>
      <c r="K1431" s="6" t="str">
        <f t="shared" si="700"/>
        <v>_Giò sụn gà 250g</v>
      </c>
      <c r="L1431" s="7" t="str">
        <f>VLOOKUP(K1431,'[1]Mã Misa'!$B$2:$D$74,2,0)</f>
        <v>Giò sụn gà 250g</v>
      </c>
      <c r="M1431" s="7" t="str">
        <f>VLOOKUP(L1431,'[1]Mã Misa'!$C$2:$D$74,2,0)</f>
        <v>GSG250</v>
      </c>
      <c r="N1431" s="1">
        <v>61050</v>
      </c>
      <c r="O1431" t="s">
        <v>2307</v>
      </c>
      <c r="P1431" s="6" t="str">
        <f t="shared" si="701"/>
        <v>0052020</v>
      </c>
      <c r="Q1431" s="23" t="str">
        <f t="shared" si="701"/>
        <v>0052020</v>
      </c>
      <c r="R1431" s="2">
        <v>44579</v>
      </c>
      <c r="S1431" t="s">
        <v>2308</v>
      </c>
      <c r="T1431" s="7" t="str">
        <f t="shared" si="702"/>
        <v>WM+ HCM 97</v>
      </c>
      <c r="U1431" t="s">
        <v>5665</v>
      </c>
      <c r="W1431" t="e">
        <f>VLOOKUP(U1431,[2]Sheet1!$B$4:$C$893,2,0)</f>
        <v>#N/A</v>
      </c>
      <c r="Y1431" t="str">
        <f t="shared" si="703"/>
        <v>WINCOMHOCHIMINH</v>
      </c>
      <c r="AA1431" s="18" t="str">
        <f t="shared" si="699"/>
        <v/>
      </c>
    </row>
    <row r="1432" spans="1:27" x14ac:dyDescent="0.2">
      <c r="A1432" t="s">
        <v>0</v>
      </c>
      <c r="B1432" t="s">
        <v>2309</v>
      </c>
      <c r="C1432" t="s">
        <v>2</v>
      </c>
      <c r="D1432" t="s">
        <v>15</v>
      </c>
      <c r="E1432" t="s">
        <v>4</v>
      </c>
      <c r="F1432" s="1">
        <v>1</v>
      </c>
      <c r="G1432" s="1">
        <v>84320</v>
      </c>
      <c r="H1432" t="s">
        <v>5</v>
      </c>
      <c r="I1432" s="1">
        <v>92752.000000000015</v>
      </c>
      <c r="J1432" t="s">
        <v>16</v>
      </c>
      <c r="K1432" s="6" t="str">
        <f t="shared" si="700"/>
        <v>_Đùi gà sốt cay 500g</v>
      </c>
      <c r="L1432" s="7" t="str">
        <f>VLOOKUP(K1432,'[1]Mã Misa'!$B$2:$D$74,2,0)</f>
        <v>Đùi gà sốt cay 500g</v>
      </c>
      <c r="M1432" s="7" t="str">
        <f>VLOOKUP(L1432,'[1]Mã Misa'!$C$2:$D$74,2,0)</f>
        <v>DGSC500</v>
      </c>
      <c r="N1432" s="1">
        <v>84320</v>
      </c>
      <c r="O1432" t="s">
        <v>2310</v>
      </c>
      <c r="P1432" s="6" t="str">
        <f t="shared" si="701"/>
        <v>0175733</v>
      </c>
      <c r="Q1432" s="23" t="str">
        <f t="shared" si="701"/>
        <v>0175733</v>
      </c>
      <c r="R1432" s="2">
        <v>44579</v>
      </c>
      <c r="S1432" t="s">
        <v>2311</v>
      </c>
      <c r="T1432" s="7" t="str">
        <f t="shared" si="702"/>
        <v>WM+ HNI SH</v>
      </c>
      <c r="U1432" t="s">
        <v>5666</v>
      </c>
      <c r="W1432" t="e">
        <f>VLOOKUP(U1432,[2]Sheet1!$B$4:$C$893,2,0)</f>
        <v>#N/A</v>
      </c>
      <c r="Y1432" t="str">
        <f t="shared" si="703"/>
        <v>WINCOMHANOI</v>
      </c>
      <c r="AA1432" s="18" t="str">
        <f t="shared" si="699"/>
        <v/>
      </c>
    </row>
    <row r="1433" spans="1:27" x14ac:dyDescent="0.2">
      <c r="A1433" t="s">
        <v>0</v>
      </c>
      <c r="B1433" t="s">
        <v>2312</v>
      </c>
      <c r="C1433" t="s">
        <v>2</v>
      </c>
      <c r="D1433" t="s">
        <v>15</v>
      </c>
      <c r="E1433" t="s">
        <v>4</v>
      </c>
      <c r="F1433" s="1">
        <v>1</v>
      </c>
      <c r="G1433" s="1">
        <v>105400</v>
      </c>
      <c r="H1433" t="s">
        <v>5</v>
      </c>
      <c r="I1433" s="1">
        <v>115940.00000000001</v>
      </c>
      <c r="J1433" t="s">
        <v>16</v>
      </c>
      <c r="K1433" s="6" t="str">
        <f t="shared" si="700"/>
        <v>_Đùi gà sốt cay 500g</v>
      </c>
      <c r="L1433" s="7" t="str">
        <f>VLOOKUP(K1433,'[1]Mã Misa'!$B$2:$D$74,2,0)</f>
        <v>Đùi gà sốt cay 500g</v>
      </c>
      <c r="M1433" s="7" t="str">
        <f>VLOOKUP(L1433,'[1]Mã Misa'!$C$2:$D$74,2,0)</f>
        <v>DGSC500</v>
      </c>
      <c r="N1433" s="1">
        <v>105400</v>
      </c>
      <c r="O1433" t="s">
        <v>2313</v>
      </c>
      <c r="P1433" s="6" t="str">
        <f t="shared" si="701"/>
        <v>0052021</v>
      </c>
      <c r="Q1433" s="23" t="str">
        <f t="shared" si="701"/>
        <v>0052021</v>
      </c>
      <c r="R1433" s="2">
        <v>44579</v>
      </c>
      <c r="S1433" t="s">
        <v>2314</v>
      </c>
      <c r="T1433" s="7" t="str">
        <f t="shared" si="702"/>
        <v>WM+ HCM 20</v>
      </c>
      <c r="U1433" t="s">
        <v>5667</v>
      </c>
      <c r="W1433" t="e">
        <f>VLOOKUP(U1433,[2]Sheet1!$B$4:$C$893,2,0)</f>
        <v>#N/A</v>
      </c>
      <c r="Y1433" t="str">
        <f t="shared" si="703"/>
        <v>WINCOMHOCHIMINH</v>
      </c>
      <c r="AA1433" s="18" t="str">
        <f t="shared" si="699"/>
        <v/>
      </c>
    </row>
    <row r="1434" spans="1:27" x14ac:dyDescent="0.2">
      <c r="A1434" t="s">
        <v>0</v>
      </c>
      <c r="B1434" t="s">
        <v>2312</v>
      </c>
      <c r="C1434" t="s">
        <v>9</v>
      </c>
      <c r="D1434" t="s">
        <v>54</v>
      </c>
      <c r="E1434" t="s">
        <v>4</v>
      </c>
      <c r="F1434" s="1">
        <v>2</v>
      </c>
      <c r="G1434" s="1">
        <v>100364</v>
      </c>
      <c r="H1434" t="s">
        <v>5</v>
      </c>
      <c r="I1434" s="1">
        <v>110400.40000000001</v>
      </c>
      <c r="J1434" t="s">
        <v>55</v>
      </c>
      <c r="K1434" s="6" t="str">
        <f t="shared" si="700"/>
        <v>Giò tai lưỡi xào gói 250g</v>
      </c>
      <c r="L1434" s="7" t="str">
        <f>VLOOKUP(K1434,'[1]Mã Misa'!$B$2:$D$74,2,0)</f>
        <v>Giò Tai Lưỡi Xào 250g</v>
      </c>
      <c r="M1434" s="7" t="str">
        <f>VLOOKUP(L1434,'[1]Mã Misa'!$C$2:$D$74,2,0)</f>
        <v>GTLX250G</v>
      </c>
      <c r="N1434" s="1">
        <v>50182</v>
      </c>
      <c r="O1434" t="s">
        <v>2313</v>
      </c>
      <c r="P1434" s="6" t="str">
        <f t="shared" si="701"/>
        <v>0052021</v>
      </c>
      <c r="Q1434" s="23" t="str">
        <f t="shared" si="701"/>
        <v>0052021</v>
      </c>
      <c r="R1434" s="2">
        <v>44579</v>
      </c>
      <c r="S1434" t="s">
        <v>2314</v>
      </c>
      <c r="T1434" s="7" t="str">
        <f t="shared" si="702"/>
        <v>WM+ HCM 20</v>
      </c>
      <c r="U1434" t="s">
        <v>5667</v>
      </c>
      <c r="W1434" t="e">
        <f>VLOOKUP(U1434,[2]Sheet1!$B$4:$C$893,2,0)</f>
        <v>#N/A</v>
      </c>
      <c r="Y1434" t="str">
        <f t="shared" si="703"/>
        <v>WINCOMHOCHIMINH</v>
      </c>
      <c r="AA1434" s="18" t="str">
        <f t="shared" si="699"/>
        <v/>
      </c>
    </row>
    <row r="1435" spans="1:27" x14ac:dyDescent="0.2">
      <c r="A1435" t="s">
        <v>0</v>
      </c>
      <c r="B1435" t="s">
        <v>2312</v>
      </c>
      <c r="C1435" t="s">
        <v>41</v>
      </c>
      <c r="D1435" t="s">
        <v>27</v>
      </c>
      <c r="E1435" t="s">
        <v>4</v>
      </c>
      <c r="F1435" s="1">
        <v>2</v>
      </c>
      <c r="G1435" s="1">
        <v>122100</v>
      </c>
      <c r="H1435" t="s">
        <v>5</v>
      </c>
      <c r="I1435" s="1">
        <v>134310</v>
      </c>
      <c r="J1435" t="s">
        <v>28</v>
      </c>
      <c r="K1435" s="6" t="str">
        <f t="shared" si="700"/>
        <v>_Giò sụn gà 250g</v>
      </c>
      <c r="L1435" s="7" t="str">
        <f>VLOOKUP(K1435,'[1]Mã Misa'!$B$2:$D$74,2,0)</f>
        <v>Giò sụn gà 250g</v>
      </c>
      <c r="M1435" s="7" t="str">
        <f>VLOOKUP(L1435,'[1]Mã Misa'!$C$2:$D$74,2,0)</f>
        <v>GSG250</v>
      </c>
      <c r="N1435" s="1">
        <v>61050</v>
      </c>
      <c r="O1435" t="s">
        <v>2313</v>
      </c>
      <c r="P1435" s="6" t="str">
        <f t="shared" si="701"/>
        <v>0052021</v>
      </c>
      <c r="Q1435" s="23" t="str">
        <f t="shared" si="701"/>
        <v>0052021</v>
      </c>
      <c r="R1435" s="2">
        <v>44579</v>
      </c>
      <c r="S1435" t="s">
        <v>2314</v>
      </c>
      <c r="T1435" s="7" t="str">
        <f t="shared" si="702"/>
        <v>WM+ HCM 20</v>
      </c>
      <c r="U1435" t="s">
        <v>5667</v>
      </c>
      <c r="W1435" t="e">
        <f>VLOOKUP(U1435,[2]Sheet1!$B$4:$C$893,2,0)</f>
        <v>#N/A</v>
      </c>
      <c r="Y1435" t="str">
        <f t="shared" si="703"/>
        <v>WINCOMHOCHIMINH</v>
      </c>
      <c r="AA1435" s="18" t="str">
        <f t="shared" si="699"/>
        <v/>
      </c>
    </row>
    <row r="1436" spans="1:27" x14ac:dyDescent="0.2">
      <c r="A1436" t="s">
        <v>0</v>
      </c>
      <c r="B1436" t="s">
        <v>2312</v>
      </c>
      <c r="C1436" t="s">
        <v>42</v>
      </c>
      <c r="D1436" t="s">
        <v>3</v>
      </c>
      <c r="E1436" t="s">
        <v>4</v>
      </c>
      <c r="F1436" s="1">
        <v>2</v>
      </c>
      <c r="G1436" s="1">
        <v>141900</v>
      </c>
      <c r="H1436" t="s">
        <v>5</v>
      </c>
      <c r="I1436" s="1">
        <v>156090</v>
      </c>
      <c r="J1436" t="s">
        <v>6</v>
      </c>
      <c r="K1436" s="6" t="str">
        <f t="shared" si="700"/>
        <v>_Chả nướng 300g</v>
      </c>
      <c r="L1436" s="7" t="str">
        <f>VLOOKUP(K1436,'[1]Mã Misa'!$B$2:$D$74,2,0)</f>
        <v>Chả nướng 300g</v>
      </c>
      <c r="M1436" s="7" t="str">
        <f>VLOOKUP(L1436,'[1]Mã Misa'!$C$2:$D$74,2,0)</f>
        <v>CN300</v>
      </c>
      <c r="N1436" s="1">
        <v>70950</v>
      </c>
      <c r="O1436" t="s">
        <v>2313</v>
      </c>
      <c r="P1436" s="6" t="str">
        <f t="shared" si="701"/>
        <v>0052021</v>
      </c>
      <c r="Q1436" s="23" t="str">
        <f t="shared" si="701"/>
        <v>0052021</v>
      </c>
      <c r="R1436" s="2">
        <v>44579</v>
      </c>
      <c r="S1436" t="s">
        <v>2314</v>
      </c>
      <c r="T1436" s="7" t="str">
        <f t="shared" si="702"/>
        <v>WM+ HCM 20</v>
      </c>
      <c r="U1436" t="s">
        <v>5667</v>
      </c>
      <c r="W1436" t="e">
        <f>VLOOKUP(U1436,[2]Sheet1!$B$4:$C$893,2,0)</f>
        <v>#N/A</v>
      </c>
      <c r="Y1436" t="str">
        <f t="shared" si="703"/>
        <v>WINCOMHOCHIMINH</v>
      </c>
      <c r="AA1436" s="18" t="str">
        <f t="shared" si="699"/>
        <v/>
      </c>
    </row>
    <row r="1437" spans="1:27" x14ac:dyDescent="0.2">
      <c r="A1437" t="s">
        <v>0</v>
      </c>
      <c r="B1437" t="s">
        <v>2312</v>
      </c>
      <c r="C1437" t="s">
        <v>43</v>
      </c>
      <c r="D1437" t="s">
        <v>10</v>
      </c>
      <c r="E1437" t="s">
        <v>4</v>
      </c>
      <c r="F1437" s="1">
        <v>21</v>
      </c>
      <c r="G1437" s="1">
        <v>966000</v>
      </c>
      <c r="H1437" t="s">
        <v>5</v>
      </c>
      <c r="I1437" s="1">
        <v>1062600</v>
      </c>
      <c r="J1437" t="s">
        <v>11</v>
      </c>
      <c r="K1437" s="6" t="str">
        <f t="shared" si="700"/>
        <v>Mộc nấm hương gói 250g</v>
      </c>
      <c r="L1437" s="7" t="str">
        <f>VLOOKUP(K1437,'[1]Mã Misa'!$B$2:$D$74,2,0)</f>
        <v>Mộc Nấm Hương 250g</v>
      </c>
      <c r="M1437" s="7" t="str">
        <f>VLOOKUP(L1437,'[1]Mã Misa'!$C$2:$D$74,2,0)</f>
        <v>MNH250</v>
      </c>
      <c r="N1437" s="1">
        <v>46000</v>
      </c>
      <c r="O1437" t="s">
        <v>2313</v>
      </c>
      <c r="P1437" s="6" t="str">
        <f t="shared" si="701"/>
        <v>0052021</v>
      </c>
      <c r="Q1437" s="23" t="str">
        <f t="shared" si="701"/>
        <v>0052021</v>
      </c>
      <c r="R1437" s="2">
        <v>44579</v>
      </c>
      <c r="S1437" t="s">
        <v>2314</v>
      </c>
      <c r="T1437" s="7" t="str">
        <f t="shared" si="702"/>
        <v>WM+ HCM 20</v>
      </c>
      <c r="U1437" t="s">
        <v>5667</v>
      </c>
      <c r="W1437" t="e">
        <f>VLOOKUP(U1437,[2]Sheet1!$B$4:$C$893,2,0)</f>
        <v>#N/A</v>
      </c>
      <c r="Y1437" t="str">
        <f t="shared" si="703"/>
        <v>WINCOMHOCHIMINH</v>
      </c>
      <c r="AA1437" s="18" t="str">
        <f t="shared" si="699"/>
        <v/>
      </c>
    </row>
    <row r="1438" spans="1:27" x14ac:dyDescent="0.2">
      <c r="A1438" t="s">
        <v>0</v>
      </c>
      <c r="B1438" t="s">
        <v>2315</v>
      </c>
      <c r="C1438" t="s">
        <v>2</v>
      </c>
      <c r="D1438" t="s">
        <v>50</v>
      </c>
      <c r="E1438" t="s">
        <v>4</v>
      </c>
      <c r="F1438" s="1">
        <v>2</v>
      </c>
      <c r="G1438" s="1">
        <v>222116</v>
      </c>
      <c r="H1438" t="s">
        <v>5</v>
      </c>
      <c r="I1438" s="1">
        <v>244327.6</v>
      </c>
      <c r="J1438" t="s">
        <v>51</v>
      </c>
      <c r="K1438" s="6" t="str">
        <f t="shared" si="700"/>
        <v>Gà muối gói 500g</v>
      </c>
      <c r="L1438" s="7" t="str">
        <f>VLOOKUP(K1438,'[1]Mã Misa'!$B$2:$D$74,2,0)</f>
        <v>Gà muối 500g</v>
      </c>
      <c r="M1438" s="7" t="str">
        <f>VLOOKUP(L1438,'[1]Mã Misa'!$C$2:$D$74,2,0)</f>
        <v>GM500</v>
      </c>
      <c r="N1438" s="1">
        <v>111058</v>
      </c>
      <c r="O1438" t="s">
        <v>2316</v>
      </c>
      <c r="P1438" s="6" t="str">
        <f t="shared" si="701"/>
        <v>0052022</v>
      </c>
      <c r="Q1438" s="23" t="str">
        <f t="shared" si="701"/>
        <v>0052022</v>
      </c>
      <c r="R1438" s="2">
        <v>44579</v>
      </c>
      <c r="S1438" t="s">
        <v>2317</v>
      </c>
      <c r="T1438" s="7" t="str">
        <f t="shared" si="702"/>
        <v>WM+ HCM Ri</v>
      </c>
      <c r="U1438" t="s">
        <v>5668</v>
      </c>
      <c r="W1438" t="e">
        <f>VLOOKUP(U1438,[2]Sheet1!$B$4:$C$893,2,0)</f>
        <v>#N/A</v>
      </c>
      <c r="Y1438" t="str">
        <f t="shared" si="703"/>
        <v>WINCOMHOCHIMINH</v>
      </c>
      <c r="AA1438" s="18" t="str">
        <f t="shared" si="699"/>
        <v/>
      </c>
    </row>
    <row r="1439" spans="1:27" x14ac:dyDescent="0.2">
      <c r="A1439" t="s">
        <v>0</v>
      </c>
      <c r="B1439" t="s">
        <v>2315</v>
      </c>
      <c r="C1439" t="s">
        <v>9</v>
      </c>
      <c r="D1439" t="s">
        <v>54</v>
      </c>
      <c r="E1439" t="s">
        <v>4</v>
      </c>
      <c r="F1439" s="1">
        <v>2</v>
      </c>
      <c r="G1439" s="1">
        <v>100364</v>
      </c>
      <c r="H1439" t="s">
        <v>5</v>
      </c>
      <c r="I1439" s="1">
        <v>110400.40000000001</v>
      </c>
      <c r="J1439" t="s">
        <v>55</v>
      </c>
      <c r="K1439" s="6" t="str">
        <f t="shared" si="700"/>
        <v>Giò tai lưỡi xào gói 250g</v>
      </c>
      <c r="L1439" s="7" t="str">
        <f>VLOOKUP(K1439,'[1]Mã Misa'!$B$2:$D$74,2,0)</f>
        <v>Giò Tai Lưỡi Xào 250g</v>
      </c>
      <c r="M1439" s="7" t="str">
        <f>VLOOKUP(L1439,'[1]Mã Misa'!$C$2:$D$74,2,0)</f>
        <v>GTLX250G</v>
      </c>
      <c r="N1439" s="1">
        <v>50182</v>
      </c>
      <c r="O1439" t="s">
        <v>2316</v>
      </c>
      <c r="P1439" s="6" t="str">
        <f t="shared" si="701"/>
        <v>0052022</v>
      </c>
      <c r="Q1439" s="23" t="str">
        <f t="shared" si="701"/>
        <v>0052022</v>
      </c>
      <c r="R1439" s="2">
        <v>44579</v>
      </c>
      <c r="S1439" t="s">
        <v>2317</v>
      </c>
      <c r="T1439" s="7" t="str">
        <f t="shared" si="702"/>
        <v>WM+ HCM Ri</v>
      </c>
      <c r="U1439" t="s">
        <v>5668</v>
      </c>
      <c r="W1439" t="e">
        <f>VLOOKUP(U1439,[2]Sheet1!$B$4:$C$893,2,0)</f>
        <v>#N/A</v>
      </c>
      <c r="Y1439" t="str">
        <f t="shared" si="703"/>
        <v>WINCOMHOCHIMINH</v>
      </c>
      <c r="AA1439" s="18" t="str">
        <f t="shared" si="699"/>
        <v/>
      </c>
    </row>
    <row r="1440" spans="1:27" x14ac:dyDescent="0.2">
      <c r="A1440" t="s">
        <v>0</v>
      </c>
      <c r="B1440" t="s">
        <v>2315</v>
      </c>
      <c r="C1440" t="s">
        <v>41</v>
      </c>
      <c r="D1440" t="s">
        <v>47</v>
      </c>
      <c r="E1440" t="s">
        <v>4</v>
      </c>
      <c r="F1440" s="1">
        <v>1</v>
      </c>
      <c r="G1440" s="1">
        <v>73431</v>
      </c>
      <c r="H1440" t="s">
        <v>5</v>
      </c>
      <c r="I1440" s="1">
        <v>80774.100000000006</v>
      </c>
      <c r="J1440" t="s">
        <v>48</v>
      </c>
      <c r="K1440" s="6" t="str">
        <f t="shared" si="700"/>
        <v>Chân giò heo muối gói 300g</v>
      </c>
      <c r="L1440" s="7" t="str">
        <f>VLOOKUP(K1440,'[1]Mã Misa'!$B$2:$D$74,2,0)</f>
        <v>Chân giò heo muối 300g</v>
      </c>
      <c r="M1440" s="7" t="str">
        <f>VLOOKUP(L1440,'[1]Mã Misa'!$C$2:$D$74,2,0)</f>
        <v>CGM300</v>
      </c>
      <c r="N1440" s="1">
        <v>73431</v>
      </c>
      <c r="O1440" t="s">
        <v>2316</v>
      </c>
      <c r="P1440" s="6" t="str">
        <f t="shared" si="701"/>
        <v>0052022</v>
      </c>
      <c r="Q1440" s="23" t="str">
        <f t="shared" si="701"/>
        <v>0052022</v>
      </c>
      <c r="R1440" s="2">
        <v>44579</v>
      </c>
      <c r="S1440" t="s">
        <v>2317</v>
      </c>
      <c r="T1440" s="7" t="str">
        <f t="shared" si="702"/>
        <v>WM+ HCM Ri</v>
      </c>
      <c r="U1440" t="s">
        <v>5668</v>
      </c>
      <c r="W1440" t="e">
        <f>VLOOKUP(U1440,[2]Sheet1!$B$4:$C$893,2,0)</f>
        <v>#N/A</v>
      </c>
      <c r="Y1440" t="str">
        <f t="shared" si="703"/>
        <v>WINCOMHOCHIMINH</v>
      </c>
      <c r="AA1440" s="18" t="str">
        <f t="shared" si="699"/>
        <v/>
      </c>
    </row>
    <row r="1441" spans="1:27" x14ac:dyDescent="0.2">
      <c r="A1441" t="s">
        <v>0</v>
      </c>
      <c r="B1441" t="s">
        <v>2318</v>
      </c>
      <c r="C1441" t="s">
        <v>2</v>
      </c>
      <c r="D1441" t="s">
        <v>3</v>
      </c>
      <c r="E1441" t="s">
        <v>4</v>
      </c>
      <c r="F1441" s="1">
        <v>2</v>
      </c>
      <c r="G1441" s="1">
        <v>141900</v>
      </c>
      <c r="H1441" t="s">
        <v>5</v>
      </c>
      <c r="I1441" s="1">
        <v>156090</v>
      </c>
      <c r="J1441" t="s">
        <v>6</v>
      </c>
      <c r="K1441" s="6" t="str">
        <f t="shared" si="700"/>
        <v>_Chả nướng 300g</v>
      </c>
      <c r="L1441" s="7" t="str">
        <f>VLOOKUP(K1441,'[1]Mã Misa'!$B$2:$D$74,2,0)</f>
        <v>Chả nướng 300g</v>
      </c>
      <c r="M1441" s="7" t="str">
        <f>VLOOKUP(L1441,'[1]Mã Misa'!$C$2:$D$74,2,0)</f>
        <v>CN300</v>
      </c>
      <c r="N1441" s="1">
        <v>70950</v>
      </c>
      <c r="O1441" t="s">
        <v>2319</v>
      </c>
      <c r="P1441" s="6" t="str">
        <f t="shared" si="701"/>
        <v>0003846</v>
      </c>
      <c r="Q1441" s="23" t="str">
        <f t="shared" si="701"/>
        <v>0003846</v>
      </c>
      <c r="R1441" s="2">
        <v>44579</v>
      </c>
      <c r="S1441" t="s">
        <v>329</v>
      </c>
      <c r="T1441" s="7" t="str">
        <f t="shared" si="702"/>
        <v>WM+ HDG Số</v>
      </c>
      <c r="U1441" t="s">
        <v>5091</v>
      </c>
      <c r="W1441" t="e">
        <f>VLOOKUP(U1441,[2]Sheet1!$B$4:$C$893,2,0)</f>
        <v>#N/A</v>
      </c>
      <c r="Y1441" t="str">
        <f t="shared" si="703"/>
        <v>WINCOMHAIDUONG</v>
      </c>
      <c r="AA1441" s="18" t="str">
        <f t="shared" si="699"/>
        <v/>
      </c>
    </row>
    <row r="1442" spans="1:27" x14ac:dyDescent="0.2">
      <c r="A1442" t="s">
        <v>0</v>
      </c>
      <c r="B1442" t="s">
        <v>2320</v>
      </c>
      <c r="C1442" t="s">
        <v>2</v>
      </c>
      <c r="D1442" t="s">
        <v>15</v>
      </c>
      <c r="E1442" t="s">
        <v>4</v>
      </c>
      <c r="F1442" s="1">
        <v>6</v>
      </c>
      <c r="G1442" s="1">
        <v>505920</v>
      </c>
      <c r="H1442" t="s">
        <v>5</v>
      </c>
      <c r="I1442" s="1">
        <v>556512</v>
      </c>
      <c r="J1442" t="s">
        <v>16</v>
      </c>
      <c r="K1442" s="6" t="str">
        <f t="shared" si="700"/>
        <v>_Đùi gà sốt cay 500g</v>
      </c>
      <c r="L1442" s="7" t="str">
        <f>VLOOKUP(K1442,'[1]Mã Misa'!$B$2:$D$74,2,0)</f>
        <v>Đùi gà sốt cay 500g</v>
      </c>
      <c r="M1442" s="7" t="str">
        <f>VLOOKUP(L1442,'[1]Mã Misa'!$C$2:$D$74,2,0)</f>
        <v>DGSC500</v>
      </c>
      <c r="N1442" s="1">
        <v>84320</v>
      </c>
      <c r="O1442" t="s">
        <v>2321</v>
      </c>
      <c r="P1442" s="6" t="str">
        <f t="shared" si="701"/>
        <v>0175738</v>
      </c>
      <c r="Q1442" s="23" t="str">
        <f t="shared" si="701"/>
        <v>0175738</v>
      </c>
      <c r="R1442" s="2">
        <v>44579</v>
      </c>
      <c r="S1442" t="s">
        <v>2322</v>
      </c>
      <c r="T1442" s="7" t="str">
        <f t="shared" si="702"/>
        <v>WM+ HNI BT</v>
      </c>
      <c r="U1442" t="s">
        <v>5669</v>
      </c>
      <c r="W1442" t="e">
        <f>VLOOKUP(U1442,[2]Sheet1!$B$4:$C$893,2,0)</f>
        <v>#N/A</v>
      </c>
      <c r="Y1442" t="str">
        <f t="shared" si="703"/>
        <v>WINCOMHANOI</v>
      </c>
      <c r="AA1442" s="18" t="str">
        <f t="shared" si="699"/>
        <v/>
      </c>
    </row>
    <row r="1443" spans="1:27" x14ac:dyDescent="0.2">
      <c r="A1443" t="s">
        <v>0</v>
      </c>
      <c r="B1443" t="s">
        <v>2320</v>
      </c>
      <c r="C1443" t="s">
        <v>9</v>
      </c>
      <c r="D1443" t="s">
        <v>10</v>
      </c>
      <c r="E1443" t="s">
        <v>4</v>
      </c>
      <c r="F1443" s="1">
        <v>1</v>
      </c>
      <c r="G1443" s="1">
        <v>46000</v>
      </c>
      <c r="H1443" t="s">
        <v>5</v>
      </c>
      <c r="I1443" s="1">
        <v>50600.000000000007</v>
      </c>
      <c r="J1443" t="s">
        <v>11</v>
      </c>
      <c r="K1443" s="6" t="str">
        <f t="shared" si="700"/>
        <v>Mộc nấm hương gói 250g</v>
      </c>
      <c r="L1443" s="7" t="str">
        <f>VLOOKUP(K1443,'[1]Mã Misa'!$B$2:$D$74,2,0)</f>
        <v>Mộc Nấm Hương 250g</v>
      </c>
      <c r="M1443" s="7" t="str">
        <f>VLOOKUP(L1443,'[1]Mã Misa'!$C$2:$D$74,2,0)</f>
        <v>MNH250</v>
      </c>
      <c r="N1443" s="1">
        <v>46000</v>
      </c>
      <c r="O1443" t="s">
        <v>2321</v>
      </c>
      <c r="P1443" s="6" t="str">
        <f t="shared" si="701"/>
        <v>0175738</v>
      </c>
      <c r="Q1443" s="23" t="str">
        <f t="shared" si="701"/>
        <v>0175738</v>
      </c>
      <c r="R1443" s="2">
        <v>44579</v>
      </c>
      <c r="S1443" t="s">
        <v>2322</v>
      </c>
      <c r="T1443" s="7" t="str">
        <f t="shared" si="702"/>
        <v>WM+ HNI BT</v>
      </c>
      <c r="U1443" t="s">
        <v>5669</v>
      </c>
      <c r="W1443" t="e">
        <f>VLOOKUP(U1443,[2]Sheet1!$B$4:$C$893,2,0)</f>
        <v>#N/A</v>
      </c>
      <c r="Y1443" t="str">
        <f t="shared" si="703"/>
        <v>WINCOMHANOI</v>
      </c>
      <c r="AA1443" s="18" t="str">
        <f t="shared" si="699"/>
        <v/>
      </c>
    </row>
    <row r="1444" spans="1:27" x14ac:dyDescent="0.2">
      <c r="A1444" t="s">
        <v>0</v>
      </c>
      <c r="B1444" t="s">
        <v>2323</v>
      </c>
      <c r="C1444" t="s">
        <v>2</v>
      </c>
      <c r="D1444" t="s">
        <v>50</v>
      </c>
      <c r="E1444" t="s">
        <v>4</v>
      </c>
      <c r="F1444" s="1">
        <v>1</v>
      </c>
      <c r="G1444" s="1">
        <v>111058</v>
      </c>
      <c r="H1444" t="s">
        <v>5</v>
      </c>
      <c r="I1444" s="1">
        <v>122163.8</v>
      </c>
      <c r="J1444" t="s">
        <v>51</v>
      </c>
      <c r="K1444" s="6" t="str">
        <f t="shared" si="700"/>
        <v>Gà muối gói 500g</v>
      </c>
      <c r="L1444" s="7" t="str">
        <f>VLOOKUP(K1444,'[1]Mã Misa'!$B$2:$D$74,2,0)</f>
        <v>Gà muối 500g</v>
      </c>
      <c r="M1444" s="7" t="str">
        <f>VLOOKUP(L1444,'[1]Mã Misa'!$C$2:$D$74,2,0)</f>
        <v>GM500</v>
      </c>
      <c r="N1444" s="1">
        <v>111058</v>
      </c>
      <c r="O1444" t="s">
        <v>2324</v>
      </c>
      <c r="P1444" s="6" t="str">
        <f t="shared" si="701"/>
        <v>0175741</v>
      </c>
      <c r="Q1444" s="23" t="str">
        <f t="shared" si="701"/>
        <v>0175741</v>
      </c>
      <c r="R1444" s="2">
        <v>44579</v>
      </c>
      <c r="S1444" t="s">
        <v>2325</v>
      </c>
      <c r="T1444" s="7" t="str">
        <f t="shared" si="702"/>
        <v>WM+ HNI 40</v>
      </c>
      <c r="U1444" t="s">
        <v>5670</v>
      </c>
      <c r="W1444" t="e">
        <f>VLOOKUP(U1444,[2]Sheet1!$B$4:$C$893,2,0)</f>
        <v>#N/A</v>
      </c>
      <c r="Y1444" t="str">
        <f t="shared" si="703"/>
        <v>WINCOMHANOI</v>
      </c>
      <c r="AA1444" s="18" t="str">
        <f t="shared" si="699"/>
        <v/>
      </c>
    </row>
    <row r="1445" spans="1:27" x14ac:dyDescent="0.2">
      <c r="A1445" t="s">
        <v>0</v>
      </c>
      <c r="B1445" t="s">
        <v>2326</v>
      </c>
      <c r="C1445" t="s">
        <v>2</v>
      </c>
      <c r="D1445" t="s">
        <v>54</v>
      </c>
      <c r="E1445" t="s">
        <v>4</v>
      </c>
      <c r="F1445" s="1">
        <v>2</v>
      </c>
      <c r="G1445" s="1">
        <v>100364</v>
      </c>
      <c r="H1445" t="s">
        <v>5</v>
      </c>
      <c r="I1445" s="1">
        <v>110400.40000000001</v>
      </c>
      <c r="J1445" t="s">
        <v>55</v>
      </c>
      <c r="K1445" s="6" t="str">
        <f t="shared" si="700"/>
        <v>Giò tai lưỡi xào gói 250g</v>
      </c>
      <c r="L1445" s="7" t="str">
        <f>VLOOKUP(K1445,'[1]Mã Misa'!$B$2:$D$74,2,0)</f>
        <v>Giò Tai Lưỡi Xào 250g</v>
      </c>
      <c r="M1445" s="7" t="str">
        <f>VLOOKUP(L1445,'[1]Mã Misa'!$C$2:$D$74,2,0)</f>
        <v>GTLX250G</v>
      </c>
      <c r="N1445" s="1">
        <v>50182</v>
      </c>
      <c r="O1445" t="s">
        <v>2327</v>
      </c>
      <c r="P1445" s="6" t="str">
        <f t="shared" si="701"/>
        <v>0175746</v>
      </c>
      <c r="Q1445" s="23" t="str">
        <f t="shared" si="701"/>
        <v>0175746</v>
      </c>
      <c r="R1445" s="2">
        <v>44579</v>
      </c>
      <c r="S1445" t="s">
        <v>2328</v>
      </c>
      <c r="T1445" s="7" t="str">
        <f t="shared" si="702"/>
        <v>WM+ HNI 12</v>
      </c>
      <c r="U1445" t="s">
        <v>5671</v>
      </c>
      <c r="W1445" t="e">
        <f>VLOOKUP(U1445,[2]Sheet1!$B$4:$C$893,2,0)</f>
        <v>#N/A</v>
      </c>
      <c r="Y1445" t="str">
        <f t="shared" si="703"/>
        <v>WINCOMHANOI</v>
      </c>
      <c r="AA1445" s="18" t="str">
        <f t="shared" si="699"/>
        <v/>
      </c>
    </row>
    <row r="1446" spans="1:27" x14ac:dyDescent="0.2">
      <c r="A1446" t="s">
        <v>0</v>
      </c>
      <c r="B1446" t="s">
        <v>2329</v>
      </c>
      <c r="C1446" t="s">
        <v>2</v>
      </c>
      <c r="D1446" t="s">
        <v>50</v>
      </c>
      <c r="E1446" t="s">
        <v>4</v>
      </c>
      <c r="F1446" s="1">
        <v>1</v>
      </c>
      <c r="G1446" s="1">
        <v>111058</v>
      </c>
      <c r="H1446" t="s">
        <v>5</v>
      </c>
      <c r="I1446" s="1">
        <v>122163.8</v>
      </c>
      <c r="J1446" t="s">
        <v>51</v>
      </c>
      <c r="K1446" s="6" t="str">
        <f t="shared" si="700"/>
        <v>Gà muối gói 500g</v>
      </c>
      <c r="L1446" s="7" t="str">
        <f>VLOOKUP(K1446,'[1]Mã Misa'!$B$2:$D$74,2,0)</f>
        <v>Gà muối 500g</v>
      </c>
      <c r="M1446" s="7" t="str">
        <f>VLOOKUP(L1446,'[1]Mã Misa'!$C$2:$D$74,2,0)</f>
        <v>GM500</v>
      </c>
      <c r="N1446" s="1">
        <v>111058</v>
      </c>
      <c r="O1446" t="s">
        <v>2330</v>
      </c>
      <c r="P1446" s="6" t="str">
        <f t="shared" si="701"/>
        <v>0013282</v>
      </c>
      <c r="Q1446" s="23" t="str">
        <f t="shared" si="701"/>
        <v>0013282</v>
      </c>
      <c r="R1446" s="2">
        <v>44579</v>
      </c>
      <c r="S1446" t="s">
        <v>2331</v>
      </c>
      <c r="T1446" s="7" t="str">
        <f t="shared" si="702"/>
        <v>WM+ HPG Th</v>
      </c>
      <c r="U1446" t="s">
        <v>5672</v>
      </c>
      <c r="W1446" t="e">
        <f>VLOOKUP(U1446,[2]Sheet1!$B$4:$C$893,2,0)</f>
        <v>#N/A</v>
      </c>
      <c r="Y1446" t="str">
        <f t="shared" si="703"/>
        <v>WINCOMHAIPHONG</v>
      </c>
      <c r="AA1446" s="18" t="str">
        <f t="shared" si="699"/>
        <v/>
      </c>
    </row>
    <row r="1447" spans="1:27" x14ac:dyDescent="0.2">
      <c r="A1447" t="s">
        <v>0</v>
      </c>
      <c r="B1447" t="s">
        <v>2332</v>
      </c>
      <c r="C1447" t="s">
        <v>2</v>
      </c>
      <c r="D1447" t="s">
        <v>50</v>
      </c>
      <c r="E1447" t="s">
        <v>4</v>
      </c>
      <c r="F1447" s="1">
        <v>2</v>
      </c>
      <c r="G1447" s="1">
        <v>222116</v>
      </c>
      <c r="H1447" t="s">
        <v>5</v>
      </c>
      <c r="I1447" s="1">
        <v>244327.6</v>
      </c>
      <c r="J1447" t="s">
        <v>51</v>
      </c>
      <c r="K1447" s="6" t="str">
        <f t="shared" si="700"/>
        <v>Gà muối gói 500g</v>
      </c>
      <c r="L1447" s="7" t="str">
        <f>VLOOKUP(K1447,'[1]Mã Misa'!$B$2:$D$74,2,0)</f>
        <v>Gà muối 500g</v>
      </c>
      <c r="M1447" s="7" t="str">
        <f>VLOOKUP(L1447,'[1]Mã Misa'!$C$2:$D$74,2,0)</f>
        <v>GM500</v>
      </c>
      <c r="N1447" s="1">
        <v>111058</v>
      </c>
      <c r="O1447" t="s">
        <v>2333</v>
      </c>
      <c r="P1447" s="6" t="str">
        <f t="shared" si="701"/>
        <v>0002283</v>
      </c>
      <c r="Q1447" s="23" t="str">
        <f t="shared" si="701"/>
        <v>0002283</v>
      </c>
      <c r="R1447" s="2">
        <v>44579</v>
      </c>
      <c r="S1447" t="s">
        <v>2334</v>
      </c>
      <c r="T1447" s="7" t="str">
        <f t="shared" si="702"/>
        <v>WM+ NTN 13</v>
      </c>
      <c r="U1447" t="s">
        <v>5673</v>
      </c>
      <c r="W1447" t="e">
        <f>VLOOKUP(U1447,[2]Sheet1!$B$4:$C$893,2,0)</f>
        <v>#N/A</v>
      </c>
      <c r="Y1447" t="str">
        <f t="shared" si="703"/>
        <v>WINCOMNINHTHUAN</v>
      </c>
      <c r="AA1447" s="18" t="str">
        <f t="shared" si="699"/>
        <v/>
      </c>
    </row>
    <row r="1448" spans="1:27" x14ac:dyDescent="0.2">
      <c r="A1448" t="s">
        <v>0</v>
      </c>
      <c r="B1448" t="s">
        <v>2335</v>
      </c>
      <c r="C1448" t="s">
        <v>2</v>
      </c>
      <c r="D1448" t="s">
        <v>50</v>
      </c>
      <c r="E1448" t="s">
        <v>4</v>
      </c>
      <c r="F1448" s="1">
        <v>1</v>
      </c>
      <c r="G1448" s="1">
        <v>111058</v>
      </c>
      <c r="H1448" t="s">
        <v>5</v>
      </c>
      <c r="I1448" s="1">
        <v>122163.8</v>
      </c>
      <c r="J1448" t="s">
        <v>51</v>
      </c>
      <c r="K1448" s="6" t="str">
        <f t="shared" si="700"/>
        <v>Gà muối gói 500g</v>
      </c>
      <c r="L1448" s="7" t="str">
        <f>VLOOKUP(K1448,'[1]Mã Misa'!$B$2:$D$74,2,0)</f>
        <v>Gà muối 500g</v>
      </c>
      <c r="M1448" s="7" t="str">
        <f>VLOOKUP(L1448,'[1]Mã Misa'!$C$2:$D$74,2,0)</f>
        <v>GM500</v>
      </c>
      <c r="N1448" s="1">
        <v>111058</v>
      </c>
      <c r="O1448" t="s">
        <v>2336</v>
      </c>
      <c r="P1448" s="6" t="str">
        <f t="shared" si="701"/>
        <v>0175760</v>
      </c>
      <c r="Q1448" s="23" t="str">
        <f t="shared" si="701"/>
        <v>0175760</v>
      </c>
      <c r="R1448" s="2">
        <v>44579</v>
      </c>
      <c r="S1448" t="s">
        <v>2337</v>
      </c>
      <c r="T1448" s="7" t="str">
        <f t="shared" si="702"/>
        <v>WM HNI Đội</v>
      </c>
      <c r="U1448" t="s">
        <v>5674</v>
      </c>
      <c r="W1448" t="e">
        <f>VLOOKUP(U1448,[2]Sheet1!$B$4:$C$893,2,0)</f>
        <v>#N/A</v>
      </c>
      <c r="Y1448" t="str">
        <f t="shared" si="703"/>
        <v>WINCOMHANOI</v>
      </c>
      <c r="AA1448" s="18" t="str">
        <f t="shared" si="699"/>
        <v/>
      </c>
    </row>
    <row r="1449" spans="1:27" x14ac:dyDescent="0.2">
      <c r="A1449" t="s">
        <v>0</v>
      </c>
      <c r="B1449" t="s">
        <v>2335</v>
      </c>
      <c r="C1449" t="s">
        <v>9</v>
      </c>
      <c r="D1449" t="s">
        <v>27</v>
      </c>
      <c r="E1449" t="s">
        <v>4</v>
      </c>
      <c r="F1449" s="1">
        <v>3</v>
      </c>
      <c r="G1449" s="1">
        <v>183150</v>
      </c>
      <c r="H1449" t="s">
        <v>5</v>
      </c>
      <c r="I1449" s="1">
        <v>201465.00000000003</v>
      </c>
      <c r="J1449" t="s">
        <v>28</v>
      </c>
      <c r="K1449" s="6" t="str">
        <f t="shared" si="700"/>
        <v>_Giò sụn gà 250g</v>
      </c>
      <c r="L1449" s="7" t="str">
        <f>VLOOKUP(K1449,'[1]Mã Misa'!$B$2:$D$74,2,0)</f>
        <v>Giò sụn gà 250g</v>
      </c>
      <c r="M1449" s="7" t="str">
        <f>VLOOKUP(L1449,'[1]Mã Misa'!$C$2:$D$74,2,0)</f>
        <v>GSG250</v>
      </c>
      <c r="N1449" s="1">
        <v>61050</v>
      </c>
      <c r="O1449" t="s">
        <v>2336</v>
      </c>
      <c r="P1449" s="6" t="str">
        <f t="shared" si="701"/>
        <v>0175760</v>
      </c>
      <c r="Q1449" s="23" t="str">
        <f t="shared" si="701"/>
        <v>0175760</v>
      </c>
      <c r="R1449" s="2">
        <v>44579</v>
      </c>
      <c r="S1449" t="s">
        <v>2337</v>
      </c>
      <c r="T1449" s="7" t="str">
        <f t="shared" si="702"/>
        <v>WM HNI Đội</v>
      </c>
      <c r="U1449" t="s">
        <v>5674</v>
      </c>
      <c r="W1449" t="e">
        <f>VLOOKUP(U1449,[2]Sheet1!$B$4:$C$893,2,0)</f>
        <v>#N/A</v>
      </c>
      <c r="Y1449" t="str">
        <f t="shared" si="703"/>
        <v>WINCOMHANOI</v>
      </c>
      <c r="AA1449" s="18" t="str">
        <f t="shared" si="699"/>
        <v/>
      </c>
    </row>
    <row r="1450" spans="1:27" x14ac:dyDescent="0.2">
      <c r="A1450" t="s">
        <v>0</v>
      </c>
      <c r="B1450" t="s">
        <v>2335</v>
      </c>
      <c r="C1450" t="s">
        <v>41</v>
      </c>
      <c r="D1450" t="s">
        <v>3</v>
      </c>
      <c r="E1450" t="s">
        <v>4</v>
      </c>
      <c r="F1450" s="1">
        <v>3</v>
      </c>
      <c r="G1450" s="1">
        <v>212850</v>
      </c>
      <c r="H1450" t="s">
        <v>5</v>
      </c>
      <c r="I1450" s="1">
        <v>234135.00000000003</v>
      </c>
      <c r="J1450" t="s">
        <v>6</v>
      </c>
      <c r="K1450" s="6" t="str">
        <f t="shared" si="700"/>
        <v>_Chả nướng 300g</v>
      </c>
      <c r="L1450" s="7" t="str">
        <f>VLOOKUP(K1450,'[1]Mã Misa'!$B$2:$D$74,2,0)</f>
        <v>Chả nướng 300g</v>
      </c>
      <c r="M1450" s="7" t="str">
        <f>VLOOKUP(L1450,'[1]Mã Misa'!$C$2:$D$74,2,0)</f>
        <v>CN300</v>
      </c>
      <c r="N1450" s="1">
        <v>70950</v>
      </c>
      <c r="O1450" t="s">
        <v>2336</v>
      </c>
      <c r="P1450" s="6" t="str">
        <f t="shared" si="701"/>
        <v>0175760</v>
      </c>
      <c r="Q1450" s="23" t="str">
        <f t="shared" si="701"/>
        <v>0175760</v>
      </c>
      <c r="R1450" s="2">
        <v>44579</v>
      </c>
      <c r="S1450" t="s">
        <v>2337</v>
      </c>
      <c r="T1450" s="7" t="str">
        <f t="shared" si="702"/>
        <v>WM HNI Đội</v>
      </c>
      <c r="U1450" t="s">
        <v>5674</v>
      </c>
      <c r="W1450" t="e">
        <f>VLOOKUP(U1450,[2]Sheet1!$B$4:$C$893,2,0)</f>
        <v>#N/A</v>
      </c>
      <c r="Y1450" t="str">
        <f t="shared" si="703"/>
        <v>WINCOMHANOI</v>
      </c>
      <c r="AA1450" s="18" t="str">
        <f t="shared" si="699"/>
        <v/>
      </c>
    </row>
    <row r="1451" spans="1:27" x14ac:dyDescent="0.2">
      <c r="A1451" t="s">
        <v>0</v>
      </c>
      <c r="B1451" t="s">
        <v>2335</v>
      </c>
      <c r="C1451" t="s">
        <v>42</v>
      </c>
      <c r="D1451" t="s">
        <v>136</v>
      </c>
      <c r="E1451" t="s">
        <v>4</v>
      </c>
      <c r="F1451" s="1">
        <v>1</v>
      </c>
      <c r="G1451" s="1">
        <v>79911</v>
      </c>
      <c r="H1451" t="s">
        <v>5</v>
      </c>
      <c r="I1451" s="1">
        <v>87902.1</v>
      </c>
      <c r="J1451" t="s">
        <v>137</v>
      </c>
      <c r="K1451" s="6" t="str">
        <f t="shared" si="700"/>
        <v xml:space="preserve"> Giò lụa 500g</v>
      </c>
      <c r="L1451" s="7" t="str">
        <f>VLOOKUP(K1451,'[1]Mã Misa'!$B$2:$D$74,2,0)</f>
        <v>Giò lụa 500g</v>
      </c>
      <c r="M1451" s="7" t="str">
        <f>VLOOKUP(L1451,'[1]Mã Misa'!$C$2:$D$74,2,0)</f>
        <v>GL500</v>
      </c>
      <c r="N1451" s="1">
        <v>79911</v>
      </c>
      <c r="O1451" t="s">
        <v>2336</v>
      </c>
      <c r="P1451" s="6" t="str">
        <f t="shared" si="701"/>
        <v>0175760</v>
      </c>
      <c r="Q1451" s="23" t="str">
        <f t="shared" si="701"/>
        <v>0175760</v>
      </c>
      <c r="R1451" s="2">
        <v>44579</v>
      </c>
      <c r="S1451" t="s">
        <v>2337</v>
      </c>
      <c r="T1451" s="7" t="str">
        <f t="shared" si="702"/>
        <v>WM HNI Đội</v>
      </c>
      <c r="U1451" t="s">
        <v>5674</v>
      </c>
      <c r="W1451" t="e">
        <f>VLOOKUP(U1451,[2]Sheet1!$B$4:$C$893,2,0)</f>
        <v>#N/A</v>
      </c>
      <c r="Y1451" t="str">
        <f t="shared" si="703"/>
        <v>WINCOMHANOI</v>
      </c>
      <c r="AA1451" s="18" t="str">
        <f t="shared" si="699"/>
        <v/>
      </c>
    </row>
    <row r="1452" spans="1:27" x14ac:dyDescent="0.2">
      <c r="A1452" t="s">
        <v>0</v>
      </c>
      <c r="B1452" t="s">
        <v>2338</v>
      </c>
      <c r="C1452" t="s">
        <v>2</v>
      </c>
      <c r="D1452" t="s">
        <v>50</v>
      </c>
      <c r="E1452" t="s">
        <v>4</v>
      </c>
      <c r="F1452" s="1">
        <v>1</v>
      </c>
      <c r="G1452" s="1">
        <v>111058</v>
      </c>
      <c r="H1452" t="s">
        <v>5</v>
      </c>
      <c r="I1452" s="1">
        <v>122163.8</v>
      </c>
      <c r="J1452" t="s">
        <v>51</v>
      </c>
      <c r="K1452" s="6" t="str">
        <f t="shared" si="700"/>
        <v>Gà muối gói 500g</v>
      </c>
      <c r="L1452" s="7" t="str">
        <f>VLOOKUP(K1452,'[1]Mã Misa'!$B$2:$D$74,2,0)</f>
        <v>Gà muối 500g</v>
      </c>
      <c r="M1452" s="7" t="str">
        <f>VLOOKUP(L1452,'[1]Mã Misa'!$C$2:$D$74,2,0)</f>
        <v>GM500</v>
      </c>
      <c r="N1452" s="1">
        <v>111058</v>
      </c>
      <c r="O1452" t="s">
        <v>2339</v>
      </c>
      <c r="P1452" s="6" t="str">
        <f t="shared" si="701"/>
        <v>0175771</v>
      </c>
      <c r="Q1452" s="23" t="str">
        <f t="shared" si="701"/>
        <v>0175771</v>
      </c>
      <c r="R1452" s="2">
        <v>44579</v>
      </c>
      <c r="S1452" t="s">
        <v>2340</v>
      </c>
      <c r="T1452" s="7" t="str">
        <f t="shared" si="702"/>
        <v>WM+ HNI 19</v>
      </c>
      <c r="U1452" t="s">
        <v>5675</v>
      </c>
      <c r="W1452" t="e">
        <f>VLOOKUP(U1452,[2]Sheet1!$B$4:$C$893,2,0)</f>
        <v>#N/A</v>
      </c>
      <c r="Y1452" t="str">
        <f t="shared" si="703"/>
        <v>WINCOMHANOI</v>
      </c>
      <c r="AA1452" s="18" t="str">
        <f t="shared" si="699"/>
        <v/>
      </c>
    </row>
    <row r="1453" spans="1:27" x14ac:dyDescent="0.2">
      <c r="A1453" t="s">
        <v>0</v>
      </c>
      <c r="B1453" t="s">
        <v>2341</v>
      </c>
      <c r="C1453" t="s">
        <v>2</v>
      </c>
      <c r="D1453" t="s">
        <v>44</v>
      </c>
      <c r="E1453" t="s">
        <v>4</v>
      </c>
      <c r="F1453" s="1">
        <v>2</v>
      </c>
      <c r="G1453" s="1">
        <v>145200</v>
      </c>
      <c r="H1453" t="s">
        <v>5</v>
      </c>
      <c r="I1453" s="1">
        <v>159720</v>
      </c>
      <c r="J1453" t="s">
        <v>45</v>
      </c>
      <c r="K1453" s="6" t="str">
        <f t="shared" si="700"/>
        <v>_Chân gà sốt cay 400g</v>
      </c>
      <c r="L1453" s="7" t="str">
        <f>VLOOKUP(K1453,'[1]Mã Misa'!$B$2:$D$74,2,0)</f>
        <v>Chân gà sốt cay 400g</v>
      </c>
      <c r="M1453" s="7" t="str">
        <f>VLOOKUP(L1453,'[1]Mã Misa'!$C$2:$D$74,2,0)</f>
        <v>CGSC400</v>
      </c>
      <c r="N1453" s="1">
        <v>72600</v>
      </c>
      <c r="O1453" t="s">
        <v>2342</v>
      </c>
      <c r="P1453" s="6" t="str">
        <f t="shared" si="701"/>
        <v>0014857</v>
      </c>
      <c r="Q1453" s="23" t="str">
        <f t="shared" si="701"/>
        <v>0014857</v>
      </c>
      <c r="R1453" s="2">
        <v>44579</v>
      </c>
      <c r="S1453" t="s">
        <v>161</v>
      </c>
      <c r="T1453" s="7" t="str">
        <f t="shared" si="702"/>
        <v>WM+ QNH 41</v>
      </c>
      <c r="U1453" t="s">
        <v>5037</v>
      </c>
      <c r="W1453" t="e">
        <f>VLOOKUP(U1453,[2]Sheet1!$B$4:$C$893,2,0)</f>
        <v>#N/A</v>
      </c>
      <c r="Y1453" t="str">
        <f t="shared" si="703"/>
        <v>WINCOMQUANGNINH</v>
      </c>
      <c r="AA1453" s="18" t="str">
        <f t="shared" si="699"/>
        <v/>
      </c>
    </row>
    <row r="1454" spans="1:27" x14ac:dyDescent="0.2">
      <c r="A1454" t="s">
        <v>0</v>
      </c>
      <c r="B1454" t="s">
        <v>2343</v>
      </c>
      <c r="C1454" t="s">
        <v>2</v>
      </c>
      <c r="D1454" t="s">
        <v>23</v>
      </c>
      <c r="E1454" t="s">
        <v>4</v>
      </c>
      <c r="F1454" s="1">
        <v>4</v>
      </c>
      <c r="G1454" s="1">
        <v>237600</v>
      </c>
      <c r="H1454" t="s">
        <v>5</v>
      </c>
      <c r="I1454" s="1">
        <v>261360.00000000003</v>
      </c>
      <c r="J1454" t="s">
        <v>24</v>
      </c>
      <c r="K1454" s="6" t="str">
        <f t="shared" si="700"/>
        <v>_Giò lụa 250g</v>
      </c>
      <c r="L1454" s="7" t="str">
        <f>VLOOKUP(K1454,'[1]Mã Misa'!$B$2:$D$74,2,0)</f>
        <v>Giò lụa 250g</v>
      </c>
      <c r="M1454" s="7" t="str">
        <f>VLOOKUP(L1454,'[1]Mã Misa'!$C$2:$D$74,2,0)</f>
        <v>GL250</v>
      </c>
      <c r="N1454" s="1">
        <v>59400</v>
      </c>
      <c r="O1454" t="s">
        <v>2344</v>
      </c>
      <c r="P1454" s="6" t="str">
        <f t="shared" si="701"/>
        <v>0175777</v>
      </c>
      <c r="Q1454" s="23" t="str">
        <f t="shared" si="701"/>
        <v>0175777</v>
      </c>
      <c r="R1454" s="2">
        <v>44579</v>
      </c>
      <c r="S1454" t="s">
        <v>844</v>
      </c>
      <c r="T1454" s="7" t="str">
        <f t="shared" si="702"/>
        <v>WM+ HNI 85</v>
      </c>
      <c r="U1454" t="s">
        <v>5248</v>
      </c>
      <c r="W1454" t="e">
        <f>VLOOKUP(U1454,[2]Sheet1!$B$4:$C$893,2,0)</f>
        <v>#N/A</v>
      </c>
      <c r="Y1454" t="str">
        <f t="shared" si="703"/>
        <v>WINCOMHANOI</v>
      </c>
      <c r="AA1454" s="18" t="str">
        <f t="shared" si="699"/>
        <v/>
      </c>
    </row>
    <row r="1455" spans="1:27" x14ac:dyDescent="0.2">
      <c r="A1455" t="s">
        <v>0</v>
      </c>
      <c r="B1455" t="s">
        <v>2345</v>
      </c>
      <c r="C1455" t="s">
        <v>2</v>
      </c>
      <c r="D1455" t="s">
        <v>47</v>
      </c>
      <c r="E1455" t="s">
        <v>4</v>
      </c>
      <c r="F1455" s="1">
        <v>1</v>
      </c>
      <c r="G1455" s="1">
        <v>73431</v>
      </c>
      <c r="H1455" t="s">
        <v>5</v>
      </c>
      <c r="I1455" s="1">
        <v>80774.100000000006</v>
      </c>
      <c r="J1455" t="s">
        <v>48</v>
      </c>
      <c r="K1455" s="6" t="str">
        <f t="shared" si="700"/>
        <v>Chân giò heo muối gói 300g</v>
      </c>
      <c r="L1455" s="7" t="str">
        <f>VLOOKUP(K1455,'[1]Mã Misa'!$B$2:$D$74,2,0)</f>
        <v>Chân giò heo muối 300g</v>
      </c>
      <c r="M1455" s="7" t="str">
        <f>VLOOKUP(L1455,'[1]Mã Misa'!$C$2:$D$74,2,0)</f>
        <v>CGM300</v>
      </c>
      <c r="N1455" s="1">
        <v>73431</v>
      </c>
      <c r="O1455" t="s">
        <v>2346</v>
      </c>
      <c r="P1455" s="6" t="str">
        <f t="shared" si="701"/>
        <v>0175791</v>
      </c>
      <c r="Q1455" s="23" t="str">
        <f t="shared" si="701"/>
        <v>0175791</v>
      </c>
      <c r="R1455" s="2">
        <v>44579</v>
      </c>
      <c r="S1455" t="s">
        <v>2347</v>
      </c>
      <c r="T1455" s="7" t="str">
        <f t="shared" si="702"/>
        <v xml:space="preserve">WM+ HNI 1 </v>
      </c>
      <c r="U1455" t="s">
        <v>5676</v>
      </c>
      <c r="W1455" t="e">
        <f>VLOOKUP(U1455,[2]Sheet1!$B$4:$C$893,2,0)</f>
        <v>#N/A</v>
      </c>
      <c r="Y1455" t="str">
        <f t="shared" si="703"/>
        <v>WINCOMHANOI</v>
      </c>
      <c r="AA1455" s="18" t="str">
        <f t="shared" si="699"/>
        <v/>
      </c>
    </row>
    <row r="1456" spans="1:27" x14ac:dyDescent="0.2">
      <c r="A1456" t="s">
        <v>0</v>
      </c>
      <c r="B1456" t="s">
        <v>2348</v>
      </c>
      <c r="C1456" t="s">
        <v>2</v>
      </c>
      <c r="D1456" t="s">
        <v>50</v>
      </c>
      <c r="E1456" t="s">
        <v>4</v>
      </c>
      <c r="F1456" s="1">
        <v>1</v>
      </c>
      <c r="G1456" s="1">
        <v>111058</v>
      </c>
      <c r="H1456" t="s">
        <v>5</v>
      </c>
      <c r="I1456" s="1">
        <v>122163.8</v>
      </c>
      <c r="J1456" t="s">
        <v>51</v>
      </c>
      <c r="K1456" s="6" t="str">
        <f t="shared" si="700"/>
        <v>Gà muối gói 500g</v>
      </c>
      <c r="L1456" s="7" t="str">
        <f>VLOOKUP(K1456,'[1]Mã Misa'!$B$2:$D$74,2,0)</f>
        <v>Gà muối 500g</v>
      </c>
      <c r="M1456" s="7" t="str">
        <f>VLOOKUP(L1456,'[1]Mã Misa'!$C$2:$D$74,2,0)</f>
        <v>GM500</v>
      </c>
      <c r="N1456" s="1">
        <v>111058</v>
      </c>
      <c r="O1456" t="s">
        <v>2349</v>
      </c>
      <c r="P1456" s="6" t="str">
        <f t="shared" si="701"/>
        <v>0175793</v>
      </c>
      <c r="Q1456" s="23" t="str">
        <f t="shared" si="701"/>
        <v>0175793</v>
      </c>
      <c r="R1456" s="2">
        <v>44579</v>
      </c>
      <c r="S1456" t="s">
        <v>2350</v>
      </c>
      <c r="T1456" s="7" t="str">
        <f t="shared" si="702"/>
        <v>WM+ HNI 1/</v>
      </c>
      <c r="U1456" t="s">
        <v>5677</v>
      </c>
      <c r="W1456" t="e">
        <f>VLOOKUP(U1456,[2]Sheet1!$B$4:$C$893,2,0)</f>
        <v>#N/A</v>
      </c>
      <c r="Y1456" t="str">
        <f t="shared" si="703"/>
        <v>WINCOMHANOI</v>
      </c>
      <c r="AA1456" s="18" t="str">
        <f t="shared" si="699"/>
        <v/>
      </c>
    </row>
    <row r="1457" spans="1:27" x14ac:dyDescent="0.2">
      <c r="A1457" t="s">
        <v>0</v>
      </c>
      <c r="B1457" t="s">
        <v>2351</v>
      </c>
      <c r="C1457" t="s">
        <v>2</v>
      </c>
      <c r="D1457" t="s">
        <v>3</v>
      </c>
      <c r="E1457" t="s">
        <v>4</v>
      </c>
      <c r="F1457" s="1">
        <v>4</v>
      </c>
      <c r="G1457" s="1">
        <v>283800</v>
      </c>
      <c r="H1457" t="s">
        <v>5</v>
      </c>
      <c r="I1457" s="1">
        <v>312180</v>
      </c>
      <c r="J1457" t="s">
        <v>6</v>
      </c>
      <c r="K1457" s="6" t="str">
        <f t="shared" si="700"/>
        <v>_Chả nướng 300g</v>
      </c>
      <c r="L1457" s="7" t="str">
        <f>VLOOKUP(K1457,'[1]Mã Misa'!$B$2:$D$74,2,0)</f>
        <v>Chả nướng 300g</v>
      </c>
      <c r="M1457" s="7" t="str">
        <f>VLOOKUP(L1457,'[1]Mã Misa'!$C$2:$D$74,2,0)</f>
        <v>CN300</v>
      </c>
      <c r="N1457" s="1">
        <v>70950</v>
      </c>
      <c r="O1457" t="s">
        <v>2352</v>
      </c>
      <c r="P1457" s="6" t="str">
        <f t="shared" si="701"/>
        <v>0014974</v>
      </c>
      <c r="Q1457" s="23" t="str">
        <f t="shared" si="701"/>
        <v>0014974</v>
      </c>
      <c r="R1457" s="2">
        <v>44587</v>
      </c>
      <c r="S1457" t="s">
        <v>2353</v>
      </c>
      <c r="T1457" s="7" t="str">
        <f t="shared" si="702"/>
        <v>WM VC+ QNH</v>
      </c>
      <c r="U1457" t="s">
        <v>5678</v>
      </c>
      <c r="W1457" t="e">
        <f>VLOOKUP(U1457,[2]Sheet1!$B$4:$C$893,2,0)</f>
        <v>#N/A</v>
      </c>
      <c r="Y1457" t="str">
        <f t="shared" si="703"/>
        <v>WINCOMQUANGNINH</v>
      </c>
      <c r="AA1457" s="18" t="str">
        <f t="shared" si="699"/>
        <v/>
      </c>
    </row>
    <row r="1458" spans="1:27" x14ac:dyDescent="0.2">
      <c r="A1458" t="s">
        <v>0</v>
      </c>
      <c r="B1458" t="s">
        <v>2351</v>
      </c>
      <c r="C1458" t="s">
        <v>9</v>
      </c>
      <c r="D1458" t="s">
        <v>134</v>
      </c>
      <c r="E1458" t="s">
        <v>4</v>
      </c>
      <c r="F1458" s="1">
        <v>1</v>
      </c>
      <c r="G1458" s="1">
        <v>86691</v>
      </c>
      <c r="H1458" t="s">
        <v>5</v>
      </c>
      <c r="I1458" s="1">
        <v>95360.1</v>
      </c>
      <c r="J1458" t="s">
        <v>135</v>
      </c>
      <c r="K1458" s="6" t="str">
        <f t="shared" si="700"/>
        <v>Giò tai nấm hương 500g</v>
      </c>
      <c r="L1458" s="7" t="str">
        <f>VLOOKUP(K1458,'[1]Mã Misa'!$B$2:$D$74,2,0)</f>
        <v>Giò tai nấm hương 500g</v>
      </c>
      <c r="M1458" s="7" t="str">
        <f>VLOOKUP(L1458,'[1]Mã Misa'!$C$2:$D$74,2,0)</f>
        <v>GTNH500</v>
      </c>
      <c r="N1458" s="1">
        <v>86691</v>
      </c>
      <c r="O1458" t="s">
        <v>2352</v>
      </c>
      <c r="P1458" s="6" t="str">
        <f t="shared" si="701"/>
        <v>0014974</v>
      </c>
      <c r="Q1458" s="23" t="str">
        <f t="shared" si="701"/>
        <v>0014974</v>
      </c>
      <c r="R1458" s="2">
        <v>44587</v>
      </c>
      <c r="S1458" t="s">
        <v>2353</v>
      </c>
      <c r="T1458" s="7" t="str">
        <f t="shared" si="702"/>
        <v>WM VC+ QNH</v>
      </c>
      <c r="U1458" t="s">
        <v>5678</v>
      </c>
      <c r="W1458" t="e">
        <f>VLOOKUP(U1458,[2]Sheet1!$B$4:$C$893,2,0)</f>
        <v>#N/A</v>
      </c>
      <c r="Y1458" t="str">
        <f t="shared" si="703"/>
        <v>WINCOMQUANGNINH</v>
      </c>
      <c r="AA1458" s="18" t="str">
        <f t="shared" si="699"/>
        <v/>
      </c>
    </row>
    <row r="1459" spans="1:27" x14ac:dyDescent="0.2">
      <c r="A1459" t="s">
        <v>0</v>
      </c>
      <c r="B1459" t="s">
        <v>2354</v>
      </c>
      <c r="C1459" t="s">
        <v>2</v>
      </c>
      <c r="D1459" t="s">
        <v>10</v>
      </c>
      <c r="E1459" t="s">
        <v>4</v>
      </c>
      <c r="F1459" s="1">
        <v>2</v>
      </c>
      <c r="G1459" s="1">
        <v>92000</v>
      </c>
      <c r="H1459" t="s">
        <v>5</v>
      </c>
      <c r="I1459" s="1">
        <v>101200.00000000001</v>
      </c>
      <c r="J1459" t="s">
        <v>11</v>
      </c>
      <c r="K1459" s="6" t="str">
        <f t="shared" si="700"/>
        <v>Mộc nấm hương gói 250g</v>
      </c>
      <c r="L1459" s="7" t="str">
        <f>VLOOKUP(K1459,'[1]Mã Misa'!$B$2:$D$74,2,0)</f>
        <v>Mộc Nấm Hương 250g</v>
      </c>
      <c r="M1459" s="7" t="str">
        <f>VLOOKUP(L1459,'[1]Mã Misa'!$C$2:$D$74,2,0)</f>
        <v>MNH250</v>
      </c>
      <c r="N1459" s="1">
        <v>46000</v>
      </c>
      <c r="O1459" t="s">
        <v>2355</v>
      </c>
      <c r="P1459" s="6" t="str">
        <f t="shared" si="701"/>
        <v>0175801</v>
      </c>
      <c r="Q1459" s="23" t="str">
        <f t="shared" si="701"/>
        <v>0175801</v>
      </c>
      <c r="R1459" s="2">
        <v>44579</v>
      </c>
      <c r="S1459" t="s">
        <v>2356</v>
      </c>
      <c r="T1459" s="7" t="str">
        <f t="shared" si="702"/>
        <v>WM+ HNI 15</v>
      </c>
      <c r="U1459" t="s">
        <v>5679</v>
      </c>
      <c r="W1459" t="e">
        <f>VLOOKUP(U1459,[2]Sheet1!$B$4:$C$893,2,0)</f>
        <v>#N/A</v>
      </c>
      <c r="Y1459" t="str">
        <f t="shared" si="703"/>
        <v>WINCOMHANOI</v>
      </c>
      <c r="AA1459" s="18" t="str">
        <f t="shared" si="699"/>
        <v/>
      </c>
    </row>
    <row r="1460" spans="1:27" x14ac:dyDescent="0.2">
      <c r="A1460" t="s">
        <v>0</v>
      </c>
      <c r="B1460" t="s">
        <v>2357</v>
      </c>
      <c r="C1460" t="s">
        <v>2</v>
      </c>
      <c r="D1460" t="s">
        <v>54</v>
      </c>
      <c r="E1460" t="s">
        <v>4</v>
      </c>
      <c r="F1460" s="1">
        <v>2</v>
      </c>
      <c r="G1460" s="1">
        <v>100364</v>
      </c>
      <c r="H1460" t="s">
        <v>5</v>
      </c>
      <c r="I1460" s="1">
        <v>110400.40000000001</v>
      </c>
      <c r="J1460" t="s">
        <v>55</v>
      </c>
      <c r="K1460" s="6" t="str">
        <f t="shared" si="700"/>
        <v>Giò tai lưỡi xào gói 250g</v>
      </c>
      <c r="L1460" s="7" t="str">
        <f>VLOOKUP(K1460,'[1]Mã Misa'!$B$2:$D$74,2,0)</f>
        <v>Giò Tai Lưỡi Xào 250g</v>
      </c>
      <c r="M1460" s="7" t="str">
        <f>VLOOKUP(L1460,'[1]Mã Misa'!$C$2:$D$74,2,0)</f>
        <v>GTLX250G</v>
      </c>
      <c r="N1460" s="1">
        <v>50182</v>
      </c>
      <c r="O1460" t="s">
        <v>2358</v>
      </c>
      <c r="P1460" s="6" t="str">
        <f t="shared" si="701"/>
        <v>0007817</v>
      </c>
      <c r="Q1460" s="23" t="str">
        <f t="shared" si="701"/>
        <v>0007817</v>
      </c>
      <c r="R1460" s="2">
        <v>44579</v>
      </c>
      <c r="S1460" t="s">
        <v>2359</v>
      </c>
      <c r="T1460" s="7" t="str">
        <f t="shared" si="702"/>
        <v>WM+ CTO 39</v>
      </c>
      <c r="U1460" t="s">
        <v>5680</v>
      </c>
      <c r="W1460" t="e">
        <f>VLOOKUP(U1460,[2]Sheet1!$B$4:$C$893,2,0)</f>
        <v>#N/A</v>
      </c>
      <c r="Y1460" t="str">
        <f t="shared" si="703"/>
        <v>WINCOMCANTHO</v>
      </c>
      <c r="AA1460" s="18" t="str">
        <f t="shared" si="699"/>
        <v/>
      </c>
    </row>
    <row r="1461" spans="1:27" x14ac:dyDescent="0.2">
      <c r="A1461" t="s">
        <v>0</v>
      </c>
      <c r="B1461" t="s">
        <v>2360</v>
      </c>
      <c r="C1461" t="s">
        <v>2</v>
      </c>
      <c r="D1461" t="s">
        <v>47</v>
      </c>
      <c r="E1461" t="s">
        <v>4</v>
      </c>
      <c r="F1461" s="1">
        <v>3</v>
      </c>
      <c r="G1461" s="1">
        <v>220293</v>
      </c>
      <c r="H1461" t="s">
        <v>5</v>
      </c>
      <c r="I1461" s="1">
        <v>242322.30000000002</v>
      </c>
      <c r="J1461" t="s">
        <v>48</v>
      </c>
      <c r="K1461" s="6" t="str">
        <f t="shared" si="700"/>
        <v>Chân giò heo muối gói 300g</v>
      </c>
      <c r="L1461" s="7" t="str">
        <f>VLOOKUP(K1461,'[1]Mã Misa'!$B$2:$D$74,2,0)</f>
        <v>Chân giò heo muối 300g</v>
      </c>
      <c r="M1461" s="7" t="str">
        <f>VLOOKUP(L1461,'[1]Mã Misa'!$C$2:$D$74,2,0)</f>
        <v>CGM300</v>
      </c>
      <c r="N1461" s="1">
        <v>73431</v>
      </c>
      <c r="O1461" t="s">
        <v>2361</v>
      </c>
      <c r="P1461" s="6" t="str">
        <f t="shared" si="701"/>
        <v>0175804</v>
      </c>
      <c r="Q1461" s="23" t="str">
        <f t="shared" si="701"/>
        <v>0175804</v>
      </c>
      <c r="R1461" s="2">
        <v>44579</v>
      </c>
      <c r="S1461" t="s">
        <v>2362</v>
      </c>
      <c r="T1461" s="7" t="str">
        <f t="shared" si="702"/>
        <v>WM+ HNI N0</v>
      </c>
      <c r="U1461" t="s">
        <v>5681</v>
      </c>
      <c r="W1461" t="e">
        <f>VLOOKUP(U1461,[2]Sheet1!$B$4:$C$893,2,0)</f>
        <v>#N/A</v>
      </c>
      <c r="Y1461" t="str">
        <f t="shared" si="703"/>
        <v>WINCOMHANOI</v>
      </c>
      <c r="AA1461" s="18" t="str">
        <f t="shared" si="699"/>
        <v/>
      </c>
    </row>
    <row r="1462" spans="1:27" x14ac:dyDescent="0.2">
      <c r="A1462" t="s">
        <v>0</v>
      </c>
      <c r="B1462" t="s">
        <v>2363</v>
      </c>
      <c r="C1462" t="s">
        <v>2</v>
      </c>
      <c r="D1462" t="s">
        <v>15</v>
      </c>
      <c r="E1462" t="s">
        <v>4</v>
      </c>
      <c r="F1462" s="1">
        <v>1</v>
      </c>
      <c r="G1462" s="1">
        <v>84320</v>
      </c>
      <c r="H1462" t="s">
        <v>5</v>
      </c>
      <c r="I1462" s="1">
        <v>92752.000000000015</v>
      </c>
      <c r="J1462" t="s">
        <v>16</v>
      </c>
      <c r="K1462" s="6" t="str">
        <f t="shared" si="700"/>
        <v>_Đùi gà sốt cay 500g</v>
      </c>
      <c r="L1462" s="7" t="str">
        <f>VLOOKUP(K1462,'[1]Mã Misa'!$B$2:$D$74,2,0)</f>
        <v>Đùi gà sốt cay 500g</v>
      </c>
      <c r="M1462" s="7" t="str">
        <f>VLOOKUP(L1462,'[1]Mã Misa'!$C$2:$D$74,2,0)</f>
        <v>DGSC500</v>
      </c>
      <c r="N1462" s="1">
        <v>84320</v>
      </c>
      <c r="O1462" t="s">
        <v>2364</v>
      </c>
      <c r="P1462" s="6" t="str">
        <f t="shared" si="701"/>
        <v>0175807</v>
      </c>
      <c r="Q1462" s="23" t="str">
        <f t="shared" si="701"/>
        <v>0175807</v>
      </c>
      <c r="R1462" s="2">
        <v>44579</v>
      </c>
      <c r="S1462" t="s">
        <v>2365</v>
      </c>
      <c r="T1462" s="7" t="str">
        <f t="shared" si="702"/>
        <v>WM+ HNI 35</v>
      </c>
      <c r="U1462" t="s">
        <v>5682</v>
      </c>
      <c r="W1462" t="e">
        <f>VLOOKUP(U1462,[2]Sheet1!$B$4:$C$893,2,0)</f>
        <v>#N/A</v>
      </c>
      <c r="Y1462" t="str">
        <f t="shared" si="703"/>
        <v>WINCOMHANOI</v>
      </c>
      <c r="AA1462" s="18" t="str">
        <f t="shared" si="699"/>
        <v/>
      </c>
    </row>
    <row r="1463" spans="1:27" x14ac:dyDescent="0.2">
      <c r="A1463" t="s">
        <v>0</v>
      </c>
      <c r="B1463" t="s">
        <v>2366</v>
      </c>
      <c r="C1463" t="s">
        <v>2</v>
      </c>
      <c r="D1463" t="s">
        <v>10</v>
      </c>
      <c r="E1463" t="s">
        <v>4</v>
      </c>
      <c r="F1463" s="1">
        <v>3</v>
      </c>
      <c r="G1463" s="1">
        <v>138000</v>
      </c>
      <c r="H1463" t="s">
        <v>5</v>
      </c>
      <c r="I1463" s="1">
        <v>151800</v>
      </c>
      <c r="J1463" t="s">
        <v>11</v>
      </c>
      <c r="K1463" s="6" t="str">
        <f t="shared" si="700"/>
        <v>Mộc nấm hương gói 250g</v>
      </c>
      <c r="L1463" s="7" t="str">
        <f>VLOOKUP(K1463,'[1]Mã Misa'!$B$2:$D$74,2,0)</f>
        <v>Mộc Nấm Hương 250g</v>
      </c>
      <c r="M1463" s="7" t="str">
        <f>VLOOKUP(L1463,'[1]Mã Misa'!$C$2:$D$74,2,0)</f>
        <v>MNH250</v>
      </c>
      <c r="N1463" s="1">
        <v>46000</v>
      </c>
      <c r="O1463" t="s">
        <v>2367</v>
      </c>
      <c r="P1463" s="6" t="str">
        <f t="shared" si="701"/>
        <v>0175808</v>
      </c>
      <c r="Q1463" s="23" t="str">
        <f t="shared" si="701"/>
        <v>0175808</v>
      </c>
      <c r="R1463" s="2">
        <v>44579</v>
      </c>
      <c r="S1463" t="s">
        <v>2368</v>
      </c>
      <c r="T1463" s="7" t="str">
        <f t="shared" si="702"/>
        <v>WM+ HNI 10</v>
      </c>
      <c r="U1463" t="s">
        <v>5683</v>
      </c>
      <c r="W1463" t="e">
        <f>VLOOKUP(U1463,[2]Sheet1!$B$4:$C$893,2,0)</f>
        <v>#N/A</v>
      </c>
      <c r="Y1463" t="str">
        <f t="shared" si="703"/>
        <v>WINCOMHANOI</v>
      </c>
      <c r="AA1463" s="18" t="str">
        <f t="shared" si="699"/>
        <v/>
      </c>
    </row>
    <row r="1464" spans="1:27" x14ac:dyDescent="0.2">
      <c r="A1464" t="s">
        <v>0</v>
      </c>
      <c r="B1464" t="s">
        <v>2369</v>
      </c>
      <c r="C1464" t="s">
        <v>2</v>
      </c>
      <c r="D1464" t="s">
        <v>50</v>
      </c>
      <c r="E1464" t="s">
        <v>4</v>
      </c>
      <c r="F1464" s="1">
        <v>1</v>
      </c>
      <c r="G1464" s="1">
        <v>111058</v>
      </c>
      <c r="H1464" t="s">
        <v>5</v>
      </c>
      <c r="I1464" s="1">
        <v>122163.8</v>
      </c>
      <c r="J1464" t="s">
        <v>51</v>
      </c>
      <c r="K1464" s="6" t="str">
        <f t="shared" si="700"/>
        <v>Gà muối gói 500g</v>
      </c>
      <c r="L1464" s="7" t="str">
        <f>VLOOKUP(K1464,'[1]Mã Misa'!$B$2:$D$74,2,0)</f>
        <v>Gà muối 500g</v>
      </c>
      <c r="M1464" s="7" t="str">
        <f>VLOOKUP(L1464,'[1]Mã Misa'!$C$2:$D$74,2,0)</f>
        <v>GM500</v>
      </c>
      <c r="N1464" s="1">
        <v>111058</v>
      </c>
      <c r="O1464" t="s">
        <v>2370</v>
      </c>
      <c r="P1464" s="6" t="str">
        <f t="shared" si="701"/>
        <v>0175809</v>
      </c>
      <c r="Q1464" s="23" t="str">
        <f t="shared" si="701"/>
        <v>0175809</v>
      </c>
      <c r="R1464" s="2">
        <v>44579</v>
      </c>
      <c r="S1464" t="s">
        <v>1384</v>
      </c>
      <c r="T1464" s="7" t="str">
        <f t="shared" si="702"/>
        <v>WM+ HNI LK</v>
      </c>
      <c r="U1464" t="s">
        <v>5401</v>
      </c>
      <c r="W1464" t="e">
        <f>VLOOKUP(U1464,[2]Sheet1!$B$4:$C$893,2,0)</f>
        <v>#N/A</v>
      </c>
      <c r="Y1464" t="str">
        <f t="shared" si="703"/>
        <v>WINCOMHANOI</v>
      </c>
      <c r="AA1464" s="18" t="str">
        <f t="shared" si="699"/>
        <v/>
      </c>
    </row>
    <row r="1465" spans="1:27" x14ac:dyDescent="0.2">
      <c r="A1465" t="s">
        <v>0</v>
      </c>
      <c r="B1465" t="s">
        <v>2371</v>
      </c>
      <c r="C1465" t="s">
        <v>2</v>
      </c>
      <c r="D1465" t="s">
        <v>50</v>
      </c>
      <c r="E1465" t="s">
        <v>4</v>
      </c>
      <c r="F1465" s="1">
        <v>1</v>
      </c>
      <c r="G1465" s="1">
        <v>111058</v>
      </c>
      <c r="H1465" t="s">
        <v>5</v>
      </c>
      <c r="I1465" s="1">
        <v>122163.8</v>
      </c>
      <c r="J1465" t="s">
        <v>51</v>
      </c>
      <c r="K1465" s="6" t="str">
        <f t="shared" si="700"/>
        <v>Gà muối gói 500g</v>
      </c>
      <c r="L1465" s="7" t="str">
        <f>VLOOKUP(K1465,'[1]Mã Misa'!$B$2:$D$74,2,0)</f>
        <v>Gà muối 500g</v>
      </c>
      <c r="M1465" s="7" t="str">
        <f>VLOOKUP(L1465,'[1]Mã Misa'!$C$2:$D$74,2,0)</f>
        <v>GM500</v>
      </c>
      <c r="N1465" s="1">
        <v>111058</v>
      </c>
      <c r="O1465" t="s">
        <v>2372</v>
      </c>
      <c r="P1465" s="6" t="str">
        <f t="shared" si="701"/>
        <v>0175810</v>
      </c>
      <c r="Q1465" s="23" t="str">
        <f t="shared" si="701"/>
        <v>0175810</v>
      </c>
      <c r="R1465" s="2">
        <v>44579</v>
      </c>
      <c r="S1465" t="s">
        <v>2373</v>
      </c>
      <c r="T1465" s="7" t="str">
        <f t="shared" si="702"/>
        <v>WM+ HNI 30</v>
      </c>
      <c r="U1465" t="s">
        <v>5684</v>
      </c>
      <c r="W1465" t="e">
        <f>VLOOKUP(U1465,[2]Sheet1!$B$4:$C$893,2,0)</f>
        <v>#N/A</v>
      </c>
      <c r="Y1465" t="str">
        <f t="shared" si="703"/>
        <v>WINCOMHANOI</v>
      </c>
      <c r="AA1465" s="18" t="str">
        <f t="shared" si="699"/>
        <v/>
      </c>
    </row>
    <row r="1466" spans="1:27" x14ac:dyDescent="0.2">
      <c r="A1466" t="s">
        <v>0</v>
      </c>
      <c r="B1466" t="s">
        <v>2374</v>
      </c>
      <c r="C1466" t="s">
        <v>2</v>
      </c>
      <c r="D1466" t="s">
        <v>27</v>
      </c>
      <c r="E1466" t="s">
        <v>4</v>
      </c>
      <c r="F1466" s="1">
        <v>2</v>
      </c>
      <c r="G1466" s="1">
        <v>122100</v>
      </c>
      <c r="H1466" t="s">
        <v>5</v>
      </c>
      <c r="I1466" s="1">
        <v>134310</v>
      </c>
      <c r="J1466" t="s">
        <v>28</v>
      </c>
      <c r="K1466" s="6" t="str">
        <f t="shared" si="700"/>
        <v>_Giò sụn gà 250g</v>
      </c>
      <c r="L1466" s="7" t="str">
        <f>VLOOKUP(K1466,'[1]Mã Misa'!$B$2:$D$74,2,0)</f>
        <v>Giò sụn gà 250g</v>
      </c>
      <c r="M1466" s="7" t="str">
        <f>VLOOKUP(L1466,'[1]Mã Misa'!$C$2:$D$74,2,0)</f>
        <v>GSG250</v>
      </c>
      <c r="N1466" s="1">
        <v>61050</v>
      </c>
      <c r="O1466" t="s">
        <v>2375</v>
      </c>
      <c r="P1466" s="6" t="str">
        <f t="shared" si="701"/>
        <v>0000796</v>
      </c>
      <c r="Q1466" s="23" t="str">
        <f t="shared" si="701"/>
        <v>0000796</v>
      </c>
      <c r="R1466" s="2">
        <v>44579</v>
      </c>
      <c r="S1466" t="s">
        <v>1546</v>
      </c>
      <c r="T1466" s="7" t="str">
        <f t="shared" si="702"/>
        <v>WM+ VPC Bắ</v>
      </c>
      <c r="U1466" t="s">
        <v>5449</v>
      </c>
      <c r="W1466" t="e">
        <f>VLOOKUP(U1466,[2]Sheet1!$B$4:$C$893,2,0)</f>
        <v>#N/A</v>
      </c>
      <c r="Y1466" t="str">
        <f t="shared" si="703"/>
        <v>WINCOMVINHPHUC</v>
      </c>
      <c r="AA1466" s="18" t="str">
        <f t="shared" si="699"/>
        <v/>
      </c>
    </row>
    <row r="1467" spans="1:27" x14ac:dyDescent="0.2">
      <c r="A1467" t="s">
        <v>0</v>
      </c>
      <c r="B1467" t="s">
        <v>2374</v>
      </c>
      <c r="C1467" t="s">
        <v>9</v>
      </c>
      <c r="D1467" t="s">
        <v>3</v>
      </c>
      <c r="E1467" t="s">
        <v>4</v>
      </c>
      <c r="F1467" s="1">
        <v>1</v>
      </c>
      <c r="G1467" s="1">
        <v>70950</v>
      </c>
      <c r="H1467" t="s">
        <v>5</v>
      </c>
      <c r="I1467" s="1">
        <v>78045</v>
      </c>
      <c r="J1467" t="s">
        <v>6</v>
      </c>
      <c r="K1467" s="6" t="str">
        <f t="shared" si="700"/>
        <v>_Chả nướng 300g</v>
      </c>
      <c r="L1467" s="7" t="str">
        <f>VLOOKUP(K1467,'[1]Mã Misa'!$B$2:$D$74,2,0)</f>
        <v>Chả nướng 300g</v>
      </c>
      <c r="M1467" s="7" t="str">
        <f>VLOOKUP(L1467,'[1]Mã Misa'!$C$2:$D$74,2,0)</f>
        <v>CN300</v>
      </c>
      <c r="N1467" s="1">
        <v>70950</v>
      </c>
      <c r="O1467" t="s">
        <v>2375</v>
      </c>
      <c r="P1467" s="6" t="str">
        <f t="shared" si="701"/>
        <v>0000796</v>
      </c>
      <c r="Q1467" s="23" t="str">
        <f t="shared" si="701"/>
        <v>0000796</v>
      </c>
      <c r="R1467" s="2">
        <v>44579</v>
      </c>
      <c r="S1467" t="s">
        <v>1546</v>
      </c>
      <c r="T1467" s="7" t="str">
        <f t="shared" si="702"/>
        <v>WM+ VPC Bắ</v>
      </c>
      <c r="U1467" t="s">
        <v>5449</v>
      </c>
      <c r="W1467" t="e">
        <f>VLOOKUP(U1467,[2]Sheet1!$B$4:$C$893,2,0)</f>
        <v>#N/A</v>
      </c>
      <c r="Y1467" t="str">
        <f t="shared" si="703"/>
        <v>WINCOMVINHPHUC</v>
      </c>
      <c r="AA1467" s="18" t="str">
        <f t="shared" si="699"/>
        <v/>
      </c>
    </row>
    <row r="1468" spans="1:27" x14ac:dyDescent="0.2">
      <c r="A1468" t="s">
        <v>0</v>
      </c>
      <c r="B1468" t="s">
        <v>2374</v>
      </c>
      <c r="C1468" t="s">
        <v>41</v>
      </c>
      <c r="D1468" t="s">
        <v>15</v>
      </c>
      <c r="E1468" t="s">
        <v>4</v>
      </c>
      <c r="F1468" s="1">
        <v>2</v>
      </c>
      <c r="G1468" s="1">
        <v>168640</v>
      </c>
      <c r="H1468" t="s">
        <v>5</v>
      </c>
      <c r="I1468" s="1">
        <v>185504.00000000003</v>
      </c>
      <c r="J1468" t="s">
        <v>16</v>
      </c>
      <c r="K1468" s="6" t="str">
        <f t="shared" si="700"/>
        <v>_Đùi gà sốt cay 500g</v>
      </c>
      <c r="L1468" s="7" t="str">
        <f>VLOOKUP(K1468,'[1]Mã Misa'!$B$2:$D$74,2,0)</f>
        <v>Đùi gà sốt cay 500g</v>
      </c>
      <c r="M1468" s="7" t="str">
        <f>VLOOKUP(L1468,'[1]Mã Misa'!$C$2:$D$74,2,0)</f>
        <v>DGSC500</v>
      </c>
      <c r="N1468" s="1">
        <v>84320</v>
      </c>
      <c r="O1468" t="s">
        <v>2375</v>
      </c>
      <c r="P1468" s="6" t="str">
        <f t="shared" si="701"/>
        <v>0000796</v>
      </c>
      <c r="Q1468" s="23" t="str">
        <f t="shared" si="701"/>
        <v>0000796</v>
      </c>
      <c r="R1468" s="2">
        <v>44579</v>
      </c>
      <c r="S1468" t="s">
        <v>1546</v>
      </c>
      <c r="T1468" s="7" t="str">
        <f t="shared" si="702"/>
        <v>WM+ VPC Bắ</v>
      </c>
      <c r="U1468" t="s">
        <v>5449</v>
      </c>
      <c r="W1468" t="e">
        <f>VLOOKUP(U1468,[2]Sheet1!$B$4:$C$893,2,0)</f>
        <v>#N/A</v>
      </c>
      <c r="Y1468" t="str">
        <f t="shared" si="703"/>
        <v>WINCOMVINHPHUC</v>
      </c>
      <c r="AA1468" s="18" t="str">
        <f t="shared" si="699"/>
        <v/>
      </c>
    </row>
    <row r="1469" spans="1:27" x14ac:dyDescent="0.2">
      <c r="A1469" t="s">
        <v>0</v>
      </c>
      <c r="B1469" t="s">
        <v>2376</v>
      </c>
      <c r="C1469" t="s">
        <v>2</v>
      </c>
      <c r="D1469" t="s">
        <v>47</v>
      </c>
      <c r="E1469" t="s">
        <v>4</v>
      </c>
      <c r="F1469" s="1">
        <v>2</v>
      </c>
      <c r="G1469" s="1">
        <v>146862</v>
      </c>
      <c r="H1469" t="s">
        <v>5</v>
      </c>
      <c r="I1469" s="1">
        <v>161548.20000000001</v>
      </c>
      <c r="J1469" t="s">
        <v>48</v>
      </c>
      <c r="K1469" s="6" t="str">
        <f t="shared" si="700"/>
        <v>Chân giò heo muối gói 300g</v>
      </c>
      <c r="L1469" s="7" t="str">
        <f>VLOOKUP(K1469,'[1]Mã Misa'!$B$2:$D$74,2,0)</f>
        <v>Chân giò heo muối 300g</v>
      </c>
      <c r="M1469" s="7" t="str">
        <f>VLOOKUP(L1469,'[1]Mã Misa'!$C$2:$D$74,2,0)</f>
        <v>CGM300</v>
      </c>
      <c r="N1469" s="1">
        <v>73431</v>
      </c>
      <c r="O1469" t="s">
        <v>2377</v>
      </c>
      <c r="P1469" s="6" t="str">
        <f t="shared" si="701"/>
        <v>0003765</v>
      </c>
      <c r="Q1469" s="23" t="str">
        <f t="shared" si="701"/>
        <v>0003765</v>
      </c>
      <c r="R1469" s="2">
        <v>44579</v>
      </c>
      <c r="S1469" t="s">
        <v>1785</v>
      </c>
      <c r="T1469" s="7" t="str">
        <f t="shared" si="702"/>
        <v>WM+ VTU 07</v>
      </c>
      <c r="U1469" t="s">
        <v>5516</v>
      </c>
      <c r="W1469" t="e">
        <f>VLOOKUP(U1469,[2]Sheet1!$B$4:$C$893,2,0)</f>
        <v>#N/A</v>
      </c>
      <c r="Y1469" t="str">
        <f t="shared" si="703"/>
        <v>WINCOMVUNGTAU</v>
      </c>
      <c r="AA1469" s="18" t="str">
        <f t="shared" si="699"/>
        <v/>
      </c>
    </row>
    <row r="1470" spans="1:27" x14ac:dyDescent="0.2">
      <c r="A1470" t="s">
        <v>0</v>
      </c>
      <c r="B1470" t="s">
        <v>2376</v>
      </c>
      <c r="C1470" t="s">
        <v>9</v>
      </c>
      <c r="D1470" t="s">
        <v>50</v>
      </c>
      <c r="E1470" t="s">
        <v>4</v>
      </c>
      <c r="F1470" s="1">
        <v>3</v>
      </c>
      <c r="G1470" s="1">
        <v>333174</v>
      </c>
      <c r="H1470" t="s">
        <v>5</v>
      </c>
      <c r="I1470" s="1">
        <v>366491.4</v>
      </c>
      <c r="J1470" t="s">
        <v>51</v>
      </c>
      <c r="K1470" s="6" t="str">
        <f t="shared" si="700"/>
        <v>Gà muối gói 500g</v>
      </c>
      <c r="L1470" s="7" t="str">
        <f>VLOOKUP(K1470,'[1]Mã Misa'!$B$2:$D$74,2,0)</f>
        <v>Gà muối 500g</v>
      </c>
      <c r="M1470" s="7" t="str">
        <f>VLOOKUP(L1470,'[1]Mã Misa'!$C$2:$D$74,2,0)</f>
        <v>GM500</v>
      </c>
      <c r="N1470" s="1">
        <v>111058</v>
      </c>
      <c r="O1470" t="s">
        <v>2377</v>
      </c>
      <c r="P1470" s="6" t="str">
        <f t="shared" si="701"/>
        <v>0003765</v>
      </c>
      <c r="Q1470" s="23" t="str">
        <f t="shared" si="701"/>
        <v>0003765</v>
      </c>
      <c r="R1470" s="2">
        <v>44579</v>
      </c>
      <c r="S1470" t="s">
        <v>1785</v>
      </c>
      <c r="T1470" s="7" t="str">
        <f t="shared" si="702"/>
        <v>WM+ VTU 07</v>
      </c>
      <c r="U1470" t="s">
        <v>5516</v>
      </c>
      <c r="W1470" t="e">
        <f>VLOOKUP(U1470,[2]Sheet1!$B$4:$C$893,2,0)</f>
        <v>#N/A</v>
      </c>
      <c r="Y1470" t="str">
        <f t="shared" si="703"/>
        <v>WINCOMVUNGTAU</v>
      </c>
      <c r="AA1470" s="18" t="str">
        <f t="shared" si="699"/>
        <v/>
      </c>
    </row>
    <row r="1471" spans="1:27" x14ac:dyDescent="0.2">
      <c r="A1471" t="s">
        <v>0</v>
      </c>
      <c r="B1471" t="s">
        <v>2376</v>
      </c>
      <c r="C1471" t="s">
        <v>41</v>
      </c>
      <c r="D1471" t="s">
        <v>103</v>
      </c>
      <c r="E1471" t="s">
        <v>4</v>
      </c>
      <c r="F1471" s="1">
        <v>6</v>
      </c>
      <c r="G1471" s="1">
        <v>333570</v>
      </c>
      <c r="H1471" t="s">
        <v>5</v>
      </c>
      <c r="I1471" s="1">
        <v>366927.00000000006</v>
      </c>
      <c r="J1471" t="s">
        <v>104</v>
      </c>
      <c r="K1471" s="6" t="str">
        <f t="shared" si="700"/>
        <v>Tai heo muối gói 200g</v>
      </c>
      <c r="L1471" s="7" t="str">
        <f>VLOOKUP(K1471,'[1]Mã Misa'!$B$2:$D$74,2,0)</f>
        <v>Tai heo muối 200g</v>
      </c>
      <c r="M1471" s="7" t="str">
        <f>VLOOKUP(L1471,'[1]Mã Misa'!$C$2:$D$74,2,0)</f>
        <v>TH200</v>
      </c>
      <c r="N1471" s="1">
        <v>55595</v>
      </c>
      <c r="O1471" t="s">
        <v>2377</v>
      </c>
      <c r="P1471" s="6" t="str">
        <f t="shared" si="701"/>
        <v>0003765</v>
      </c>
      <c r="Q1471" s="23" t="str">
        <f t="shared" si="701"/>
        <v>0003765</v>
      </c>
      <c r="R1471" s="2">
        <v>44579</v>
      </c>
      <c r="S1471" t="s">
        <v>1785</v>
      </c>
      <c r="T1471" s="7" t="str">
        <f t="shared" si="702"/>
        <v>WM+ VTU 07</v>
      </c>
      <c r="U1471" t="s">
        <v>5516</v>
      </c>
      <c r="W1471" t="e">
        <f>VLOOKUP(U1471,[2]Sheet1!$B$4:$C$893,2,0)</f>
        <v>#N/A</v>
      </c>
      <c r="Y1471" t="str">
        <f t="shared" si="703"/>
        <v>WINCOMVUNGTAU</v>
      </c>
      <c r="AA1471" s="18" t="str">
        <f t="shared" si="699"/>
        <v/>
      </c>
    </row>
    <row r="1472" spans="1:27" x14ac:dyDescent="0.2">
      <c r="A1472" t="s">
        <v>0</v>
      </c>
      <c r="B1472" t="s">
        <v>2376</v>
      </c>
      <c r="C1472" t="s">
        <v>42</v>
      </c>
      <c r="D1472" t="s">
        <v>54</v>
      </c>
      <c r="E1472" t="s">
        <v>4</v>
      </c>
      <c r="F1472" s="1">
        <v>6</v>
      </c>
      <c r="G1472" s="1">
        <v>301092</v>
      </c>
      <c r="H1472" t="s">
        <v>5</v>
      </c>
      <c r="I1472" s="1">
        <v>331201.2</v>
      </c>
      <c r="J1472" t="s">
        <v>55</v>
      </c>
      <c r="K1472" s="6" t="str">
        <f t="shared" si="700"/>
        <v>Giò tai lưỡi xào gói 250g</v>
      </c>
      <c r="L1472" s="7" t="str">
        <f>VLOOKUP(K1472,'[1]Mã Misa'!$B$2:$D$74,2,0)</f>
        <v>Giò Tai Lưỡi Xào 250g</v>
      </c>
      <c r="M1472" s="7" t="str">
        <f>VLOOKUP(L1472,'[1]Mã Misa'!$C$2:$D$74,2,0)</f>
        <v>GTLX250G</v>
      </c>
      <c r="N1472" s="1">
        <v>50182</v>
      </c>
      <c r="O1472" t="s">
        <v>2377</v>
      </c>
      <c r="P1472" s="6" t="str">
        <f t="shared" si="701"/>
        <v>0003765</v>
      </c>
      <c r="Q1472" s="23" t="str">
        <f t="shared" si="701"/>
        <v>0003765</v>
      </c>
      <c r="R1472" s="2">
        <v>44579</v>
      </c>
      <c r="S1472" t="s">
        <v>1785</v>
      </c>
      <c r="T1472" s="7" t="str">
        <f t="shared" si="702"/>
        <v>WM+ VTU 07</v>
      </c>
      <c r="U1472" t="s">
        <v>5516</v>
      </c>
      <c r="W1472" t="e">
        <f>VLOOKUP(U1472,[2]Sheet1!$B$4:$C$893,2,0)</f>
        <v>#N/A</v>
      </c>
      <c r="Y1472" t="str">
        <f t="shared" si="703"/>
        <v>WINCOMVUNGTAU</v>
      </c>
      <c r="AA1472" s="18" t="str">
        <f t="shared" si="699"/>
        <v/>
      </c>
    </row>
    <row r="1473" spans="1:27" x14ac:dyDescent="0.2">
      <c r="A1473" t="s">
        <v>0</v>
      </c>
      <c r="B1473" t="s">
        <v>2378</v>
      </c>
      <c r="C1473" t="s">
        <v>2</v>
      </c>
      <c r="D1473" t="s">
        <v>136</v>
      </c>
      <c r="E1473" t="s">
        <v>4</v>
      </c>
      <c r="F1473" s="1">
        <v>1</v>
      </c>
      <c r="G1473" s="1">
        <v>79911</v>
      </c>
      <c r="H1473" t="s">
        <v>5</v>
      </c>
      <c r="I1473" s="1">
        <v>87902.1</v>
      </c>
      <c r="J1473" t="s">
        <v>137</v>
      </c>
      <c r="K1473" s="6" t="str">
        <f t="shared" si="700"/>
        <v xml:space="preserve"> Giò lụa 500g</v>
      </c>
      <c r="L1473" s="7" t="str">
        <f>VLOOKUP(K1473,'[1]Mã Misa'!$B$2:$D$74,2,0)</f>
        <v>Giò lụa 500g</v>
      </c>
      <c r="M1473" s="7" t="str">
        <f>VLOOKUP(L1473,'[1]Mã Misa'!$C$2:$D$74,2,0)</f>
        <v>GL500</v>
      </c>
      <c r="N1473" s="1">
        <v>79911</v>
      </c>
      <c r="O1473" t="s">
        <v>2379</v>
      </c>
      <c r="P1473" s="6" t="str">
        <f t="shared" si="701"/>
        <v>0175816</v>
      </c>
      <c r="Q1473" s="23" t="str">
        <f t="shared" si="701"/>
        <v>0175816</v>
      </c>
      <c r="R1473" s="2">
        <v>44579</v>
      </c>
      <c r="S1473" t="s">
        <v>2380</v>
      </c>
      <c r="T1473" s="7" t="str">
        <f t="shared" si="702"/>
        <v>WM+ HNI 48</v>
      </c>
      <c r="U1473" t="s">
        <v>5685</v>
      </c>
      <c r="W1473" t="e">
        <f>VLOOKUP(U1473,[2]Sheet1!$B$4:$C$893,2,0)</f>
        <v>#N/A</v>
      </c>
      <c r="Y1473" t="str">
        <f t="shared" si="703"/>
        <v>WINCOMHANOI</v>
      </c>
      <c r="AA1473" s="18" t="str">
        <f t="shared" si="699"/>
        <v/>
      </c>
    </row>
    <row r="1474" spans="1:27" x14ac:dyDescent="0.2">
      <c r="A1474" t="s">
        <v>0</v>
      </c>
      <c r="B1474" t="s">
        <v>2381</v>
      </c>
      <c r="C1474" t="s">
        <v>2</v>
      </c>
      <c r="D1474" t="s">
        <v>57</v>
      </c>
      <c r="E1474" t="s">
        <v>4</v>
      </c>
      <c r="F1474" s="1">
        <v>7</v>
      </c>
      <c r="G1474" s="1">
        <v>519750</v>
      </c>
      <c r="H1474" t="s">
        <v>5</v>
      </c>
      <c r="I1474" s="1">
        <v>571725</v>
      </c>
      <c r="J1474" t="s">
        <v>58</v>
      </c>
      <c r="K1474" s="6" t="str">
        <f t="shared" si="700"/>
        <v>_Chả cốm 300g</v>
      </c>
      <c r="L1474" s="7" t="str">
        <f>VLOOKUP(K1474,'[1]Mã Misa'!$B$2:$D$74,2,0)</f>
        <v>Chả cốm 300g</v>
      </c>
      <c r="M1474" s="7" t="str">
        <f>VLOOKUP(L1474,'[1]Mã Misa'!$C$2:$D$74,2,0)</f>
        <v>CC300</v>
      </c>
      <c r="N1474" s="1">
        <v>74250</v>
      </c>
      <c r="O1474" t="s">
        <v>2382</v>
      </c>
      <c r="P1474" s="6" t="str">
        <f t="shared" si="701"/>
        <v>0001492</v>
      </c>
      <c r="Q1474" s="23" t="str">
        <f t="shared" si="701"/>
        <v>0001492</v>
      </c>
      <c r="R1474" s="2">
        <v>44579</v>
      </c>
      <c r="S1474" t="s">
        <v>2004</v>
      </c>
      <c r="T1474" s="7" t="str">
        <f t="shared" si="702"/>
        <v>WM+ TQG TD</v>
      </c>
      <c r="U1474" t="s">
        <v>5580</v>
      </c>
      <c r="W1474" t="e">
        <f>VLOOKUP(U1474,[2]Sheet1!$B$4:$C$893,2,0)</f>
        <v>#N/A</v>
      </c>
      <c r="Y1474" t="str">
        <f t="shared" si="703"/>
        <v>WINCOMTUYENQUANG</v>
      </c>
      <c r="AA1474" s="18" t="str">
        <f t="shared" ref="AA1474:AA1537" si="705">LEFT(AB1474,7)</f>
        <v/>
      </c>
    </row>
    <row r="1475" spans="1:27" x14ac:dyDescent="0.2">
      <c r="A1475" t="s">
        <v>0</v>
      </c>
      <c r="B1475" t="s">
        <v>2383</v>
      </c>
      <c r="C1475" t="s">
        <v>2</v>
      </c>
      <c r="D1475" t="s">
        <v>54</v>
      </c>
      <c r="E1475" t="s">
        <v>4</v>
      </c>
      <c r="F1475" s="1">
        <v>1</v>
      </c>
      <c r="G1475" s="1">
        <v>50182</v>
      </c>
      <c r="H1475" t="s">
        <v>5</v>
      </c>
      <c r="I1475" s="1">
        <v>55200.200000000004</v>
      </c>
      <c r="J1475" t="s">
        <v>55</v>
      </c>
      <c r="K1475" s="6" t="str">
        <f t="shared" si="700"/>
        <v>Giò tai lưỡi xào gói 250g</v>
      </c>
      <c r="L1475" s="7" t="str">
        <f>VLOOKUP(K1475,'[1]Mã Misa'!$B$2:$D$74,2,0)</f>
        <v>Giò Tai Lưỡi Xào 250g</v>
      </c>
      <c r="M1475" s="7" t="str">
        <f>VLOOKUP(L1475,'[1]Mã Misa'!$C$2:$D$74,2,0)</f>
        <v>GTLX250G</v>
      </c>
      <c r="N1475" s="1">
        <v>50182</v>
      </c>
      <c r="O1475" t="s">
        <v>2384</v>
      </c>
      <c r="P1475" s="6" t="str">
        <f t="shared" si="701"/>
        <v>0175821</v>
      </c>
      <c r="Q1475" s="23" t="str">
        <f t="shared" si="701"/>
        <v>0175821</v>
      </c>
      <c r="R1475" s="2">
        <v>44579</v>
      </c>
      <c r="S1475" t="s">
        <v>2385</v>
      </c>
      <c r="T1475" s="7" t="str">
        <f t="shared" si="702"/>
        <v>WM+ HNI Th</v>
      </c>
      <c r="U1475" t="s">
        <v>5686</v>
      </c>
      <c r="W1475" t="e">
        <f>VLOOKUP(U1475,[2]Sheet1!$B$4:$C$893,2,0)</f>
        <v>#N/A</v>
      </c>
      <c r="Y1475" t="str">
        <f t="shared" si="703"/>
        <v>WINCOMHANOI</v>
      </c>
      <c r="AA1475" s="18" t="str">
        <f t="shared" si="705"/>
        <v/>
      </c>
    </row>
    <row r="1476" spans="1:27" x14ac:dyDescent="0.2">
      <c r="A1476" t="s">
        <v>0</v>
      </c>
      <c r="B1476" t="s">
        <v>2386</v>
      </c>
      <c r="C1476" t="s">
        <v>2</v>
      </c>
      <c r="D1476" t="s">
        <v>103</v>
      </c>
      <c r="E1476" t="s">
        <v>4</v>
      </c>
      <c r="F1476" s="1">
        <v>18</v>
      </c>
      <c r="G1476" s="1">
        <v>1000710</v>
      </c>
      <c r="H1476" t="s">
        <v>5</v>
      </c>
      <c r="I1476" s="1">
        <v>1100781</v>
      </c>
      <c r="J1476" t="s">
        <v>104</v>
      </c>
      <c r="K1476" s="6" t="str">
        <f t="shared" ref="K1476:K1539" si="706">MID(J1476,10,26)</f>
        <v>Tai heo muối gói 200g</v>
      </c>
      <c r="L1476" s="7" t="str">
        <f>VLOOKUP(K1476,'[1]Mã Misa'!$B$2:$D$74,2,0)</f>
        <v>Tai heo muối 200g</v>
      </c>
      <c r="M1476" s="7" t="str">
        <f>VLOOKUP(L1476,'[1]Mã Misa'!$C$2:$D$74,2,0)</f>
        <v>TH200</v>
      </c>
      <c r="N1476" s="1">
        <v>55595</v>
      </c>
      <c r="O1476" t="s">
        <v>2387</v>
      </c>
      <c r="P1476" s="6" t="str">
        <f t="shared" ref="P1476:Q1539" si="707">RIGHT(O1476,7)</f>
        <v>0052036</v>
      </c>
      <c r="Q1476" s="23" t="str">
        <f t="shared" si="707"/>
        <v>0052036</v>
      </c>
      <c r="R1476" s="2">
        <v>44579</v>
      </c>
      <c r="S1476" t="s">
        <v>2388</v>
      </c>
      <c r="T1476" s="7" t="str">
        <f t="shared" ref="T1476:T1539" si="708">LEFT(U1476,10)</f>
        <v>WM+ HCM 13</v>
      </c>
      <c r="U1476" t="s">
        <v>5687</v>
      </c>
      <c r="W1476" t="e">
        <f>VLOOKUP(U1476,[2]Sheet1!$B$4:$C$893,2,0)</f>
        <v>#N/A</v>
      </c>
      <c r="Y1476" t="str">
        <f t="shared" ref="Y1476:Y1539" si="709">IF(ISNUMBER(SEARCH($V$3,T1476)),"WINCOMHANOI",IF(ISNUMBER(SEARCH($V$4,T1476)),"WINCOMHOCHIMINH",IF(ISNUMBER(SEARCH($V$5,T1476)),"WINCOMDANANG",IF(ISNUMBER(SEARCH($V$6,T1476)),"WINCOMHAIDUONG",IF(ISNUMBER(SEARCH($V$7,T1476)),"WINCOMQUANGNINH",IF(ISNUMBER(SEARCH($V$8,T1476)),"WINCOMHAIPHONG",IF(ISNUMBER(SEARCH($V$9,T1476)),"WINCOMBACGIANG",IF(ISNUMBER(SEARCH($V$10,T1476)),"WINCOMBACNINH",IF(ISNUMBER(SEARCH($V$11,T1476)),"WINCOMPHUTHO",IF(ISNUMBER(SEARCH($V$12,T1476)),"WINCOMHATINH",IF(ISNUMBER(SEARCH($V$13,T1476)),"WINCOMTHAINGUYEN",IF(ISNUMBER(SEARCH($V$14,T1476)),"WINCOMKHANHHOA",IF(ISNUMBER(SEARCH($V$15,T1476)),"WINCOMHUNGYEN",IF(ISNUMBER(SEARCH($V$16,T1476)),"WINCOMNGHEAN",IF(ISNUMBER(SEARCH($V$17,T1476)),"WINCOMLAOCAI",IF(ISNUMBER(SEARCH($V$18,T1476)),"WINCOMVUNGTAU",IF(ISNUMBER(SEARCH($V$19,T1476)),"WINCOMBINHDUONG",IF(ISNUMBER(SEARCH($V$20,T1476)),"WINCOMKIENGIANG",IF(ISNUMBER(SEARCH($V$21,T1476)),"WINCOMHANAM",IF(ISNUMBER(SEARCH($V$22,T1476)),"WINCOMNAMDINH",IF(ISNUMBER(SEARCH($V$23,T1476)),"WINCOMLANGSON",IF(ISNUMBER(SEARCH($V$24,T1476)),"WINCOMTHANHHOA",IF(ISNUMBER(SEARCH($V$25,T1476)),"WINCOMYENBAI",IF(ISNUMBER(SEARCH($V$26,T1476)),"WINCOMTUYENQUANG",IF(ISNUMBER(SEARCH($V$27,T1476)),"WINCOMHUE",IF(ISNUMBER(SEARCH($V$28,T1476)),"WINCOMQUANGNAM",IF(ISNUMBER(SEARCH($V$29,T1476)),"WINCOMVINHPHUC",IF(ISNUMBER(SEARCH($V$30,T1476)),"WINCOMHAGIANG",IF(ISNUMBER(SEARCH($V$31,T1476)),"WINCOMNINHBINH",IF(ISNUMBER(SEARCH($V$32,T1476)),"WINCOMTRAVINH",IF(ISNUMBER(SEARCH($V$33,T1476)),"WINCOMCANTHO",IF(ISNUMBER(SEARCH($V$34,T1476)),"WINCOMBENTRE",IF(ISNUMBER(SEARCH($V$35,T1476)),"WINCOMCAMAU",IF(ISNUMBER(SEARCH($V$36,T1476)),"WINCOMANGIANG",IF(ISNUMBER(SEARCH($V$37,T1476)),"WINCOMNINHTHUAN",IF(ISNUMBER(SEARCH($V$38,T1476)),"WINCOMTHAIBINH",IF(ISNUMBER(SEARCH($V$39,T1476)),"WINCOMGIALAI",IF(ISNUMBER(SEARCH($V$40,T1476)),"WINCOMHOABINH",IF(ISNUMBER(SEARCH($V$41,T1476)),"WINCOMQUANGNGAI",IF(ISNUMBER(SEARCH($V$42,T1476)),"WINCOMBINHTHUAN",IF(ISNUMBER(SEARCH($V$43,T1476)),"WINCOMDAKLAK",IF(ISNUMBER(SEARCH($V$44,T1476)),"WINCOMSOCTRANG",IF(ISNUMBER(SEARCH($V$45,T1476)),"WINCOMSONLA",IF(ISNUMBER(SEARCH($V$46,T1476)),"WINCOMKONTUM",IF(ISNUMBER(SEARCH($V$47,T1476)),"WINCOMPHUYEN",IF(ISNUMBER(SEARCH($V$48,T1476)),"WINCOMQUANGTRI",IF(ISNUMBER(SEARCH($V$49,T1476)),"WINCOMBINHDINH",IF(ISNUMBER(SEARCH($V$50,T1476)),"WINCOMCAOBANG",IF(ISNUMBER(SEARCH($V$51,T1476)),"WINCOMQUANGBINH",IF(ISNUMBER(SEARCH($V$52,T1476)),"WINCOMLAMDONG",IF(ISNUMBER(SEARCH($V$53,T1476)),"WINCOMVINHLONG",IF(ISNUMBER(SEARCH($V$54,T1476)),"WINCOMDONGTHAP",IF(ISNUMBER(SEARCH($V$55,T1476)),"WINCOMTIENGIANG",IF(ISNUMBER(SEARCH($V$56,T1476)),"WINCOMQUANGNINH",IF(ISNUMBER(SEARCH($V$57,T1476)),"WINCOMDONGNAI",IF(ISNUMBER(SEARCH($V$58,T1476)),"WINCOMHAUGIANG",0))))))))))))))))))))))))))))))))))))))))))))))))))))))))</f>
        <v>WINCOMHOCHIMINH</v>
      </c>
      <c r="AA1476" s="18" t="str">
        <f t="shared" si="705"/>
        <v/>
      </c>
    </row>
    <row r="1477" spans="1:27" x14ac:dyDescent="0.2">
      <c r="A1477" t="s">
        <v>0</v>
      </c>
      <c r="B1477" t="s">
        <v>2386</v>
      </c>
      <c r="C1477" t="s">
        <v>9</v>
      </c>
      <c r="D1477" t="s">
        <v>47</v>
      </c>
      <c r="E1477" t="s">
        <v>4</v>
      </c>
      <c r="F1477" s="1">
        <v>7</v>
      </c>
      <c r="G1477" s="1">
        <v>514017</v>
      </c>
      <c r="H1477" t="s">
        <v>5</v>
      </c>
      <c r="I1477" s="1">
        <v>565418.70000000007</v>
      </c>
      <c r="J1477" t="s">
        <v>48</v>
      </c>
      <c r="K1477" s="6" t="str">
        <f t="shared" si="706"/>
        <v>Chân giò heo muối gói 300g</v>
      </c>
      <c r="L1477" s="7" t="str">
        <f>VLOOKUP(K1477,'[1]Mã Misa'!$B$2:$D$74,2,0)</f>
        <v>Chân giò heo muối 300g</v>
      </c>
      <c r="M1477" s="7" t="str">
        <f>VLOOKUP(L1477,'[1]Mã Misa'!$C$2:$D$74,2,0)</f>
        <v>CGM300</v>
      </c>
      <c r="N1477" s="1">
        <v>73431</v>
      </c>
      <c r="O1477" t="s">
        <v>2387</v>
      </c>
      <c r="P1477" s="6" t="str">
        <f t="shared" si="707"/>
        <v>0052036</v>
      </c>
      <c r="Q1477" s="23" t="str">
        <f t="shared" si="707"/>
        <v>0052036</v>
      </c>
      <c r="R1477" s="2">
        <v>44579</v>
      </c>
      <c r="S1477" t="s">
        <v>2388</v>
      </c>
      <c r="T1477" s="7" t="str">
        <f t="shared" si="708"/>
        <v>WM+ HCM 13</v>
      </c>
      <c r="U1477" t="s">
        <v>5687</v>
      </c>
      <c r="W1477" t="e">
        <f>VLOOKUP(U1477,[2]Sheet1!$B$4:$C$893,2,0)</f>
        <v>#N/A</v>
      </c>
      <c r="Y1477" t="str">
        <f t="shared" si="709"/>
        <v>WINCOMHOCHIMINH</v>
      </c>
      <c r="AA1477" s="18" t="str">
        <f t="shared" si="705"/>
        <v/>
      </c>
    </row>
    <row r="1478" spans="1:27" x14ac:dyDescent="0.2">
      <c r="A1478" t="s">
        <v>0</v>
      </c>
      <c r="B1478" t="s">
        <v>2389</v>
      </c>
      <c r="C1478" t="s">
        <v>2</v>
      </c>
      <c r="D1478" t="s">
        <v>50</v>
      </c>
      <c r="E1478" t="s">
        <v>4</v>
      </c>
      <c r="F1478" s="1">
        <v>1</v>
      </c>
      <c r="G1478" s="1">
        <v>111058</v>
      </c>
      <c r="H1478" t="s">
        <v>5</v>
      </c>
      <c r="I1478" s="1">
        <v>122163.8</v>
      </c>
      <c r="J1478" t="s">
        <v>51</v>
      </c>
      <c r="K1478" s="6" t="str">
        <f t="shared" si="706"/>
        <v>Gà muối gói 500g</v>
      </c>
      <c r="L1478" s="7" t="str">
        <f>VLOOKUP(K1478,'[1]Mã Misa'!$B$2:$D$74,2,0)</f>
        <v>Gà muối 500g</v>
      </c>
      <c r="M1478" s="7" t="str">
        <f>VLOOKUP(L1478,'[1]Mã Misa'!$C$2:$D$74,2,0)</f>
        <v>GM500</v>
      </c>
      <c r="N1478" s="1">
        <v>111058</v>
      </c>
      <c r="O1478" t="s">
        <v>2390</v>
      </c>
      <c r="P1478" s="6" t="str">
        <f t="shared" si="707"/>
        <v>0000797</v>
      </c>
      <c r="Q1478" s="23" t="str">
        <f t="shared" si="707"/>
        <v>0000797</v>
      </c>
      <c r="R1478" s="2">
        <v>44579</v>
      </c>
      <c r="S1478" t="s">
        <v>2391</v>
      </c>
      <c r="T1478" s="7" t="str">
        <f t="shared" si="708"/>
        <v>WM+ VPC 48</v>
      </c>
      <c r="U1478" t="s">
        <v>5688</v>
      </c>
      <c r="W1478" t="e">
        <f>VLOOKUP(U1478,[2]Sheet1!$B$4:$C$893,2,0)</f>
        <v>#N/A</v>
      </c>
      <c r="Y1478" t="str">
        <f t="shared" si="709"/>
        <v>WINCOMVINHPHUC</v>
      </c>
      <c r="AA1478" s="18" t="str">
        <f t="shared" si="705"/>
        <v/>
      </c>
    </row>
    <row r="1479" spans="1:27" x14ac:dyDescent="0.2">
      <c r="A1479" t="s">
        <v>0</v>
      </c>
      <c r="B1479" t="s">
        <v>2392</v>
      </c>
      <c r="C1479" t="s">
        <v>2</v>
      </c>
      <c r="D1479" t="s">
        <v>57</v>
      </c>
      <c r="E1479" t="s">
        <v>4</v>
      </c>
      <c r="F1479" s="1">
        <v>5</v>
      </c>
      <c r="G1479" s="1">
        <v>371250</v>
      </c>
      <c r="H1479" t="s">
        <v>5</v>
      </c>
      <c r="I1479" s="1">
        <v>408375.00000000006</v>
      </c>
      <c r="J1479" t="s">
        <v>58</v>
      </c>
      <c r="K1479" s="6" t="str">
        <f t="shared" si="706"/>
        <v>_Chả cốm 300g</v>
      </c>
      <c r="L1479" s="7" t="str">
        <f>VLOOKUP(K1479,'[1]Mã Misa'!$B$2:$D$74,2,0)</f>
        <v>Chả cốm 300g</v>
      </c>
      <c r="M1479" s="7" t="str">
        <f>VLOOKUP(L1479,'[1]Mã Misa'!$C$2:$D$74,2,0)</f>
        <v>CC300</v>
      </c>
      <c r="N1479" s="1">
        <v>74250</v>
      </c>
      <c r="O1479" t="s">
        <v>2393</v>
      </c>
      <c r="P1479" s="6" t="str">
        <f t="shared" si="707"/>
        <v>0175824</v>
      </c>
      <c r="Q1479" s="23" t="str">
        <f t="shared" si="707"/>
        <v>0175824</v>
      </c>
      <c r="R1479" s="2">
        <v>44579</v>
      </c>
      <c r="S1479" t="s">
        <v>2394</v>
      </c>
      <c r="T1479" s="7" t="str">
        <f t="shared" si="708"/>
        <v>WM+ HNI Số</v>
      </c>
      <c r="U1479" t="s">
        <v>5689</v>
      </c>
      <c r="W1479" t="e">
        <f>VLOOKUP(U1479,[2]Sheet1!$B$4:$C$893,2,0)</f>
        <v>#N/A</v>
      </c>
      <c r="Y1479" t="str">
        <f t="shared" si="709"/>
        <v>WINCOMHANOI</v>
      </c>
      <c r="AA1479" s="18" t="str">
        <f t="shared" si="705"/>
        <v/>
      </c>
    </row>
    <row r="1480" spans="1:27" x14ac:dyDescent="0.2">
      <c r="A1480" t="s">
        <v>0</v>
      </c>
      <c r="B1480" t="s">
        <v>2392</v>
      </c>
      <c r="C1480" t="s">
        <v>9</v>
      </c>
      <c r="D1480" t="s">
        <v>15</v>
      </c>
      <c r="E1480" t="s">
        <v>4</v>
      </c>
      <c r="F1480" s="1">
        <v>2</v>
      </c>
      <c r="G1480" s="1">
        <v>168640</v>
      </c>
      <c r="H1480" t="s">
        <v>5</v>
      </c>
      <c r="I1480" s="1">
        <v>185504.00000000003</v>
      </c>
      <c r="J1480" t="s">
        <v>16</v>
      </c>
      <c r="K1480" s="6" t="str">
        <f t="shared" si="706"/>
        <v>_Đùi gà sốt cay 500g</v>
      </c>
      <c r="L1480" s="7" t="str">
        <f>VLOOKUP(K1480,'[1]Mã Misa'!$B$2:$D$74,2,0)</f>
        <v>Đùi gà sốt cay 500g</v>
      </c>
      <c r="M1480" s="7" t="str">
        <f>VLOOKUP(L1480,'[1]Mã Misa'!$C$2:$D$74,2,0)</f>
        <v>DGSC500</v>
      </c>
      <c r="N1480" s="1">
        <v>84320</v>
      </c>
      <c r="O1480" t="s">
        <v>2393</v>
      </c>
      <c r="P1480" s="6" t="str">
        <f t="shared" si="707"/>
        <v>0175824</v>
      </c>
      <c r="Q1480" s="23" t="str">
        <f t="shared" si="707"/>
        <v>0175824</v>
      </c>
      <c r="R1480" s="2">
        <v>44579</v>
      </c>
      <c r="S1480" t="s">
        <v>2394</v>
      </c>
      <c r="T1480" s="7" t="str">
        <f t="shared" si="708"/>
        <v>WM+ HNI Số</v>
      </c>
      <c r="U1480" t="s">
        <v>5689</v>
      </c>
      <c r="W1480" t="e">
        <f>VLOOKUP(U1480,[2]Sheet1!$B$4:$C$893,2,0)</f>
        <v>#N/A</v>
      </c>
      <c r="Y1480" t="str">
        <f t="shared" si="709"/>
        <v>WINCOMHANOI</v>
      </c>
      <c r="AA1480" s="18" t="str">
        <f t="shared" si="705"/>
        <v/>
      </c>
    </row>
    <row r="1481" spans="1:27" x14ac:dyDescent="0.2">
      <c r="A1481" t="s">
        <v>0</v>
      </c>
      <c r="B1481" t="s">
        <v>2395</v>
      </c>
      <c r="C1481" t="s">
        <v>2</v>
      </c>
      <c r="D1481" t="s">
        <v>136</v>
      </c>
      <c r="E1481" t="s">
        <v>4</v>
      </c>
      <c r="F1481" s="1">
        <v>4</v>
      </c>
      <c r="G1481" s="1">
        <v>319644</v>
      </c>
      <c r="H1481" t="s">
        <v>5</v>
      </c>
      <c r="I1481" s="1">
        <v>351608.4</v>
      </c>
      <c r="J1481" t="s">
        <v>137</v>
      </c>
      <c r="K1481" s="6" t="str">
        <f t="shared" si="706"/>
        <v xml:space="preserve"> Giò lụa 500g</v>
      </c>
      <c r="L1481" s="7" t="str">
        <f>VLOOKUP(K1481,'[1]Mã Misa'!$B$2:$D$74,2,0)</f>
        <v>Giò lụa 500g</v>
      </c>
      <c r="M1481" s="7" t="str">
        <f>VLOOKUP(L1481,'[1]Mã Misa'!$C$2:$D$74,2,0)</f>
        <v>GL500</v>
      </c>
      <c r="N1481" s="1">
        <v>79911</v>
      </c>
      <c r="O1481" t="s">
        <v>2396</v>
      </c>
      <c r="P1481" s="6" t="str">
        <f t="shared" si="707"/>
        <v>0013287</v>
      </c>
      <c r="Q1481" s="23" t="str">
        <f t="shared" si="707"/>
        <v>0013287</v>
      </c>
      <c r="R1481" s="2">
        <v>44579</v>
      </c>
      <c r="S1481" t="s">
        <v>2397</v>
      </c>
      <c r="T1481" s="7" t="str">
        <f t="shared" si="708"/>
        <v>WM+ HPG Xu</v>
      </c>
      <c r="U1481" t="s">
        <v>5690</v>
      </c>
      <c r="W1481" t="e">
        <f>VLOOKUP(U1481,[2]Sheet1!$B$4:$C$893,2,0)</f>
        <v>#N/A</v>
      </c>
      <c r="Y1481" t="str">
        <f t="shared" si="709"/>
        <v>WINCOMHAIPHONG</v>
      </c>
      <c r="AA1481" s="18" t="str">
        <f t="shared" si="705"/>
        <v/>
      </c>
    </row>
    <row r="1482" spans="1:27" x14ac:dyDescent="0.2">
      <c r="A1482" t="s">
        <v>0</v>
      </c>
      <c r="B1482" t="s">
        <v>2398</v>
      </c>
      <c r="C1482" t="s">
        <v>2</v>
      </c>
      <c r="D1482" t="s">
        <v>54</v>
      </c>
      <c r="E1482" t="s">
        <v>4</v>
      </c>
      <c r="F1482" s="1">
        <v>4</v>
      </c>
      <c r="G1482" s="1">
        <v>200728</v>
      </c>
      <c r="H1482" t="s">
        <v>5</v>
      </c>
      <c r="I1482" s="1">
        <v>220800.80000000002</v>
      </c>
      <c r="J1482" t="s">
        <v>55</v>
      </c>
      <c r="K1482" s="6" t="str">
        <f t="shared" si="706"/>
        <v>Giò tai lưỡi xào gói 250g</v>
      </c>
      <c r="L1482" s="7" t="str">
        <f>VLOOKUP(K1482,'[1]Mã Misa'!$B$2:$D$74,2,0)</f>
        <v>Giò Tai Lưỡi Xào 250g</v>
      </c>
      <c r="M1482" s="7" t="str">
        <f>VLOOKUP(L1482,'[1]Mã Misa'!$C$2:$D$74,2,0)</f>
        <v>GTLX250G</v>
      </c>
      <c r="N1482" s="1">
        <v>50182</v>
      </c>
      <c r="O1482" t="s">
        <v>2399</v>
      </c>
      <c r="P1482" s="6" t="str">
        <f t="shared" si="707"/>
        <v>0000798</v>
      </c>
      <c r="Q1482" s="23" t="str">
        <f t="shared" si="707"/>
        <v>0000798</v>
      </c>
      <c r="R1482" s="2">
        <v>44579</v>
      </c>
      <c r="S1482" t="s">
        <v>2400</v>
      </c>
      <c r="T1482" s="7" t="str">
        <f t="shared" si="708"/>
        <v>WM+ VPC Ho</v>
      </c>
      <c r="U1482" t="s">
        <v>5691</v>
      </c>
      <c r="W1482" t="e">
        <f>VLOOKUP(U1482,[2]Sheet1!$B$4:$C$893,2,0)</f>
        <v>#N/A</v>
      </c>
      <c r="Y1482" t="str">
        <f t="shared" si="709"/>
        <v>WINCOMVINHPHUC</v>
      </c>
      <c r="AA1482" s="18" t="str">
        <f t="shared" si="705"/>
        <v/>
      </c>
    </row>
    <row r="1483" spans="1:27" x14ac:dyDescent="0.2">
      <c r="A1483" t="s">
        <v>0</v>
      </c>
      <c r="B1483" t="s">
        <v>2401</v>
      </c>
      <c r="C1483" t="s">
        <v>2</v>
      </c>
      <c r="D1483" t="s">
        <v>134</v>
      </c>
      <c r="E1483" t="s">
        <v>4</v>
      </c>
      <c r="F1483" s="1">
        <v>1</v>
      </c>
      <c r="G1483" s="1">
        <v>86691</v>
      </c>
      <c r="H1483" t="s">
        <v>5</v>
      </c>
      <c r="I1483" s="1">
        <v>95360.1</v>
      </c>
      <c r="J1483" t="s">
        <v>135</v>
      </c>
      <c r="K1483" s="6" t="str">
        <f t="shared" si="706"/>
        <v>Giò tai nấm hương 500g</v>
      </c>
      <c r="L1483" s="7" t="str">
        <f>VLOOKUP(K1483,'[1]Mã Misa'!$B$2:$D$74,2,0)</f>
        <v>Giò tai nấm hương 500g</v>
      </c>
      <c r="M1483" s="7" t="str">
        <f>VLOOKUP(L1483,'[1]Mã Misa'!$C$2:$D$74,2,0)</f>
        <v>GTNH500</v>
      </c>
      <c r="N1483" s="1">
        <v>86691</v>
      </c>
      <c r="O1483" t="s">
        <v>2402</v>
      </c>
      <c r="P1483" s="6" t="str">
        <f t="shared" si="707"/>
        <v>0023076</v>
      </c>
      <c r="Q1483" s="23" t="str">
        <f t="shared" si="707"/>
        <v>0023076</v>
      </c>
      <c r="R1483" s="2">
        <v>44587</v>
      </c>
      <c r="S1483" t="s">
        <v>2403</v>
      </c>
      <c r="T1483" s="7" t="str">
        <f t="shared" si="708"/>
        <v>WM+ DNG 64</v>
      </c>
      <c r="U1483" t="s">
        <v>5692</v>
      </c>
      <c r="W1483" t="e">
        <f>VLOOKUP(U1483,[2]Sheet1!$B$4:$C$893,2,0)</f>
        <v>#N/A</v>
      </c>
      <c r="Y1483" t="str">
        <f t="shared" si="709"/>
        <v>WINCOMDANANG</v>
      </c>
      <c r="AA1483" s="18" t="str">
        <f t="shared" si="705"/>
        <v/>
      </c>
    </row>
    <row r="1484" spans="1:27" x14ac:dyDescent="0.2">
      <c r="A1484" t="s">
        <v>0</v>
      </c>
      <c r="B1484" t="s">
        <v>2404</v>
      </c>
      <c r="C1484" t="s">
        <v>2</v>
      </c>
      <c r="D1484" t="s">
        <v>47</v>
      </c>
      <c r="E1484" t="s">
        <v>4</v>
      </c>
      <c r="F1484" s="1">
        <v>1</v>
      </c>
      <c r="G1484" s="1">
        <v>73431</v>
      </c>
      <c r="H1484" t="s">
        <v>5</v>
      </c>
      <c r="I1484" s="1">
        <v>80774.100000000006</v>
      </c>
      <c r="J1484" t="s">
        <v>48</v>
      </c>
      <c r="K1484" s="6" t="str">
        <f t="shared" si="706"/>
        <v>Chân giò heo muối gói 300g</v>
      </c>
      <c r="L1484" s="7" t="str">
        <f>VLOOKUP(K1484,'[1]Mã Misa'!$B$2:$D$74,2,0)</f>
        <v>Chân giò heo muối 300g</v>
      </c>
      <c r="M1484" s="7" t="str">
        <f>VLOOKUP(L1484,'[1]Mã Misa'!$C$2:$D$74,2,0)</f>
        <v>CGM300</v>
      </c>
      <c r="N1484" s="1">
        <v>73431</v>
      </c>
      <c r="O1484" t="s">
        <v>2405</v>
      </c>
      <c r="P1484" s="6" t="str">
        <f t="shared" si="707"/>
        <v>0014859</v>
      </c>
      <c r="Q1484" s="23" t="str">
        <f t="shared" si="707"/>
        <v>0014859</v>
      </c>
      <c r="R1484" s="2">
        <v>44579</v>
      </c>
      <c r="S1484" t="s">
        <v>1719</v>
      </c>
      <c r="T1484" s="7" t="str">
        <f t="shared" si="708"/>
        <v>WM+ QNH 48</v>
      </c>
      <c r="U1484" t="s">
        <v>5496</v>
      </c>
      <c r="W1484" t="e">
        <f>VLOOKUP(U1484,[2]Sheet1!$B$4:$C$893,2,0)</f>
        <v>#N/A</v>
      </c>
      <c r="Y1484" t="str">
        <f t="shared" si="709"/>
        <v>WINCOMQUANGNINH</v>
      </c>
      <c r="AA1484" s="18" t="str">
        <f t="shared" si="705"/>
        <v/>
      </c>
    </row>
    <row r="1485" spans="1:27" x14ac:dyDescent="0.2">
      <c r="A1485" t="s">
        <v>0</v>
      </c>
      <c r="B1485" t="s">
        <v>2406</v>
      </c>
      <c r="C1485" t="s">
        <v>2</v>
      </c>
      <c r="D1485" t="s">
        <v>15</v>
      </c>
      <c r="E1485" t="s">
        <v>4</v>
      </c>
      <c r="F1485" s="1">
        <v>2</v>
      </c>
      <c r="G1485" s="1">
        <v>168640</v>
      </c>
      <c r="H1485" t="s">
        <v>5</v>
      </c>
      <c r="I1485" s="1">
        <v>185504.00000000003</v>
      </c>
      <c r="J1485" t="s">
        <v>16</v>
      </c>
      <c r="K1485" s="6" t="str">
        <f t="shared" si="706"/>
        <v>_Đùi gà sốt cay 500g</v>
      </c>
      <c r="L1485" s="7" t="str">
        <f>VLOOKUP(K1485,'[1]Mã Misa'!$B$2:$D$74,2,0)</f>
        <v>Đùi gà sốt cay 500g</v>
      </c>
      <c r="M1485" s="7" t="str">
        <f>VLOOKUP(L1485,'[1]Mã Misa'!$C$2:$D$74,2,0)</f>
        <v>DGSC500</v>
      </c>
      <c r="N1485" s="1">
        <v>84320</v>
      </c>
      <c r="O1485" t="s">
        <v>2407</v>
      </c>
      <c r="P1485" s="6" t="str">
        <f t="shared" si="707"/>
        <v>0175827</v>
      </c>
      <c r="Q1485" s="23" t="str">
        <f t="shared" si="707"/>
        <v>0175827</v>
      </c>
      <c r="R1485" s="2">
        <v>44579</v>
      </c>
      <c r="S1485" t="s">
        <v>2408</v>
      </c>
      <c r="T1485" s="7" t="str">
        <f t="shared" si="708"/>
        <v>WM+ HNI Th</v>
      </c>
      <c r="U1485" t="s">
        <v>5693</v>
      </c>
      <c r="W1485" t="e">
        <f>VLOOKUP(U1485,[2]Sheet1!$B$4:$C$893,2,0)</f>
        <v>#N/A</v>
      </c>
      <c r="Y1485" t="str">
        <f t="shared" si="709"/>
        <v>WINCOMHANOI</v>
      </c>
      <c r="AA1485" s="18" t="str">
        <f t="shared" si="705"/>
        <v/>
      </c>
    </row>
    <row r="1486" spans="1:27" x14ac:dyDescent="0.2">
      <c r="A1486" t="s">
        <v>0</v>
      </c>
      <c r="B1486" t="s">
        <v>2409</v>
      </c>
      <c r="C1486" t="s">
        <v>2</v>
      </c>
      <c r="D1486" t="s">
        <v>3</v>
      </c>
      <c r="E1486" t="s">
        <v>4</v>
      </c>
      <c r="F1486" s="1">
        <v>1</v>
      </c>
      <c r="G1486" s="1">
        <v>70950</v>
      </c>
      <c r="H1486" t="s">
        <v>5</v>
      </c>
      <c r="I1486" s="1">
        <v>78045</v>
      </c>
      <c r="J1486" t="s">
        <v>6</v>
      </c>
      <c r="K1486" s="6" t="str">
        <f t="shared" si="706"/>
        <v>_Chả nướng 300g</v>
      </c>
      <c r="L1486" s="7" t="str">
        <f>VLOOKUP(K1486,'[1]Mã Misa'!$B$2:$D$74,2,0)</f>
        <v>Chả nướng 300g</v>
      </c>
      <c r="M1486" s="7" t="str">
        <f>VLOOKUP(L1486,'[1]Mã Misa'!$C$2:$D$74,2,0)</f>
        <v>CN300</v>
      </c>
      <c r="N1486" s="1">
        <v>70950</v>
      </c>
      <c r="O1486" t="s">
        <v>2410</v>
      </c>
      <c r="P1486" s="6" t="str">
        <f t="shared" si="707"/>
        <v>0013289</v>
      </c>
      <c r="Q1486" s="23" t="str">
        <f t="shared" si="707"/>
        <v>0013289</v>
      </c>
      <c r="R1486" s="2">
        <v>44579</v>
      </c>
      <c r="S1486" t="s">
        <v>2411</v>
      </c>
      <c r="T1486" s="7" t="str">
        <f t="shared" si="708"/>
        <v>WM+ HPG 55</v>
      </c>
      <c r="U1486" t="s">
        <v>5694</v>
      </c>
      <c r="W1486" t="e">
        <f>VLOOKUP(U1486,[2]Sheet1!$B$4:$C$893,2,0)</f>
        <v>#N/A</v>
      </c>
      <c r="Y1486" t="str">
        <f t="shared" si="709"/>
        <v>WINCOMHAIPHONG</v>
      </c>
      <c r="AA1486" s="18" t="str">
        <f t="shared" si="705"/>
        <v/>
      </c>
    </row>
    <row r="1487" spans="1:27" x14ac:dyDescent="0.2">
      <c r="A1487" t="s">
        <v>0</v>
      </c>
      <c r="B1487" t="s">
        <v>2409</v>
      </c>
      <c r="C1487" t="s">
        <v>9</v>
      </c>
      <c r="D1487" t="s">
        <v>57</v>
      </c>
      <c r="E1487" t="s">
        <v>4</v>
      </c>
      <c r="F1487" s="1">
        <v>1</v>
      </c>
      <c r="G1487" s="1">
        <v>74250</v>
      </c>
      <c r="H1487" t="s">
        <v>5</v>
      </c>
      <c r="I1487" s="1">
        <v>81675</v>
      </c>
      <c r="J1487" t="s">
        <v>58</v>
      </c>
      <c r="K1487" s="6" t="str">
        <f t="shared" si="706"/>
        <v>_Chả cốm 300g</v>
      </c>
      <c r="L1487" s="7" t="str">
        <f>VLOOKUP(K1487,'[1]Mã Misa'!$B$2:$D$74,2,0)</f>
        <v>Chả cốm 300g</v>
      </c>
      <c r="M1487" s="7" t="str">
        <f>VLOOKUP(L1487,'[1]Mã Misa'!$C$2:$D$74,2,0)</f>
        <v>CC300</v>
      </c>
      <c r="N1487" s="1">
        <v>74250</v>
      </c>
      <c r="O1487" t="s">
        <v>2410</v>
      </c>
      <c r="P1487" s="6" t="str">
        <f t="shared" si="707"/>
        <v>0013289</v>
      </c>
      <c r="Q1487" s="23" t="str">
        <f t="shared" si="707"/>
        <v>0013289</v>
      </c>
      <c r="R1487" s="2">
        <v>44579</v>
      </c>
      <c r="S1487" t="s">
        <v>2411</v>
      </c>
      <c r="T1487" s="7" t="str">
        <f t="shared" si="708"/>
        <v>WM+ HPG 55</v>
      </c>
      <c r="U1487" t="s">
        <v>5694</v>
      </c>
      <c r="W1487" t="e">
        <f>VLOOKUP(U1487,[2]Sheet1!$B$4:$C$893,2,0)</f>
        <v>#N/A</v>
      </c>
      <c r="Y1487" t="str">
        <f t="shared" si="709"/>
        <v>WINCOMHAIPHONG</v>
      </c>
      <c r="AA1487" s="18" t="str">
        <f t="shared" si="705"/>
        <v/>
      </c>
    </row>
    <row r="1488" spans="1:27" x14ac:dyDescent="0.2">
      <c r="A1488" t="s">
        <v>0</v>
      </c>
      <c r="B1488" t="s">
        <v>2412</v>
      </c>
      <c r="C1488" t="s">
        <v>2</v>
      </c>
      <c r="D1488" t="s">
        <v>3</v>
      </c>
      <c r="E1488" t="s">
        <v>4</v>
      </c>
      <c r="F1488" s="1">
        <v>1</v>
      </c>
      <c r="G1488" s="1">
        <v>70950</v>
      </c>
      <c r="H1488" t="s">
        <v>5</v>
      </c>
      <c r="I1488" s="1">
        <v>78045</v>
      </c>
      <c r="J1488" t="s">
        <v>6</v>
      </c>
      <c r="K1488" s="6" t="str">
        <f t="shared" si="706"/>
        <v>_Chả nướng 300g</v>
      </c>
      <c r="L1488" s="7" t="str">
        <f>VLOOKUP(K1488,'[1]Mã Misa'!$B$2:$D$74,2,0)</f>
        <v>Chả nướng 300g</v>
      </c>
      <c r="M1488" s="7" t="str">
        <f>VLOOKUP(L1488,'[1]Mã Misa'!$C$2:$D$74,2,0)</f>
        <v>CN300</v>
      </c>
      <c r="N1488" s="1">
        <v>70950</v>
      </c>
      <c r="O1488" t="s">
        <v>2413</v>
      </c>
      <c r="P1488" s="6" t="str">
        <f t="shared" si="707"/>
        <v>0013290</v>
      </c>
      <c r="Q1488" s="23" t="str">
        <f t="shared" si="707"/>
        <v>0013290</v>
      </c>
      <c r="R1488" s="2">
        <v>44579</v>
      </c>
      <c r="S1488" t="s">
        <v>2414</v>
      </c>
      <c r="T1488" s="7" t="str">
        <f t="shared" si="708"/>
        <v>WM+ HPG 39</v>
      </c>
      <c r="U1488" t="s">
        <v>5695</v>
      </c>
      <c r="W1488" t="e">
        <f>VLOOKUP(U1488,[2]Sheet1!$B$4:$C$893,2,0)</f>
        <v>#N/A</v>
      </c>
      <c r="Y1488" t="str">
        <f t="shared" si="709"/>
        <v>WINCOMHAIPHONG</v>
      </c>
      <c r="AA1488" s="18" t="str">
        <f t="shared" si="705"/>
        <v/>
      </c>
    </row>
    <row r="1489" spans="1:27" x14ac:dyDescent="0.2">
      <c r="A1489" t="s">
        <v>0</v>
      </c>
      <c r="B1489" t="s">
        <v>2412</v>
      </c>
      <c r="C1489" t="s">
        <v>9</v>
      </c>
      <c r="D1489" t="s">
        <v>44</v>
      </c>
      <c r="E1489" t="s">
        <v>4</v>
      </c>
      <c r="F1489" s="1">
        <v>1</v>
      </c>
      <c r="G1489" s="1">
        <v>72600</v>
      </c>
      <c r="H1489" t="s">
        <v>5</v>
      </c>
      <c r="I1489" s="1">
        <v>79860</v>
      </c>
      <c r="J1489" t="s">
        <v>45</v>
      </c>
      <c r="K1489" s="6" t="str">
        <f t="shared" si="706"/>
        <v>_Chân gà sốt cay 400g</v>
      </c>
      <c r="L1489" s="7" t="str">
        <f>VLOOKUP(K1489,'[1]Mã Misa'!$B$2:$D$74,2,0)</f>
        <v>Chân gà sốt cay 400g</v>
      </c>
      <c r="M1489" s="7" t="str">
        <f>VLOOKUP(L1489,'[1]Mã Misa'!$C$2:$D$74,2,0)</f>
        <v>CGSC400</v>
      </c>
      <c r="N1489" s="1">
        <v>72600</v>
      </c>
      <c r="O1489" t="s">
        <v>2413</v>
      </c>
      <c r="P1489" s="6" t="str">
        <f t="shared" si="707"/>
        <v>0013290</v>
      </c>
      <c r="Q1489" s="23" t="str">
        <f t="shared" si="707"/>
        <v>0013290</v>
      </c>
      <c r="R1489" s="2">
        <v>44579</v>
      </c>
      <c r="S1489" t="s">
        <v>2414</v>
      </c>
      <c r="T1489" s="7" t="str">
        <f t="shared" si="708"/>
        <v>WM+ HPG 39</v>
      </c>
      <c r="U1489" t="s">
        <v>5695</v>
      </c>
      <c r="W1489" t="e">
        <f>VLOOKUP(U1489,[2]Sheet1!$B$4:$C$893,2,0)</f>
        <v>#N/A</v>
      </c>
      <c r="Y1489" t="str">
        <f t="shared" si="709"/>
        <v>WINCOMHAIPHONG</v>
      </c>
      <c r="AA1489" s="18" t="str">
        <f t="shared" si="705"/>
        <v/>
      </c>
    </row>
    <row r="1490" spans="1:27" x14ac:dyDescent="0.2">
      <c r="A1490" t="s">
        <v>0</v>
      </c>
      <c r="B1490" t="s">
        <v>2412</v>
      </c>
      <c r="C1490" t="s">
        <v>41</v>
      </c>
      <c r="D1490" t="s">
        <v>23</v>
      </c>
      <c r="E1490" t="s">
        <v>4</v>
      </c>
      <c r="F1490" s="1">
        <v>1</v>
      </c>
      <c r="G1490" s="1">
        <v>59400</v>
      </c>
      <c r="H1490" t="s">
        <v>5</v>
      </c>
      <c r="I1490" s="1">
        <v>65340.000000000007</v>
      </c>
      <c r="J1490" t="s">
        <v>24</v>
      </c>
      <c r="K1490" s="6" t="str">
        <f t="shared" si="706"/>
        <v>_Giò lụa 250g</v>
      </c>
      <c r="L1490" s="7" t="str">
        <f>VLOOKUP(K1490,'[1]Mã Misa'!$B$2:$D$74,2,0)</f>
        <v>Giò lụa 250g</v>
      </c>
      <c r="M1490" s="7" t="str">
        <f>VLOOKUP(L1490,'[1]Mã Misa'!$C$2:$D$74,2,0)</f>
        <v>GL250</v>
      </c>
      <c r="N1490" s="1">
        <v>59400</v>
      </c>
      <c r="O1490" t="s">
        <v>2413</v>
      </c>
      <c r="P1490" s="6" t="str">
        <f t="shared" si="707"/>
        <v>0013290</v>
      </c>
      <c r="Q1490" s="23" t="str">
        <f t="shared" si="707"/>
        <v>0013290</v>
      </c>
      <c r="R1490" s="2">
        <v>44579</v>
      </c>
      <c r="S1490" t="s">
        <v>2414</v>
      </c>
      <c r="T1490" s="7" t="str">
        <f t="shared" si="708"/>
        <v>WM+ HPG 39</v>
      </c>
      <c r="U1490" t="s">
        <v>5695</v>
      </c>
      <c r="W1490" t="e">
        <f>VLOOKUP(U1490,[2]Sheet1!$B$4:$C$893,2,0)</f>
        <v>#N/A</v>
      </c>
      <c r="Y1490" t="str">
        <f t="shared" si="709"/>
        <v>WINCOMHAIPHONG</v>
      </c>
      <c r="AA1490" s="18" t="str">
        <f t="shared" si="705"/>
        <v/>
      </c>
    </row>
    <row r="1491" spans="1:27" x14ac:dyDescent="0.2">
      <c r="A1491" t="s">
        <v>0</v>
      </c>
      <c r="B1491" t="s">
        <v>2412</v>
      </c>
      <c r="C1491" t="s">
        <v>42</v>
      </c>
      <c r="D1491" t="s">
        <v>27</v>
      </c>
      <c r="E1491" t="s">
        <v>4</v>
      </c>
      <c r="F1491" s="1">
        <v>2</v>
      </c>
      <c r="G1491" s="1">
        <v>122100</v>
      </c>
      <c r="H1491" t="s">
        <v>5</v>
      </c>
      <c r="I1491" s="1">
        <v>134310</v>
      </c>
      <c r="J1491" t="s">
        <v>28</v>
      </c>
      <c r="K1491" s="6" t="str">
        <f t="shared" si="706"/>
        <v>_Giò sụn gà 250g</v>
      </c>
      <c r="L1491" s="7" t="str">
        <f>VLOOKUP(K1491,'[1]Mã Misa'!$B$2:$D$74,2,0)</f>
        <v>Giò sụn gà 250g</v>
      </c>
      <c r="M1491" s="7" t="str">
        <f>VLOOKUP(L1491,'[1]Mã Misa'!$C$2:$D$74,2,0)</f>
        <v>GSG250</v>
      </c>
      <c r="N1491" s="1">
        <v>61050</v>
      </c>
      <c r="O1491" t="s">
        <v>2413</v>
      </c>
      <c r="P1491" s="6" t="str">
        <f t="shared" si="707"/>
        <v>0013290</v>
      </c>
      <c r="Q1491" s="23" t="str">
        <f t="shared" si="707"/>
        <v>0013290</v>
      </c>
      <c r="R1491" s="2">
        <v>44579</v>
      </c>
      <c r="S1491" t="s">
        <v>2414</v>
      </c>
      <c r="T1491" s="7" t="str">
        <f t="shared" si="708"/>
        <v>WM+ HPG 39</v>
      </c>
      <c r="U1491" t="s">
        <v>5695</v>
      </c>
      <c r="W1491" t="e">
        <f>VLOOKUP(U1491,[2]Sheet1!$B$4:$C$893,2,0)</f>
        <v>#N/A</v>
      </c>
      <c r="Y1491" t="str">
        <f t="shared" si="709"/>
        <v>WINCOMHAIPHONG</v>
      </c>
      <c r="AA1491" s="18" t="str">
        <f t="shared" si="705"/>
        <v/>
      </c>
    </row>
    <row r="1492" spans="1:27" x14ac:dyDescent="0.2">
      <c r="A1492" t="s">
        <v>0</v>
      </c>
      <c r="B1492" t="s">
        <v>2412</v>
      </c>
      <c r="C1492" t="s">
        <v>43</v>
      </c>
      <c r="D1492" t="s">
        <v>10</v>
      </c>
      <c r="E1492" t="s">
        <v>4</v>
      </c>
      <c r="F1492" s="1">
        <v>4</v>
      </c>
      <c r="G1492" s="1">
        <v>184000</v>
      </c>
      <c r="H1492" t="s">
        <v>5</v>
      </c>
      <c r="I1492" s="1">
        <v>202400.00000000003</v>
      </c>
      <c r="J1492" t="s">
        <v>11</v>
      </c>
      <c r="K1492" s="6" t="str">
        <f t="shared" si="706"/>
        <v>Mộc nấm hương gói 250g</v>
      </c>
      <c r="L1492" s="7" t="str">
        <f>VLOOKUP(K1492,'[1]Mã Misa'!$B$2:$D$74,2,0)</f>
        <v>Mộc Nấm Hương 250g</v>
      </c>
      <c r="M1492" s="7" t="str">
        <f>VLOOKUP(L1492,'[1]Mã Misa'!$C$2:$D$74,2,0)</f>
        <v>MNH250</v>
      </c>
      <c r="N1492" s="1">
        <v>46000</v>
      </c>
      <c r="O1492" t="s">
        <v>2413</v>
      </c>
      <c r="P1492" s="6" t="str">
        <f t="shared" si="707"/>
        <v>0013290</v>
      </c>
      <c r="Q1492" s="23" t="str">
        <f t="shared" si="707"/>
        <v>0013290</v>
      </c>
      <c r="R1492" s="2">
        <v>44579</v>
      </c>
      <c r="S1492" t="s">
        <v>2414</v>
      </c>
      <c r="T1492" s="7" t="str">
        <f t="shared" si="708"/>
        <v>WM+ HPG 39</v>
      </c>
      <c r="U1492" t="s">
        <v>5695</v>
      </c>
      <c r="W1492" t="e">
        <f>VLOOKUP(U1492,[2]Sheet1!$B$4:$C$893,2,0)</f>
        <v>#N/A</v>
      </c>
      <c r="Y1492" t="str">
        <f t="shared" si="709"/>
        <v>WINCOMHAIPHONG</v>
      </c>
      <c r="AA1492" s="18" t="str">
        <f t="shared" si="705"/>
        <v/>
      </c>
    </row>
    <row r="1493" spans="1:27" x14ac:dyDescent="0.2">
      <c r="A1493" t="s">
        <v>0</v>
      </c>
      <c r="B1493" t="s">
        <v>2415</v>
      </c>
      <c r="C1493" t="s">
        <v>2</v>
      </c>
      <c r="D1493" t="s">
        <v>54</v>
      </c>
      <c r="E1493" t="s">
        <v>4</v>
      </c>
      <c r="F1493" s="1">
        <v>1</v>
      </c>
      <c r="G1493" s="1">
        <v>50182</v>
      </c>
      <c r="H1493" t="s">
        <v>5</v>
      </c>
      <c r="I1493" s="1">
        <v>55200.200000000004</v>
      </c>
      <c r="J1493" t="s">
        <v>55</v>
      </c>
      <c r="K1493" s="6" t="str">
        <f t="shared" si="706"/>
        <v>Giò tai lưỡi xào gói 250g</v>
      </c>
      <c r="L1493" s="7" t="str">
        <f>VLOOKUP(K1493,'[1]Mã Misa'!$B$2:$D$74,2,0)</f>
        <v>Giò Tai Lưỡi Xào 250g</v>
      </c>
      <c r="M1493" s="7" t="str">
        <f>VLOOKUP(L1493,'[1]Mã Misa'!$C$2:$D$74,2,0)</f>
        <v>GTLX250G</v>
      </c>
      <c r="N1493" s="1">
        <v>50182</v>
      </c>
      <c r="O1493" t="s">
        <v>2416</v>
      </c>
      <c r="P1493" s="6" t="str">
        <f t="shared" si="707"/>
        <v>0175829</v>
      </c>
      <c r="Q1493" s="23" t="str">
        <f t="shared" si="707"/>
        <v>0175829</v>
      </c>
      <c r="R1493" s="2">
        <v>44579</v>
      </c>
      <c r="S1493" t="s">
        <v>2417</v>
      </c>
      <c r="T1493" s="7" t="str">
        <f t="shared" si="708"/>
        <v>WM+ HNI 27</v>
      </c>
      <c r="U1493" t="s">
        <v>5696</v>
      </c>
      <c r="W1493" t="e">
        <f>VLOOKUP(U1493,[2]Sheet1!$B$4:$C$893,2,0)</f>
        <v>#N/A</v>
      </c>
      <c r="Y1493" t="str">
        <f t="shared" si="709"/>
        <v>WINCOMHANOI</v>
      </c>
      <c r="AA1493" s="18" t="str">
        <f t="shared" si="705"/>
        <v/>
      </c>
    </row>
    <row r="1494" spans="1:27" x14ac:dyDescent="0.2">
      <c r="A1494" t="s">
        <v>0</v>
      </c>
      <c r="B1494" t="s">
        <v>2418</v>
      </c>
      <c r="C1494" t="s">
        <v>2</v>
      </c>
      <c r="D1494" t="s">
        <v>44</v>
      </c>
      <c r="E1494" t="s">
        <v>4</v>
      </c>
      <c r="F1494" s="1">
        <v>2</v>
      </c>
      <c r="G1494" s="1">
        <v>145200</v>
      </c>
      <c r="H1494" t="s">
        <v>5</v>
      </c>
      <c r="I1494" s="1">
        <v>159720</v>
      </c>
      <c r="J1494" t="s">
        <v>45</v>
      </c>
      <c r="K1494" s="6" t="str">
        <f t="shared" si="706"/>
        <v>_Chân gà sốt cay 400g</v>
      </c>
      <c r="L1494" s="7" t="str">
        <f>VLOOKUP(K1494,'[1]Mã Misa'!$B$2:$D$74,2,0)</f>
        <v>Chân gà sốt cay 400g</v>
      </c>
      <c r="M1494" s="7" t="str">
        <f>VLOOKUP(L1494,'[1]Mã Misa'!$C$2:$D$74,2,0)</f>
        <v>CGSC400</v>
      </c>
      <c r="N1494" s="1">
        <v>72600</v>
      </c>
      <c r="O1494" t="s">
        <v>2419</v>
      </c>
      <c r="P1494" s="6" t="str">
        <f t="shared" si="707"/>
        <v>0175836</v>
      </c>
      <c r="Q1494" s="23" t="str">
        <f t="shared" si="707"/>
        <v>0175836</v>
      </c>
      <c r="R1494" s="2">
        <v>44579</v>
      </c>
      <c r="S1494" t="s">
        <v>2420</v>
      </c>
      <c r="T1494" s="7" t="str">
        <f t="shared" si="708"/>
        <v>WM HNI Thă</v>
      </c>
      <c r="U1494" t="s">
        <v>5697</v>
      </c>
      <c r="W1494" t="e">
        <f>VLOOKUP(U1494,[2]Sheet1!$B$4:$C$893,2,0)</f>
        <v>#N/A</v>
      </c>
      <c r="Y1494" t="str">
        <f t="shared" si="709"/>
        <v>WINCOMHANOI</v>
      </c>
      <c r="AA1494" s="18" t="str">
        <f t="shared" si="705"/>
        <v/>
      </c>
    </row>
    <row r="1495" spans="1:27" x14ac:dyDescent="0.2">
      <c r="A1495" t="s">
        <v>0</v>
      </c>
      <c r="B1495" t="s">
        <v>2418</v>
      </c>
      <c r="C1495" t="s">
        <v>9</v>
      </c>
      <c r="D1495" t="s">
        <v>15</v>
      </c>
      <c r="E1495" t="s">
        <v>4</v>
      </c>
      <c r="F1495" s="1">
        <v>5</v>
      </c>
      <c r="G1495" s="1">
        <v>421600</v>
      </c>
      <c r="H1495" t="s">
        <v>5</v>
      </c>
      <c r="I1495" s="1">
        <v>463760.00000000006</v>
      </c>
      <c r="J1495" t="s">
        <v>16</v>
      </c>
      <c r="K1495" s="6" t="str">
        <f t="shared" si="706"/>
        <v>_Đùi gà sốt cay 500g</v>
      </c>
      <c r="L1495" s="7" t="str">
        <f>VLOOKUP(K1495,'[1]Mã Misa'!$B$2:$D$74,2,0)</f>
        <v>Đùi gà sốt cay 500g</v>
      </c>
      <c r="M1495" s="7" t="str">
        <f>VLOOKUP(L1495,'[1]Mã Misa'!$C$2:$D$74,2,0)</f>
        <v>DGSC500</v>
      </c>
      <c r="N1495" s="1">
        <v>84320</v>
      </c>
      <c r="O1495" t="s">
        <v>2419</v>
      </c>
      <c r="P1495" s="6" t="str">
        <f t="shared" si="707"/>
        <v>0175836</v>
      </c>
      <c r="Q1495" s="23" t="str">
        <f t="shared" si="707"/>
        <v>0175836</v>
      </c>
      <c r="R1495" s="2">
        <v>44579</v>
      </c>
      <c r="S1495" t="s">
        <v>2420</v>
      </c>
      <c r="T1495" s="7" t="str">
        <f t="shared" si="708"/>
        <v>WM HNI Thă</v>
      </c>
      <c r="U1495" t="s">
        <v>5697</v>
      </c>
      <c r="W1495" t="e">
        <f>VLOOKUP(U1495,[2]Sheet1!$B$4:$C$893,2,0)</f>
        <v>#N/A</v>
      </c>
      <c r="Y1495" t="str">
        <f t="shared" si="709"/>
        <v>WINCOMHANOI</v>
      </c>
      <c r="AA1495" s="18" t="str">
        <f t="shared" si="705"/>
        <v/>
      </c>
    </row>
    <row r="1496" spans="1:27" x14ac:dyDescent="0.2">
      <c r="A1496" t="s">
        <v>0</v>
      </c>
      <c r="B1496" t="s">
        <v>2418</v>
      </c>
      <c r="C1496" t="s">
        <v>41</v>
      </c>
      <c r="D1496" t="s">
        <v>50</v>
      </c>
      <c r="E1496" t="s">
        <v>4</v>
      </c>
      <c r="F1496" s="1">
        <v>1</v>
      </c>
      <c r="G1496" s="1">
        <v>111058</v>
      </c>
      <c r="H1496" t="s">
        <v>5</v>
      </c>
      <c r="I1496" s="1">
        <v>122163.8</v>
      </c>
      <c r="J1496" t="s">
        <v>51</v>
      </c>
      <c r="K1496" s="6" t="str">
        <f t="shared" si="706"/>
        <v>Gà muối gói 500g</v>
      </c>
      <c r="L1496" s="7" t="str">
        <f>VLOOKUP(K1496,'[1]Mã Misa'!$B$2:$D$74,2,0)</f>
        <v>Gà muối 500g</v>
      </c>
      <c r="M1496" s="7" t="str">
        <f>VLOOKUP(L1496,'[1]Mã Misa'!$C$2:$D$74,2,0)</f>
        <v>GM500</v>
      </c>
      <c r="N1496" s="1">
        <v>111058</v>
      </c>
      <c r="O1496" t="s">
        <v>2419</v>
      </c>
      <c r="P1496" s="6" t="str">
        <f t="shared" si="707"/>
        <v>0175836</v>
      </c>
      <c r="Q1496" s="23" t="str">
        <f t="shared" si="707"/>
        <v>0175836</v>
      </c>
      <c r="R1496" s="2">
        <v>44579</v>
      </c>
      <c r="S1496" t="s">
        <v>2420</v>
      </c>
      <c r="T1496" s="7" t="str">
        <f t="shared" si="708"/>
        <v>WM HNI Thă</v>
      </c>
      <c r="U1496" t="s">
        <v>5697</v>
      </c>
      <c r="W1496" t="e">
        <f>VLOOKUP(U1496,[2]Sheet1!$B$4:$C$893,2,0)</f>
        <v>#N/A</v>
      </c>
      <c r="Y1496" t="str">
        <f t="shared" si="709"/>
        <v>WINCOMHANOI</v>
      </c>
      <c r="AA1496" s="18" t="str">
        <f t="shared" si="705"/>
        <v/>
      </c>
    </row>
    <row r="1497" spans="1:27" x14ac:dyDescent="0.2">
      <c r="A1497" t="s">
        <v>0</v>
      </c>
      <c r="B1497" t="s">
        <v>2418</v>
      </c>
      <c r="C1497" t="s">
        <v>42</v>
      </c>
      <c r="D1497" t="s">
        <v>3</v>
      </c>
      <c r="E1497" t="s">
        <v>4</v>
      </c>
      <c r="F1497" s="1">
        <v>2</v>
      </c>
      <c r="G1497" s="1">
        <v>141900</v>
      </c>
      <c r="H1497" t="s">
        <v>5</v>
      </c>
      <c r="I1497" s="1">
        <v>156090</v>
      </c>
      <c r="J1497" t="s">
        <v>6</v>
      </c>
      <c r="K1497" s="6" t="str">
        <f t="shared" si="706"/>
        <v>_Chả nướng 300g</v>
      </c>
      <c r="L1497" s="7" t="str">
        <f>VLOOKUP(K1497,'[1]Mã Misa'!$B$2:$D$74,2,0)</f>
        <v>Chả nướng 300g</v>
      </c>
      <c r="M1497" s="7" t="str">
        <f>VLOOKUP(L1497,'[1]Mã Misa'!$C$2:$D$74,2,0)</f>
        <v>CN300</v>
      </c>
      <c r="N1497" s="1">
        <v>70950</v>
      </c>
      <c r="O1497" t="s">
        <v>2419</v>
      </c>
      <c r="P1497" s="6" t="str">
        <f t="shared" si="707"/>
        <v>0175836</v>
      </c>
      <c r="Q1497" s="23" t="str">
        <f t="shared" si="707"/>
        <v>0175836</v>
      </c>
      <c r="R1497" s="2">
        <v>44579</v>
      </c>
      <c r="S1497" t="s">
        <v>2420</v>
      </c>
      <c r="T1497" s="7" t="str">
        <f t="shared" si="708"/>
        <v>WM HNI Thă</v>
      </c>
      <c r="U1497" t="s">
        <v>5697</v>
      </c>
      <c r="W1497" t="e">
        <f>VLOOKUP(U1497,[2]Sheet1!$B$4:$C$893,2,0)</f>
        <v>#N/A</v>
      </c>
      <c r="Y1497" t="str">
        <f t="shared" si="709"/>
        <v>WINCOMHANOI</v>
      </c>
      <c r="AA1497" s="18" t="str">
        <f t="shared" si="705"/>
        <v/>
      </c>
    </row>
    <row r="1498" spans="1:27" x14ac:dyDescent="0.2">
      <c r="A1498" t="s">
        <v>0</v>
      </c>
      <c r="B1498" t="s">
        <v>2418</v>
      </c>
      <c r="C1498" t="s">
        <v>43</v>
      </c>
      <c r="D1498" t="s">
        <v>10</v>
      </c>
      <c r="E1498" t="s">
        <v>4</v>
      </c>
      <c r="F1498" s="1">
        <v>3</v>
      </c>
      <c r="G1498" s="1">
        <v>138000</v>
      </c>
      <c r="H1498" t="s">
        <v>5</v>
      </c>
      <c r="I1498" s="1">
        <v>151800</v>
      </c>
      <c r="J1498" t="s">
        <v>11</v>
      </c>
      <c r="K1498" s="6" t="str">
        <f t="shared" si="706"/>
        <v>Mộc nấm hương gói 250g</v>
      </c>
      <c r="L1498" s="7" t="str">
        <f>VLOOKUP(K1498,'[1]Mã Misa'!$B$2:$D$74,2,0)</f>
        <v>Mộc Nấm Hương 250g</v>
      </c>
      <c r="M1498" s="7" t="str">
        <f>VLOOKUP(L1498,'[1]Mã Misa'!$C$2:$D$74,2,0)</f>
        <v>MNH250</v>
      </c>
      <c r="N1498" s="1">
        <v>46000</v>
      </c>
      <c r="O1498" t="s">
        <v>2419</v>
      </c>
      <c r="P1498" s="6" t="str">
        <f t="shared" si="707"/>
        <v>0175836</v>
      </c>
      <c r="Q1498" s="23" t="str">
        <f t="shared" si="707"/>
        <v>0175836</v>
      </c>
      <c r="R1498" s="2">
        <v>44579</v>
      </c>
      <c r="S1498" t="s">
        <v>2420</v>
      </c>
      <c r="T1498" s="7" t="str">
        <f t="shared" si="708"/>
        <v>WM HNI Thă</v>
      </c>
      <c r="U1498" t="s">
        <v>5697</v>
      </c>
      <c r="W1498" t="e">
        <f>VLOOKUP(U1498,[2]Sheet1!$B$4:$C$893,2,0)</f>
        <v>#N/A</v>
      </c>
      <c r="Y1498" t="str">
        <f t="shared" si="709"/>
        <v>WINCOMHANOI</v>
      </c>
      <c r="AA1498" s="18" t="str">
        <f t="shared" si="705"/>
        <v/>
      </c>
    </row>
    <row r="1499" spans="1:27" x14ac:dyDescent="0.2">
      <c r="A1499" t="s">
        <v>0</v>
      </c>
      <c r="B1499" t="s">
        <v>2418</v>
      </c>
      <c r="C1499" t="s">
        <v>46</v>
      </c>
      <c r="D1499" t="s">
        <v>103</v>
      </c>
      <c r="E1499" t="s">
        <v>4</v>
      </c>
      <c r="F1499" s="1">
        <v>1</v>
      </c>
      <c r="G1499" s="1">
        <v>55595</v>
      </c>
      <c r="H1499" t="s">
        <v>5</v>
      </c>
      <c r="I1499" s="1">
        <v>61154.500000000007</v>
      </c>
      <c r="J1499" t="s">
        <v>104</v>
      </c>
      <c r="K1499" s="6" t="str">
        <f t="shared" si="706"/>
        <v>Tai heo muối gói 200g</v>
      </c>
      <c r="L1499" s="7" t="str">
        <f>VLOOKUP(K1499,'[1]Mã Misa'!$B$2:$D$74,2,0)</f>
        <v>Tai heo muối 200g</v>
      </c>
      <c r="M1499" s="7" t="str">
        <f>VLOOKUP(L1499,'[1]Mã Misa'!$C$2:$D$74,2,0)</f>
        <v>TH200</v>
      </c>
      <c r="N1499" s="1">
        <v>55595</v>
      </c>
      <c r="O1499" t="s">
        <v>2419</v>
      </c>
      <c r="P1499" s="6" t="str">
        <f t="shared" si="707"/>
        <v>0175836</v>
      </c>
      <c r="Q1499" s="23" t="str">
        <f t="shared" si="707"/>
        <v>0175836</v>
      </c>
      <c r="R1499" s="2">
        <v>44579</v>
      </c>
      <c r="S1499" t="s">
        <v>2420</v>
      </c>
      <c r="T1499" s="7" t="str">
        <f t="shared" si="708"/>
        <v>WM HNI Thă</v>
      </c>
      <c r="U1499" t="s">
        <v>5697</v>
      </c>
      <c r="W1499" t="e">
        <f>VLOOKUP(U1499,[2]Sheet1!$B$4:$C$893,2,0)</f>
        <v>#N/A</v>
      </c>
      <c r="Y1499" t="str">
        <f t="shared" si="709"/>
        <v>WINCOMHANOI</v>
      </c>
      <c r="AA1499" s="18" t="str">
        <f t="shared" si="705"/>
        <v/>
      </c>
    </row>
    <row r="1500" spans="1:27" x14ac:dyDescent="0.2">
      <c r="A1500" t="s">
        <v>0</v>
      </c>
      <c r="B1500" t="s">
        <v>2421</v>
      </c>
      <c r="C1500" t="s">
        <v>2</v>
      </c>
      <c r="D1500" t="s">
        <v>54</v>
      </c>
      <c r="E1500" t="s">
        <v>4</v>
      </c>
      <c r="F1500" s="1">
        <v>12</v>
      </c>
      <c r="G1500" s="1">
        <v>602184</v>
      </c>
      <c r="H1500" t="s">
        <v>5</v>
      </c>
      <c r="I1500" s="1">
        <v>662402.4</v>
      </c>
      <c r="J1500" t="s">
        <v>55</v>
      </c>
      <c r="K1500" s="6" t="str">
        <f t="shared" si="706"/>
        <v>Giò tai lưỡi xào gói 250g</v>
      </c>
      <c r="L1500" s="7" t="str">
        <f>VLOOKUP(K1500,'[1]Mã Misa'!$B$2:$D$74,2,0)</f>
        <v>Giò Tai Lưỡi Xào 250g</v>
      </c>
      <c r="M1500" s="7" t="str">
        <f>VLOOKUP(L1500,'[1]Mã Misa'!$C$2:$D$74,2,0)</f>
        <v>GTLX250G</v>
      </c>
      <c r="N1500" s="1">
        <v>50182</v>
      </c>
      <c r="O1500" t="s">
        <v>2422</v>
      </c>
      <c r="P1500" s="6" t="str">
        <f t="shared" si="707"/>
        <v>0004799</v>
      </c>
      <c r="Q1500" s="23" t="str">
        <f t="shared" si="707"/>
        <v>0004799</v>
      </c>
      <c r="R1500" s="2">
        <v>44579</v>
      </c>
      <c r="S1500" t="s">
        <v>14</v>
      </c>
      <c r="T1500" s="7" t="str">
        <f t="shared" si="708"/>
        <v>WM VCP KHA</v>
      </c>
      <c r="U1500" t="s">
        <v>5000</v>
      </c>
      <c r="W1500" t="e">
        <f>VLOOKUP(U1500,[2]Sheet1!$B$4:$C$893,2,0)</f>
        <v>#N/A</v>
      </c>
      <c r="Y1500" t="str">
        <f t="shared" si="709"/>
        <v>WINCOMKHANHHOA</v>
      </c>
      <c r="AA1500" s="18" t="str">
        <f t="shared" si="705"/>
        <v/>
      </c>
    </row>
    <row r="1501" spans="1:27" x14ac:dyDescent="0.2">
      <c r="A1501" t="s">
        <v>0</v>
      </c>
      <c r="B1501" t="s">
        <v>2423</v>
      </c>
      <c r="C1501" t="s">
        <v>2</v>
      </c>
      <c r="D1501" t="s">
        <v>50</v>
      </c>
      <c r="E1501" t="s">
        <v>4</v>
      </c>
      <c r="F1501" s="1">
        <v>1</v>
      </c>
      <c r="G1501" s="1">
        <v>111058</v>
      </c>
      <c r="H1501" t="s">
        <v>5</v>
      </c>
      <c r="I1501" s="1">
        <v>122163.8</v>
      </c>
      <c r="J1501" t="s">
        <v>51</v>
      </c>
      <c r="K1501" s="6" t="str">
        <f t="shared" si="706"/>
        <v>Gà muối gói 500g</v>
      </c>
      <c r="L1501" s="7" t="str">
        <f>VLOOKUP(K1501,'[1]Mã Misa'!$B$2:$D$74,2,0)</f>
        <v>Gà muối 500g</v>
      </c>
      <c r="M1501" s="7" t="str">
        <f>VLOOKUP(L1501,'[1]Mã Misa'!$C$2:$D$74,2,0)</f>
        <v>GM500</v>
      </c>
      <c r="N1501" s="1">
        <v>111058</v>
      </c>
      <c r="O1501" t="s">
        <v>2424</v>
      </c>
      <c r="P1501" s="6" t="str">
        <f t="shared" si="707"/>
        <v>0004800</v>
      </c>
      <c r="Q1501" s="23" t="str">
        <f t="shared" si="707"/>
        <v>0004800</v>
      </c>
      <c r="R1501" s="2">
        <v>44579</v>
      </c>
      <c r="S1501" t="s">
        <v>2425</v>
      </c>
      <c r="T1501" s="7" t="str">
        <f t="shared" si="708"/>
        <v>WM VCP KHA</v>
      </c>
      <c r="U1501" t="s">
        <v>5698</v>
      </c>
      <c r="W1501" t="e">
        <f>VLOOKUP(U1501,[2]Sheet1!$B$4:$C$893,2,0)</f>
        <v>#N/A</v>
      </c>
      <c r="Y1501" t="str">
        <f t="shared" si="709"/>
        <v>WINCOMKHANHHOA</v>
      </c>
      <c r="AA1501" s="18" t="str">
        <f t="shared" si="705"/>
        <v/>
      </c>
    </row>
    <row r="1502" spans="1:27" x14ac:dyDescent="0.2">
      <c r="A1502" t="s">
        <v>0</v>
      </c>
      <c r="B1502" t="s">
        <v>2426</v>
      </c>
      <c r="C1502" t="s">
        <v>2</v>
      </c>
      <c r="D1502" t="s">
        <v>15</v>
      </c>
      <c r="E1502" t="s">
        <v>4</v>
      </c>
      <c r="F1502" s="1">
        <v>3</v>
      </c>
      <c r="G1502" s="1">
        <v>252960</v>
      </c>
      <c r="H1502" t="s">
        <v>5</v>
      </c>
      <c r="I1502" s="1">
        <v>278256</v>
      </c>
      <c r="J1502" t="s">
        <v>16</v>
      </c>
      <c r="K1502" s="6" t="str">
        <f t="shared" si="706"/>
        <v>_Đùi gà sốt cay 500g</v>
      </c>
      <c r="L1502" s="7" t="str">
        <f>VLOOKUP(K1502,'[1]Mã Misa'!$B$2:$D$74,2,0)</f>
        <v>Đùi gà sốt cay 500g</v>
      </c>
      <c r="M1502" s="7" t="str">
        <f>VLOOKUP(L1502,'[1]Mã Misa'!$C$2:$D$74,2,0)</f>
        <v>DGSC500</v>
      </c>
      <c r="N1502" s="1">
        <v>84320</v>
      </c>
      <c r="O1502" t="s">
        <v>2427</v>
      </c>
      <c r="P1502" s="6" t="str">
        <f t="shared" si="707"/>
        <v>0001493</v>
      </c>
      <c r="Q1502" s="23" t="str">
        <f t="shared" si="707"/>
        <v>0001493</v>
      </c>
      <c r="R1502" s="2">
        <v>44579</v>
      </c>
      <c r="S1502" t="s">
        <v>1041</v>
      </c>
      <c r="T1502" s="7" t="str">
        <f t="shared" si="708"/>
        <v>WM+ TQG Th</v>
      </c>
      <c r="U1502" t="s">
        <v>5305</v>
      </c>
      <c r="W1502" t="e">
        <f>VLOOKUP(U1502,[2]Sheet1!$B$4:$C$893,2,0)</f>
        <v>#N/A</v>
      </c>
      <c r="Y1502" t="str">
        <f t="shared" si="709"/>
        <v>WINCOMTUYENQUANG</v>
      </c>
      <c r="AA1502" s="18" t="str">
        <f t="shared" si="705"/>
        <v/>
      </c>
    </row>
    <row r="1503" spans="1:27" x14ac:dyDescent="0.2">
      <c r="A1503" t="s">
        <v>0</v>
      </c>
      <c r="B1503" t="s">
        <v>2428</v>
      </c>
      <c r="C1503" t="s">
        <v>2</v>
      </c>
      <c r="D1503" t="s">
        <v>54</v>
      </c>
      <c r="E1503" t="s">
        <v>4</v>
      </c>
      <c r="F1503" s="1">
        <v>2</v>
      </c>
      <c r="G1503" s="1">
        <v>100364</v>
      </c>
      <c r="H1503" t="s">
        <v>5</v>
      </c>
      <c r="I1503" s="1">
        <v>110400.40000000001</v>
      </c>
      <c r="J1503" t="s">
        <v>55</v>
      </c>
      <c r="K1503" s="6" t="str">
        <f t="shared" si="706"/>
        <v>Giò tai lưỡi xào gói 250g</v>
      </c>
      <c r="L1503" s="7" t="str">
        <f>VLOOKUP(K1503,'[1]Mã Misa'!$B$2:$D$74,2,0)</f>
        <v>Giò Tai Lưỡi Xào 250g</v>
      </c>
      <c r="M1503" s="7" t="str">
        <f>VLOOKUP(L1503,'[1]Mã Misa'!$C$2:$D$74,2,0)</f>
        <v>GTLX250G</v>
      </c>
      <c r="N1503" s="1">
        <v>50182</v>
      </c>
      <c r="O1503" t="s">
        <v>2429</v>
      </c>
      <c r="P1503" s="6" t="str">
        <f t="shared" si="707"/>
        <v>0175847</v>
      </c>
      <c r="Q1503" s="23" t="str">
        <f t="shared" si="707"/>
        <v>0175847</v>
      </c>
      <c r="R1503" s="2">
        <v>44579</v>
      </c>
      <c r="S1503" t="s">
        <v>2430</v>
      </c>
      <c r="T1503" s="7" t="str">
        <f t="shared" si="708"/>
        <v>WM+ HNI Số</v>
      </c>
      <c r="U1503" t="s">
        <v>5699</v>
      </c>
      <c r="W1503" t="e">
        <f>VLOOKUP(U1503,[2]Sheet1!$B$4:$C$893,2,0)</f>
        <v>#N/A</v>
      </c>
      <c r="Y1503" t="str">
        <f t="shared" si="709"/>
        <v>WINCOMHANOI</v>
      </c>
      <c r="AA1503" s="18" t="str">
        <f t="shared" si="705"/>
        <v/>
      </c>
    </row>
    <row r="1504" spans="1:27" x14ac:dyDescent="0.2">
      <c r="A1504" t="s">
        <v>0</v>
      </c>
      <c r="B1504" t="s">
        <v>2431</v>
      </c>
      <c r="C1504" t="s">
        <v>2</v>
      </c>
      <c r="D1504" t="s">
        <v>18</v>
      </c>
      <c r="E1504" t="s">
        <v>4</v>
      </c>
      <c r="F1504" s="1">
        <v>1</v>
      </c>
      <c r="G1504" s="1">
        <v>87787</v>
      </c>
      <c r="H1504" t="s">
        <v>5</v>
      </c>
      <c r="I1504" s="1">
        <v>96565.700000000012</v>
      </c>
      <c r="J1504" t="s">
        <v>19</v>
      </c>
      <c r="K1504" s="6" t="str">
        <f t="shared" si="706"/>
        <v>Bắp bò muối gói 200g</v>
      </c>
      <c r="L1504" s="7" t="str">
        <f>VLOOKUP(K1504,'[1]Mã Misa'!$B$2:$D$74,2,0)</f>
        <v>Bắp bò muối 200g</v>
      </c>
      <c r="M1504" s="7" t="str">
        <f>VLOOKUP(L1504,'[1]Mã Misa'!$C$2:$D$74,2,0)</f>
        <v>BBM200</v>
      </c>
      <c r="N1504" s="1">
        <v>87787</v>
      </c>
      <c r="O1504" t="s">
        <v>2432</v>
      </c>
      <c r="P1504" s="6" t="str">
        <f t="shared" si="707"/>
        <v>0052042</v>
      </c>
      <c r="Q1504" s="23" t="str">
        <f t="shared" si="707"/>
        <v>0052042</v>
      </c>
      <c r="R1504" s="2">
        <v>44579</v>
      </c>
      <c r="S1504" t="s">
        <v>2433</v>
      </c>
      <c r="T1504" s="7" t="str">
        <f t="shared" si="708"/>
        <v>WM+ HCM 41</v>
      </c>
      <c r="U1504" t="s">
        <v>5700</v>
      </c>
      <c r="W1504" t="e">
        <f>VLOOKUP(U1504,[2]Sheet1!$B$4:$C$893,2,0)</f>
        <v>#N/A</v>
      </c>
      <c r="Y1504" t="str">
        <f t="shared" si="709"/>
        <v>WINCOMHOCHIMINH</v>
      </c>
      <c r="AA1504" s="18" t="str">
        <f t="shared" si="705"/>
        <v/>
      </c>
    </row>
    <row r="1505" spans="1:27" x14ac:dyDescent="0.2">
      <c r="A1505" t="s">
        <v>0</v>
      </c>
      <c r="B1505" t="s">
        <v>2434</v>
      </c>
      <c r="C1505" t="s">
        <v>2</v>
      </c>
      <c r="D1505" t="s">
        <v>54</v>
      </c>
      <c r="E1505" t="s">
        <v>4</v>
      </c>
      <c r="F1505" s="1">
        <v>1</v>
      </c>
      <c r="G1505" s="1">
        <v>50182</v>
      </c>
      <c r="H1505" t="s">
        <v>5</v>
      </c>
      <c r="I1505" s="1">
        <v>55200.200000000004</v>
      </c>
      <c r="J1505" t="s">
        <v>55</v>
      </c>
      <c r="K1505" s="6" t="str">
        <f t="shared" si="706"/>
        <v>Giò tai lưỡi xào gói 250g</v>
      </c>
      <c r="L1505" s="7" t="str">
        <f>VLOOKUP(K1505,'[1]Mã Misa'!$B$2:$D$74,2,0)</f>
        <v>Giò Tai Lưỡi Xào 250g</v>
      </c>
      <c r="M1505" s="7" t="str">
        <f>VLOOKUP(L1505,'[1]Mã Misa'!$C$2:$D$74,2,0)</f>
        <v>GTLX250G</v>
      </c>
      <c r="N1505" s="1">
        <v>50182</v>
      </c>
      <c r="O1505" t="s">
        <v>2435</v>
      </c>
      <c r="P1505" s="6" t="str">
        <f t="shared" si="707"/>
        <v>0001494</v>
      </c>
      <c r="Q1505" s="23" t="str">
        <f t="shared" si="707"/>
        <v>0001494</v>
      </c>
      <c r="R1505" s="2">
        <v>44579</v>
      </c>
      <c r="S1505" t="s">
        <v>1461</v>
      </c>
      <c r="T1505" s="7" t="str">
        <f t="shared" si="708"/>
        <v>WM+ TQG Đứ</v>
      </c>
      <c r="U1505" t="s">
        <v>5424</v>
      </c>
      <c r="W1505" t="e">
        <f>VLOOKUP(U1505,[2]Sheet1!$B$4:$C$893,2,0)</f>
        <v>#N/A</v>
      </c>
      <c r="Y1505" t="str">
        <f t="shared" si="709"/>
        <v>WINCOMTUYENQUANG</v>
      </c>
      <c r="AA1505" s="18" t="str">
        <f t="shared" si="705"/>
        <v/>
      </c>
    </row>
    <row r="1506" spans="1:27" x14ac:dyDescent="0.2">
      <c r="A1506" t="s">
        <v>0</v>
      </c>
      <c r="B1506" t="s">
        <v>2436</v>
      </c>
      <c r="C1506" t="s">
        <v>2</v>
      </c>
      <c r="D1506" t="s">
        <v>27</v>
      </c>
      <c r="E1506" t="s">
        <v>4</v>
      </c>
      <c r="F1506" s="1">
        <v>1</v>
      </c>
      <c r="G1506" s="1">
        <v>61050</v>
      </c>
      <c r="H1506" t="s">
        <v>5</v>
      </c>
      <c r="I1506" s="1">
        <v>67155</v>
      </c>
      <c r="J1506" t="s">
        <v>28</v>
      </c>
      <c r="K1506" s="6" t="str">
        <f t="shared" si="706"/>
        <v>_Giò sụn gà 250g</v>
      </c>
      <c r="L1506" s="7" t="str">
        <f>VLOOKUP(K1506,'[1]Mã Misa'!$B$2:$D$74,2,0)</f>
        <v>Giò sụn gà 250g</v>
      </c>
      <c r="M1506" s="7" t="str">
        <f>VLOOKUP(L1506,'[1]Mã Misa'!$C$2:$D$74,2,0)</f>
        <v>GSG250</v>
      </c>
      <c r="N1506" s="1">
        <v>61050</v>
      </c>
      <c r="O1506" t="s">
        <v>2437</v>
      </c>
      <c r="P1506" s="6" t="str">
        <f t="shared" si="707"/>
        <v>0002893</v>
      </c>
      <c r="Q1506" s="23" t="str">
        <f t="shared" si="707"/>
        <v>0002893</v>
      </c>
      <c r="R1506" s="2">
        <v>44579</v>
      </c>
      <c r="S1506" t="s">
        <v>2438</v>
      </c>
      <c r="T1506" s="7" t="str">
        <f t="shared" si="708"/>
        <v>WM+ BGG 61</v>
      </c>
      <c r="U1506" t="s">
        <v>5701</v>
      </c>
      <c r="W1506" t="e">
        <f>VLOOKUP(U1506,[2]Sheet1!$B$4:$C$893,2,0)</f>
        <v>#N/A</v>
      </c>
      <c r="Y1506" t="str">
        <f t="shared" si="709"/>
        <v>WINCOMBACGIANG</v>
      </c>
      <c r="AA1506" s="18" t="str">
        <f t="shared" si="705"/>
        <v/>
      </c>
    </row>
    <row r="1507" spans="1:27" x14ac:dyDescent="0.2">
      <c r="A1507" t="s">
        <v>0</v>
      </c>
      <c r="B1507" t="s">
        <v>2436</v>
      </c>
      <c r="C1507" t="s">
        <v>9</v>
      </c>
      <c r="D1507" t="s">
        <v>3</v>
      </c>
      <c r="E1507" t="s">
        <v>4</v>
      </c>
      <c r="F1507" s="1">
        <v>3</v>
      </c>
      <c r="G1507" s="1">
        <v>212850</v>
      </c>
      <c r="H1507" t="s">
        <v>5</v>
      </c>
      <c r="I1507" s="1">
        <v>234135.00000000003</v>
      </c>
      <c r="J1507" t="s">
        <v>6</v>
      </c>
      <c r="K1507" s="6" t="str">
        <f t="shared" si="706"/>
        <v>_Chả nướng 300g</v>
      </c>
      <c r="L1507" s="7" t="str">
        <f>VLOOKUP(K1507,'[1]Mã Misa'!$B$2:$D$74,2,0)</f>
        <v>Chả nướng 300g</v>
      </c>
      <c r="M1507" s="7" t="str">
        <f>VLOOKUP(L1507,'[1]Mã Misa'!$C$2:$D$74,2,0)</f>
        <v>CN300</v>
      </c>
      <c r="N1507" s="1">
        <v>70950</v>
      </c>
      <c r="O1507" t="s">
        <v>2437</v>
      </c>
      <c r="P1507" s="6" t="str">
        <f t="shared" si="707"/>
        <v>0002893</v>
      </c>
      <c r="Q1507" s="23" t="str">
        <f t="shared" si="707"/>
        <v>0002893</v>
      </c>
      <c r="R1507" s="2">
        <v>44579</v>
      </c>
      <c r="S1507" t="s">
        <v>2438</v>
      </c>
      <c r="T1507" s="7" t="str">
        <f t="shared" si="708"/>
        <v>WM+ BGG 61</v>
      </c>
      <c r="U1507" t="s">
        <v>5701</v>
      </c>
      <c r="W1507" t="e">
        <f>VLOOKUP(U1507,[2]Sheet1!$B$4:$C$893,2,0)</f>
        <v>#N/A</v>
      </c>
      <c r="Y1507" t="str">
        <f t="shared" si="709"/>
        <v>WINCOMBACGIANG</v>
      </c>
      <c r="AA1507" s="18" t="str">
        <f t="shared" si="705"/>
        <v/>
      </c>
    </row>
    <row r="1508" spans="1:27" x14ac:dyDescent="0.2">
      <c r="A1508" t="s">
        <v>0</v>
      </c>
      <c r="B1508" t="s">
        <v>2436</v>
      </c>
      <c r="C1508" t="s">
        <v>41</v>
      </c>
      <c r="D1508" t="s">
        <v>15</v>
      </c>
      <c r="E1508" t="s">
        <v>4</v>
      </c>
      <c r="F1508" s="1">
        <v>3</v>
      </c>
      <c r="G1508" s="1">
        <v>252960</v>
      </c>
      <c r="H1508" t="s">
        <v>5</v>
      </c>
      <c r="I1508" s="1">
        <v>278256</v>
      </c>
      <c r="J1508" t="s">
        <v>16</v>
      </c>
      <c r="K1508" s="6" t="str">
        <f t="shared" si="706"/>
        <v>_Đùi gà sốt cay 500g</v>
      </c>
      <c r="L1508" s="7" t="str">
        <f>VLOOKUP(K1508,'[1]Mã Misa'!$B$2:$D$74,2,0)</f>
        <v>Đùi gà sốt cay 500g</v>
      </c>
      <c r="M1508" s="7" t="str">
        <f>VLOOKUP(L1508,'[1]Mã Misa'!$C$2:$D$74,2,0)</f>
        <v>DGSC500</v>
      </c>
      <c r="N1508" s="1">
        <v>84320</v>
      </c>
      <c r="O1508" t="s">
        <v>2437</v>
      </c>
      <c r="P1508" s="6" t="str">
        <f t="shared" si="707"/>
        <v>0002893</v>
      </c>
      <c r="Q1508" s="23" t="str">
        <f t="shared" si="707"/>
        <v>0002893</v>
      </c>
      <c r="R1508" s="2">
        <v>44579</v>
      </c>
      <c r="S1508" t="s">
        <v>2438</v>
      </c>
      <c r="T1508" s="7" t="str">
        <f t="shared" si="708"/>
        <v>WM+ BGG 61</v>
      </c>
      <c r="U1508" t="s">
        <v>5701</v>
      </c>
      <c r="W1508" t="e">
        <f>VLOOKUP(U1508,[2]Sheet1!$B$4:$C$893,2,0)</f>
        <v>#N/A</v>
      </c>
      <c r="Y1508" t="str">
        <f t="shared" si="709"/>
        <v>WINCOMBACGIANG</v>
      </c>
      <c r="AA1508" s="18" t="str">
        <f t="shared" si="705"/>
        <v/>
      </c>
    </row>
    <row r="1509" spans="1:27" x14ac:dyDescent="0.2">
      <c r="A1509" t="s">
        <v>0</v>
      </c>
      <c r="B1509" t="s">
        <v>2439</v>
      </c>
      <c r="C1509" t="s">
        <v>2</v>
      </c>
      <c r="D1509" t="s">
        <v>103</v>
      </c>
      <c r="E1509" t="s">
        <v>4</v>
      </c>
      <c r="F1509" s="1">
        <v>7</v>
      </c>
      <c r="G1509" s="1">
        <v>389165</v>
      </c>
      <c r="H1509" t="s">
        <v>5</v>
      </c>
      <c r="I1509" s="1">
        <v>428081.50000000006</v>
      </c>
      <c r="J1509" t="s">
        <v>104</v>
      </c>
      <c r="K1509" s="6" t="str">
        <f t="shared" si="706"/>
        <v>Tai heo muối gói 200g</v>
      </c>
      <c r="L1509" s="7" t="str">
        <f>VLOOKUP(K1509,'[1]Mã Misa'!$B$2:$D$74,2,0)</f>
        <v>Tai heo muối 200g</v>
      </c>
      <c r="M1509" s="7" t="str">
        <f>VLOOKUP(L1509,'[1]Mã Misa'!$C$2:$D$74,2,0)</f>
        <v>TH200</v>
      </c>
      <c r="N1509" s="1">
        <v>55595</v>
      </c>
      <c r="O1509" t="s">
        <v>2440</v>
      </c>
      <c r="P1509" s="6" t="str">
        <f t="shared" si="707"/>
        <v>0175852</v>
      </c>
      <c r="Q1509" s="23" t="str">
        <f t="shared" si="707"/>
        <v>0175852</v>
      </c>
      <c r="R1509" s="2">
        <v>44579</v>
      </c>
      <c r="S1509" t="s">
        <v>2441</v>
      </c>
      <c r="T1509" s="7" t="str">
        <f t="shared" si="708"/>
        <v>WM+ HNI S1</v>
      </c>
      <c r="U1509" t="s">
        <v>5702</v>
      </c>
      <c r="W1509" t="e">
        <f>VLOOKUP(U1509,[2]Sheet1!$B$4:$C$893,2,0)</f>
        <v>#N/A</v>
      </c>
      <c r="Y1509" t="str">
        <f t="shared" si="709"/>
        <v>WINCOMHANOI</v>
      </c>
      <c r="AA1509" s="18" t="str">
        <f t="shared" si="705"/>
        <v/>
      </c>
    </row>
    <row r="1510" spans="1:27" x14ac:dyDescent="0.2">
      <c r="A1510" t="s">
        <v>0</v>
      </c>
      <c r="B1510" t="s">
        <v>2439</v>
      </c>
      <c r="C1510" t="s">
        <v>9</v>
      </c>
      <c r="D1510" t="s">
        <v>50</v>
      </c>
      <c r="E1510" t="s">
        <v>4</v>
      </c>
      <c r="F1510" s="1">
        <v>2</v>
      </c>
      <c r="G1510" s="1">
        <v>222116</v>
      </c>
      <c r="H1510" t="s">
        <v>5</v>
      </c>
      <c r="I1510" s="1">
        <v>244327.6</v>
      </c>
      <c r="J1510" t="s">
        <v>51</v>
      </c>
      <c r="K1510" s="6" t="str">
        <f t="shared" si="706"/>
        <v>Gà muối gói 500g</v>
      </c>
      <c r="L1510" s="7" t="str">
        <f>VLOOKUP(K1510,'[1]Mã Misa'!$B$2:$D$74,2,0)</f>
        <v>Gà muối 500g</v>
      </c>
      <c r="M1510" s="7" t="str">
        <f>VLOOKUP(L1510,'[1]Mã Misa'!$C$2:$D$74,2,0)</f>
        <v>GM500</v>
      </c>
      <c r="N1510" s="1">
        <v>111058</v>
      </c>
      <c r="O1510" t="s">
        <v>2440</v>
      </c>
      <c r="P1510" s="6" t="str">
        <f t="shared" si="707"/>
        <v>0175852</v>
      </c>
      <c r="Q1510" s="23" t="str">
        <f t="shared" si="707"/>
        <v>0175852</v>
      </c>
      <c r="R1510" s="2">
        <v>44579</v>
      </c>
      <c r="S1510" t="s">
        <v>2441</v>
      </c>
      <c r="T1510" s="7" t="str">
        <f t="shared" si="708"/>
        <v>WM+ HNI S1</v>
      </c>
      <c r="U1510" t="s">
        <v>5702</v>
      </c>
      <c r="W1510" t="e">
        <f>VLOOKUP(U1510,[2]Sheet1!$B$4:$C$893,2,0)</f>
        <v>#N/A</v>
      </c>
      <c r="Y1510" t="str">
        <f t="shared" si="709"/>
        <v>WINCOMHANOI</v>
      </c>
      <c r="AA1510" s="18" t="str">
        <f t="shared" si="705"/>
        <v/>
      </c>
    </row>
    <row r="1511" spans="1:27" x14ac:dyDescent="0.2">
      <c r="A1511" t="s">
        <v>0</v>
      </c>
      <c r="B1511" t="s">
        <v>2442</v>
      </c>
      <c r="C1511" t="s">
        <v>2</v>
      </c>
      <c r="D1511" t="s">
        <v>50</v>
      </c>
      <c r="E1511" t="s">
        <v>4</v>
      </c>
      <c r="F1511" s="1">
        <v>1</v>
      </c>
      <c r="G1511" s="1">
        <v>111058</v>
      </c>
      <c r="H1511" t="s">
        <v>5</v>
      </c>
      <c r="I1511" s="1">
        <v>122163.8</v>
      </c>
      <c r="J1511" t="s">
        <v>51</v>
      </c>
      <c r="K1511" s="6" t="str">
        <f t="shared" si="706"/>
        <v>Gà muối gói 500g</v>
      </c>
      <c r="L1511" s="7" t="str">
        <f>VLOOKUP(K1511,'[1]Mã Misa'!$B$2:$D$74,2,0)</f>
        <v>Gà muối 500g</v>
      </c>
      <c r="M1511" s="7" t="str">
        <f>VLOOKUP(L1511,'[1]Mã Misa'!$C$2:$D$74,2,0)</f>
        <v>GM500</v>
      </c>
      <c r="N1511" s="1">
        <v>111058</v>
      </c>
      <c r="O1511" t="s">
        <v>2443</v>
      </c>
      <c r="P1511" s="6" t="str">
        <f t="shared" si="707"/>
        <v>0003790</v>
      </c>
      <c r="Q1511" s="23" t="str">
        <f t="shared" si="707"/>
        <v>0003790</v>
      </c>
      <c r="R1511" s="2">
        <v>44579</v>
      </c>
      <c r="S1511" t="s">
        <v>2444</v>
      </c>
      <c r="T1511" s="7" t="str">
        <f t="shared" si="708"/>
        <v>WM+ AGG TĐ</v>
      </c>
      <c r="U1511" t="s">
        <v>5703</v>
      </c>
      <c r="W1511" t="e">
        <f>VLOOKUP(U1511,[2]Sheet1!$B$4:$C$893,2,0)</f>
        <v>#N/A</v>
      </c>
      <c r="Y1511" t="str">
        <f t="shared" si="709"/>
        <v>WINCOMANGIANG</v>
      </c>
      <c r="AA1511" s="18" t="str">
        <f t="shared" si="705"/>
        <v/>
      </c>
    </row>
    <row r="1512" spans="1:27" x14ac:dyDescent="0.2">
      <c r="A1512" t="s">
        <v>0</v>
      </c>
      <c r="B1512" t="s">
        <v>2445</v>
      </c>
      <c r="C1512" t="s">
        <v>2</v>
      </c>
      <c r="D1512" t="s">
        <v>50</v>
      </c>
      <c r="E1512" t="s">
        <v>4</v>
      </c>
      <c r="F1512" s="1">
        <v>1</v>
      </c>
      <c r="G1512" s="1">
        <v>111058</v>
      </c>
      <c r="H1512" t="s">
        <v>5</v>
      </c>
      <c r="I1512" s="1">
        <v>122163.8</v>
      </c>
      <c r="J1512" t="s">
        <v>51</v>
      </c>
      <c r="K1512" s="6" t="str">
        <f t="shared" si="706"/>
        <v>Gà muối gói 500g</v>
      </c>
      <c r="L1512" s="7" t="str">
        <f>VLOOKUP(K1512,'[1]Mã Misa'!$B$2:$D$74,2,0)</f>
        <v>Gà muối 500g</v>
      </c>
      <c r="M1512" s="7" t="str">
        <f>VLOOKUP(L1512,'[1]Mã Misa'!$C$2:$D$74,2,0)</f>
        <v>GM500</v>
      </c>
      <c r="N1512" s="1">
        <v>111058</v>
      </c>
      <c r="O1512" t="s">
        <v>2446</v>
      </c>
      <c r="P1512" s="6" t="str">
        <f t="shared" si="707"/>
        <v>0175859</v>
      </c>
      <c r="Q1512" s="23" t="str">
        <f t="shared" si="707"/>
        <v>0175859</v>
      </c>
      <c r="R1512" s="2">
        <v>44579</v>
      </c>
      <c r="S1512" t="s">
        <v>2447</v>
      </c>
      <c r="T1512" s="7" t="str">
        <f t="shared" si="708"/>
        <v>WM+ HNI CC</v>
      </c>
      <c r="U1512" t="s">
        <v>5704</v>
      </c>
      <c r="W1512" t="e">
        <f>VLOOKUP(U1512,[2]Sheet1!$B$4:$C$893,2,0)</f>
        <v>#N/A</v>
      </c>
      <c r="Y1512" t="str">
        <f t="shared" si="709"/>
        <v>WINCOMHANOI</v>
      </c>
      <c r="AA1512" s="18" t="str">
        <f t="shared" si="705"/>
        <v/>
      </c>
    </row>
    <row r="1513" spans="1:27" x14ac:dyDescent="0.2">
      <c r="A1513" t="s">
        <v>0</v>
      </c>
      <c r="B1513" t="s">
        <v>2445</v>
      </c>
      <c r="C1513" t="s">
        <v>9</v>
      </c>
      <c r="D1513" t="s">
        <v>10</v>
      </c>
      <c r="E1513" t="s">
        <v>4</v>
      </c>
      <c r="F1513" s="1">
        <v>4</v>
      </c>
      <c r="G1513" s="1">
        <v>184000</v>
      </c>
      <c r="H1513" t="s">
        <v>5</v>
      </c>
      <c r="I1513" s="1">
        <v>202400.00000000003</v>
      </c>
      <c r="J1513" t="s">
        <v>11</v>
      </c>
      <c r="K1513" s="6" t="str">
        <f t="shared" si="706"/>
        <v>Mộc nấm hương gói 250g</v>
      </c>
      <c r="L1513" s="7" t="str">
        <f>VLOOKUP(K1513,'[1]Mã Misa'!$B$2:$D$74,2,0)</f>
        <v>Mộc Nấm Hương 250g</v>
      </c>
      <c r="M1513" s="7" t="str">
        <f>VLOOKUP(L1513,'[1]Mã Misa'!$C$2:$D$74,2,0)</f>
        <v>MNH250</v>
      </c>
      <c r="N1513" s="1">
        <v>46000</v>
      </c>
      <c r="O1513" t="s">
        <v>2446</v>
      </c>
      <c r="P1513" s="6" t="str">
        <f t="shared" si="707"/>
        <v>0175859</v>
      </c>
      <c r="Q1513" s="23" t="str">
        <f t="shared" si="707"/>
        <v>0175859</v>
      </c>
      <c r="R1513" s="2">
        <v>44579</v>
      </c>
      <c r="S1513" t="s">
        <v>2447</v>
      </c>
      <c r="T1513" s="7" t="str">
        <f t="shared" si="708"/>
        <v>WM+ HNI CC</v>
      </c>
      <c r="U1513" t="s">
        <v>5704</v>
      </c>
      <c r="W1513" t="e">
        <f>VLOOKUP(U1513,[2]Sheet1!$B$4:$C$893,2,0)</f>
        <v>#N/A</v>
      </c>
      <c r="Y1513" t="str">
        <f t="shared" si="709"/>
        <v>WINCOMHANOI</v>
      </c>
      <c r="AA1513" s="18" t="str">
        <f t="shared" si="705"/>
        <v/>
      </c>
    </row>
    <row r="1514" spans="1:27" x14ac:dyDescent="0.2">
      <c r="A1514" t="s">
        <v>0</v>
      </c>
      <c r="B1514" t="s">
        <v>2448</v>
      </c>
      <c r="C1514" t="s">
        <v>2</v>
      </c>
      <c r="D1514" t="s">
        <v>47</v>
      </c>
      <c r="E1514" t="s">
        <v>4</v>
      </c>
      <c r="F1514" s="1">
        <v>1</v>
      </c>
      <c r="G1514" s="1">
        <v>73431</v>
      </c>
      <c r="H1514" t="s">
        <v>5</v>
      </c>
      <c r="I1514" s="1">
        <v>80774.100000000006</v>
      </c>
      <c r="J1514" t="s">
        <v>48</v>
      </c>
      <c r="K1514" s="6" t="str">
        <f t="shared" si="706"/>
        <v>Chân giò heo muối gói 300g</v>
      </c>
      <c r="L1514" s="7" t="str">
        <f>VLOOKUP(K1514,'[1]Mã Misa'!$B$2:$D$74,2,0)</f>
        <v>Chân giò heo muối 300g</v>
      </c>
      <c r="M1514" s="7" t="str">
        <f>VLOOKUP(L1514,'[1]Mã Misa'!$C$2:$D$74,2,0)</f>
        <v>CGM300</v>
      </c>
      <c r="N1514" s="1">
        <v>73431</v>
      </c>
      <c r="O1514" t="s">
        <v>2449</v>
      </c>
      <c r="P1514" s="6" t="str">
        <f t="shared" si="707"/>
        <v>0175860</v>
      </c>
      <c r="Q1514" s="23" t="str">
        <f t="shared" si="707"/>
        <v>0175860</v>
      </c>
      <c r="R1514" s="2">
        <v>44579</v>
      </c>
      <c r="S1514" t="s">
        <v>2450</v>
      </c>
      <c r="T1514" s="7" t="str">
        <f t="shared" si="708"/>
        <v>WM+ HNI 38</v>
      </c>
      <c r="U1514" t="s">
        <v>5705</v>
      </c>
      <c r="W1514" t="e">
        <f>VLOOKUP(U1514,[2]Sheet1!$B$4:$C$893,2,0)</f>
        <v>#N/A</v>
      </c>
      <c r="Y1514" t="str">
        <f t="shared" si="709"/>
        <v>WINCOMHANOI</v>
      </c>
      <c r="AA1514" s="18" t="str">
        <f t="shared" si="705"/>
        <v/>
      </c>
    </row>
    <row r="1515" spans="1:27" x14ac:dyDescent="0.2">
      <c r="A1515" t="s">
        <v>0</v>
      </c>
      <c r="B1515" t="s">
        <v>2448</v>
      </c>
      <c r="C1515" t="s">
        <v>9</v>
      </c>
      <c r="D1515" t="s">
        <v>54</v>
      </c>
      <c r="E1515" t="s">
        <v>4</v>
      </c>
      <c r="F1515" s="1">
        <v>1</v>
      </c>
      <c r="G1515" s="1">
        <v>50182</v>
      </c>
      <c r="H1515" t="s">
        <v>5</v>
      </c>
      <c r="I1515" s="1">
        <v>55200.200000000004</v>
      </c>
      <c r="J1515" t="s">
        <v>55</v>
      </c>
      <c r="K1515" s="6" t="str">
        <f t="shared" si="706"/>
        <v>Giò tai lưỡi xào gói 250g</v>
      </c>
      <c r="L1515" s="7" t="str">
        <f>VLOOKUP(K1515,'[1]Mã Misa'!$B$2:$D$74,2,0)</f>
        <v>Giò Tai Lưỡi Xào 250g</v>
      </c>
      <c r="M1515" s="7" t="str">
        <f>VLOOKUP(L1515,'[1]Mã Misa'!$C$2:$D$74,2,0)</f>
        <v>GTLX250G</v>
      </c>
      <c r="N1515" s="1">
        <v>50182</v>
      </c>
      <c r="O1515" t="s">
        <v>2449</v>
      </c>
      <c r="P1515" s="6" t="str">
        <f t="shared" si="707"/>
        <v>0175860</v>
      </c>
      <c r="Q1515" s="23" t="str">
        <f t="shared" si="707"/>
        <v>0175860</v>
      </c>
      <c r="R1515" s="2">
        <v>44579</v>
      </c>
      <c r="S1515" t="s">
        <v>2450</v>
      </c>
      <c r="T1515" s="7" t="str">
        <f t="shared" si="708"/>
        <v>WM+ HNI 38</v>
      </c>
      <c r="U1515" t="s">
        <v>5705</v>
      </c>
      <c r="W1515" t="e">
        <f>VLOOKUP(U1515,[2]Sheet1!$B$4:$C$893,2,0)</f>
        <v>#N/A</v>
      </c>
      <c r="Y1515" t="str">
        <f t="shared" si="709"/>
        <v>WINCOMHANOI</v>
      </c>
      <c r="AA1515" s="18" t="str">
        <f t="shared" si="705"/>
        <v/>
      </c>
    </row>
    <row r="1516" spans="1:27" x14ac:dyDescent="0.2">
      <c r="A1516" t="s">
        <v>0</v>
      </c>
      <c r="B1516" t="s">
        <v>2451</v>
      </c>
      <c r="C1516" t="s">
        <v>2</v>
      </c>
      <c r="D1516" t="s">
        <v>50</v>
      </c>
      <c r="E1516" t="s">
        <v>4</v>
      </c>
      <c r="F1516" s="1">
        <v>2</v>
      </c>
      <c r="G1516" s="1">
        <v>222116</v>
      </c>
      <c r="H1516" t="s">
        <v>5</v>
      </c>
      <c r="I1516" s="1">
        <v>244327.6</v>
      </c>
      <c r="J1516" t="s">
        <v>51</v>
      </c>
      <c r="K1516" s="6" t="str">
        <f t="shared" si="706"/>
        <v>Gà muối gói 500g</v>
      </c>
      <c r="L1516" s="7" t="str">
        <f>VLOOKUP(K1516,'[1]Mã Misa'!$B$2:$D$74,2,0)</f>
        <v>Gà muối 500g</v>
      </c>
      <c r="M1516" s="7" t="str">
        <f>VLOOKUP(L1516,'[1]Mã Misa'!$C$2:$D$74,2,0)</f>
        <v>GM500</v>
      </c>
      <c r="N1516" s="1">
        <v>111058</v>
      </c>
      <c r="O1516" t="s">
        <v>2452</v>
      </c>
      <c r="P1516" s="6" t="str">
        <f t="shared" si="707"/>
        <v>0000799</v>
      </c>
      <c r="Q1516" s="23" t="str">
        <f t="shared" si="707"/>
        <v>0000799</v>
      </c>
      <c r="R1516" s="2">
        <v>44579</v>
      </c>
      <c r="S1516" t="s">
        <v>486</v>
      </c>
      <c r="T1516" s="7" t="str">
        <f t="shared" si="708"/>
        <v>WM+ VPC Kh</v>
      </c>
      <c r="U1516" t="s">
        <v>5140</v>
      </c>
      <c r="W1516" t="e">
        <f>VLOOKUP(U1516,[2]Sheet1!$B$4:$C$893,2,0)</f>
        <v>#N/A</v>
      </c>
      <c r="Y1516" t="str">
        <f t="shared" si="709"/>
        <v>WINCOMVINHPHUC</v>
      </c>
      <c r="AA1516" s="18" t="str">
        <f t="shared" si="705"/>
        <v/>
      </c>
    </row>
    <row r="1517" spans="1:27" x14ac:dyDescent="0.2">
      <c r="A1517" t="s">
        <v>0</v>
      </c>
      <c r="B1517" t="s">
        <v>2451</v>
      </c>
      <c r="C1517" t="s">
        <v>9</v>
      </c>
      <c r="D1517" t="s">
        <v>15</v>
      </c>
      <c r="E1517" t="s">
        <v>4</v>
      </c>
      <c r="F1517" s="1">
        <v>2</v>
      </c>
      <c r="G1517" s="1">
        <v>168640</v>
      </c>
      <c r="H1517" t="s">
        <v>5</v>
      </c>
      <c r="I1517" s="1">
        <v>185504.00000000003</v>
      </c>
      <c r="J1517" t="s">
        <v>16</v>
      </c>
      <c r="K1517" s="6" t="str">
        <f t="shared" si="706"/>
        <v>_Đùi gà sốt cay 500g</v>
      </c>
      <c r="L1517" s="7" t="str">
        <f>VLOOKUP(K1517,'[1]Mã Misa'!$B$2:$D$74,2,0)</f>
        <v>Đùi gà sốt cay 500g</v>
      </c>
      <c r="M1517" s="7" t="str">
        <f>VLOOKUP(L1517,'[1]Mã Misa'!$C$2:$D$74,2,0)</f>
        <v>DGSC500</v>
      </c>
      <c r="N1517" s="1">
        <v>84320</v>
      </c>
      <c r="O1517" t="s">
        <v>2452</v>
      </c>
      <c r="P1517" s="6" t="str">
        <f t="shared" si="707"/>
        <v>0000799</v>
      </c>
      <c r="Q1517" s="23" t="str">
        <f t="shared" si="707"/>
        <v>0000799</v>
      </c>
      <c r="R1517" s="2">
        <v>44579</v>
      </c>
      <c r="S1517" t="s">
        <v>486</v>
      </c>
      <c r="T1517" s="7" t="str">
        <f t="shared" si="708"/>
        <v>WM+ VPC Kh</v>
      </c>
      <c r="U1517" t="s">
        <v>5140</v>
      </c>
      <c r="W1517" t="e">
        <f>VLOOKUP(U1517,[2]Sheet1!$B$4:$C$893,2,0)</f>
        <v>#N/A</v>
      </c>
      <c r="Y1517" t="str">
        <f t="shared" si="709"/>
        <v>WINCOMVINHPHUC</v>
      </c>
      <c r="AA1517" s="18" t="str">
        <f t="shared" si="705"/>
        <v/>
      </c>
    </row>
    <row r="1518" spans="1:27" x14ac:dyDescent="0.2">
      <c r="A1518" t="s">
        <v>0</v>
      </c>
      <c r="B1518" t="s">
        <v>2453</v>
      </c>
      <c r="C1518" t="s">
        <v>2</v>
      </c>
      <c r="D1518" t="s">
        <v>10</v>
      </c>
      <c r="E1518" t="s">
        <v>4</v>
      </c>
      <c r="F1518" s="1">
        <v>2</v>
      </c>
      <c r="G1518" s="1">
        <v>92000</v>
      </c>
      <c r="H1518" t="s">
        <v>5</v>
      </c>
      <c r="I1518" s="1">
        <v>101200.00000000001</v>
      </c>
      <c r="J1518" t="s">
        <v>11</v>
      </c>
      <c r="K1518" s="6" t="str">
        <f t="shared" si="706"/>
        <v>Mộc nấm hương gói 250g</v>
      </c>
      <c r="L1518" s="7" t="str">
        <f>VLOOKUP(K1518,'[1]Mã Misa'!$B$2:$D$74,2,0)</f>
        <v>Mộc Nấm Hương 250g</v>
      </c>
      <c r="M1518" s="7" t="str">
        <f>VLOOKUP(L1518,'[1]Mã Misa'!$C$2:$D$74,2,0)</f>
        <v>MNH250</v>
      </c>
      <c r="N1518" s="1">
        <v>46000</v>
      </c>
      <c r="O1518" t="s">
        <v>2454</v>
      </c>
      <c r="P1518" s="6" t="str">
        <f t="shared" si="707"/>
        <v>0052048</v>
      </c>
      <c r="Q1518" s="23" t="str">
        <f t="shared" si="707"/>
        <v>0052048</v>
      </c>
      <c r="R1518" s="2">
        <v>44579</v>
      </c>
      <c r="S1518" t="s">
        <v>2455</v>
      </c>
      <c r="T1518" s="7" t="str">
        <f t="shared" si="708"/>
        <v>WM+ HCM 58</v>
      </c>
      <c r="U1518" t="s">
        <v>5706</v>
      </c>
      <c r="W1518" t="e">
        <f>VLOOKUP(U1518,[2]Sheet1!$B$4:$C$893,2,0)</f>
        <v>#N/A</v>
      </c>
      <c r="Y1518" t="str">
        <f t="shared" si="709"/>
        <v>WINCOMHOCHIMINH</v>
      </c>
      <c r="AA1518" s="18" t="str">
        <f t="shared" si="705"/>
        <v/>
      </c>
    </row>
    <row r="1519" spans="1:27" x14ac:dyDescent="0.2">
      <c r="A1519" t="s">
        <v>0</v>
      </c>
      <c r="B1519" t="s">
        <v>2453</v>
      </c>
      <c r="C1519" t="s">
        <v>9</v>
      </c>
      <c r="D1519" t="s">
        <v>3</v>
      </c>
      <c r="E1519" t="s">
        <v>4</v>
      </c>
      <c r="F1519" s="1">
        <v>2</v>
      </c>
      <c r="G1519" s="1">
        <v>141900</v>
      </c>
      <c r="H1519" t="s">
        <v>5</v>
      </c>
      <c r="I1519" s="1">
        <v>156090</v>
      </c>
      <c r="J1519" t="s">
        <v>6</v>
      </c>
      <c r="K1519" s="6" t="str">
        <f t="shared" si="706"/>
        <v>_Chả nướng 300g</v>
      </c>
      <c r="L1519" s="7" t="str">
        <f>VLOOKUP(K1519,'[1]Mã Misa'!$B$2:$D$74,2,0)</f>
        <v>Chả nướng 300g</v>
      </c>
      <c r="M1519" s="7" t="str">
        <f>VLOOKUP(L1519,'[1]Mã Misa'!$C$2:$D$74,2,0)</f>
        <v>CN300</v>
      </c>
      <c r="N1519" s="1">
        <v>70950</v>
      </c>
      <c r="O1519" t="s">
        <v>2454</v>
      </c>
      <c r="P1519" s="6" t="str">
        <f t="shared" si="707"/>
        <v>0052048</v>
      </c>
      <c r="Q1519" s="23" t="str">
        <f t="shared" si="707"/>
        <v>0052048</v>
      </c>
      <c r="R1519" s="2">
        <v>44579</v>
      </c>
      <c r="S1519" t="s">
        <v>2455</v>
      </c>
      <c r="T1519" s="7" t="str">
        <f t="shared" si="708"/>
        <v>WM+ HCM 58</v>
      </c>
      <c r="U1519" t="s">
        <v>5706</v>
      </c>
      <c r="W1519" t="e">
        <f>VLOOKUP(U1519,[2]Sheet1!$B$4:$C$893,2,0)</f>
        <v>#N/A</v>
      </c>
      <c r="Y1519" t="str">
        <f t="shared" si="709"/>
        <v>WINCOMHOCHIMINH</v>
      </c>
      <c r="AA1519" s="18" t="str">
        <f t="shared" si="705"/>
        <v/>
      </c>
    </row>
    <row r="1520" spans="1:27" x14ac:dyDescent="0.2">
      <c r="A1520" t="s">
        <v>0</v>
      </c>
      <c r="B1520" t="s">
        <v>2453</v>
      </c>
      <c r="C1520" t="s">
        <v>41</v>
      </c>
      <c r="D1520" t="s">
        <v>54</v>
      </c>
      <c r="E1520" t="s">
        <v>4</v>
      </c>
      <c r="F1520" s="1">
        <v>1</v>
      </c>
      <c r="G1520" s="1">
        <v>50182</v>
      </c>
      <c r="H1520" t="s">
        <v>5</v>
      </c>
      <c r="I1520" s="1">
        <v>55200.200000000004</v>
      </c>
      <c r="J1520" t="s">
        <v>55</v>
      </c>
      <c r="K1520" s="6" t="str">
        <f t="shared" si="706"/>
        <v>Giò tai lưỡi xào gói 250g</v>
      </c>
      <c r="L1520" s="7" t="str">
        <f>VLOOKUP(K1520,'[1]Mã Misa'!$B$2:$D$74,2,0)</f>
        <v>Giò Tai Lưỡi Xào 250g</v>
      </c>
      <c r="M1520" s="7" t="str">
        <f>VLOOKUP(L1520,'[1]Mã Misa'!$C$2:$D$74,2,0)</f>
        <v>GTLX250G</v>
      </c>
      <c r="N1520" s="1">
        <v>50182</v>
      </c>
      <c r="O1520" t="s">
        <v>2454</v>
      </c>
      <c r="P1520" s="6" t="str">
        <f t="shared" si="707"/>
        <v>0052048</v>
      </c>
      <c r="Q1520" s="23" t="str">
        <f t="shared" si="707"/>
        <v>0052048</v>
      </c>
      <c r="R1520" s="2">
        <v>44579</v>
      </c>
      <c r="S1520" t="s">
        <v>2455</v>
      </c>
      <c r="T1520" s="7" t="str">
        <f t="shared" si="708"/>
        <v>WM+ HCM 58</v>
      </c>
      <c r="U1520" t="s">
        <v>5706</v>
      </c>
      <c r="W1520" t="e">
        <f>VLOOKUP(U1520,[2]Sheet1!$B$4:$C$893,2,0)</f>
        <v>#N/A</v>
      </c>
      <c r="Y1520" t="str">
        <f t="shared" si="709"/>
        <v>WINCOMHOCHIMINH</v>
      </c>
      <c r="AA1520" s="18" t="str">
        <f t="shared" si="705"/>
        <v/>
      </c>
    </row>
    <row r="1521" spans="1:27" x14ac:dyDescent="0.2">
      <c r="A1521" t="s">
        <v>0</v>
      </c>
      <c r="B1521" t="s">
        <v>2453</v>
      </c>
      <c r="C1521" t="s">
        <v>42</v>
      </c>
      <c r="D1521" t="s">
        <v>103</v>
      </c>
      <c r="E1521" t="s">
        <v>4</v>
      </c>
      <c r="F1521" s="1">
        <v>2</v>
      </c>
      <c r="G1521" s="1">
        <v>111190</v>
      </c>
      <c r="H1521" t="s">
        <v>5</v>
      </c>
      <c r="I1521" s="1">
        <v>122309.00000000001</v>
      </c>
      <c r="J1521" t="s">
        <v>104</v>
      </c>
      <c r="K1521" s="6" t="str">
        <f t="shared" si="706"/>
        <v>Tai heo muối gói 200g</v>
      </c>
      <c r="L1521" s="7" t="str">
        <f>VLOOKUP(K1521,'[1]Mã Misa'!$B$2:$D$74,2,0)</f>
        <v>Tai heo muối 200g</v>
      </c>
      <c r="M1521" s="7" t="str">
        <f>VLOOKUP(L1521,'[1]Mã Misa'!$C$2:$D$74,2,0)</f>
        <v>TH200</v>
      </c>
      <c r="N1521" s="1">
        <v>55595</v>
      </c>
      <c r="O1521" t="s">
        <v>2454</v>
      </c>
      <c r="P1521" s="6" t="str">
        <f t="shared" si="707"/>
        <v>0052048</v>
      </c>
      <c r="Q1521" s="23" t="str">
        <f t="shared" si="707"/>
        <v>0052048</v>
      </c>
      <c r="R1521" s="2">
        <v>44579</v>
      </c>
      <c r="S1521" t="s">
        <v>2455</v>
      </c>
      <c r="T1521" s="7" t="str">
        <f t="shared" si="708"/>
        <v>WM+ HCM 58</v>
      </c>
      <c r="U1521" t="s">
        <v>5706</v>
      </c>
      <c r="W1521" t="e">
        <f>VLOOKUP(U1521,[2]Sheet1!$B$4:$C$893,2,0)</f>
        <v>#N/A</v>
      </c>
      <c r="Y1521" t="str">
        <f t="shared" si="709"/>
        <v>WINCOMHOCHIMINH</v>
      </c>
      <c r="AA1521" s="18" t="str">
        <f t="shared" si="705"/>
        <v/>
      </c>
    </row>
    <row r="1522" spans="1:27" x14ac:dyDescent="0.2">
      <c r="A1522" t="s">
        <v>0</v>
      </c>
      <c r="B1522" t="s">
        <v>2456</v>
      </c>
      <c r="C1522" t="s">
        <v>2</v>
      </c>
      <c r="D1522" t="s">
        <v>54</v>
      </c>
      <c r="E1522" t="s">
        <v>4</v>
      </c>
      <c r="F1522" s="1">
        <v>1</v>
      </c>
      <c r="G1522" s="1">
        <v>50182</v>
      </c>
      <c r="H1522" t="s">
        <v>5</v>
      </c>
      <c r="I1522" s="1">
        <v>55200.200000000004</v>
      </c>
      <c r="J1522" t="s">
        <v>55</v>
      </c>
      <c r="K1522" s="6" t="str">
        <f t="shared" si="706"/>
        <v>Giò tai lưỡi xào gói 250g</v>
      </c>
      <c r="L1522" s="7" t="str">
        <f>VLOOKUP(K1522,'[1]Mã Misa'!$B$2:$D$74,2,0)</f>
        <v>Giò Tai Lưỡi Xào 250g</v>
      </c>
      <c r="M1522" s="7" t="str">
        <f>VLOOKUP(L1522,'[1]Mã Misa'!$C$2:$D$74,2,0)</f>
        <v>GTLX250G</v>
      </c>
      <c r="N1522" s="1">
        <v>50182</v>
      </c>
      <c r="O1522" t="s">
        <v>2457</v>
      </c>
      <c r="P1522" s="6" t="str">
        <f t="shared" si="707"/>
        <v>0014860</v>
      </c>
      <c r="Q1522" s="23" t="str">
        <f t="shared" si="707"/>
        <v>0014860</v>
      </c>
      <c r="R1522" s="2">
        <v>44579</v>
      </c>
      <c r="S1522" t="s">
        <v>856</v>
      </c>
      <c r="T1522" s="7" t="str">
        <f t="shared" si="708"/>
        <v>WM+ QNH 23</v>
      </c>
      <c r="U1522" t="s">
        <v>5252</v>
      </c>
      <c r="W1522" t="e">
        <f>VLOOKUP(U1522,[2]Sheet1!$B$4:$C$893,2,0)</f>
        <v>#N/A</v>
      </c>
      <c r="Y1522" t="str">
        <f t="shared" si="709"/>
        <v>WINCOMQUANGNINH</v>
      </c>
      <c r="AA1522" s="18" t="str">
        <f t="shared" si="705"/>
        <v/>
      </c>
    </row>
    <row r="1523" spans="1:27" x14ac:dyDescent="0.2">
      <c r="A1523" t="s">
        <v>0</v>
      </c>
      <c r="B1523" t="s">
        <v>2458</v>
      </c>
      <c r="C1523" t="s">
        <v>2</v>
      </c>
      <c r="D1523" t="s">
        <v>47</v>
      </c>
      <c r="E1523" t="s">
        <v>4</v>
      </c>
      <c r="F1523" s="1">
        <v>1</v>
      </c>
      <c r="G1523" s="1">
        <v>73431</v>
      </c>
      <c r="H1523" t="s">
        <v>5</v>
      </c>
      <c r="I1523" s="1">
        <v>80774.100000000006</v>
      </c>
      <c r="J1523" t="s">
        <v>48</v>
      </c>
      <c r="K1523" s="6" t="str">
        <f t="shared" si="706"/>
        <v>Chân giò heo muối gói 300g</v>
      </c>
      <c r="L1523" s="7" t="str">
        <f>VLOOKUP(K1523,'[1]Mã Misa'!$B$2:$D$74,2,0)</f>
        <v>Chân giò heo muối 300g</v>
      </c>
      <c r="M1523" s="7" t="str">
        <f>VLOOKUP(L1523,'[1]Mã Misa'!$C$2:$D$74,2,0)</f>
        <v>CGM300</v>
      </c>
      <c r="N1523" s="1">
        <v>73431</v>
      </c>
      <c r="O1523" t="s">
        <v>2459</v>
      </c>
      <c r="P1523" s="6" t="str">
        <f t="shared" si="707"/>
        <v>0175868</v>
      </c>
      <c r="Q1523" s="23" t="str">
        <f t="shared" si="707"/>
        <v>0175868</v>
      </c>
      <c r="R1523" s="2">
        <v>44579</v>
      </c>
      <c r="S1523" t="s">
        <v>2460</v>
      </c>
      <c r="T1523" s="7" t="str">
        <f t="shared" si="708"/>
        <v>WM+ HNI Xó</v>
      </c>
      <c r="U1523" t="s">
        <v>5707</v>
      </c>
      <c r="W1523" t="e">
        <f>VLOOKUP(U1523,[2]Sheet1!$B$4:$C$893,2,0)</f>
        <v>#N/A</v>
      </c>
      <c r="Y1523" t="str">
        <f t="shared" si="709"/>
        <v>WINCOMHANOI</v>
      </c>
      <c r="AA1523" s="18" t="str">
        <f t="shared" si="705"/>
        <v/>
      </c>
    </row>
    <row r="1524" spans="1:27" x14ac:dyDescent="0.2">
      <c r="A1524" t="s">
        <v>0</v>
      </c>
      <c r="B1524" t="s">
        <v>2458</v>
      </c>
      <c r="C1524" t="s">
        <v>9</v>
      </c>
      <c r="D1524" t="s">
        <v>57</v>
      </c>
      <c r="E1524" t="s">
        <v>4</v>
      </c>
      <c r="F1524" s="1">
        <v>1</v>
      </c>
      <c r="G1524" s="1">
        <v>74250</v>
      </c>
      <c r="H1524" t="s">
        <v>5</v>
      </c>
      <c r="I1524" s="1">
        <v>81675</v>
      </c>
      <c r="J1524" t="s">
        <v>58</v>
      </c>
      <c r="K1524" s="6" t="str">
        <f t="shared" si="706"/>
        <v>_Chả cốm 300g</v>
      </c>
      <c r="L1524" s="7" t="str">
        <f>VLOOKUP(K1524,'[1]Mã Misa'!$B$2:$D$74,2,0)</f>
        <v>Chả cốm 300g</v>
      </c>
      <c r="M1524" s="7" t="str">
        <f>VLOOKUP(L1524,'[1]Mã Misa'!$C$2:$D$74,2,0)</f>
        <v>CC300</v>
      </c>
      <c r="N1524" s="1">
        <v>74250</v>
      </c>
      <c r="O1524" t="s">
        <v>2459</v>
      </c>
      <c r="P1524" s="6" t="str">
        <f t="shared" si="707"/>
        <v>0175868</v>
      </c>
      <c r="Q1524" s="23" t="str">
        <f t="shared" si="707"/>
        <v>0175868</v>
      </c>
      <c r="R1524" s="2">
        <v>44579</v>
      </c>
      <c r="S1524" t="s">
        <v>2460</v>
      </c>
      <c r="T1524" s="7" t="str">
        <f t="shared" si="708"/>
        <v>WM+ HNI Xó</v>
      </c>
      <c r="U1524" t="s">
        <v>5707</v>
      </c>
      <c r="W1524" t="e">
        <f>VLOOKUP(U1524,[2]Sheet1!$B$4:$C$893,2,0)</f>
        <v>#N/A</v>
      </c>
      <c r="Y1524" t="str">
        <f t="shared" si="709"/>
        <v>WINCOMHANOI</v>
      </c>
      <c r="AA1524" s="18" t="str">
        <f t="shared" si="705"/>
        <v/>
      </c>
    </row>
    <row r="1525" spans="1:27" x14ac:dyDescent="0.2">
      <c r="A1525" t="s">
        <v>0</v>
      </c>
      <c r="B1525" t="s">
        <v>2461</v>
      </c>
      <c r="C1525" t="s">
        <v>2</v>
      </c>
      <c r="D1525" t="s">
        <v>44</v>
      </c>
      <c r="E1525" t="s">
        <v>4</v>
      </c>
      <c r="F1525" s="1">
        <v>5</v>
      </c>
      <c r="G1525" s="1">
        <v>453750</v>
      </c>
      <c r="H1525" t="s">
        <v>5</v>
      </c>
      <c r="I1525" s="1">
        <v>499125.00000000006</v>
      </c>
      <c r="J1525" t="s">
        <v>45</v>
      </c>
      <c r="K1525" s="6" t="str">
        <f t="shared" si="706"/>
        <v>_Chân gà sốt cay 400g</v>
      </c>
      <c r="L1525" s="7" t="str">
        <f>VLOOKUP(K1525,'[1]Mã Misa'!$B$2:$D$74,2,0)</f>
        <v>Chân gà sốt cay 400g</v>
      </c>
      <c r="M1525" s="7" t="str">
        <f>VLOOKUP(L1525,'[1]Mã Misa'!$C$2:$D$74,2,0)</f>
        <v>CGSC400</v>
      </c>
      <c r="N1525" s="1">
        <v>90750</v>
      </c>
      <c r="O1525" t="s">
        <v>2462</v>
      </c>
      <c r="P1525" s="6" t="str">
        <f t="shared" si="707"/>
        <v>0052049</v>
      </c>
      <c r="Q1525" s="23" t="str">
        <f t="shared" si="707"/>
        <v>0052049</v>
      </c>
      <c r="R1525" s="2">
        <v>44579</v>
      </c>
      <c r="S1525" t="s">
        <v>291</v>
      </c>
      <c r="T1525" s="7" t="str">
        <f t="shared" si="708"/>
        <v>WM+ HCM 19</v>
      </c>
      <c r="U1525" t="s">
        <v>5079</v>
      </c>
      <c r="W1525" t="e">
        <f>VLOOKUP(U1525,[2]Sheet1!$B$4:$C$893,2,0)</f>
        <v>#N/A</v>
      </c>
      <c r="Y1525" t="str">
        <f t="shared" si="709"/>
        <v>WINCOMHOCHIMINH</v>
      </c>
      <c r="AA1525" s="18" t="str">
        <f t="shared" si="705"/>
        <v/>
      </c>
    </row>
    <row r="1526" spans="1:27" x14ac:dyDescent="0.2">
      <c r="A1526" t="s">
        <v>0</v>
      </c>
      <c r="B1526" t="s">
        <v>2463</v>
      </c>
      <c r="C1526" t="s">
        <v>2</v>
      </c>
      <c r="D1526" t="s">
        <v>103</v>
      </c>
      <c r="E1526" t="s">
        <v>4</v>
      </c>
      <c r="F1526" s="1">
        <v>1</v>
      </c>
      <c r="G1526" s="1">
        <v>55595</v>
      </c>
      <c r="H1526" t="s">
        <v>5</v>
      </c>
      <c r="I1526" s="1">
        <v>61154.500000000007</v>
      </c>
      <c r="J1526" t="s">
        <v>104</v>
      </c>
      <c r="K1526" s="6" t="str">
        <f t="shared" si="706"/>
        <v>Tai heo muối gói 200g</v>
      </c>
      <c r="L1526" s="7" t="str">
        <f>VLOOKUP(K1526,'[1]Mã Misa'!$B$2:$D$74,2,0)</f>
        <v>Tai heo muối 200g</v>
      </c>
      <c r="M1526" s="7" t="str">
        <f>VLOOKUP(L1526,'[1]Mã Misa'!$C$2:$D$74,2,0)</f>
        <v>TH200</v>
      </c>
      <c r="N1526" s="1">
        <v>55595</v>
      </c>
      <c r="O1526" t="s">
        <v>2464</v>
      </c>
      <c r="P1526" s="6" t="str">
        <f t="shared" si="707"/>
        <v>0007819</v>
      </c>
      <c r="Q1526" s="23" t="str">
        <f t="shared" si="707"/>
        <v>0007819</v>
      </c>
      <c r="R1526" s="2">
        <v>44579</v>
      </c>
      <c r="S1526" t="s">
        <v>2465</v>
      </c>
      <c r="T1526" s="7" t="str">
        <f t="shared" si="708"/>
        <v>WM+ CTO 21</v>
      </c>
      <c r="U1526" t="s">
        <v>5708</v>
      </c>
      <c r="W1526" t="e">
        <f>VLOOKUP(U1526,[2]Sheet1!$B$4:$C$893,2,0)</f>
        <v>#N/A</v>
      </c>
      <c r="Y1526" t="str">
        <f t="shared" si="709"/>
        <v>WINCOMCANTHO</v>
      </c>
      <c r="AA1526" s="18" t="str">
        <f t="shared" si="705"/>
        <v/>
      </c>
    </row>
    <row r="1527" spans="1:27" x14ac:dyDescent="0.2">
      <c r="A1527" t="s">
        <v>0</v>
      </c>
      <c r="B1527" t="s">
        <v>2466</v>
      </c>
      <c r="C1527" t="s">
        <v>2</v>
      </c>
      <c r="D1527" t="s">
        <v>44</v>
      </c>
      <c r="E1527" t="s">
        <v>4</v>
      </c>
      <c r="F1527" s="1">
        <v>1</v>
      </c>
      <c r="G1527" s="1">
        <v>90750</v>
      </c>
      <c r="H1527" t="s">
        <v>5</v>
      </c>
      <c r="I1527" s="1">
        <v>99825.000000000015</v>
      </c>
      <c r="J1527" t="s">
        <v>45</v>
      </c>
      <c r="K1527" s="6" t="str">
        <f t="shared" si="706"/>
        <v>_Chân gà sốt cay 400g</v>
      </c>
      <c r="L1527" s="7" t="str">
        <f>VLOOKUP(K1527,'[1]Mã Misa'!$B$2:$D$74,2,0)</f>
        <v>Chân gà sốt cay 400g</v>
      </c>
      <c r="M1527" s="7" t="str">
        <f>VLOOKUP(L1527,'[1]Mã Misa'!$C$2:$D$74,2,0)</f>
        <v>CGSC400</v>
      </c>
      <c r="N1527" s="1">
        <v>90750</v>
      </c>
      <c r="O1527" t="s">
        <v>2467</v>
      </c>
      <c r="P1527" s="6" t="str">
        <f t="shared" si="707"/>
        <v>0052051</v>
      </c>
      <c r="Q1527" s="23" t="str">
        <f t="shared" si="707"/>
        <v>0052051</v>
      </c>
      <c r="R1527" s="2">
        <v>44579</v>
      </c>
      <c r="S1527" t="s">
        <v>2468</v>
      </c>
      <c r="T1527" s="7" t="str">
        <f t="shared" si="708"/>
        <v>WM+ HCM 39</v>
      </c>
      <c r="U1527" t="s">
        <v>5709</v>
      </c>
      <c r="W1527" t="e">
        <f>VLOOKUP(U1527,[2]Sheet1!$B$4:$C$893,2,0)</f>
        <v>#N/A</v>
      </c>
      <c r="Y1527" t="str">
        <f t="shared" si="709"/>
        <v>WINCOMHOCHIMINH</v>
      </c>
      <c r="AA1527" s="18" t="str">
        <f t="shared" si="705"/>
        <v/>
      </c>
    </row>
    <row r="1528" spans="1:27" x14ac:dyDescent="0.2">
      <c r="A1528" t="s">
        <v>0</v>
      </c>
      <c r="B1528" t="s">
        <v>2466</v>
      </c>
      <c r="C1528" t="s">
        <v>9</v>
      </c>
      <c r="D1528" t="s">
        <v>15</v>
      </c>
      <c r="E1528" t="s">
        <v>4</v>
      </c>
      <c r="F1528" s="1">
        <v>1</v>
      </c>
      <c r="G1528" s="1">
        <v>105400</v>
      </c>
      <c r="H1528" t="s">
        <v>5</v>
      </c>
      <c r="I1528" s="1">
        <v>115940.00000000001</v>
      </c>
      <c r="J1528" t="s">
        <v>16</v>
      </c>
      <c r="K1528" s="6" t="str">
        <f t="shared" si="706"/>
        <v>_Đùi gà sốt cay 500g</v>
      </c>
      <c r="L1528" s="7" t="str">
        <f>VLOOKUP(K1528,'[1]Mã Misa'!$B$2:$D$74,2,0)</f>
        <v>Đùi gà sốt cay 500g</v>
      </c>
      <c r="M1528" s="7" t="str">
        <f>VLOOKUP(L1528,'[1]Mã Misa'!$C$2:$D$74,2,0)</f>
        <v>DGSC500</v>
      </c>
      <c r="N1528" s="1">
        <v>105400</v>
      </c>
      <c r="O1528" t="s">
        <v>2467</v>
      </c>
      <c r="P1528" s="6" t="str">
        <f t="shared" si="707"/>
        <v>0052051</v>
      </c>
      <c r="Q1528" s="23" t="str">
        <f t="shared" si="707"/>
        <v>0052051</v>
      </c>
      <c r="R1528" s="2">
        <v>44579</v>
      </c>
      <c r="S1528" t="s">
        <v>2468</v>
      </c>
      <c r="T1528" s="7" t="str">
        <f t="shared" si="708"/>
        <v>WM+ HCM 39</v>
      </c>
      <c r="U1528" t="s">
        <v>5709</v>
      </c>
      <c r="W1528" t="e">
        <f>VLOOKUP(U1528,[2]Sheet1!$B$4:$C$893,2,0)</f>
        <v>#N/A</v>
      </c>
      <c r="Y1528" t="str">
        <f t="shared" si="709"/>
        <v>WINCOMHOCHIMINH</v>
      </c>
      <c r="AA1528" s="18" t="str">
        <f t="shared" si="705"/>
        <v/>
      </c>
    </row>
    <row r="1529" spans="1:27" x14ac:dyDescent="0.2">
      <c r="A1529" t="s">
        <v>0</v>
      </c>
      <c r="B1529" t="s">
        <v>2466</v>
      </c>
      <c r="C1529" t="s">
        <v>41</v>
      </c>
      <c r="D1529" t="s">
        <v>23</v>
      </c>
      <c r="E1529" t="s">
        <v>4</v>
      </c>
      <c r="F1529" s="1">
        <v>1</v>
      </c>
      <c r="G1529" s="1">
        <v>59400</v>
      </c>
      <c r="H1529" t="s">
        <v>5</v>
      </c>
      <c r="I1529" s="1">
        <v>65340.000000000007</v>
      </c>
      <c r="J1529" t="s">
        <v>24</v>
      </c>
      <c r="K1529" s="6" t="str">
        <f t="shared" si="706"/>
        <v>_Giò lụa 250g</v>
      </c>
      <c r="L1529" s="7" t="str">
        <f>VLOOKUP(K1529,'[1]Mã Misa'!$B$2:$D$74,2,0)</f>
        <v>Giò lụa 250g</v>
      </c>
      <c r="M1529" s="7" t="str">
        <f>VLOOKUP(L1529,'[1]Mã Misa'!$C$2:$D$74,2,0)</f>
        <v>GL250</v>
      </c>
      <c r="N1529" s="1">
        <v>59400</v>
      </c>
      <c r="O1529" t="s">
        <v>2467</v>
      </c>
      <c r="P1529" s="6" t="str">
        <f t="shared" si="707"/>
        <v>0052051</v>
      </c>
      <c r="Q1529" s="23" t="str">
        <f t="shared" si="707"/>
        <v>0052051</v>
      </c>
      <c r="R1529" s="2">
        <v>44579</v>
      </c>
      <c r="S1529" t="s">
        <v>2468</v>
      </c>
      <c r="T1529" s="7" t="str">
        <f t="shared" si="708"/>
        <v>WM+ HCM 39</v>
      </c>
      <c r="U1529" t="s">
        <v>5709</v>
      </c>
      <c r="W1529" t="e">
        <f>VLOOKUP(U1529,[2]Sheet1!$B$4:$C$893,2,0)</f>
        <v>#N/A</v>
      </c>
      <c r="Y1529" t="str">
        <f t="shared" si="709"/>
        <v>WINCOMHOCHIMINH</v>
      </c>
      <c r="AA1529" s="18" t="str">
        <f t="shared" si="705"/>
        <v/>
      </c>
    </row>
    <row r="1530" spans="1:27" x14ac:dyDescent="0.2">
      <c r="A1530" t="s">
        <v>0</v>
      </c>
      <c r="B1530" t="s">
        <v>2466</v>
      </c>
      <c r="C1530" t="s">
        <v>42</v>
      </c>
      <c r="D1530" t="s">
        <v>3</v>
      </c>
      <c r="E1530" t="s">
        <v>4</v>
      </c>
      <c r="F1530" s="1">
        <v>4</v>
      </c>
      <c r="G1530" s="1">
        <v>283800</v>
      </c>
      <c r="H1530" t="s">
        <v>5</v>
      </c>
      <c r="I1530" s="1">
        <v>312180</v>
      </c>
      <c r="J1530" t="s">
        <v>6</v>
      </c>
      <c r="K1530" s="6" t="str">
        <f t="shared" si="706"/>
        <v>_Chả nướng 300g</v>
      </c>
      <c r="L1530" s="7" t="str">
        <f>VLOOKUP(K1530,'[1]Mã Misa'!$B$2:$D$74,2,0)</f>
        <v>Chả nướng 300g</v>
      </c>
      <c r="M1530" s="7" t="str">
        <f>VLOOKUP(L1530,'[1]Mã Misa'!$C$2:$D$74,2,0)</f>
        <v>CN300</v>
      </c>
      <c r="N1530" s="1">
        <v>70950</v>
      </c>
      <c r="O1530" t="s">
        <v>2467</v>
      </c>
      <c r="P1530" s="6" t="str">
        <f t="shared" si="707"/>
        <v>0052051</v>
      </c>
      <c r="Q1530" s="23" t="str">
        <f t="shared" si="707"/>
        <v>0052051</v>
      </c>
      <c r="R1530" s="2">
        <v>44579</v>
      </c>
      <c r="S1530" t="s">
        <v>2468</v>
      </c>
      <c r="T1530" s="7" t="str">
        <f t="shared" si="708"/>
        <v>WM+ HCM 39</v>
      </c>
      <c r="U1530" t="s">
        <v>5709</v>
      </c>
      <c r="W1530" t="e">
        <f>VLOOKUP(U1530,[2]Sheet1!$B$4:$C$893,2,0)</f>
        <v>#N/A</v>
      </c>
      <c r="Y1530" t="str">
        <f t="shared" si="709"/>
        <v>WINCOMHOCHIMINH</v>
      </c>
      <c r="AA1530" s="18" t="str">
        <f t="shared" si="705"/>
        <v/>
      </c>
    </row>
    <row r="1531" spans="1:27" x14ac:dyDescent="0.2">
      <c r="A1531" t="s">
        <v>0</v>
      </c>
      <c r="B1531" t="s">
        <v>2466</v>
      </c>
      <c r="C1531" t="s">
        <v>43</v>
      </c>
      <c r="D1531" t="s">
        <v>10</v>
      </c>
      <c r="E1531" t="s">
        <v>4</v>
      </c>
      <c r="F1531" s="1">
        <v>4</v>
      </c>
      <c r="G1531" s="1">
        <v>184000</v>
      </c>
      <c r="H1531" t="s">
        <v>5</v>
      </c>
      <c r="I1531" s="1">
        <v>202400.00000000003</v>
      </c>
      <c r="J1531" t="s">
        <v>11</v>
      </c>
      <c r="K1531" s="6" t="str">
        <f t="shared" si="706"/>
        <v>Mộc nấm hương gói 250g</v>
      </c>
      <c r="L1531" s="7" t="str">
        <f>VLOOKUP(K1531,'[1]Mã Misa'!$B$2:$D$74,2,0)</f>
        <v>Mộc Nấm Hương 250g</v>
      </c>
      <c r="M1531" s="7" t="str">
        <f>VLOOKUP(L1531,'[1]Mã Misa'!$C$2:$D$74,2,0)</f>
        <v>MNH250</v>
      </c>
      <c r="N1531" s="1">
        <v>46000</v>
      </c>
      <c r="O1531" t="s">
        <v>2467</v>
      </c>
      <c r="P1531" s="6" t="str">
        <f t="shared" si="707"/>
        <v>0052051</v>
      </c>
      <c r="Q1531" s="23" t="str">
        <f t="shared" si="707"/>
        <v>0052051</v>
      </c>
      <c r="R1531" s="2">
        <v>44579</v>
      </c>
      <c r="S1531" t="s">
        <v>2468</v>
      </c>
      <c r="T1531" s="7" t="str">
        <f t="shared" si="708"/>
        <v>WM+ HCM 39</v>
      </c>
      <c r="U1531" t="s">
        <v>5709</v>
      </c>
      <c r="W1531" t="e">
        <f>VLOOKUP(U1531,[2]Sheet1!$B$4:$C$893,2,0)</f>
        <v>#N/A</v>
      </c>
      <c r="Y1531" t="str">
        <f t="shared" si="709"/>
        <v>WINCOMHOCHIMINH</v>
      </c>
      <c r="AA1531" s="18" t="str">
        <f t="shared" si="705"/>
        <v/>
      </c>
    </row>
    <row r="1532" spans="1:27" x14ac:dyDescent="0.2">
      <c r="A1532" t="s">
        <v>0</v>
      </c>
      <c r="B1532" t="s">
        <v>2466</v>
      </c>
      <c r="C1532" t="s">
        <v>46</v>
      </c>
      <c r="D1532" t="s">
        <v>47</v>
      </c>
      <c r="E1532" t="s">
        <v>4</v>
      </c>
      <c r="F1532" s="1">
        <v>10</v>
      </c>
      <c r="G1532" s="1">
        <v>734310</v>
      </c>
      <c r="H1532" t="s">
        <v>5</v>
      </c>
      <c r="I1532" s="1">
        <v>807741.00000000012</v>
      </c>
      <c r="J1532" t="s">
        <v>48</v>
      </c>
      <c r="K1532" s="6" t="str">
        <f t="shared" si="706"/>
        <v>Chân giò heo muối gói 300g</v>
      </c>
      <c r="L1532" s="7" t="str">
        <f>VLOOKUP(K1532,'[1]Mã Misa'!$B$2:$D$74,2,0)</f>
        <v>Chân giò heo muối 300g</v>
      </c>
      <c r="M1532" s="7" t="str">
        <f>VLOOKUP(L1532,'[1]Mã Misa'!$C$2:$D$74,2,0)</f>
        <v>CGM300</v>
      </c>
      <c r="N1532" s="1">
        <v>73431</v>
      </c>
      <c r="O1532" t="s">
        <v>2467</v>
      </c>
      <c r="P1532" s="6" t="str">
        <f t="shared" si="707"/>
        <v>0052051</v>
      </c>
      <c r="Q1532" s="23" t="str">
        <f t="shared" si="707"/>
        <v>0052051</v>
      </c>
      <c r="R1532" s="2">
        <v>44579</v>
      </c>
      <c r="S1532" t="s">
        <v>2468</v>
      </c>
      <c r="T1532" s="7" t="str">
        <f t="shared" si="708"/>
        <v>WM+ HCM 39</v>
      </c>
      <c r="U1532" t="s">
        <v>5709</v>
      </c>
      <c r="W1532" t="e">
        <f>VLOOKUP(U1532,[2]Sheet1!$B$4:$C$893,2,0)</f>
        <v>#N/A</v>
      </c>
      <c r="Y1532" t="str">
        <f t="shared" si="709"/>
        <v>WINCOMHOCHIMINH</v>
      </c>
      <c r="AA1532" s="18" t="str">
        <f t="shared" si="705"/>
        <v/>
      </c>
    </row>
    <row r="1533" spans="1:27" x14ac:dyDescent="0.2">
      <c r="A1533" t="s">
        <v>0</v>
      </c>
      <c r="B1533" t="s">
        <v>2466</v>
      </c>
      <c r="C1533" t="s">
        <v>751</v>
      </c>
      <c r="D1533" t="s">
        <v>103</v>
      </c>
      <c r="E1533" t="s">
        <v>4</v>
      </c>
      <c r="F1533" s="1">
        <v>8</v>
      </c>
      <c r="G1533" s="1">
        <v>444760</v>
      </c>
      <c r="H1533" t="s">
        <v>5</v>
      </c>
      <c r="I1533" s="1">
        <v>489236.00000000006</v>
      </c>
      <c r="J1533" t="s">
        <v>104</v>
      </c>
      <c r="K1533" s="6" t="str">
        <f t="shared" si="706"/>
        <v>Tai heo muối gói 200g</v>
      </c>
      <c r="L1533" s="7" t="str">
        <f>VLOOKUP(K1533,'[1]Mã Misa'!$B$2:$D$74,2,0)</f>
        <v>Tai heo muối 200g</v>
      </c>
      <c r="M1533" s="7" t="str">
        <f>VLOOKUP(L1533,'[1]Mã Misa'!$C$2:$D$74,2,0)</f>
        <v>TH200</v>
      </c>
      <c r="N1533" s="1">
        <v>55595</v>
      </c>
      <c r="O1533" t="s">
        <v>2467</v>
      </c>
      <c r="P1533" s="6" t="str">
        <f t="shared" si="707"/>
        <v>0052051</v>
      </c>
      <c r="Q1533" s="23" t="str">
        <f t="shared" si="707"/>
        <v>0052051</v>
      </c>
      <c r="R1533" s="2">
        <v>44579</v>
      </c>
      <c r="S1533" t="s">
        <v>2468</v>
      </c>
      <c r="T1533" s="7" t="str">
        <f t="shared" si="708"/>
        <v>WM+ HCM 39</v>
      </c>
      <c r="U1533" t="s">
        <v>5709</v>
      </c>
      <c r="W1533" t="e">
        <f>VLOOKUP(U1533,[2]Sheet1!$B$4:$C$893,2,0)</f>
        <v>#N/A</v>
      </c>
      <c r="Y1533" t="str">
        <f t="shared" si="709"/>
        <v>WINCOMHOCHIMINH</v>
      </c>
      <c r="AA1533" s="18" t="str">
        <f t="shared" si="705"/>
        <v/>
      </c>
    </row>
    <row r="1534" spans="1:27" x14ac:dyDescent="0.2">
      <c r="A1534" t="s">
        <v>0</v>
      </c>
      <c r="B1534" t="s">
        <v>2466</v>
      </c>
      <c r="C1534" t="s">
        <v>809</v>
      </c>
      <c r="D1534" t="s">
        <v>54</v>
      </c>
      <c r="E1534" t="s">
        <v>4</v>
      </c>
      <c r="F1534" s="1">
        <v>2</v>
      </c>
      <c r="G1534" s="1">
        <v>100364</v>
      </c>
      <c r="H1534" t="s">
        <v>5</v>
      </c>
      <c r="I1534" s="1">
        <v>110400.40000000001</v>
      </c>
      <c r="J1534" t="s">
        <v>55</v>
      </c>
      <c r="K1534" s="6" t="str">
        <f t="shared" si="706"/>
        <v>Giò tai lưỡi xào gói 250g</v>
      </c>
      <c r="L1534" s="7" t="str">
        <f>VLOOKUP(K1534,'[1]Mã Misa'!$B$2:$D$74,2,0)</f>
        <v>Giò Tai Lưỡi Xào 250g</v>
      </c>
      <c r="M1534" s="7" t="str">
        <f>VLOOKUP(L1534,'[1]Mã Misa'!$C$2:$D$74,2,0)</f>
        <v>GTLX250G</v>
      </c>
      <c r="N1534" s="1">
        <v>50182</v>
      </c>
      <c r="O1534" t="s">
        <v>2467</v>
      </c>
      <c r="P1534" s="6" t="str">
        <f t="shared" si="707"/>
        <v>0052051</v>
      </c>
      <c r="Q1534" s="23" t="str">
        <f t="shared" si="707"/>
        <v>0052051</v>
      </c>
      <c r="R1534" s="2">
        <v>44579</v>
      </c>
      <c r="S1534" t="s">
        <v>2468</v>
      </c>
      <c r="T1534" s="7" t="str">
        <f t="shared" si="708"/>
        <v>WM+ HCM 39</v>
      </c>
      <c r="U1534" t="s">
        <v>5709</v>
      </c>
      <c r="W1534" t="e">
        <f>VLOOKUP(U1534,[2]Sheet1!$B$4:$C$893,2,0)</f>
        <v>#N/A</v>
      </c>
      <c r="Y1534" t="str">
        <f t="shared" si="709"/>
        <v>WINCOMHOCHIMINH</v>
      </c>
      <c r="AA1534" s="18" t="str">
        <f t="shared" si="705"/>
        <v/>
      </c>
    </row>
    <row r="1535" spans="1:27" x14ac:dyDescent="0.2">
      <c r="A1535" t="s">
        <v>0</v>
      </c>
      <c r="B1535" t="s">
        <v>2466</v>
      </c>
      <c r="C1535" t="s">
        <v>2096</v>
      </c>
      <c r="D1535" t="s">
        <v>50</v>
      </c>
      <c r="E1535" t="s">
        <v>4</v>
      </c>
      <c r="F1535" s="1">
        <v>1</v>
      </c>
      <c r="G1535" s="1">
        <v>111058</v>
      </c>
      <c r="H1535" t="s">
        <v>5</v>
      </c>
      <c r="I1535" s="1">
        <v>122163.8</v>
      </c>
      <c r="J1535" t="s">
        <v>51</v>
      </c>
      <c r="K1535" s="6" t="str">
        <f t="shared" si="706"/>
        <v>Gà muối gói 500g</v>
      </c>
      <c r="L1535" s="7" t="str">
        <f>VLOOKUP(K1535,'[1]Mã Misa'!$B$2:$D$74,2,0)</f>
        <v>Gà muối 500g</v>
      </c>
      <c r="M1535" s="7" t="str">
        <f>VLOOKUP(L1535,'[1]Mã Misa'!$C$2:$D$74,2,0)</f>
        <v>GM500</v>
      </c>
      <c r="N1535" s="1">
        <v>111058</v>
      </c>
      <c r="O1535" t="s">
        <v>2467</v>
      </c>
      <c r="P1535" s="6" t="str">
        <f t="shared" si="707"/>
        <v>0052051</v>
      </c>
      <c r="Q1535" s="23" t="str">
        <f t="shared" si="707"/>
        <v>0052051</v>
      </c>
      <c r="R1535" s="2">
        <v>44579</v>
      </c>
      <c r="S1535" t="s">
        <v>2468</v>
      </c>
      <c r="T1535" s="7" t="str">
        <f t="shared" si="708"/>
        <v>WM+ HCM 39</v>
      </c>
      <c r="U1535" t="s">
        <v>5709</v>
      </c>
      <c r="W1535" t="e">
        <f>VLOOKUP(U1535,[2]Sheet1!$B$4:$C$893,2,0)</f>
        <v>#N/A</v>
      </c>
      <c r="Y1535" t="str">
        <f t="shared" si="709"/>
        <v>WINCOMHOCHIMINH</v>
      </c>
      <c r="AA1535" s="18" t="str">
        <f t="shared" si="705"/>
        <v/>
      </c>
    </row>
    <row r="1536" spans="1:27" x14ac:dyDescent="0.2">
      <c r="A1536" t="s">
        <v>0</v>
      </c>
      <c r="B1536" t="s">
        <v>2469</v>
      </c>
      <c r="C1536" t="s">
        <v>2</v>
      </c>
      <c r="D1536" t="s">
        <v>50</v>
      </c>
      <c r="E1536" t="s">
        <v>4</v>
      </c>
      <c r="F1536" s="1">
        <v>3</v>
      </c>
      <c r="G1536" s="1">
        <v>333174</v>
      </c>
      <c r="H1536" t="s">
        <v>5</v>
      </c>
      <c r="I1536" s="1">
        <v>366491.4</v>
      </c>
      <c r="J1536" t="s">
        <v>51</v>
      </c>
      <c r="K1536" s="6" t="str">
        <f t="shared" si="706"/>
        <v>Gà muối gói 500g</v>
      </c>
      <c r="L1536" s="7" t="str">
        <f>VLOOKUP(K1536,'[1]Mã Misa'!$B$2:$D$74,2,0)</f>
        <v>Gà muối 500g</v>
      </c>
      <c r="M1536" s="7" t="str">
        <f>VLOOKUP(L1536,'[1]Mã Misa'!$C$2:$D$74,2,0)</f>
        <v>GM500</v>
      </c>
      <c r="N1536" s="1">
        <v>111058</v>
      </c>
      <c r="O1536" t="s">
        <v>2470</v>
      </c>
      <c r="P1536" s="6" t="str">
        <f t="shared" si="707"/>
        <v>0175871</v>
      </c>
      <c r="Q1536" s="23" t="str">
        <f t="shared" si="707"/>
        <v>0175871</v>
      </c>
      <c r="R1536" s="2">
        <v>44579</v>
      </c>
      <c r="S1536" t="s">
        <v>1067</v>
      </c>
      <c r="T1536" s="7" t="str">
        <f t="shared" si="708"/>
        <v>WM+ HNI CT</v>
      </c>
      <c r="U1536" t="s">
        <v>5313</v>
      </c>
      <c r="W1536" t="e">
        <f>VLOOKUP(U1536,[2]Sheet1!$B$4:$C$893,2,0)</f>
        <v>#N/A</v>
      </c>
      <c r="Y1536" t="str">
        <f t="shared" si="709"/>
        <v>WINCOMHANOI</v>
      </c>
      <c r="AA1536" s="18" t="str">
        <f t="shared" si="705"/>
        <v/>
      </c>
    </row>
    <row r="1537" spans="1:27" x14ac:dyDescent="0.2">
      <c r="A1537" t="s">
        <v>0</v>
      </c>
      <c r="B1537" t="s">
        <v>2471</v>
      </c>
      <c r="C1537" t="s">
        <v>2</v>
      </c>
      <c r="D1537" t="s">
        <v>134</v>
      </c>
      <c r="E1537" t="s">
        <v>4</v>
      </c>
      <c r="F1537" s="1">
        <v>2</v>
      </c>
      <c r="G1537" s="1">
        <v>173382</v>
      </c>
      <c r="H1537" t="s">
        <v>5</v>
      </c>
      <c r="I1537" s="1">
        <v>190720.2</v>
      </c>
      <c r="J1537" t="s">
        <v>135</v>
      </c>
      <c r="K1537" s="6" t="str">
        <f t="shared" si="706"/>
        <v>Giò tai nấm hương 500g</v>
      </c>
      <c r="L1537" s="7" t="str">
        <f>VLOOKUP(K1537,'[1]Mã Misa'!$B$2:$D$74,2,0)</f>
        <v>Giò tai nấm hương 500g</v>
      </c>
      <c r="M1537" s="7" t="str">
        <f>VLOOKUP(L1537,'[1]Mã Misa'!$C$2:$D$74,2,0)</f>
        <v>GTNH500</v>
      </c>
      <c r="N1537" s="1">
        <v>86691</v>
      </c>
      <c r="O1537" t="s">
        <v>2472</v>
      </c>
      <c r="P1537" s="6" t="str">
        <f t="shared" si="707"/>
        <v>0002727</v>
      </c>
      <c r="Q1537" s="23" t="str">
        <f t="shared" si="707"/>
        <v>0002727</v>
      </c>
      <c r="R1537" s="2">
        <v>44579</v>
      </c>
      <c r="S1537" t="s">
        <v>1146</v>
      </c>
      <c r="T1537" s="7" t="str">
        <f t="shared" si="708"/>
        <v>WM+ NDH 18</v>
      </c>
      <c r="U1537" t="s">
        <v>5337</v>
      </c>
      <c r="W1537" t="e">
        <f>VLOOKUP(U1537,[2]Sheet1!$B$4:$C$893,2,0)</f>
        <v>#N/A</v>
      </c>
      <c r="Y1537" t="str">
        <f t="shared" si="709"/>
        <v>WINCOMNAMDINH</v>
      </c>
      <c r="AA1537" s="18" t="str">
        <f t="shared" si="705"/>
        <v/>
      </c>
    </row>
    <row r="1538" spans="1:27" x14ac:dyDescent="0.2">
      <c r="A1538" t="s">
        <v>0</v>
      </c>
      <c r="B1538" t="s">
        <v>2473</v>
      </c>
      <c r="C1538" t="s">
        <v>2</v>
      </c>
      <c r="D1538" t="s">
        <v>10</v>
      </c>
      <c r="E1538" t="s">
        <v>4</v>
      </c>
      <c r="F1538" s="1">
        <v>1</v>
      </c>
      <c r="G1538" s="1">
        <v>46000</v>
      </c>
      <c r="H1538" t="s">
        <v>5</v>
      </c>
      <c r="I1538" s="1">
        <v>50600.000000000007</v>
      </c>
      <c r="J1538" t="s">
        <v>11</v>
      </c>
      <c r="K1538" s="6" t="str">
        <f t="shared" si="706"/>
        <v>Mộc nấm hương gói 250g</v>
      </c>
      <c r="L1538" s="7" t="str">
        <f>VLOOKUP(K1538,'[1]Mã Misa'!$B$2:$D$74,2,0)</f>
        <v>Mộc Nấm Hương 250g</v>
      </c>
      <c r="M1538" s="7" t="str">
        <f>VLOOKUP(L1538,'[1]Mã Misa'!$C$2:$D$74,2,0)</f>
        <v>MNH250</v>
      </c>
      <c r="N1538" s="1">
        <v>46000</v>
      </c>
      <c r="O1538" t="s">
        <v>2474</v>
      </c>
      <c r="P1538" s="6" t="str">
        <f t="shared" si="707"/>
        <v>0175875</v>
      </c>
      <c r="Q1538" s="23" t="str">
        <f t="shared" si="707"/>
        <v>0175875</v>
      </c>
      <c r="R1538" s="2">
        <v>44579</v>
      </c>
      <c r="S1538" t="s">
        <v>2475</v>
      </c>
      <c r="T1538" s="7" t="str">
        <f t="shared" si="708"/>
        <v>WM+ HNI 30</v>
      </c>
      <c r="U1538" t="s">
        <v>5710</v>
      </c>
      <c r="W1538" t="e">
        <f>VLOOKUP(U1538,[2]Sheet1!$B$4:$C$893,2,0)</f>
        <v>#N/A</v>
      </c>
      <c r="Y1538" t="str">
        <f t="shared" si="709"/>
        <v>WINCOMHANOI</v>
      </c>
      <c r="AA1538" s="18" t="str">
        <f t="shared" ref="AA1538:AA1601" si="710">LEFT(AB1538,7)</f>
        <v/>
      </c>
    </row>
    <row r="1539" spans="1:27" x14ac:dyDescent="0.2">
      <c r="A1539" t="s">
        <v>0</v>
      </c>
      <c r="B1539" t="s">
        <v>2476</v>
      </c>
      <c r="C1539" t="s">
        <v>2</v>
      </c>
      <c r="D1539" t="s">
        <v>10</v>
      </c>
      <c r="E1539" t="s">
        <v>4</v>
      </c>
      <c r="F1539" s="1">
        <v>3</v>
      </c>
      <c r="G1539" s="1">
        <v>138000</v>
      </c>
      <c r="H1539" t="s">
        <v>5</v>
      </c>
      <c r="I1539" s="1">
        <v>151800</v>
      </c>
      <c r="J1539" t="s">
        <v>11</v>
      </c>
      <c r="K1539" s="6" t="str">
        <f t="shared" si="706"/>
        <v>Mộc nấm hương gói 250g</v>
      </c>
      <c r="L1539" s="7" t="str">
        <f>VLOOKUP(K1539,'[1]Mã Misa'!$B$2:$D$74,2,0)</f>
        <v>Mộc Nấm Hương 250g</v>
      </c>
      <c r="M1539" s="7" t="str">
        <f>VLOOKUP(L1539,'[1]Mã Misa'!$C$2:$D$74,2,0)</f>
        <v>MNH250</v>
      </c>
      <c r="N1539" s="1">
        <v>46000</v>
      </c>
      <c r="O1539" t="s">
        <v>2477</v>
      </c>
      <c r="P1539" s="6" t="str">
        <f t="shared" si="707"/>
        <v>0175877</v>
      </c>
      <c r="Q1539" s="23" t="str">
        <f t="shared" si="707"/>
        <v>0175877</v>
      </c>
      <c r="R1539" s="2">
        <v>44579</v>
      </c>
      <c r="S1539" t="s">
        <v>2478</v>
      </c>
      <c r="T1539" s="7" t="str">
        <f t="shared" si="708"/>
        <v>WM+ HNI 12</v>
      </c>
      <c r="U1539" t="s">
        <v>5711</v>
      </c>
      <c r="W1539" t="e">
        <f>VLOOKUP(U1539,[2]Sheet1!$B$4:$C$893,2,0)</f>
        <v>#N/A</v>
      </c>
      <c r="Y1539" t="str">
        <f t="shared" si="709"/>
        <v>WINCOMHANOI</v>
      </c>
      <c r="AA1539" s="18" t="str">
        <f t="shared" si="710"/>
        <v/>
      </c>
    </row>
    <row r="1540" spans="1:27" x14ac:dyDescent="0.2">
      <c r="A1540" t="s">
        <v>0</v>
      </c>
      <c r="B1540" t="s">
        <v>2479</v>
      </c>
      <c r="C1540" t="s">
        <v>2</v>
      </c>
      <c r="D1540" t="s">
        <v>3</v>
      </c>
      <c r="E1540" t="s">
        <v>4</v>
      </c>
      <c r="F1540" s="1">
        <v>2</v>
      </c>
      <c r="G1540" s="1">
        <v>141900</v>
      </c>
      <c r="H1540" t="s">
        <v>5</v>
      </c>
      <c r="I1540" s="1">
        <v>156090</v>
      </c>
      <c r="J1540" t="s">
        <v>6</v>
      </c>
      <c r="K1540" s="6" t="str">
        <f t="shared" ref="K1540:K1603" si="711">MID(J1540,10,26)</f>
        <v>_Chả nướng 300g</v>
      </c>
      <c r="L1540" s="7" t="str">
        <f>VLOOKUP(K1540,'[1]Mã Misa'!$B$2:$D$74,2,0)</f>
        <v>Chả nướng 300g</v>
      </c>
      <c r="M1540" s="7" t="str">
        <f>VLOOKUP(L1540,'[1]Mã Misa'!$C$2:$D$74,2,0)</f>
        <v>CN300</v>
      </c>
      <c r="N1540" s="1">
        <v>70950</v>
      </c>
      <c r="O1540" t="s">
        <v>2480</v>
      </c>
      <c r="P1540" s="6" t="str">
        <f t="shared" ref="P1540:Q1603" si="712">RIGHT(O1540,7)</f>
        <v>0001871</v>
      </c>
      <c r="Q1540" s="23" t="str">
        <f t="shared" si="712"/>
        <v>0001871</v>
      </c>
      <c r="R1540" s="2">
        <v>44579</v>
      </c>
      <c r="S1540" t="s">
        <v>463</v>
      </c>
      <c r="T1540" s="7" t="str">
        <f t="shared" ref="T1540:T1603" si="713">LEFT(U1540,10)</f>
        <v>WM+ TBH 14</v>
      </c>
      <c r="U1540" t="s">
        <v>5133</v>
      </c>
      <c r="W1540" t="e">
        <f>VLOOKUP(U1540,[2]Sheet1!$B$4:$C$893,2,0)</f>
        <v>#N/A</v>
      </c>
      <c r="Y1540" t="str">
        <f t="shared" ref="Y1540:Y1603" si="714">IF(ISNUMBER(SEARCH($V$3,T1540)),"WINCOMHANOI",IF(ISNUMBER(SEARCH($V$4,T1540)),"WINCOMHOCHIMINH",IF(ISNUMBER(SEARCH($V$5,T1540)),"WINCOMDANANG",IF(ISNUMBER(SEARCH($V$6,T1540)),"WINCOMHAIDUONG",IF(ISNUMBER(SEARCH($V$7,T1540)),"WINCOMQUANGNINH",IF(ISNUMBER(SEARCH($V$8,T1540)),"WINCOMHAIPHONG",IF(ISNUMBER(SEARCH($V$9,T1540)),"WINCOMBACGIANG",IF(ISNUMBER(SEARCH($V$10,T1540)),"WINCOMBACNINH",IF(ISNUMBER(SEARCH($V$11,T1540)),"WINCOMPHUTHO",IF(ISNUMBER(SEARCH($V$12,T1540)),"WINCOMHATINH",IF(ISNUMBER(SEARCH($V$13,T1540)),"WINCOMTHAINGUYEN",IF(ISNUMBER(SEARCH($V$14,T1540)),"WINCOMKHANHHOA",IF(ISNUMBER(SEARCH($V$15,T1540)),"WINCOMHUNGYEN",IF(ISNUMBER(SEARCH($V$16,T1540)),"WINCOMNGHEAN",IF(ISNUMBER(SEARCH($V$17,T1540)),"WINCOMLAOCAI",IF(ISNUMBER(SEARCH($V$18,T1540)),"WINCOMVUNGTAU",IF(ISNUMBER(SEARCH($V$19,T1540)),"WINCOMBINHDUONG",IF(ISNUMBER(SEARCH($V$20,T1540)),"WINCOMKIENGIANG",IF(ISNUMBER(SEARCH($V$21,T1540)),"WINCOMHANAM",IF(ISNUMBER(SEARCH($V$22,T1540)),"WINCOMNAMDINH",IF(ISNUMBER(SEARCH($V$23,T1540)),"WINCOMLANGSON",IF(ISNUMBER(SEARCH($V$24,T1540)),"WINCOMTHANHHOA",IF(ISNUMBER(SEARCH($V$25,T1540)),"WINCOMYENBAI",IF(ISNUMBER(SEARCH($V$26,T1540)),"WINCOMTUYENQUANG",IF(ISNUMBER(SEARCH($V$27,T1540)),"WINCOMHUE",IF(ISNUMBER(SEARCH($V$28,T1540)),"WINCOMQUANGNAM",IF(ISNUMBER(SEARCH($V$29,T1540)),"WINCOMVINHPHUC",IF(ISNUMBER(SEARCH($V$30,T1540)),"WINCOMHAGIANG",IF(ISNUMBER(SEARCH($V$31,T1540)),"WINCOMNINHBINH",IF(ISNUMBER(SEARCH($V$32,T1540)),"WINCOMTRAVINH",IF(ISNUMBER(SEARCH($V$33,T1540)),"WINCOMCANTHO",IF(ISNUMBER(SEARCH($V$34,T1540)),"WINCOMBENTRE",IF(ISNUMBER(SEARCH($V$35,T1540)),"WINCOMCAMAU",IF(ISNUMBER(SEARCH($V$36,T1540)),"WINCOMANGIANG",IF(ISNUMBER(SEARCH($V$37,T1540)),"WINCOMNINHTHUAN",IF(ISNUMBER(SEARCH($V$38,T1540)),"WINCOMTHAIBINH",IF(ISNUMBER(SEARCH($V$39,T1540)),"WINCOMGIALAI",IF(ISNUMBER(SEARCH($V$40,T1540)),"WINCOMHOABINH",IF(ISNUMBER(SEARCH($V$41,T1540)),"WINCOMQUANGNGAI",IF(ISNUMBER(SEARCH($V$42,T1540)),"WINCOMBINHTHUAN",IF(ISNUMBER(SEARCH($V$43,T1540)),"WINCOMDAKLAK",IF(ISNUMBER(SEARCH($V$44,T1540)),"WINCOMSOCTRANG",IF(ISNUMBER(SEARCH($V$45,T1540)),"WINCOMSONLA",IF(ISNUMBER(SEARCH($V$46,T1540)),"WINCOMKONTUM",IF(ISNUMBER(SEARCH($V$47,T1540)),"WINCOMPHUYEN",IF(ISNUMBER(SEARCH($V$48,T1540)),"WINCOMQUANGTRI",IF(ISNUMBER(SEARCH($V$49,T1540)),"WINCOMBINHDINH",IF(ISNUMBER(SEARCH($V$50,T1540)),"WINCOMCAOBANG",IF(ISNUMBER(SEARCH($V$51,T1540)),"WINCOMQUANGBINH",IF(ISNUMBER(SEARCH($V$52,T1540)),"WINCOMLAMDONG",IF(ISNUMBER(SEARCH($V$53,T1540)),"WINCOMVINHLONG",IF(ISNUMBER(SEARCH($V$54,T1540)),"WINCOMDONGTHAP",IF(ISNUMBER(SEARCH($V$55,T1540)),"WINCOMTIENGIANG",IF(ISNUMBER(SEARCH($V$56,T1540)),"WINCOMQUANGNINH",IF(ISNUMBER(SEARCH($V$57,T1540)),"WINCOMDONGNAI",IF(ISNUMBER(SEARCH($V$58,T1540)),"WINCOMHAUGIANG",0))))))))))))))))))))))))))))))))))))))))))))))))))))))))</f>
        <v>WINCOMTHAIBINH</v>
      </c>
      <c r="AA1540" s="18" t="str">
        <f t="shared" si="710"/>
        <v/>
      </c>
    </row>
    <row r="1541" spans="1:27" x14ac:dyDescent="0.2">
      <c r="A1541" t="s">
        <v>0</v>
      </c>
      <c r="B1541" t="s">
        <v>2481</v>
      </c>
      <c r="C1541" t="s">
        <v>2</v>
      </c>
      <c r="D1541" t="s">
        <v>136</v>
      </c>
      <c r="E1541" t="s">
        <v>4</v>
      </c>
      <c r="F1541" s="1">
        <v>1</v>
      </c>
      <c r="G1541" s="1">
        <v>79911</v>
      </c>
      <c r="H1541" t="s">
        <v>5</v>
      </c>
      <c r="I1541" s="1">
        <v>87902.1</v>
      </c>
      <c r="J1541" t="s">
        <v>137</v>
      </c>
      <c r="K1541" s="6" t="str">
        <f t="shared" si="711"/>
        <v xml:space="preserve"> Giò lụa 500g</v>
      </c>
      <c r="L1541" s="7" t="str">
        <f>VLOOKUP(K1541,'[1]Mã Misa'!$B$2:$D$74,2,0)</f>
        <v>Giò lụa 500g</v>
      </c>
      <c r="M1541" s="7" t="str">
        <f>VLOOKUP(L1541,'[1]Mã Misa'!$C$2:$D$74,2,0)</f>
        <v>GL500</v>
      </c>
      <c r="N1541" s="1">
        <v>79911</v>
      </c>
      <c r="O1541" t="s">
        <v>2482</v>
      </c>
      <c r="P1541" s="6" t="str">
        <f t="shared" si="712"/>
        <v>0000659</v>
      </c>
      <c r="Q1541" s="23" t="str">
        <f t="shared" si="712"/>
        <v>0000659</v>
      </c>
      <c r="R1541" s="2">
        <v>44579</v>
      </c>
      <c r="S1541" t="s">
        <v>2483</v>
      </c>
      <c r="T1541" s="7" t="str">
        <f t="shared" si="713"/>
        <v>WM+ TGG 20</v>
      </c>
      <c r="U1541" t="s">
        <v>5712</v>
      </c>
      <c r="W1541" t="e">
        <f>VLOOKUP(U1541,[2]Sheet1!$B$4:$C$893,2,0)</f>
        <v>#N/A</v>
      </c>
      <c r="Y1541" t="str">
        <f t="shared" si="714"/>
        <v>WINCOMTIENGIANG</v>
      </c>
      <c r="AA1541" s="18" t="str">
        <f t="shared" si="710"/>
        <v/>
      </c>
    </row>
    <row r="1542" spans="1:27" x14ac:dyDescent="0.2">
      <c r="A1542" t="s">
        <v>0</v>
      </c>
      <c r="B1542" t="s">
        <v>2484</v>
      </c>
      <c r="C1542" t="s">
        <v>2</v>
      </c>
      <c r="D1542" t="s">
        <v>47</v>
      </c>
      <c r="E1542" t="s">
        <v>4</v>
      </c>
      <c r="F1542" s="1">
        <v>2</v>
      </c>
      <c r="G1542" s="1">
        <v>146862</v>
      </c>
      <c r="H1542" t="s">
        <v>5</v>
      </c>
      <c r="I1542" s="1">
        <v>161548.20000000001</v>
      </c>
      <c r="J1542" t="s">
        <v>48</v>
      </c>
      <c r="K1542" s="6" t="str">
        <f t="shared" si="711"/>
        <v>Chân giò heo muối gói 300g</v>
      </c>
      <c r="L1542" s="7" t="str">
        <f>VLOOKUP(K1542,'[1]Mã Misa'!$B$2:$D$74,2,0)</f>
        <v>Chân giò heo muối 300g</v>
      </c>
      <c r="M1542" s="7" t="str">
        <f>VLOOKUP(L1542,'[1]Mã Misa'!$C$2:$D$74,2,0)</f>
        <v>CGM300</v>
      </c>
      <c r="N1542" s="1">
        <v>73431</v>
      </c>
      <c r="O1542" t="s">
        <v>2485</v>
      </c>
      <c r="P1542" s="6" t="str">
        <f t="shared" si="712"/>
        <v>0003553</v>
      </c>
      <c r="Q1542" s="23" t="str">
        <f t="shared" si="712"/>
        <v>0003553</v>
      </c>
      <c r="R1542" s="2">
        <v>44579</v>
      </c>
      <c r="S1542" t="s">
        <v>2486</v>
      </c>
      <c r="T1542" s="7" t="str">
        <f t="shared" si="713"/>
        <v>WM+ BDG 61</v>
      </c>
      <c r="U1542" t="s">
        <v>5713</v>
      </c>
      <c r="W1542" t="e">
        <f>VLOOKUP(U1542,[2]Sheet1!$B$4:$C$893,2,0)</f>
        <v>#N/A</v>
      </c>
      <c r="Y1542" t="str">
        <f t="shared" si="714"/>
        <v>WINCOMBINHDUONG</v>
      </c>
      <c r="AA1542" s="18" t="str">
        <f t="shared" si="710"/>
        <v/>
      </c>
    </row>
    <row r="1543" spans="1:27" x14ac:dyDescent="0.2">
      <c r="A1543" t="s">
        <v>0</v>
      </c>
      <c r="B1543" t="s">
        <v>2487</v>
      </c>
      <c r="C1543" t="s">
        <v>2</v>
      </c>
      <c r="D1543" t="s">
        <v>3</v>
      </c>
      <c r="E1543" t="s">
        <v>4</v>
      </c>
      <c r="F1543" s="1">
        <v>3</v>
      </c>
      <c r="G1543" s="1">
        <v>212850</v>
      </c>
      <c r="H1543" t="s">
        <v>5</v>
      </c>
      <c r="I1543" s="1">
        <v>234135.00000000003</v>
      </c>
      <c r="J1543" t="s">
        <v>6</v>
      </c>
      <c r="K1543" s="6" t="str">
        <f t="shared" si="711"/>
        <v>_Chả nướng 300g</v>
      </c>
      <c r="L1543" s="7" t="str">
        <f>VLOOKUP(K1543,'[1]Mã Misa'!$B$2:$D$74,2,0)</f>
        <v>Chả nướng 300g</v>
      </c>
      <c r="M1543" s="7" t="str">
        <f>VLOOKUP(L1543,'[1]Mã Misa'!$C$2:$D$74,2,0)</f>
        <v>CN300</v>
      </c>
      <c r="N1543" s="1">
        <v>70950</v>
      </c>
      <c r="O1543" t="s">
        <v>2488</v>
      </c>
      <c r="P1543" s="6" t="str">
        <f t="shared" si="712"/>
        <v>0013292</v>
      </c>
      <c r="Q1543" s="23" t="str">
        <f t="shared" si="712"/>
        <v>0013292</v>
      </c>
      <c r="R1543" s="2">
        <v>44579</v>
      </c>
      <c r="S1543" t="s">
        <v>2489</v>
      </c>
      <c r="T1543" s="7" t="str">
        <f t="shared" si="713"/>
        <v>WM+ HPG Câ</v>
      </c>
      <c r="U1543" t="s">
        <v>5714</v>
      </c>
      <c r="W1543" t="e">
        <f>VLOOKUP(U1543,[2]Sheet1!$B$4:$C$893,2,0)</f>
        <v>#N/A</v>
      </c>
      <c r="Y1543" t="str">
        <f t="shared" si="714"/>
        <v>WINCOMHAIPHONG</v>
      </c>
      <c r="AA1543" s="18" t="str">
        <f t="shared" si="710"/>
        <v/>
      </c>
    </row>
    <row r="1544" spans="1:27" x14ac:dyDescent="0.2">
      <c r="A1544" t="s">
        <v>0</v>
      </c>
      <c r="B1544" t="s">
        <v>2490</v>
      </c>
      <c r="C1544" t="s">
        <v>2</v>
      </c>
      <c r="D1544" t="s">
        <v>44</v>
      </c>
      <c r="E1544" t="s">
        <v>4</v>
      </c>
      <c r="F1544" s="1">
        <v>3</v>
      </c>
      <c r="G1544" s="1">
        <v>217800</v>
      </c>
      <c r="H1544" t="s">
        <v>5</v>
      </c>
      <c r="I1544" s="1">
        <v>239580.00000000003</v>
      </c>
      <c r="J1544" t="s">
        <v>45</v>
      </c>
      <c r="K1544" s="6" t="str">
        <f t="shared" si="711"/>
        <v>_Chân gà sốt cay 400g</v>
      </c>
      <c r="L1544" s="7" t="str">
        <f>VLOOKUP(K1544,'[1]Mã Misa'!$B$2:$D$74,2,0)</f>
        <v>Chân gà sốt cay 400g</v>
      </c>
      <c r="M1544" s="7" t="str">
        <f>VLOOKUP(L1544,'[1]Mã Misa'!$C$2:$D$74,2,0)</f>
        <v>CGSC400</v>
      </c>
      <c r="N1544" s="1">
        <v>72600</v>
      </c>
      <c r="O1544" t="s">
        <v>2491</v>
      </c>
      <c r="P1544" s="6" t="str">
        <f t="shared" si="712"/>
        <v>0014861</v>
      </c>
      <c r="Q1544" s="23" t="str">
        <f t="shared" si="712"/>
        <v>0014861</v>
      </c>
      <c r="R1544" s="2">
        <v>44579</v>
      </c>
      <c r="S1544" t="s">
        <v>2492</v>
      </c>
      <c r="T1544" s="7" t="str">
        <f t="shared" si="713"/>
        <v>WM+ QNH 28</v>
      </c>
      <c r="U1544" t="s">
        <v>5715</v>
      </c>
      <c r="W1544" t="e">
        <f>VLOOKUP(U1544,[2]Sheet1!$B$4:$C$893,2,0)</f>
        <v>#N/A</v>
      </c>
      <c r="Y1544" t="str">
        <f t="shared" si="714"/>
        <v>WINCOMQUANGNINH</v>
      </c>
      <c r="AA1544" s="18" t="str">
        <f t="shared" si="710"/>
        <v/>
      </c>
    </row>
    <row r="1545" spans="1:27" x14ac:dyDescent="0.2">
      <c r="A1545" t="s">
        <v>0</v>
      </c>
      <c r="B1545" t="s">
        <v>2493</v>
      </c>
      <c r="C1545" t="s">
        <v>2</v>
      </c>
      <c r="D1545" t="s">
        <v>103</v>
      </c>
      <c r="E1545" t="s">
        <v>4</v>
      </c>
      <c r="F1545" s="1">
        <v>3</v>
      </c>
      <c r="G1545" s="1">
        <v>166785</v>
      </c>
      <c r="H1545" t="s">
        <v>5</v>
      </c>
      <c r="I1545" s="1">
        <v>183463.50000000003</v>
      </c>
      <c r="J1545" t="s">
        <v>104</v>
      </c>
      <c r="K1545" s="6" t="str">
        <f t="shared" si="711"/>
        <v>Tai heo muối gói 200g</v>
      </c>
      <c r="L1545" s="7" t="str">
        <f>VLOOKUP(K1545,'[1]Mã Misa'!$B$2:$D$74,2,0)</f>
        <v>Tai heo muối 200g</v>
      </c>
      <c r="M1545" s="7" t="str">
        <f>VLOOKUP(L1545,'[1]Mã Misa'!$C$2:$D$74,2,0)</f>
        <v>TH200</v>
      </c>
      <c r="N1545" s="1">
        <v>55595</v>
      </c>
      <c r="O1545" t="s">
        <v>2494</v>
      </c>
      <c r="P1545" s="6" t="str">
        <f t="shared" si="712"/>
        <v>0052059</v>
      </c>
      <c r="Q1545" s="23" t="str">
        <f t="shared" si="712"/>
        <v>0052059</v>
      </c>
      <c r="R1545" s="2">
        <v>44579</v>
      </c>
      <c r="S1545" t="s">
        <v>2495</v>
      </c>
      <c r="T1545" s="7" t="str">
        <f t="shared" si="713"/>
        <v>WM+ HCM 36</v>
      </c>
      <c r="U1545" t="s">
        <v>5716</v>
      </c>
      <c r="W1545" t="e">
        <f>VLOOKUP(U1545,[2]Sheet1!$B$4:$C$893,2,0)</f>
        <v>#N/A</v>
      </c>
      <c r="Y1545" t="str">
        <f t="shared" si="714"/>
        <v>WINCOMHOCHIMINH</v>
      </c>
      <c r="AA1545" s="18" t="str">
        <f t="shared" si="710"/>
        <v/>
      </c>
    </row>
    <row r="1546" spans="1:27" x14ac:dyDescent="0.2">
      <c r="A1546" t="s">
        <v>0</v>
      </c>
      <c r="B1546" t="s">
        <v>2493</v>
      </c>
      <c r="C1546" t="s">
        <v>9</v>
      </c>
      <c r="D1546" t="s">
        <v>47</v>
      </c>
      <c r="E1546" t="s">
        <v>4</v>
      </c>
      <c r="F1546" s="1">
        <v>5</v>
      </c>
      <c r="G1546" s="1">
        <v>367155</v>
      </c>
      <c r="H1546" t="s">
        <v>5</v>
      </c>
      <c r="I1546" s="1">
        <v>403870.50000000006</v>
      </c>
      <c r="J1546" t="s">
        <v>48</v>
      </c>
      <c r="K1546" s="6" t="str">
        <f t="shared" si="711"/>
        <v>Chân giò heo muối gói 300g</v>
      </c>
      <c r="L1546" s="7" t="str">
        <f>VLOOKUP(K1546,'[1]Mã Misa'!$B$2:$D$74,2,0)</f>
        <v>Chân giò heo muối 300g</v>
      </c>
      <c r="M1546" s="7" t="str">
        <f>VLOOKUP(L1546,'[1]Mã Misa'!$C$2:$D$74,2,0)</f>
        <v>CGM300</v>
      </c>
      <c r="N1546" s="1">
        <v>73431</v>
      </c>
      <c r="O1546" t="s">
        <v>2494</v>
      </c>
      <c r="P1546" s="6" t="str">
        <f t="shared" si="712"/>
        <v>0052059</v>
      </c>
      <c r="Q1546" s="23" t="str">
        <f t="shared" si="712"/>
        <v>0052059</v>
      </c>
      <c r="R1546" s="2">
        <v>44579</v>
      </c>
      <c r="S1546" t="s">
        <v>2495</v>
      </c>
      <c r="T1546" s="7" t="str">
        <f t="shared" si="713"/>
        <v>WM+ HCM 36</v>
      </c>
      <c r="U1546" t="s">
        <v>5716</v>
      </c>
      <c r="W1546" t="e">
        <f>VLOOKUP(U1546,[2]Sheet1!$B$4:$C$893,2,0)</f>
        <v>#N/A</v>
      </c>
      <c r="Y1546" t="str">
        <f t="shared" si="714"/>
        <v>WINCOMHOCHIMINH</v>
      </c>
      <c r="AA1546" s="18" t="str">
        <f t="shared" si="710"/>
        <v/>
      </c>
    </row>
    <row r="1547" spans="1:27" x14ac:dyDescent="0.2">
      <c r="A1547" t="s">
        <v>0</v>
      </c>
      <c r="B1547" t="s">
        <v>2496</v>
      </c>
      <c r="C1547" t="s">
        <v>2</v>
      </c>
      <c r="D1547" t="s">
        <v>23</v>
      </c>
      <c r="E1547" t="s">
        <v>4</v>
      </c>
      <c r="F1547" s="1">
        <v>8</v>
      </c>
      <c r="G1547" s="1">
        <v>475200</v>
      </c>
      <c r="H1547" t="s">
        <v>5</v>
      </c>
      <c r="I1547" s="1">
        <v>522720.00000000006</v>
      </c>
      <c r="J1547" t="s">
        <v>24</v>
      </c>
      <c r="K1547" s="6" t="str">
        <f t="shared" si="711"/>
        <v>_Giò lụa 250g</v>
      </c>
      <c r="L1547" s="7" t="str">
        <f>VLOOKUP(K1547,'[1]Mã Misa'!$B$2:$D$74,2,0)</f>
        <v>Giò lụa 250g</v>
      </c>
      <c r="M1547" s="7" t="str">
        <f>VLOOKUP(L1547,'[1]Mã Misa'!$C$2:$D$74,2,0)</f>
        <v>GL250</v>
      </c>
      <c r="N1547" s="1">
        <v>59400</v>
      </c>
      <c r="O1547" t="s">
        <v>2497</v>
      </c>
      <c r="P1547" s="6" t="str">
        <f t="shared" si="712"/>
        <v>0003851</v>
      </c>
      <c r="Q1547" s="23" t="str">
        <f t="shared" si="712"/>
        <v>0003851</v>
      </c>
      <c r="R1547" s="2">
        <v>44579</v>
      </c>
      <c r="S1547" t="s">
        <v>2164</v>
      </c>
      <c r="T1547" s="7" t="str">
        <f t="shared" si="713"/>
        <v>WM+ HDG 14</v>
      </c>
      <c r="U1547" t="s">
        <v>5623</v>
      </c>
      <c r="W1547" t="e">
        <f>VLOOKUP(U1547,[2]Sheet1!$B$4:$C$893,2,0)</f>
        <v>#N/A</v>
      </c>
      <c r="Y1547" t="str">
        <f t="shared" si="714"/>
        <v>WINCOMHAIDUONG</v>
      </c>
      <c r="AA1547" s="18" t="str">
        <f t="shared" si="710"/>
        <v/>
      </c>
    </row>
    <row r="1548" spans="1:27" x14ac:dyDescent="0.2">
      <c r="A1548" t="s">
        <v>0</v>
      </c>
      <c r="B1548" t="s">
        <v>2496</v>
      </c>
      <c r="C1548" t="s">
        <v>9</v>
      </c>
      <c r="D1548" t="s">
        <v>27</v>
      </c>
      <c r="E1548" t="s">
        <v>4</v>
      </c>
      <c r="F1548" s="1">
        <v>7</v>
      </c>
      <c r="G1548" s="1">
        <v>427350</v>
      </c>
      <c r="H1548" t="s">
        <v>5</v>
      </c>
      <c r="I1548" s="1">
        <v>470085.00000000006</v>
      </c>
      <c r="J1548" t="s">
        <v>28</v>
      </c>
      <c r="K1548" s="6" t="str">
        <f t="shared" si="711"/>
        <v>_Giò sụn gà 250g</v>
      </c>
      <c r="L1548" s="7" t="str">
        <f>VLOOKUP(K1548,'[1]Mã Misa'!$B$2:$D$74,2,0)</f>
        <v>Giò sụn gà 250g</v>
      </c>
      <c r="M1548" s="7" t="str">
        <f>VLOOKUP(L1548,'[1]Mã Misa'!$C$2:$D$74,2,0)</f>
        <v>GSG250</v>
      </c>
      <c r="N1548" s="1">
        <v>61050</v>
      </c>
      <c r="O1548" t="s">
        <v>2497</v>
      </c>
      <c r="P1548" s="6" t="str">
        <f t="shared" si="712"/>
        <v>0003851</v>
      </c>
      <c r="Q1548" s="23" t="str">
        <f t="shared" si="712"/>
        <v>0003851</v>
      </c>
      <c r="R1548" s="2">
        <v>44579</v>
      </c>
      <c r="S1548" t="s">
        <v>2164</v>
      </c>
      <c r="T1548" s="7" t="str">
        <f t="shared" si="713"/>
        <v>WM+ HDG 14</v>
      </c>
      <c r="U1548" t="s">
        <v>5623</v>
      </c>
      <c r="W1548" t="e">
        <f>VLOOKUP(U1548,[2]Sheet1!$B$4:$C$893,2,0)</f>
        <v>#N/A</v>
      </c>
      <c r="Y1548" t="str">
        <f t="shared" si="714"/>
        <v>WINCOMHAIDUONG</v>
      </c>
      <c r="AA1548" s="18" t="str">
        <f t="shared" si="710"/>
        <v/>
      </c>
    </row>
    <row r="1549" spans="1:27" x14ac:dyDescent="0.2">
      <c r="A1549" t="s">
        <v>0</v>
      </c>
      <c r="B1549" t="s">
        <v>2496</v>
      </c>
      <c r="C1549" t="s">
        <v>41</v>
      </c>
      <c r="D1549" t="s">
        <v>3</v>
      </c>
      <c r="E1549" t="s">
        <v>4</v>
      </c>
      <c r="F1549" s="1">
        <v>5</v>
      </c>
      <c r="G1549" s="1">
        <v>354750</v>
      </c>
      <c r="H1549" t="s">
        <v>5</v>
      </c>
      <c r="I1549" s="1">
        <v>390225.00000000006</v>
      </c>
      <c r="J1549" t="s">
        <v>6</v>
      </c>
      <c r="K1549" s="6" t="str">
        <f t="shared" si="711"/>
        <v>_Chả nướng 300g</v>
      </c>
      <c r="L1549" s="7" t="str">
        <f>VLOOKUP(K1549,'[1]Mã Misa'!$B$2:$D$74,2,0)</f>
        <v>Chả nướng 300g</v>
      </c>
      <c r="M1549" s="7" t="str">
        <f>VLOOKUP(L1549,'[1]Mã Misa'!$C$2:$D$74,2,0)</f>
        <v>CN300</v>
      </c>
      <c r="N1549" s="1">
        <v>70950</v>
      </c>
      <c r="O1549" t="s">
        <v>2497</v>
      </c>
      <c r="P1549" s="6" t="str">
        <f t="shared" si="712"/>
        <v>0003851</v>
      </c>
      <c r="Q1549" s="23" t="str">
        <f t="shared" si="712"/>
        <v>0003851</v>
      </c>
      <c r="R1549" s="2">
        <v>44579</v>
      </c>
      <c r="S1549" t="s">
        <v>2164</v>
      </c>
      <c r="T1549" s="7" t="str">
        <f t="shared" si="713"/>
        <v>WM+ HDG 14</v>
      </c>
      <c r="U1549" t="s">
        <v>5623</v>
      </c>
      <c r="W1549" t="e">
        <f>VLOOKUP(U1549,[2]Sheet1!$B$4:$C$893,2,0)</f>
        <v>#N/A</v>
      </c>
      <c r="Y1549" t="str">
        <f t="shared" si="714"/>
        <v>WINCOMHAIDUONG</v>
      </c>
      <c r="AA1549" s="18" t="str">
        <f t="shared" si="710"/>
        <v/>
      </c>
    </row>
    <row r="1550" spans="1:27" x14ac:dyDescent="0.2">
      <c r="A1550" t="s">
        <v>0</v>
      </c>
      <c r="B1550" t="s">
        <v>2496</v>
      </c>
      <c r="C1550" t="s">
        <v>42</v>
      </c>
      <c r="D1550" t="s">
        <v>15</v>
      </c>
      <c r="E1550" t="s">
        <v>4</v>
      </c>
      <c r="F1550" s="1">
        <v>9</v>
      </c>
      <c r="G1550" s="1">
        <v>758880</v>
      </c>
      <c r="H1550" t="s">
        <v>5</v>
      </c>
      <c r="I1550" s="1">
        <v>834768.00000000012</v>
      </c>
      <c r="J1550" t="s">
        <v>16</v>
      </c>
      <c r="K1550" s="6" t="str">
        <f t="shared" si="711"/>
        <v>_Đùi gà sốt cay 500g</v>
      </c>
      <c r="L1550" s="7" t="str">
        <f>VLOOKUP(K1550,'[1]Mã Misa'!$B$2:$D$74,2,0)</f>
        <v>Đùi gà sốt cay 500g</v>
      </c>
      <c r="M1550" s="7" t="str">
        <f>VLOOKUP(L1550,'[1]Mã Misa'!$C$2:$D$74,2,0)</f>
        <v>DGSC500</v>
      </c>
      <c r="N1550" s="1">
        <v>84320</v>
      </c>
      <c r="O1550" t="s">
        <v>2497</v>
      </c>
      <c r="P1550" s="6" t="str">
        <f t="shared" si="712"/>
        <v>0003851</v>
      </c>
      <c r="Q1550" s="23" t="str">
        <f t="shared" si="712"/>
        <v>0003851</v>
      </c>
      <c r="R1550" s="2">
        <v>44579</v>
      </c>
      <c r="S1550" t="s">
        <v>2164</v>
      </c>
      <c r="T1550" s="7" t="str">
        <f t="shared" si="713"/>
        <v>WM+ HDG 14</v>
      </c>
      <c r="U1550" t="s">
        <v>5623</v>
      </c>
      <c r="W1550" t="e">
        <f>VLOOKUP(U1550,[2]Sheet1!$B$4:$C$893,2,0)</f>
        <v>#N/A</v>
      </c>
      <c r="Y1550" t="str">
        <f t="shared" si="714"/>
        <v>WINCOMHAIDUONG</v>
      </c>
      <c r="AA1550" s="18" t="str">
        <f t="shared" si="710"/>
        <v/>
      </c>
    </row>
    <row r="1551" spans="1:27" x14ac:dyDescent="0.2">
      <c r="A1551" t="s">
        <v>0</v>
      </c>
      <c r="B1551" t="s">
        <v>2496</v>
      </c>
      <c r="C1551" t="s">
        <v>43</v>
      </c>
      <c r="D1551" t="s">
        <v>44</v>
      </c>
      <c r="E1551" t="s">
        <v>4</v>
      </c>
      <c r="F1551" s="1">
        <v>3</v>
      </c>
      <c r="G1551" s="1">
        <v>217800</v>
      </c>
      <c r="H1551" t="s">
        <v>5</v>
      </c>
      <c r="I1551" s="1">
        <v>239580.00000000003</v>
      </c>
      <c r="J1551" t="s">
        <v>45</v>
      </c>
      <c r="K1551" s="6" t="str">
        <f t="shared" si="711"/>
        <v>_Chân gà sốt cay 400g</v>
      </c>
      <c r="L1551" s="7" t="str">
        <f>VLOOKUP(K1551,'[1]Mã Misa'!$B$2:$D$74,2,0)</f>
        <v>Chân gà sốt cay 400g</v>
      </c>
      <c r="M1551" s="7" t="str">
        <f>VLOOKUP(L1551,'[1]Mã Misa'!$C$2:$D$74,2,0)</f>
        <v>CGSC400</v>
      </c>
      <c r="N1551" s="1">
        <v>72600</v>
      </c>
      <c r="O1551" t="s">
        <v>2497</v>
      </c>
      <c r="P1551" s="6" t="str">
        <f t="shared" si="712"/>
        <v>0003851</v>
      </c>
      <c r="Q1551" s="23" t="str">
        <f t="shared" si="712"/>
        <v>0003851</v>
      </c>
      <c r="R1551" s="2">
        <v>44579</v>
      </c>
      <c r="S1551" t="s">
        <v>2164</v>
      </c>
      <c r="T1551" s="7" t="str">
        <f t="shared" si="713"/>
        <v>WM+ HDG 14</v>
      </c>
      <c r="U1551" t="s">
        <v>5623</v>
      </c>
      <c r="W1551" t="e">
        <f>VLOOKUP(U1551,[2]Sheet1!$B$4:$C$893,2,0)</f>
        <v>#N/A</v>
      </c>
      <c r="Y1551" t="str">
        <f t="shared" si="714"/>
        <v>WINCOMHAIDUONG</v>
      </c>
      <c r="AA1551" s="18" t="str">
        <f t="shared" si="710"/>
        <v/>
      </c>
    </row>
    <row r="1552" spans="1:27" x14ac:dyDescent="0.2">
      <c r="A1552" t="s">
        <v>0</v>
      </c>
      <c r="B1552" t="s">
        <v>2496</v>
      </c>
      <c r="C1552" t="s">
        <v>46</v>
      </c>
      <c r="D1552" t="s">
        <v>54</v>
      </c>
      <c r="E1552" t="s">
        <v>4</v>
      </c>
      <c r="F1552" s="1">
        <v>2</v>
      </c>
      <c r="G1552" s="1">
        <v>100364</v>
      </c>
      <c r="H1552" t="s">
        <v>5</v>
      </c>
      <c r="I1552" s="1">
        <v>110400.40000000001</v>
      </c>
      <c r="J1552" t="s">
        <v>55</v>
      </c>
      <c r="K1552" s="6" t="str">
        <f t="shared" si="711"/>
        <v>Giò tai lưỡi xào gói 250g</v>
      </c>
      <c r="L1552" s="7" t="str">
        <f>VLOOKUP(K1552,'[1]Mã Misa'!$B$2:$D$74,2,0)</f>
        <v>Giò Tai Lưỡi Xào 250g</v>
      </c>
      <c r="M1552" s="7" t="str">
        <f>VLOOKUP(L1552,'[1]Mã Misa'!$C$2:$D$74,2,0)</f>
        <v>GTLX250G</v>
      </c>
      <c r="N1552" s="1">
        <v>50182</v>
      </c>
      <c r="O1552" t="s">
        <v>2497</v>
      </c>
      <c r="P1552" s="6" t="str">
        <f t="shared" si="712"/>
        <v>0003851</v>
      </c>
      <c r="Q1552" s="23" t="str">
        <f t="shared" si="712"/>
        <v>0003851</v>
      </c>
      <c r="R1552" s="2">
        <v>44579</v>
      </c>
      <c r="S1552" t="s">
        <v>2164</v>
      </c>
      <c r="T1552" s="7" t="str">
        <f t="shared" si="713"/>
        <v>WM+ HDG 14</v>
      </c>
      <c r="U1552" t="s">
        <v>5623</v>
      </c>
      <c r="W1552" t="e">
        <f>VLOOKUP(U1552,[2]Sheet1!$B$4:$C$893,2,0)</f>
        <v>#N/A</v>
      </c>
      <c r="Y1552" t="str">
        <f t="shared" si="714"/>
        <v>WINCOMHAIDUONG</v>
      </c>
      <c r="AA1552" s="18" t="str">
        <f t="shared" si="710"/>
        <v/>
      </c>
    </row>
    <row r="1553" spans="1:27" x14ac:dyDescent="0.2">
      <c r="A1553" t="s">
        <v>0</v>
      </c>
      <c r="B1553" t="s">
        <v>2498</v>
      </c>
      <c r="C1553" t="s">
        <v>2</v>
      </c>
      <c r="D1553" t="s">
        <v>136</v>
      </c>
      <c r="E1553" t="s">
        <v>4</v>
      </c>
      <c r="F1553" s="1">
        <v>2</v>
      </c>
      <c r="G1553" s="1">
        <v>159822</v>
      </c>
      <c r="H1553" t="s">
        <v>5</v>
      </c>
      <c r="I1553" s="1">
        <v>175804.2</v>
      </c>
      <c r="J1553" t="s">
        <v>137</v>
      </c>
      <c r="K1553" s="6" t="str">
        <f t="shared" si="711"/>
        <v xml:space="preserve"> Giò lụa 500g</v>
      </c>
      <c r="L1553" s="7" t="str">
        <f>VLOOKUP(K1553,'[1]Mã Misa'!$B$2:$D$74,2,0)</f>
        <v>Giò lụa 500g</v>
      </c>
      <c r="M1553" s="7" t="str">
        <f>VLOOKUP(L1553,'[1]Mã Misa'!$C$2:$D$74,2,0)</f>
        <v>GL500</v>
      </c>
      <c r="N1553" s="1">
        <v>79911</v>
      </c>
      <c r="O1553" t="s">
        <v>2499</v>
      </c>
      <c r="P1553" s="6" t="str">
        <f t="shared" si="712"/>
        <v>0175885</v>
      </c>
      <c r="Q1553" s="23" t="str">
        <f t="shared" si="712"/>
        <v>0175885</v>
      </c>
      <c r="R1553" s="2">
        <v>44579</v>
      </c>
      <c r="S1553" t="s">
        <v>2500</v>
      </c>
      <c r="T1553" s="7" t="str">
        <f t="shared" si="713"/>
        <v>WM+ HNI Th</v>
      </c>
      <c r="U1553" t="s">
        <v>5717</v>
      </c>
      <c r="W1553" t="e">
        <f>VLOOKUP(U1553,[2]Sheet1!$B$4:$C$893,2,0)</f>
        <v>#N/A</v>
      </c>
      <c r="Y1553" t="str">
        <f t="shared" si="714"/>
        <v>WINCOMHANOI</v>
      </c>
      <c r="AA1553" s="18" t="str">
        <f t="shared" si="710"/>
        <v/>
      </c>
    </row>
    <row r="1554" spans="1:27" x14ac:dyDescent="0.2">
      <c r="A1554" t="s">
        <v>0</v>
      </c>
      <c r="B1554" t="s">
        <v>2498</v>
      </c>
      <c r="C1554" t="s">
        <v>9</v>
      </c>
      <c r="D1554" t="s">
        <v>54</v>
      </c>
      <c r="E1554" t="s">
        <v>4</v>
      </c>
      <c r="F1554" s="1">
        <v>2</v>
      </c>
      <c r="G1554" s="1">
        <v>100364</v>
      </c>
      <c r="H1554" t="s">
        <v>5</v>
      </c>
      <c r="I1554" s="1">
        <v>110400.40000000001</v>
      </c>
      <c r="J1554" t="s">
        <v>55</v>
      </c>
      <c r="K1554" s="6" t="str">
        <f t="shared" si="711"/>
        <v>Giò tai lưỡi xào gói 250g</v>
      </c>
      <c r="L1554" s="7" t="str">
        <f>VLOOKUP(K1554,'[1]Mã Misa'!$B$2:$D$74,2,0)</f>
        <v>Giò Tai Lưỡi Xào 250g</v>
      </c>
      <c r="M1554" s="7" t="str">
        <f>VLOOKUP(L1554,'[1]Mã Misa'!$C$2:$D$74,2,0)</f>
        <v>GTLX250G</v>
      </c>
      <c r="N1554" s="1">
        <v>50182</v>
      </c>
      <c r="O1554" t="s">
        <v>2499</v>
      </c>
      <c r="P1554" s="6" t="str">
        <f t="shared" si="712"/>
        <v>0175885</v>
      </c>
      <c r="Q1554" s="23" t="str">
        <f t="shared" si="712"/>
        <v>0175885</v>
      </c>
      <c r="R1554" s="2">
        <v>44579</v>
      </c>
      <c r="S1554" t="s">
        <v>2500</v>
      </c>
      <c r="T1554" s="7" t="str">
        <f t="shared" si="713"/>
        <v>WM+ HNI Th</v>
      </c>
      <c r="U1554" t="s">
        <v>5717</v>
      </c>
      <c r="W1554" t="e">
        <f>VLOOKUP(U1554,[2]Sheet1!$B$4:$C$893,2,0)</f>
        <v>#N/A</v>
      </c>
      <c r="Y1554" t="str">
        <f t="shared" si="714"/>
        <v>WINCOMHANOI</v>
      </c>
      <c r="AA1554" s="18" t="str">
        <f t="shared" si="710"/>
        <v/>
      </c>
    </row>
    <row r="1555" spans="1:27" x14ac:dyDescent="0.2">
      <c r="A1555" t="s">
        <v>0</v>
      </c>
      <c r="B1555" t="s">
        <v>2498</v>
      </c>
      <c r="C1555" t="s">
        <v>41</v>
      </c>
      <c r="D1555" t="s">
        <v>134</v>
      </c>
      <c r="E1555" t="s">
        <v>4</v>
      </c>
      <c r="F1555" s="1">
        <v>1</v>
      </c>
      <c r="G1555" s="1">
        <v>86691</v>
      </c>
      <c r="H1555" t="s">
        <v>5</v>
      </c>
      <c r="I1555" s="1">
        <v>95360.1</v>
      </c>
      <c r="J1555" t="s">
        <v>135</v>
      </c>
      <c r="K1555" s="6" t="str">
        <f t="shared" si="711"/>
        <v>Giò tai nấm hương 500g</v>
      </c>
      <c r="L1555" s="7" t="str">
        <f>VLOOKUP(K1555,'[1]Mã Misa'!$B$2:$D$74,2,0)</f>
        <v>Giò tai nấm hương 500g</v>
      </c>
      <c r="M1555" s="7" t="str">
        <f>VLOOKUP(L1555,'[1]Mã Misa'!$C$2:$D$74,2,0)</f>
        <v>GTNH500</v>
      </c>
      <c r="N1555" s="1">
        <v>86691</v>
      </c>
      <c r="O1555" t="s">
        <v>2499</v>
      </c>
      <c r="P1555" s="6" t="str">
        <f t="shared" si="712"/>
        <v>0175885</v>
      </c>
      <c r="Q1555" s="23" t="str">
        <f t="shared" si="712"/>
        <v>0175885</v>
      </c>
      <c r="R1555" s="2">
        <v>44579</v>
      </c>
      <c r="S1555" t="s">
        <v>2500</v>
      </c>
      <c r="T1555" s="7" t="str">
        <f t="shared" si="713"/>
        <v>WM+ HNI Th</v>
      </c>
      <c r="U1555" t="s">
        <v>5717</v>
      </c>
      <c r="W1555" t="e">
        <f>VLOOKUP(U1555,[2]Sheet1!$B$4:$C$893,2,0)</f>
        <v>#N/A</v>
      </c>
      <c r="Y1555" t="str">
        <f t="shared" si="714"/>
        <v>WINCOMHANOI</v>
      </c>
      <c r="AA1555" s="18" t="str">
        <f t="shared" si="710"/>
        <v/>
      </c>
    </row>
    <row r="1556" spans="1:27" x14ac:dyDescent="0.2">
      <c r="A1556" t="s">
        <v>0</v>
      </c>
      <c r="B1556" t="s">
        <v>2498</v>
      </c>
      <c r="C1556" t="s">
        <v>42</v>
      </c>
      <c r="D1556" t="s">
        <v>57</v>
      </c>
      <c r="E1556" t="s">
        <v>4</v>
      </c>
      <c r="F1556" s="1">
        <v>1</v>
      </c>
      <c r="G1556" s="1">
        <v>74250</v>
      </c>
      <c r="H1556" t="s">
        <v>5</v>
      </c>
      <c r="I1556" s="1">
        <v>81675</v>
      </c>
      <c r="J1556" t="s">
        <v>58</v>
      </c>
      <c r="K1556" s="6" t="str">
        <f t="shared" si="711"/>
        <v>_Chả cốm 300g</v>
      </c>
      <c r="L1556" s="7" t="str">
        <f>VLOOKUP(K1556,'[1]Mã Misa'!$B$2:$D$74,2,0)</f>
        <v>Chả cốm 300g</v>
      </c>
      <c r="M1556" s="7" t="str">
        <f>VLOOKUP(L1556,'[1]Mã Misa'!$C$2:$D$74,2,0)</f>
        <v>CC300</v>
      </c>
      <c r="N1556" s="1">
        <v>74250</v>
      </c>
      <c r="O1556" t="s">
        <v>2499</v>
      </c>
      <c r="P1556" s="6" t="str">
        <f t="shared" si="712"/>
        <v>0175885</v>
      </c>
      <c r="Q1556" s="23" t="str">
        <f t="shared" si="712"/>
        <v>0175885</v>
      </c>
      <c r="R1556" s="2">
        <v>44579</v>
      </c>
      <c r="S1556" t="s">
        <v>2500</v>
      </c>
      <c r="T1556" s="7" t="str">
        <f t="shared" si="713"/>
        <v>WM+ HNI Th</v>
      </c>
      <c r="U1556" t="s">
        <v>5717</v>
      </c>
      <c r="W1556" t="e">
        <f>VLOOKUP(U1556,[2]Sheet1!$B$4:$C$893,2,0)</f>
        <v>#N/A</v>
      </c>
      <c r="Y1556" t="str">
        <f t="shared" si="714"/>
        <v>WINCOMHANOI</v>
      </c>
      <c r="AA1556" s="18" t="str">
        <f t="shared" si="710"/>
        <v/>
      </c>
    </row>
    <row r="1557" spans="1:27" x14ac:dyDescent="0.2">
      <c r="A1557" t="s">
        <v>0</v>
      </c>
      <c r="B1557" t="s">
        <v>2501</v>
      </c>
      <c r="C1557" t="s">
        <v>2</v>
      </c>
      <c r="D1557" t="s">
        <v>15</v>
      </c>
      <c r="E1557" t="s">
        <v>4</v>
      </c>
      <c r="F1557" s="1">
        <v>3</v>
      </c>
      <c r="G1557" s="1">
        <v>252960</v>
      </c>
      <c r="H1557" t="s">
        <v>5</v>
      </c>
      <c r="I1557" s="1">
        <v>278256</v>
      </c>
      <c r="J1557" t="s">
        <v>16</v>
      </c>
      <c r="K1557" s="6" t="str">
        <f t="shared" si="711"/>
        <v>_Đùi gà sốt cay 500g</v>
      </c>
      <c r="L1557" s="7" t="str">
        <f>VLOOKUP(K1557,'[1]Mã Misa'!$B$2:$D$74,2,0)</f>
        <v>Đùi gà sốt cay 500g</v>
      </c>
      <c r="M1557" s="7" t="str">
        <f>VLOOKUP(L1557,'[1]Mã Misa'!$C$2:$D$74,2,0)</f>
        <v>DGSC500</v>
      </c>
      <c r="N1557" s="1">
        <v>84320</v>
      </c>
      <c r="O1557" t="s">
        <v>2502</v>
      </c>
      <c r="P1557" s="6" t="str">
        <f t="shared" si="712"/>
        <v>0014862</v>
      </c>
      <c r="Q1557" s="23" t="str">
        <f t="shared" si="712"/>
        <v>0014862</v>
      </c>
      <c r="R1557" s="2">
        <v>44579</v>
      </c>
      <c r="S1557" t="s">
        <v>140</v>
      </c>
      <c r="T1557" s="7" t="str">
        <f t="shared" si="713"/>
        <v>WM+ QNH 15</v>
      </c>
      <c r="U1557" t="s">
        <v>5030</v>
      </c>
      <c r="W1557" t="e">
        <f>VLOOKUP(U1557,[2]Sheet1!$B$4:$C$893,2,0)</f>
        <v>#N/A</v>
      </c>
      <c r="Y1557" t="str">
        <f t="shared" si="714"/>
        <v>WINCOMQUANGNINH</v>
      </c>
      <c r="AA1557" s="18" t="str">
        <f t="shared" si="710"/>
        <v/>
      </c>
    </row>
    <row r="1558" spans="1:27" x14ac:dyDescent="0.2">
      <c r="A1558" t="s">
        <v>0</v>
      </c>
      <c r="B1558" t="s">
        <v>2501</v>
      </c>
      <c r="C1558" t="s">
        <v>9</v>
      </c>
      <c r="D1558" t="s">
        <v>44</v>
      </c>
      <c r="E1558" t="s">
        <v>4</v>
      </c>
      <c r="F1558" s="1">
        <v>1</v>
      </c>
      <c r="G1558" s="1">
        <v>72600</v>
      </c>
      <c r="H1558" t="s">
        <v>5</v>
      </c>
      <c r="I1558" s="1">
        <v>79860</v>
      </c>
      <c r="J1558" t="s">
        <v>45</v>
      </c>
      <c r="K1558" s="6" t="str">
        <f t="shared" si="711"/>
        <v>_Chân gà sốt cay 400g</v>
      </c>
      <c r="L1558" s="7" t="str">
        <f>VLOOKUP(K1558,'[1]Mã Misa'!$B$2:$D$74,2,0)</f>
        <v>Chân gà sốt cay 400g</v>
      </c>
      <c r="M1558" s="7" t="str">
        <f>VLOOKUP(L1558,'[1]Mã Misa'!$C$2:$D$74,2,0)</f>
        <v>CGSC400</v>
      </c>
      <c r="N1558" s="1">
        <v>72600</v>
      </c>
      <c r="O1558" t="s">
        <v>2502</v>
      </c>
      <c r="P1558" s="6" t="str">
        <f t="shared" si="712"/>
        <v>0014862</v>
      </c>
      <c r="Q1558" s="23" t="str">
        <f t="shared" si="712"/>
        <v>0014862</v>
      </c>
      <c r="R1558" s="2">
        <v>44579</v>
      </c>
      <c r="S1558" t="s">
        <v>140</v>
      </c>
      <c r="T1558" s="7" t="str">
        <f t="shared" si="713"/>
        <v>WM+ QNH 15</v>
      </c>
      <c r="U1558" t="s">
        <v>5030</v>
      </c>
      <c r="W1558" t="e">
        <f>VLOOKUP(U1558,[2]Sheet1!$B$4:$C$893,2,0)</f>
        <v>#N/A</v>
      </c>
      <c r="Y1558" t="str">
        <f t="shared" si="714"/>
        <v>WINCOMQUANGNINH</v>
      </c>
      <c r="AA1558" s="18" t="str">
        <f t="shared" si="710"/>
        <v/>
      </c>
    </row>
    <row r="1559" spans="1:27" x14ac:dyDescent="0.2">
      <c r="A1559" t="s">
        <v>0</v>
      </c>
      <c r="B1559" t="s">
        <v>2503</v>
      </c>
      <c r="C1559" t="s">
        <v>2</v>
      </c>
      <c r="D1559" t="s">
        <v>3</v>
      </c>
      <c r="E1559" t="s">
        <v>4</v>
      </c>
      <c r="F1559" s="1">
        <v>6</v>
      </c>
      <c r="G1559" s="1">
        <v>425700</v>
      </c>
      <c r="H1559" t="s">
        <v>5</v>
      </c>
      <c r="I1559" s="1">
        <v>468270.00000000006</v>
      </c>
      <c r="J1559" t="s">
        <v>6</v>
      </c>
      <c r="K1559" s="6" t="str">
        <f t="shared" si="711"/>
        <v>_Chả nướng 300g</v>
      </c>
      <c r="L1559" s="7" t="str">
        <f>VLOOKUP(K1559,'[1]Mã Misa'!$B$2:$D$74,2,0)</f>
        <v>Chả nướng 300g</v>
      </c>
      <c r="M1559" s="7" t="str">
        <f>VLOOKUP(L1559,'[1]Mã Misa'!$C$2:$D$74,2,0)</f>
        <v>CN300</v>
      </c>
      <c r="N1559" s="1">
        <v>70950</v>
      </c>
      <c r="O1559" t="s">
        <v>2504</v>
      </c>
      <c r="P1559" s="6" t="str">
        <f t="shared" si="712"/>
        <v>0001496</v>
      </c>
      <c r="Q1559" s="23" t="str">
        <f t="shared" si="712"/>
        <v>0001496</v>
      </c>
      <c r="R1559" s="2">
        <v>44579</v>
      </c>
      <c r="S1559" t="s">
        <v>60</v>
      </c>
      <c r="T1559" s="7" t="str">
        <f t="shared" si="713"/>
        <v>WM+ TQG 29</v>
      </c>
      <c r="U1559" t="s">
        <v>5008</v>
      </c>
      <c r="W1559" t="e">
        <f>VLOOKUP(U1559,[2]Sheet1!$B$4:$C$893,2,0)</f>
        <v>#N/A</v>
      </c>
      <c r="Y1559" t="str">
        <f t="shared" si="714"/>
        <v>WINCOMTUYENQUANG</v>
      </c>
      <c r="AA1559" s="18" t="str">
        <f t="shared" si="710"/>
        <v/>
      </c>
    </row>
    <row r="1560" spans="1:27" x14ac:dyDescent="0.2">
      <c r="A1560" t="s">
        <v>0</v>
      </c>
      <c r="B1560" t="s">
        <v>2505</v>
      </c>
      <c r="C1560" t="s">
        <v>2</v>
      </c>
      <c r="D1560" t="s">
        <v>27</v>
      </c>
      <c r="E1560" t="s">
        <v>4</v>
      </c>
      <c r="F1560" s="1">
        <v>4</v>
      </c>
      <c r="G1560" s="1">
        <v>244200</v>
      </c>
      <c r="H1560" t="s">
        <v>5</v>
      </c>
      <c r="I1560" s="1">
        <v>268620</v>
      </c>
      <c r="J1560" t="s">
        <v>28</v>
      </c>
      <c r="K1560" s="6" t="str">
        <f t="shared" si="711"/>
        <v>_Giò sụn gà 250g</v>
      </c>
      <c r="L1560" s="7" t="str">
        <f>VLOOKUP(K1560,'[1]Mã Misa'!$B$2:$D$74,2,0)</f>
        <v>Giò sụn gà 250g</v>
      </c>
      <c r="M1560" s="7" t="str">
        <f>VLOOKUP(L1560,'[1]Mã Misa'!$C$2:$D$74,2,0)</f>
        <v>GSG250</v>
      </c>
      <c r="N1560" s="1">
        <v>61050</v>
      </c>
      <c r="O1560" t="s">
        <v>2506</v>
      </c>
      <c r="P1560" s="6" t="str">
        <f t="shared" si="712"/>
        <v>0001497</v>
      </c>
      <c r="Q1560" s="23" t="str">
        <f t="shared" si="712"/>
        <v>0001497</v>
      </c>
      <c r="R1560" s="2">
        <v>44579</v>
      </c>
      <c r="S1560" t="s">
        <v>60</v>
      </c>
      <c r="T1560" s="7" t="str">
        <f t="shared" si="713"/>
        <v>WM+ TQG 29</v>
      </c>
      <c r="U1560" t="s">
        <v>5008</v>
      </c>
      <c r="W1560" t="e">
        <f>VLOOKUP(U1560,[2]Sheet1!$B$4:$C$893,2,0)</f>
        <v>#N/A</v>
      </c>
      <c r="Y1560" t="str">
        <f t="shared" si="714"/>
        <v>WINCOMTUYENQUANG</v>
      </c>
      <c r="AA1560" s="18" t="str">
        <f t="shared" si="710"/>
        <v/>
      </c>
    </row>
    <row r="1561" spans="1:27" x14ac:dyDescent="0.2">
      <c r="A1561" t="s">
        <v>0</v>
      </c>
      <c r="B1561" t="s">
        <v>2507</v>
      </c>
      <c r="C1561" t="s">
        <v>2</v>
      </c>
      <c r="D1561" t="s">
        <v>47</v>
      </c>
      <c r="E1561" t="s">
        <v>4</v>
      </c>
      <c r="F1561" s="1">
        <v>1</v>
      </c>
      <c r="G1561" s="1">
        <v>73431</v>
      </c>
      <c r="H1561" t="s">
        <v>5</v>
      </c>
      <c r="I1561" s="1">
        <v>80774.100000000006</v>
      </c>
      <c r="J1561" t="s">
        <v>48</v>
      </c>
      <c r="K1561" s="6" t="str">
        <f t="shared" si="711"/>
        <v>Chân giò heo muối gói 300g</v>
      </c>
      <c r="L1561" s="7" t="str">
        <f>VLOOKUP(K1561,'[1]Mã Misa'!$B$2:$D$74,2,0)</f>
        <v>Chân giò heo muối 300g</v>
      </c>
      <c r="M1561" s="7" t="str">
        <f>VLOOKUP(L1561,'[1]Mã Misa'!$C$2:$D$74,2,0)</f>
        <v>CGM300</v>
      </c>
      <c r="N1561" s="1">
        <v>73431</v>
      </c>
      <c r="O1561" t="s">
        <v>2508</v>
      </c>
      <c r="P1561" s="6" t="str">
        <f t="shared" si="712"/>
        <v>0175890</v>
      </c>
      <c r="Q1561" s="23" t="str">
        <f t="shared" si="712"/>
        <v>0175890</v>
      </c>
      <c r="R1561" s="2">
        <v>44579</v>
      </c>
      <c r="S1561" t="s">
        <v>2509</v>
      </c>
      <c r="T1561" s="7" t="str">
        <f t="shared" si="713"/>
        <v>WM+ HNI 78</v>
      </c>
      <c r="U1561" t="s">
        <v>5718</v>
      </c>
      <c r="W1561" t="e">
        <f>VLOOKUP(U1561,[2]Sheet1!$B$4:$C$893,2,0)</f>
        <v>#N/A</v>
      </c>
      <c r="Y1561" t="str">
        <f t="shared" si="714"/>
        <v>WINCOMHANOI</v>
      </c>
      <c r="AA1561" s="18" t="str">
        <f t="shared" si="710"/>
        <v/>
      </c>
    </row>
    <row r="1562" spans="1:27" x14ac:dyDescent="0.2">
      <c r="A1562" t="s">
        <v>0</v>
      </c>
      <c r="B1562" t="s">
        <v>2510</v>
      </c>
      <c r="C1562" t="s">
        <v>2</v>
      </c>
      <c r="D1562" t="s">
        <v>23</v>
      </c>
      <c r="E1562" t="s">
        <v>4</v>
      </c>
      <c r="F1562" s="1">
        <v>4</v>
      </c>
      <c r="G1562" s="1">
        <v>237600</v>
      </c>
      <c r="H1562" t="s">
        <v>5</v>
      </c>
      <c r="I1562" s="1">
        <v>261360.00000000003</v>
      </c>
      <c r="J1562" t="s">
        <v>24</v>
      </c>
      <c r="K1562" s="6" t="str">
        <f t="shared" si="711"/>
        <v>_Giò lụa 250g</v>
      </c>
      <c r="L1562" s="7" t="str">
        <f>VLOOKUP(K1562,'[1]Mã Misa'!$B$2:$D$74,2,0)</f>
        <v>Giò lụa 250g</v>
      </c>
      <c r="M1562" s="7" t="str">
        <f>VLOOKUP(L1562,'[1]Mã Misa'!$C$2:$D$74,2,0)</f>
        <v>GL250</v>
      </c>
      <c r="N1562" s="1">
        <v>59400</v>
      </c>
      <c r="O1562" t="s">
        <v>2511</v>
      </c>
      <c r="P1562" s="6" t="str">
        <f t="shared" si="712"/>
        <v>0001498</v>
      </c>
      <c r="Q1562" s="23" t="str">
        <f t="shared" si="712"/>
        <v>0001498</v>
      </c>
      <c r="R1562" s="2">
        <v>44579</v>
      </c>
      <c r="S1562" t="s">
        <v>60</v>
      </c>
      <c r="T1562" s="7" t="str">
        <f t="shared" si="713"/>
        <v>WM+ TQG 29</v>
      </c>
      <c r="U1562" t="s">
        <v>5008</v>
      </c>
      <c r="W1562" t="e">
        <f>VLOOKUP(U1562,[2]Sheet1!$B$4:$C$893,2,0)</f>
        <v>#N/A</v>
      </c>
      <c r="Y1562" t="str">
        <f t="shared" si="714"/>
        <v>WINCOMTUYENQUANG</v>
      </c>
      <c r="AA1562" s="18" t="str">
        <f t="shared" si="710"/>
        <v/>
      </c>
    </row>
    <row r="1563" spans="1:27" x14ac:dyDescent="0.2">
      <c r="A1563" t="s">
        <v>0</v>
      </c>
      <c r="B1563" t="s">
        <v>2512</v>
      </c>
      <c r="C1563" t="s">
        <v>2</v>
      </c>
      <c r="D1563" t="s">
        <v>15</v>
      </c>
      <c r="E1563" t="s">
        <v>4</v>
      </c>
      <c r="F1563" s="1">
        <v>5</v>
      </c>
      <c r="G1563" s="1">
        <v>421600</v>
      </c>
      <c r="H1563" t="s">
        <v>5</v>
      </c>
      <c r="I1563" s="1">
        <v>463760.00000000006</v>
      </c>
      <c r="J1563" t="s">
        <v>16</v>
      </c>
      <c r="K1563" s="6" t="str">
        <f t="shared" si="711"/>
        <v>_Đùi gà sốt cay 500g</v>
      </c>
      <c r="L1563" s="7" t="str">
        <f>VLOOKUP(K1563,'[1]Mã Misa'!$B$2:$D$74,2,0)</f>
        <v>Đùi gà sốt cay 500g</v>
      </c>
      <c r="M1563" s="7" t="str">
        <f>VLOOKUP(L1563,'[1]Mã Misa'!$C$2:$D$74,2,0)</f>
        <v>DGSC500</v>
      </c>
      <c r="N1563" s="1">
        <v>84320</v>
      </c>
      <c r="O1563" t="s">
        <v>2513</v>
      </c>
      <c r="P1563" s="6" t="str">
        <f t="shared" si="712"/>
        <v>0175895</v>
      </c>
      <c r="Q1563" s="23" t="str">
        <f t="shared" si="712"/>
        <v>0175895</v>
      </c>
      <c r="R1563" s="2">
        <v>44579</v>
      </c>
      <c r="S1563" t="s">
        <v>2514</v>
      </c>
      <c r="T1563" s="7" t="str">
        <f t="shared" si="713"/>
        <v>WM+ HNI Go</v>
      </c>
      <c r="U1563" t="s">
        <v>5719</v>
      </c>
      <c r="W1563" t="e">
        <f>VLOOKUP(U1563,[2]Sheet1!$B$4:$C$893,2,0)</f>
        <v>#N/A</v>
      </c>
      <c r="Y1563" t="str">
        <f t="shared" si="714"/>
        <v>WINCOMHANOI</v>
      </c>
      <c r="AA1563" s="18" t="str">
        <f t="shared" si="710"/>
        <v/>
      </c>
    </row>
    <row r="1564" spans="1:27" x14ac:dyDescent="0.2">
      <c r="A1564" t="s">
        <v>0</v>
      </c>
      <c r="B1564" t="s">
        <v>2512</v>
      </c>
      <c r="C1564" t="s">
        <v>9</v>
      </c>
      <c r="D1564" t="s">
        <v>18</v>
      </c>
      <c r="E1564" t="s">
        <v>4</v>
      </c>
      <c r="F1564" s="1">
        <v>1</v>
      </c>
      <c r="G1564" s="1">
        <v>87787</v>
      </c>
      <c r="H1564" t="s">
        <v>5</v>
      </c>
      <c r="I1564" s="1">
        <v>96565.700000000012</v>
      </c>
      <c r="J1564" t="s">
        <v>19</v>
      </c>
      <c r="K1564" s="6" t="str">
        <f t="shared" si="711"/>
        <v>Bắp bò muối gói 200g</v>
      </c>
      <c r="L1564" s="7" t="str">
        <f>VLOOKUP(K1564,'[1]Mã Misa'!$B$2:$D$74,2,0)</f>
        <v>Bắp bò muối 200g</v>
      </c>
      <c r="M1564" s="7" t="str">
        <f>VLOOKUP(L1564,'[1]Mã Misa'!$C$2:$D$74,2,0)</f>
        <v>BBM200</v>
      </c>
      <c r="N1564" s="1">
        <v>87787</v>
      </c>
      <c r="O1564" t="s">
        <v>2513</v>
      </c>
      <c r="P1564" s="6" t="str">
        <f t="shared" si="712"/>
        <v>0175895</v>
      </c>
      <c r="Q1564" s="23" t="str">
        <f t="shared" si="712"/>
        <v>0175895</v>
      </c>
      <c r="R1564" s="2">
        <v>44579</v>
      </c>
      <c r="S1564" t="s">
        <v>2514</v>
      </c>
      <c r="T1564" s="7" t="str">
        <f t="shared" si="713"/>
        <v>WM+ HNI Go</v>
      </c>
      <c r="U1564" t="s">
        <v>5719</v>
      </c>
      <c r="W1564" t="e">
        <f>VLOOKUP(U1564,[2]Sheet1!$B$4:$C$893,2,0)</f>
        <v>#N/A</v>
      </c>
      <c r="Y1564" t="str">
        <f t="shared" si="714"/>
        <v>WINCOMHANOI</v>
      </c>
      <c r="AA1564" s="18" t="str">
        <f t="shared" si="710"/>
        <v/>
      </c>
    </row>
    <row r="1565" spans="1:27" x14ac:dyDescent="0.2">
      <c r="A1565" t="s">
        <v>0</v>
      </c>
      <c r="B1565" t="s">
        <v>2515</v>
      </c>
      <c r="C1565" t="s">
        <v>2</v>
      </c>
      <c r="D1565" t="s">
        <v>50</v>
      </c>
      <c r="E1565" t="s">
        <v>4</v>
      </c>
      <c r="F1565" s="1">
        <v>1</v>
      </c>
      <c r="G1565" s="1">
        <v>111058</v>
      </c>
      <c r="H1565" t="s">
        <v>5</v>
      </c>
      <c r="I1565" s="1">
        <v>122163.8</v>
      </c>
      <c r="J1565" t="s">
        <v>51</v>
      </c>
      <c r="K1565" s="6" t="str">
        <f t="shared" si="711"/>
        <v>Gà muối gói 500g</v>
      </c>
      <c r="L1565" s="7" t="str">
        <f>VLOOKUP(K1565,'[1]Mã Misa'!$B$2:$D$74,2,0)</f>
        <v>Gà muối 500g</v>
      </c>
      <c r="M1565" s="7" t="str">
        <f>VLOOKUP(L1565,'[1]Mã Misa'!$C$2:$D$74,2,0)</f>
        <v>GM500</v>
      </c>
      <c r="N1565" s="1">
        <v>111058</v>
      </c>
      <c r="O1565" t="s">
        <v>2516</v>
      </c>
      <c r="P1565" s="6" t="str">
        <f t="shared" si="712"/>
        <v>0001499</v>
      </c>
      <c r="Q1565" s="23" t="str">
        <f t="shared" si="712"/>
        <v>0001499</v>
      </c>
      <c r="R1565" s="2">
        <v>44579</v>
      </c>
      <c r="S1565" t="s">
        <v>60</v>
      </c>
      <c r="T1565" s="7" t="str">
        <f t="shared" si="713"/>
        <v>WM+ TQG 29</v>
      </c>
      <c r="U1565" t="s">
        <v>5008</v>
      </c>
      <c r="W1565" t="e">
        <f>VLOOKUP(U1565,[2]Sheet1!$B$4:$C$893,2,0)</f>
        <v>#N/A</v>
      </c>
      <c r="Y1565" t="str">
        <f t="shared" si="714"/>
        <v>WINCOMTUYENQUANG</v>
      </c>
      <c r="AA1565" s="18" t="str">
        <f t="shared" si="710"/>
        <v/>
      </c>
    </row>
    <row r="1566" spans="1:27" x14ac:dyDescent="0.2">
      <c r="A1566" t="s">
        <v>0</v>
      </c>
      <c r="B1566" t="s">
        <v>2517</v>
      </c>
      <c r="C1566" t="s">
        <v>2</v>
      </c>
      <c r="D1566" t="s">
        <v>54</v>
      </c>
      <c r="E1566" t="s">
        <v>4</v>
      </c>
      <c r="F1566" s="1">
        <v>2</v>
      </c>
      <c r="G1566" s="1">
        <v>100364</v>
      </c>
      <c r="H1566" t="s">
        <v>5</v>
      </c>
      <c r="I1566" s="1">
        <v>110400.40000000001</v>
      </c>
      <c r="J1566" t="s">
        <v>55</v>
      </c>
      <c r="K1566" s="6" t="str">
        <f t="shared" si="711"/>
        <v>Giò tai lưỡi xào gói 250g</v>
      </c>
      <c r="L1566" s="7" t="str">
        <f>VLOOKUP(K1566,'[1]Mã Misa'!$B$2:$D$74,2,0)</f>
        <v>Giò Tai Lưỡi Xào 250g</v>
      </c>
      <c r="M1566" s="7" t="str">
        <f>VLOOKUP(L1566,'[1]Mã Misa'!$C$2:$D$74,2,0)</f>
        <v>GTLX250G</v>
      </c>
      <c r="N1566" s="1">
        <v>50182</v>
      </c>
      <c r="O1566" t="s">
        <v>2518</v>
      </c>
      <c r="P1566" s="6" t="str">
        <f t="shared" si="712"/>
        <v>0175899</v>
      </c>
      <c r="Q1566" s="23" t="str">
        <f t="shared" si="712"/>
        <v>0175899</v>
      </c>
      <c r="R1566" s="2">
        <v>44579</v>
      </c>
      <c r="S1566" t="s">
        <v>2519</v>
      </c>
      <c r="T1566" s="7" t="str">
        <f t="shared" si="713"/>
        <v>WM+ HNI Lô</v>
      </c>
      <c r="U1566" t="s">
        <v>5720</v>
      </c>
      <c r="W1566" t="e">
        <f>VLOOKUP(U1566,[2]Sheet1!$B$4:$C$893,2,0)</f>
        <v>#N/A</v>
      </c>
      <c r="Y1566" t="str">
        <f t="shared" si="714"/>
        <v>WINCOMHANOI</v>
      </c>
      <c r="AA1566" s="18" t="str">
        <f t="shared" si="710"/>
        <v/>
      </c>
    </row>
    <row r="1567" spans="1:27" x14ac:dyDescent="0.2">
      <c r="A1567" t="s">
        <v>0</v>
      </c>
      <c r="B1567" t="s">
        <v>2520</v>
      </c>
      <c r="C1567" t="s">
        <v>2</v>
      </c>
      <c r="D1567" t="s">
        <v>27</v>
      </c>
      <c r="E1567" t="s">
        <v>4</v>
      </c>
      <c r="F1567" s="1">
        <v>1</v>
      </c>
      <c r="G1567" s="1">
        <v>61050</v>
      </c>
      <c r="H1567" t="s">
        <v>5</v>
      </c>
      <c r="I1567" s="1">
        <v>67155</v>
      </c>
      <c r="J1567" t="s">
        <v>28</v>
      </c>
      <c r="K1567" s="6" t="str">
        <f t="shared" si="711"/>
        <v>_Giò sụn gà 250g</v>
      </c>
      <c r="L1567" s="7" t="str">
        <f>VLOOKUP(K1567,'[1]Mã Misa'!$B$2:$D$74,2,0)</f>
        <v>Giò sụn gà 250g</v>
      </c>
      <c r="M1567" s="7" t="str">
        <f>VLOOKUP(L1567,'[1]Mã Misa'!$C$2:$D$74,2,0)</f>
        <v>GSG250</v>
      </c>
      <c r="N1567" s="1">
        <v>61050</v>
      </c>
      <c r="O1567" t="s">
        <v>2521</v>
      </c>
      <c r="P1567" s="6" t="str">
        <f t="shared" si="712"/>
        <v>0006432</v>
      </c>
      <c r="Q1567" s="23" t="str">
        <f t="shared" si="712"/>
        <v>0006432</v>
      </c>
      <c r="R1567" s="2">
        <v>44579</v>
      </c>
      <c r="S1567" t="s">
        <v>598</v>
      </c>
      <c r="T1567" s="7" t="str">
        <f t="shared" si="713"/>
        <v>WM+ THA Lô</v>
      </c>
      <c r="U1567" t="s">
        <v>5174</v>
      </c>
      <c r="W1567" t="e">
        <f>VLOOKUP(U1567,[2]Sheet1!$B$4:$C$893,2,0)</f>
        <v>#N/A</v>
      </c>
      <c r="Y1567" t="str">
        <f t="shared" si="714"/>
        <v>WINCOMTHANHHOA</v>
      </c>
      <c r="AA1567" s="18" t="str">
        <f t="shared" si="710"/>
        <v/>
      </c>
    </row>
    <row r="1568" spans="1:27" x14ac:dyDescent="0.2">
      <c r="A1568" t="s">
        <v>0</v>
      </c>
      <c r="B1568" t="s">
        <v>2520</v>
      </c>
      <c r="C1568" t="s">
        <v>9</v>
      </c>
      <c r="D1568" t="s">
        <v>15</v>
      </c>
      <c r="E1568" t="s">
        <v>4</v>
      </c>
      <c r="F1568" s="1">
        <v>9</v>
      </c>
      <c r="G1568" s="1">
        <v>758880</v>
      </c>
      <c r="H1568" t="s">
        <v>5</v>
      </c>
      <c r="I1568" s="1">
        <v>834768.00000000012</v>
      </c>
      <c r="J1568" t="s">
        <v>16</v>
      </c>
      <c r="K1568" s="6" t="str">
        <f t="shared" si="711"/>
        <v>_Đùi gà sốt cay 500g</v>
      </c>
      <c r="L1568" s="7" t="str">
        <f>VLOOKUP(K1568,'[1]Mã Misa'!$B$2:$D$74,2,0)</f>
        <v>Đùi gà sốt cay 500g</v>
      </c>
      <c r="M1568" s="7" t="str">
        <f>VLOOKUP(L1568,'[1]Mã Misa'!$C$2:$D$74,2,0)</f>
        <v>DGSC500</v>
      </c>
      <c r="N1568" s="1">
        <v>84320</v>
      </c>
      <c r="O1568" t="s">
        <v>2521</v>
      </c>
      <c r="P1568" s="6" t="str">
        <f t="shared" si="712"/>
        <v>0006432</v>
      </c>
      <c r="Q1568" s="23" t="str">
        <f t="shared" si="712"/>
        <v>0006432</v>
      </c>
      <c r="R1568" s="2">
        <v>44579</v>
      </c>
      <c r="S1568" t="s">
        <v>598</v>
      </c>
      <c r="T1568" s="7" t="str">
        <f t="shared" si="713"/>
        <v>WM+ THA Lô</v>
      </c>
      <c r="U1568" t="s">
        <v>5174</v>
      </c>
      <c r="W1568" t="e">
        <f>VLOOKUP(U1568,[2]Sheet1!$B$4:$C$893,2,0)</f>
        <v>#N/A</v>
      </c>
      <c r="Y1568" t="str">
        <f t="shared" si="714"/>
        <v>WINCOMTHANHHOA</v>
      </c>
      <c r="AA1568" s="18" t="str">
        <f t="shared" si="710"/>
        <v/>
      </c>
    </row>
    <row r="1569" spans="1:27" x14ac:dyDescent="0.2">
      <c r="A1569" t="s">
        <v>0</v>
      </c>
      <c r="B1569" t="s">
        <v>2522</v>
      </c>
      <c r="C1569" t="s">
        <v>2</v>
      </c>
      <c r="D1569" t="s">
        <v>50</v>
      </c>
      <c r="E1569" t="s">
        <v>4</v>
      </c>
      <c r="F1569" s="1">
        <v>1</v>
      </c>
      <c r="G1569" s="1">
        <v>111058</v>
      </c>
      <c r="H1569" t="s">
        <v>5</v>
      </c>
      <c r="I1569" s="1">
        <v>122163.8</v>
      </c>
      <c r="J1569" t="s">
        <v>51</v>
      </c>
      <c r="K1569" s="6" t="str">
        <f t="shared" si="711"/>
        <v>Gà muối gói 500g</v>
      </c>
      <c r="L1569" s="7" t="str">
        <f>VLOOKUP(K1569,'[1]Mã Misa'!$B$2:$D$74,2,0)</f>
        <v>Gà muối 500g</v>
      </c>
      <c r="M1569" s="7" t="str">
        <f>VLOOKUP(L1569,'[1]Mã Misa'!$C$2:$D$74,2,0)</f>
        <v>GM500</v>
      </c>
      <c r="N1569" s="1">
        <v>111058</v>
      </c>
      <c r="O1569" t="s">
        <v>2523</v>
      </c>
      <c r="P1569" s="6" t="str">
        <f t="shared" si="712"/>
        <v>0175902</v>
      </c>
      <c r="Q1569" s="23" t="str">
        <f t="shared" si="712"/>
        <v>0175902</v>
      </c>
      <c r="R1569" s="2">
        <v>44579</v>
      </c>
      <c r="S1569" t="s">
        <v>1833</v>
      </c>
      <c r="T1569" s="7" t="str">
        <f t="shared" si="713"/>
        <v>WM+ HNI Ng</v>
      </c>
      <c r="U1569" t="s">
        <v>5532</v>
      </c>
      <c r="W1569" t="e">
        <f>VLOOKUP(U1569,[2]Sheet1!$B$4:$C$893,2,0)</f>
        <v>#N/A</v>
      </c>
      <c r="Y1569" t="str">
        <f t="shared" si="714"/>
        <v>WINCOMHANOI</v>
      </c>
      <c r="AA1569" s="18" t="str">
        <f t="shared" si="710"/>
        <v/>
      </c>
    </row>
    <row r="1570" spans="1:27" x14ac:dyDescent="0.2">
      <c r="A1570" t="s">
        <v>0</v>
      </c>
      <c r="B1570" t="s">
        <v>2524</v>
      </c>
      <c r="C1570" t="s">
        <v>2</v>
      </c>
      <c r="D1570" t="s">
        <v>50</v>
      </c>
      <c r="E1570" t="s">
        <v>4</v>
      </c>
      <c r="F1570" s="1">
        <v>1</v>
      </c>
      <c r="G1570" s="1">
        <v>111058</v>
      </c>
      <c r="H1570" t="s">
        <v>5</v>
      </c>
      <c r="I1570" s="1">
        <v>122163.8</v>
      </c>
      <c r="J1570" t="s">
        <v>51</v>
      </c>
      <c r="K1570" s="6" t="str">
        <f t="shared" si="711"/>
        <v>Gà muối gói 500g</v>
      </c>
      <c r="L1570" s="7" t="str">
        <f>VLOOKUP(K1570,'[1]Mã Misa'!$B$2:$D$74,2,0)</f>
        <v>Gà muối 500g</v>
      </c>
      <c r="M1570" s="7" t="str">
        <f>VLOOKUP(L1570,'[1]Mã Misa'!$C$2:$D$74,2,0)</f>
        <v>GM500</v>
      </c>
      <c r="N1570" s="1">
        <v>111058</v>
      </c>
      <c r="O1570" t="s">
        <v>2525</v>
      </c>
      <c r="P1570" s="6" t="str">
        <f t="shared" si="712"/>
        <v>0002895</v>
      </c>
      <c r="Q1570" s="23" t="str">
        <f t="shared" si="712"/>
        <v>0002895</v>
      </c>
      <c r="R1570" s="2">
        <v>44579</v>
      </c>
      <c r="S1570" t="s">
        <v>2526</v>
      </c>
      <c r="T1570" s="7" t="str">
        <f t="shared" si="713"/>
        <v>WM+ BGG 13</v>
      </c>
      <c r="U1570" t="s">
        <v>5721</v>
      </c>
      <c r="W1570" t="e">
        <f>VLOOKUP(U1570,[2]Sheet1!$B$4:$C$893,2,0)</f>
        <v>#N/A</v>
      </c>
      <c r="Y1570" t="str">
        <f t="shared" si="714"/>
        <v>WINCOMBACGIANG</v>
      </c>
      <c r="AA1570" s="18" t="str">
        <f t="shared" si="710"/>
        <v/>
      </c>
    </row>
    <row r="1571" spans="1:27" x14ac:dyDescent="0.2">
      <c r="A1571" t="s">
        <v>0</v>
      </c>
      <c r="B1571" t="s">
        <v>2524</v>
      </c>
      <c r="C1571" t="s">
        <v>9</v>
      </c>
      <c r="D1571" t="s">
        <v>57</v>
      </c>
      <c r="E1571" t="s">
        <v>4</v>
      </c>
      <c r="F1571" s="1">
        <v>1</v>
      </c>
      <c r="G1571" s="1">
        <v>74250</v>
      </c>
      <c r="H1571" t="s">
        <v>5</v>
      </c>
      <c r="I1571" s="1">
        <v>81675</v>
      </c>
      <c r="J1571" t="s">
        <v>58</v>
      </c>
      <c r="K1571" s="6" t="str">
        <f t="shared" si="711"/>
        <v>_Chả cốm 300g</v>
      </c>
      <c r="L1571" s="7" t="str">
        <f>VLOOKUP(K1571,'[1]Mã Misa'!$B$2:$D$74,2,0)</f>
        <v>Chả cốm 300g</v>
      </c>
      <c r="M1571" s="7" t="str">
        <f>VLOOKUP(L1571,'[1]Mã Misa'!$C$2:$D$74,2,0)</f>
        <v>CC300</v>
      </c>
      <c r="N1571" s="1">
        <v>74250</v>
      </c>
      <c r="O1571" t="s">
        <v>2525</v>
      </c>
      <c r="P1571" s="6" t="str">
        <f t="shared" si="712"/>
        <v>0002895</v>
      </c>
      <c r="Q1571" s="23" t="str">
        <f t="shared" si="712"/>
        <v>0002895</v>
      </c>
      <c r="R1571" s="2">
        <v>44579</v>
      </c>
      <c r="S1571" t="s">
        <v>2526</v>
      </c>
      <c r="T1571" s="7" t="str">
        <f t="shared" si="713"/>
        <v>WM+ BGG 13</v>
      </c>
      <c r="U1571" t="s">
        <v>5721</v>
      </c>
      <c r="W1571" t="e">
        <f>VLOOKUP(U1571,[2]Sheet1!$B$4:$C$893,2,0)</f>
        <v>#N/A</v>
      </c>
      <c r="Y1571" t="str">
        <f t="shared" si="714"/>
        <v>WINCOMBACGIANG</v>
      </c>
      <c r="AA1571" s="18" t="str">
        <f t="shared" si="710"/>
        <v/>
      </c>
    </row>
    <row r="1572" spans="1:27" x14ac:dyDescent="0.2">
      <c r="A1572" t="s">
        <v>0</v>
      </c>
      <c r="B1572" t="s">
        <v>2527</v>
      </c>
      <c r="C1572" t="s">
        <v>2</v>
      </c>
      <c r="D1572" t="s">
        <v>15</v>
      </c>
      <c r="E1572" t="s">
        <v>4</v>
      </c>
      <c r="F1572" s="1">
        <v>3</v>
      </c>
      <c r="G1572" s="1">
        <v>252960</v>
      </c>
      <c r="H1572" t="s">
        <v>5</v>
      </c>
      <c r="I1572" s="1">
        <v>278256</v>
      </c>
      <c r="J1572" t="s">
        <v>16</v>
      </c>
      <c r="K1572" s="6" t="str">
        <f t="shared" si="711"/>
        <v>_Đùi gà sốt cay 500g</v>
      </c>
      <c r="L1572" s="7" t="str">
        <f>VLOOKUP(K1572,'[1]Mã Misa'!$B$2:$D$74,2,0)</f>
        <v>Đùi gà sốt cay 500g</v>
      </c>
      <c r="M1572" s="7" t="str">
        <f>VLOOKUP(L1572,'[1]Mã Misa'!$C$2:$D$74,2,0)</f>
        <v>DGSC500</v>
      </c>
      <c r="N1572" s="1">
        <v>84320</v>
      </c>
      <c r="O1572" t="s">
        <v>2528</v>
      </c>
      <c r="P1572" s="6" t="str">
        <f t="shared" si="712"/>
        <v>0001872</v>
      </c>
      <c r="Q1572" s="23" t="str">
        <f t="shared" si="712"/>
        <v>0001872</v>
      </c>
      <c r="R1572" s="2">
        <v>44579</v>
      </c>
      <c r="S1572" t="s">
        <v>463</v>
      </c>
      <c r="T1572" s="7" t="str">
        <f t="shared" si="713"/>
        <v>WM+ TBH 14</v>
      </c>
      <c r="U1572" t="s">
        <v>5133</v>
      </c>
      <c r="W1572" t="e">
        <f>VLOOKUP(U1572,[2]Sheet1!$B$4:$C$893,2,0)</f>
        <v>#N/A</v>
      </c>
      <c r="Y1572" t="str">
        <f t="shared" si="714"/>
        <v>WINCOMTHAIBINH</v>
      </c>
      <c r="AA1572" s="18" t="str">
        <f t="shared" si="710"/>
        <v/>
      </c>
    </row>
    <row r="1573" spans="1:27" x14ac:dyDescent="0.2">
      <c r="A1573" t="s">
        <v>0</v>
      </c>
      <c r="B1573" t="s">
        <v>2527</v>
      </c>
      <c r="C1573" t="s">
        <v>9</v>
      </c>
      <c r="D1573" t="s">
        <v>44</v>
      </c>
      <c r="E1573" t="s">
        <v>4</v>
      </c>
      <c r="F1573" s="1">
        <v>2</v>
      </c>
      <c r="G1573" s="1">
        <v>145200</v>
      </c>
      <c r="H1573" t="s">
        <v>5</v>
      </c>
      <c r="I1573" s="1">
        <v>159720</v>
      </c>
      <c r="J1573" t="s">
        <v>45</v>
      </c>
      <c r="K1573" s="6" t="str">
        <f t="shared" si="711"/>
        <v>_Chân gà sốt cay 400g</v>
      </c>
      <c r="L1573" s="7" t="str">
        <f>VLOOKUP(K1573,'[1]Mã Misa'!$B$2:$D$74,2,0)</f>
        <v>Chân gà sốt cay 400g</v>
      </c>
      <c r="M1573" s="7" t="str">
        <f>VLOOKUP(L1573,'[1]Mã Misa'!$C$2:$D$74,2,0)</f>
        <v>CGSC400</v>
      </c>
      <c r="N1573" s="1">
        <v>72600</v>
      </c>
      <c r="O1573" t="s">
        <v>2528</v>
      </c>
      <c r="P1573" s="6" t="str">
        <f t="shared" si="712"/>
        <v>0001872</v>
      </c>
      <c r="Q1573" s="23" t="str">
        <f t="shared" si="712"/>
        <v>0001872</v>
      </c>
      <c r="R1573" s="2">
        <v>44579</v>
      </c>
      <c r="S1573" t="s">
        <v>463</v>
      </c>
      <c r="T1573" s="7" t="str">
        <f t="shared" si="713"/>
        <v>WM+ TBH 14</v>
      </c>
      <c r="U1573" t="s">
        <v>5133</v>
      </c>
      <c r="W1573" t="e">
        <f>VLOOKUP(U1573,[2]Sheet1!$B$4:$C$893,2,0)</f>
        <v>#N/A</v>
      </c>
      <c r="Y1573" t="str">
        <f t="shared" si="714"/>
        <v>WINCOMTHAIBINH</v>
      </c>
      <c r="AA1573" s="18" t="str">
        <f t="shared" si="710"/>
        <v/>
      </c>
    </row>
    <row r="1574" spans="1:27" x14ac:dyDescent="0.2">
      <c r="A1574" t="s">
        <v>0</v>
      </c>
      <c r="B1574" t="s">
        <v>2529</v>
      </c>
      <c r="C1574" t="s">
        <v>2</v>
      </c>
      <c r="D1574" t="s">
        <v>50</v>
      </c>
      <c r="E1574" t="s">
        <v>4</v>
      </c>
      <c r="F1574" s="1">
        <v>1</v>
      </c>
      <c r="G1574" s="1">
        <v>111058</v>
      </c>
      <c r="H1574" t="s">
        <v>5</v>
      </c>
      <c r="I1574" s="1">
        <v>122163.8</v>
      </c>
      <c r="J1574" t="s">
        <v>51</v>
      </c>
      <c r="K1574" s="6" t="str">
        <f t="shared" si="711"/>
        <v>Gà muối gói 500g</v>
      </c>
      <c r="L1574" s="7" t="str">
        <f>VLOOKUP(K1574,'[1]Mã Misa'!$B$2:$D$74,2,0)</f>
        <v>Gà muối 500g</v>
      </c>
      <c r="M1574" s="7" t="str">
        <f>VLOOKUP(L1574,'[1]Mã Misa'!$C$2:$D$74,2,0)</f>
        <v>GM500</v>
      </c>
      <c r="N1574" s="1">
        <v>111058</v>
      </c>
      <c r="O1574" t="s">
        <v>2530</v>
      </c>
      <c r="P1574" s="6" t="str">
        <f t="shared" si="712"/>
        <v>0052065</v>
      </c>
      <c r="Q1574" s="23" t="str">
        <f t="shared" si="712"/>
        <v>0052065</v>
      </c>
      <c r="R1574" s="2">
        <v>44579</v>
      </c>
      <c r="S1574" t="s">
        <v>2531</v>
      </c>
      <c r="T1574" s="7" t="str">
        <f t="shared" si="713"/>
        <v>WM+ HCM Vi</v>
      </c>
      <c r="U1574" t="s">
        <v>5722</v>
      </c>
      <c r="W1574" t="e">
        <f>VLOOKUP(U1574,[2]Sheet1!$B$4:$C$893,2,0)</f>
        <v>#N/A</v>
      </c>
      <c r="Y1574" t="str">
        <f t="shared" si="714"/>
        <v>WINCOMHOCHIMINH</v>
      </c>
      <c r="AA1574" s="18" t="str">
        <f t="shared" si="710"/>
        <v/>
      </c>
    </row>
    <row r="1575" spans="1:27" x14ac:dyDescent="0.2">
      <c r="A1575" t="s">
        <v>0</v>
      </c>
      <c r="B1575" t="s">
        <v>2529</v>
      </c>
      <c r="C1575" t="s">
        <v>9</v>
      </c>
      <c r="D1575" t="s">
        <v>3</v>
      </c>
      <c r="E1575" t="s">
        <v>4</v>
      </c>
      <c r="F1575" s="1">
        <v>1</v>
      </c>
      <c r="G1575" s="1">
        <v>70950</v>
      </c>
      <c r="H1575" t="s">
        <v>5</v>
      </c>
      <c r="I1575" s="1">
        <v>78045</v>
      </c>
      <c r="J1575" t="s">
        <v>6</v>
      </c>
      <c r="K1575" s="6" t="str">
        <f t="shared" si="711"/>
        <v>_Chả nướng 300g</v>
      </c>
      <c r="L1575" s="7" t="str">
        <f>VLOOKUP(K1575,'[1]Mã Misa'!$B$2:$D$74,2,0)</f>
        <v>Chả nướng 300g</v>
      </c>
      <c r="M1575" s="7" t="str">
        <f>VLOOKUP(L1575,'[1]Mã Misa'!$C$2:$D$74,2,0)</f>
        <v>CN300</v>
      </c>
      <c r="N1575" s="1">
        <v>70950</v>
      </c>
      <c r="O1575" t="s">
        <v>2530</v>
      </c>
      <c r="P1575" s="6" t="str">
        <f t="shared" si="712"/>
        <v>0052065</v>
      </c>
      <c r="Q1575" s="23" t="str">
        <f t="shared" si="712"/>
        <v>0052065</v>
      </c>
      <c r="R1575" s="2">
        <v>44579</v>
      </c>
      <c r="S1575" t="s">
        <v>2531</v>
      </c>
      <c r="T1575" s="7" t="str">
        <f t="shared" si="713"/>
        <v>WM+ HCM Vi</v>
      </c>
      <c r="U1575" t="s">
        <v>5722</v>
      </c>
      <c r="W1575" t="e">
        <f>VLOOKUP(U1575,[2]Sheet1!$B$4:$C$893,2,0)</f>
        <v>#N/A</v>
      </c>
      <c r="Y1575" t="str">
        <f t="shared" si="714"/>
        <v>WINCOMHOCHIMINH</v>
      </c>
      <c r="AA1575" s="18" t="str">
        <f t="shared" si="710"/>
        <v/>
      </c>
    </row>
    <row r="1576" spans="1:27" x14ac:dyDescent="0.2">
      <c r="A1576" t="s">
        <v>0</v>
      </c>
      <c r="B1576" t="s">
        <v>2532</v>
      </c>
      <c r="C1576" t="s">
        <v>2</v>
      </c>
      <c r="D1576" t="s">
        <v>50</v>
      </c>
      <c r="E1576" t="s">
        <v>4</v>
      </c>
      <c r="F1576" s="1">
        <v>1</v>
      </c>
      <c r="G1576" s="1">
        <v>111058</v>
      </c>
      <c r="H1576" t="s">
        <v>5</v>
      </c>
      <c r="I1576" s="1">
        <v>122163.8</v>
      </c>
      <c r="J1576" t="s">
        <v>51</v>
      </c>
      <c r="K1576" s="6" t="str">
        <f t="shared" si="711"/>
        <v>Gà muối gói 500g</v>
      </c>
      <c r="L1576" s="7" t="str">
        <f>VLOOKUP(K1576,'[1]Mã Misa'!$B$2:$D$74,2,0)</f>
        <v>Gà muối 500g</v>
      </c>
      <c r="M1576" s="7" t="str">
        <f>VLOOKUP(L1576,'[1]Mã Misa'!$C$2:$D$74,2,0)</f>
        <v>GM500</v>
      </c>
      <c r="N1576" s="1">
        <v>111058</v>
      </c>
      <c r="O1576" t="s">
        <v>2533</v>
      </c>
      <c r="P1576" s="6" t="str">
        <f t="shared" si="712"/>
        <v>0175903</v>
      </c>
      <c r="Q1576" s="23" t="str">
        <f t="shared" si="712"/>
        <v>0175903</v>
      </c>
      <c r="R1576" s="2">
        <v>44579</v>
      </c>
      <c r="S1576" t="s">
        <v>2534</v>
      </c>
      <c r="T1576" s="7" t="str">
        <f t="shared" si="713"/>
        <v>WM+ HNI 71</v>
      </c>
      <c r="U1576" t="s">
        <v>5723</v>
      </c>
      <c r="W1576" t="e">
        <f>VLOOKUP(U1576,[2]Sheet1!$B$4:$C$893,2,0)</f>
        <v>#N/A</v>
      </c>
      <c r="Y1576" t="str">
        <f t="shared" si="714"/>
        <v>WINCOMHANOI</v>
      </c>
      <c r="AA1576" s="18" t="str">
        <f t="shared" si="710"/>
        <v/>
      </c>
    </row>
    <row r="1577" spans="1:27" x14ac:dyDescent="0.2">
      <c r="A1577" t="s">
        <v>0</v>
      </c>
      <c r="B1577" t="s">
        <v>2535</v>
      </c>
      <c r="C1577" t="s">
        <v>2</v>
      </c>
      <c r="D1577" t="s">
        <v>47</v>
      </c>
      <c r="E1577" t="s">
        <v>4</v>
      </c>
      <c r="F1577" s="1">
        <v>1</v>
      </c>
      <c r="G1577" s="1">
        <v>73431</v>
      </c>
      <c r="H1577" t="s">
        <v>5</v>
      </c>
      <c r="I1577" s="1">
        <v>80774.100000000006</v>
      </c>
      <c r="J1577" t="s">
        <v>48</v>
      </c>
      <c r="K1577" s="6" t="str">
        <f t="shared" si="711"/>
        <v>Chân giò heo muối gói 300g</v>
      </c>
      <c r="L1577" s="7" t="str">
        <f>VLOOKUP(K1577,'[1]Mã Misa'!$B$2:$D$74,2,0)</f>
        <v>Chân giò heo muối 300g</v>
      </c>
      <c r="M1577" s="7" t="str">
        <f>VLOOKUP(L1577,'[1]Mã Misa'!$C$2:$D$74,2,0)</f>
        <v>CGM300</v>
      </c>
      <c r="N1577" s="1">
        <v>73431</v>
      </c>
      <c r="O1577" t="s">
        <v>2536</v>
      </c>
      <c r="P1577" s="6" t="str">
        <f t="shared" si="712"/>
        <v>0175905</v>
      </c>
      <c r="Q1577" s="23" t="str">
        <f t="shared" si="712"/>
        <v>0175905</v>
      </c>
      <c r="R1577" s="2">
        <v>44579</v>
      </c>
      <c r="S1577" t="s">
        <v>1323</v>
      </c>
      <c r="T1577" s="7" t="str">
        <f t="shared" si="713"/>
        <v>WM+ HNI An</v>
      </c>
      <c r="U1577" t="s">
        <v>5386</v>
      </c>
      <c r="W1577" t="e">
        <f>VLOOKUP(U1577,[2]Sheet1!$B$4:$C$893,2,0)</f>
        <v>#N/A</v>
      </c>
      <c r="Y1577" t="str">
        <f t="shared" si="714"/>
        <v>WINCOMHANOI</v>
      </c>
      <c r="AA1577" s="18" t="str">
        <f t="shared" si="710"/>
        <v/>
      </c>
    </row>
    <row r="1578" spans="1:27" x14ac:dyDescent="0.2">
      <c r="A1578" t="s">
        <v>0</v>
      </c>
      <c r="B1578" t="s">
        <v>2535</v>
      </c>
      <c r="C1578" t="s">
        <v>9</v>
      </c>
      <c r="D1578" t="s">
        <v>44</v>
      </c>
      <c r="E1578" t="s">
        <v>4</v>
      </c>
      <c r="F1578" s="1">
        <v>1</v>
      </c>
      <c r="G1578" s="1">
        <v>72600</v>
      </c>
      <c r="H1578" t="s">
        <v>5</v>
      </c>
      <c r="I1578" s="1">
        <v>79860</v>
      </c>
      <c r="J1578" t="s">
        <v>45</v>
      </c>
      <c r="K1578" s="6" t="str">
        <f t="shared" si="711"/>
        <v>_Chân gà sốt cay 400g</v>
      </c>
      <c r="L1578" s="7" t="str">
        <f>VLOOKUP(K1578,'[1]Mã Misa'!$B$2:$D$74,2,0)</f>
        <v>Chân gà sốt cay 400g</v>
      </c>
      <c r="M1578" s="7" t="str">
        <f>VLOOKUP(L1578,'[1]Mã Misa'!$C$2:$D$74,2,0)</f>
        <v>CGSC400</v>
      </c>
      <c r="N1578" s="1">
        <v>72600</v>
      </c>
      <c r="O1578" t="s">
        <v>2536</v>
      </c>
      <c r="P1578" s="6" t="str">
        <f t="shared" si="712"/>
        <v>0175905</v>
      </c>
      <c r="Q1578" s="23" t="str">
        <f t="shared" si="712"/>
        <v>0175905</v>
      </c>
      <c r="R1578" s="2">
        <v>44579</v>
      </c>
      <c r="S1578" t="s">
        <v>1323</v>
      </c>
      <c r="T1578" s="7" t="str">
        <f t="shared" si="713"/>
        <v>WM+ HNI An</v>
      </c>
      <c r="U1578" t="s">
        <v>5386</v>
      </c>
      <c r="W1578" t="e">
        <f>VLOOKUP(U1578,[2]Sheet1!$B$4:$C$893,2,0)</f>
        <v>#N/A</v>
      </c>
      <c r="Y1578" t="str">
        <f t="shared" si="714"/>
        <v>WINCOMHANOI</v>
      </c>
      <c r="AA1578" s="18" t="str">
        <f t="shared" si="710"/>
        <v/>
      </c>
    </row>
    <row r="1579" spans="1:27" x14ac:dyDescent="0.2">
      <c r="A1579" t="s">
        <v>0</v>
      </c>
      <c r="B1579" t="s">
        <v>2537</v>
      </c>
      <c r="C1579" t="s">
        <v>2</v>
      </c>
      <c r="D1579" t="s">
        <v>10</v>
      </c>
      <c r="E1579" t="s">
        <v>4</v>
      </c>
      <c r="F1579" s="1">
        <v>3</v>
      </c>
      <c r="G1579" s="1">
        <v>138000</v>
      </c>
      <c r="H1579" t="s">
        <v>5</v>
      </c>
      <c r="I1579" s="1">
        <v>151800</v>
      </c>
      <c r="J1579" t="s">
        <v>11</v>
      </c>
      <c r="K1579" s="6" t="str">
        <f t="shared" si="711"/>
        <v>Mộc nấm hương gói 250g</v>
      </c>
      <c r="L1579" s="7" t="str">
        <f>VLOOKUP(K1579,'[1]Mã Misa'!$B$2:$D$74,2,0)</f>
        <v>Mộc Nấm Hương 250g</v>
      </c>
      <c r="M1579" s="7" t="str">
        <f>VLOOKUP(L1579,'[1]Mã Misa'!$C$2:$D$74,2,0)</f>
        <v>MNH250</v>
      </c>
      <c r="N1579" s="1">
        <v>46000</v>
      </c>
      <c r="O1579" t="s">
        <v>2538</v>
      </c>
      <c r="P1579" s="6" t="str">
        <f t="shared" si="712"/>
        <v>0052066</v>
      </c>
      <c r="Q1579" s="23" t="str">
        <f t="shared" si="712"/>
        <v>0052066</v>
      </c>
      <c r="R1579" s="2">
        <v>44579</v>
      </c>
      <c r="S1579" t="s">
        <v>72</v>
      </c>
      <c r="T1579" s="7" t="str">
        <f t="shared" si="713"/>
        <v>WM+ HCM 72</v>
      </c>
      <c r="U1579" t="s">
        <v>5012</v>
      </c>
      <c r="W1579" t="e">
        <f>VLOOKUP(U1579,[2]Sheet1!$B$4:$C$893,2,0)</f>
        <v>#N/A</v>
      </c>
      <c r="Y1579" t="str">
        <f t="shared" si="714"/>
        <v>WINCOMHOCHIMINH</v>
      </c>
      <c r="AA1579" s="18" t="str">
        <f t="shared" si="710"/>
        <v/>
      </c>
    </row>
    <row r="1580" spans="1:27" x14ac:dyDescent="0.2">
      <c r="A1580" t="s">
        <v>0</v>
      </c>
      <c r="B1580" t="s">
        <v>2539</v>
      </c>
      <c r="C1580" t="s">
        <v>2</v>
      </c>
      <c r="D1580" t="s">
        <v>47</v>
      </c>
      <c r="E1580" t="s">
        <v>4</v>
      </c>
      <c r="F1580" s="1">
        <v>1</v>
      </c>
      <c r="G1580" s="1">
        <v>73431</v>
      </c>
      <c r="H1580" t="s">
        <v>5</v>
      </c>
      <c r="I1580" s="1">
        <v>80774.100000000006</v>
      </c>
      <c r="J1580" t="s">
        <v>48</v>
      </c>
      <c r="K1580" s="6" t="str">
        <f t="shared" si="711"/>
        <v>Chân giò heo muối gói 300g</v>
      </c>
      <c r="L1580" s="7" t="str">
        <f>VLOOKUP(K1580,'[1]Mã Misa'!$B$2:$D$74,2,0)</f>
        <v>Chân giò heo muối 300g</v>
      </c>
      <c r="M1580" s="7" t="str">
        <f>VLOOKUP(L1580,'[1]Mã Misa'!$C$2:$D$74,2,0)</f>
        <v>CGM300</v>
      </c>
      <c r="N1580" s="1">
        <v>73431</v>
      </c>
      <c r="O1580" t="s">
        <v>2540</v>
      </c>
      <c r="P1580" s="6" t="str">
        <f t="shared" si="712"/>
        <v>0013294</v>
      </c>
      <c r="Q1580" s="23" t="str">
        <f t="shared" si="712"/>
        <v>0013294</v>
      </c>
      <c r="R1580" s="2">
        <v>44579</v>
      </c>
      <c r="S1580" t="s">
        <v>2541</v>
      </c>
      <c r="T1580" s="7" t="str">
        <f t="shared" si="713"/>
        <v>WM+ HPG 20</v>
      </c>
      <c r="U1580" t="s">
        <v>5724</v>
      </c>
      <c r="W1580" t="e">
        <f>VLOOKUP(U1580,[2]Sheet1!$B$4:$C$893,2,0)</f>
        <v>#N/A</v>
      </c>
      <c r="Y1580" t="str">
        <f t="shared" si="714"/>
        <v>WINCOMHAIPHONG</v>
      </c>
      <c r="AA1580" s="18" t="str">
        <f t="shared" si="710"/>
        <v/>
      </c>
    </row>
    <row r="1581" spans="1:27" x14ac:dyDescent="0.2">
      <c r="A1581" t="s">
        <v>0</v>
      </c>
      <c r="B1581" t="s">
        <v>2542</v>
      </c>
      <c r="C1581" t="s">
        <v>2</v>
      </c>
      <c r="D1581" t="s">
        <v>10</v>
      </c>
      <c r="E1581" t="s">
        <v>4</v>
      </c>
      <c r="F1581" s="1">
        <v>4</v>
      </c>
      <c r="G1581" s="1">
        <v>184000</v>
      </c>
      <c r="H1581" t="s">
        <v>5</v>
      </c>
      <c r="I1581" s="1">
        <v>202400.00000000003</v>
      </c>
      <c r="J1581" t="s">
        <v>11</v>
      </c>
      <c r="K1581" s="6" t="str">
        <f t="shared" si="711"/>
        <v>Mộc nấm hương gói 250g</v>
      </c>
      <c r="L1581" s="7" t="str">
        <f>VLOOKUP(K1581,'[1]Mã Misa'!$B$2:$D$74,2,0)</f>
        <v>Mộc Nấm Hương 250g</v>
      </c>
      <c r="M1581" s="7" t="str">
        <f>VLOOKUP(L1581,'[1]Mã Misa'!$C$2:$D$74,2,0)</f>
        <v>MNH250</v>
      </c>
      <c r="N1581" s="1">
        <v>46000</v>
      </c>
      <c r="O1581" t="s">
        <v>2543</v>
      </c>
      <c r="P1581" s="6" t="str">
        <f t="shared" si="712"/>
        <v>0175908</v>
      </c>
      <c r="Q1581" s="23" t="str">
        <f t="shared" si="712"/>
        <v>0175908</v>
      </c>
      <c r="R1581" s="2">
        <v>44579</v>
      </c>
      <c r="S1581" t="s">
        <v>629</v>
      </c>
      <c r="T1581" s="7" t="str">
        <f t="shared" si="713"/>
        <v>WM+ HNI 17</v>
      </c>
      <c r="U1581" t="s">
        <v>5183</v>
      </c>
      <c r="W1581" t="e">
        <f>VLOOKUP(U1581,[2]Sheet1!$B$4:$C$893,2,0)</f>
        <v>#N/A</v>
      </c>
      <c r="Y1581" t="str">
        <f t="shared" si="714"/>
        <v>WINCOMHANOI</v>
      </c>
      <c r="AA1581" s="18" t="str">
        <f t="shared" si="710"/>
        <v/>
      </c>
    </row>
    <row r="1582" spans="1:27" x14ac:dyDescent="0.2">
      <c r="A1582" t="s">
        <v>0</v>
      </c>
      <c r="B1582" t="s">
        <v>2544</v>
      </c>
      <c r="C1582" t="s">
        <v>2</v>
      </c>
      <c r="D1582" t="s">
        <v>10</v>
      </c>
      <c r="E1582" t="s">
        <v>4</v>
      </c>
      <c r="F1582" s="1">
        <v>1</v>
      </c>
      <c r="G1582" s="1">
        <v>46000</v>
      </c>
      <c r="H1582" t="s">
        <v>5</v>
      </c>
      <c r="I1582" s="1">
        <v>50600.000000000007</v>
      </c>
      <c r="J1582" t="s">
        <v>11</v>
      </c>
      <c r="K1582" s="6" t="str">
        <f t="shared" si="711"/>
        <v>Mộc nấm hương gói 250g</v>
      </c>
      <c r="L1582" s="7" t="str">
        <f>VLOOKUP(K1582,'[1]Mã Misa'!$B$2:$D$74,2,0)</f>
        <v>Mộc Nấm Hương 250g</v>
      </c>
      <c r="M1582" s="7" t="str">
        <f>VLOOKUP(L1582,'[1]Mã Misa'!$C$2:$D$74,2,0)</f>
        <v>MNH250</v>
      </c>
      <c r="N1582" s="1">
        <v>46000</v>
      </c>
      <c r="O1582" t="s">
        <v>2545</v>
      </c>
      <c r="P1582" s="6" t="str">
        <f t="shared" si="712"/>
        <v>0175913</v>
      </c>
      <c r="Q1582" s="23" t="str">
        <f t="shared" si="712"/>
        <v>0175913</v>
      </c>
      <c r="R1582" s="2">
        <v>44579</v>
      </c>
      <c r="S1582" t="s">
        <v>2546</v>
      </c>
      <c r="T1582" s="7" t="str">
        <f t="shared" si="713"/>
        <v>WM+ HNI 67</v>
      </c>
      <c r="U1582" t="s">
        <v>5725</v>
      </c>
      <c r="W1582" t="e">
        <f>VLOOKUP(U1582,[2]Sheet1!$B$4:$C$893,2,0)</f>
        <v>#N/A</v>
      </c>
      <c r="Y1582" t="str">
        <f t="shared" si="714"/>
        <v>WINCOMHANOI</v>
      </c>
      <c r="AA1582" s="18" t="str">
        <f t="shared" si="710"/>
        <v/>
      </c>
    </row>
    <row r="1583" spans="1:27" x14ac:dyDescent="0.2">
      <c r="A1583" t="s">
        <v>0</v>
      </c>
      <c r="B1583" t="s">
        <v>2544</v>
      </c>
      <c r="C1583" t="s">
        <v>9</v>
      </c>
      <c r="D1583" t="s">
        <v>54</v>
      </c>
      <c r="E1583" t="s">
        <v>4</v>
      </c>
      <c r="F1583" s="1">
        <v>1</v>
      </c>
      <c r="G1583" s="1">
        <v>50182</v>
      </c>
      <c r="H1583" t="s">
        <v>5</v>
      </c>
      <c r="I1583" s="1">
        <v>55200.200000000004</v>
      </c>
      <c r="J1583" t="s">
        <v>55</v>
      </c>
      <c r="K1583" s="6" t="str">
        <f t="shared" si="711"/>
        <v>Giò tai lưỡi xào gói 250g</v>
      </c>
      <c r="L1583" s="7" t="str">
        <f>VLOOKUP(K1583,'[1]Mã Misa'!$B$2:$D$74,2,0)</f>
        <v>Giò Tai Lưỡi Xào 250g</v>
      </c>
      <c r="M1583" s="7" t="str">
        <f>VLOOKUP(L1583,'[1]Mã Misa'!$C$2:$D$74,2,0)</f>
        <v>GTLX250G</v>
      </c>
      <c r="N1583" s="1">
        <v>50182</v>
      </c>
      <c r="O1583" t="s">
        <v>2545</v>
      </c>
      <c r="P1583" s="6" t="str">
        <f t="shared" si="712"/>
        <v>0175913</v>
      </c>
      <c r="Q1583" s="23" t="str">
        <f t="shared" si="712"/>
        <v>0175913</v>
      </c>
      <c r="R1583" s="2">
        <v>44579</v>
      </c>
      <c r="S1583" t="s">
        <v>2546</v>
      </c>
      <c r="T1583" s="7" t="str">
        <f t="shared" si="713"/>
        <v>WM+ HNI 67</v>
      </c>
      <c r="U1583" t="s">
        <v>5725</v>
      </c>
      <c r="W1583" t="e">
        <f>VLOOKUP(U1583,[2]Sheet1!$B$4:$C$893,2,0)</f>
        <v>#N/A</v>
      </c>
      <c r="Y1583" t="str">
        <f t="shared" si="714"/>
        <v>WINCOMHANOI</v>
      </c>
      <c r="AA1583" s="18" t="str">
        <f t="shared" si="710"/>
        <v/>
      </c>
    </row>
    <row r="1584" spans="1:27" x14ac:dyDescent="0.2">
      <c r="A1584" t="s">
        <v>0</v>
      </c>
      <c r="B1584" t="s">
        <v>2547</v>
      </c>
      <c r="C1584" t="s">
        <v>2</v>
      </c>
      <c r="D1584" t="s">
        <v>27</v>
      </c>
      <c r="E1584" t="s">
        <v>4</v>
      </c>
      <c r="F1584" s="1">
        <v>1</v>
      </c>
      <c r="G1584" s="1">
        <v>61050</v>
      </c>
      <c r="H1584" t="s">
        <v>5</v>
      </c>
      <c r="I1584" s="1">
        <v>67155</v>
      </c>
      <c r="J1584" t="s">
        <v>28</v>
      </c>
      <c r="K1584" s="6" t="str">
        <f t="shared" si="711"/>
        <v>_Giò sụn gà 250g</v>
      </c>
      <c r="L1584" s="7" t="str">
        <f>VLOOKUP(K1584,'[1]Mã Misa'!$B$2:$D$74,2,0)</f>
        <v>Giò sụn gà 250g</v>
      </c>
      <c r="M1584" s="7" t="str">
        <f>VLOOKUP(L1584,'[1]Mã Misa'!$C$2:$D$74,2,0)</f>
        <v>GSG250</v>
      </c>
      <c r="N1584" s="1">
        <v>61050</v>
      </c>
      <c r="O1584" t="s">
        <v>2548</v>
      </c>
      <c r="P1584" s="6" t="str">
        <f t="shared" si="712"/>
        <v>0014864</v>
      </c>
      <c r="Q1584" s="23" t="str">
        <f t="shared" si="712"/>
        <v>0014864</v>
      </c>
      <c r="R1584" s="2">
        <v>44579</v>
      </c>
      <c r="S1584" t="s">
        <v>2549</v>
      </c>
      <c r="T1584" s="7" t="str">
        <f t="shared" si="713"/>
        <v>WM+ QNH Kh</v>
      </c>
      <c r="U1584" t="s">
        <v>5726</v>
      </c>
      <c r="W1584" t="e">
        <f>VLOOKUP(U1584,[2]Sheet1!$B$4:$C$893,2,0)</f>
        <v>#N/A</v>
      </c>
      <c r="Y1584" t="str">
        <f t="shared" si="714"/>
        <v>WINCOMQUANGNINH</v>
      </c>
      <c r="AA1584" s="18" t="str">
        <f t="shared" si="710"/>
        <v/>
      </c>
    </row>
    <row r="1585" spans="1:27" x14ac:dyDescent="0.2">
      <c r="A1585" t="s">
        <v>0</v>
      </c>
      <c r="B1585" t="s">
        <v>2550</v>
      </c>
      <c r="C1585" t="s">
        <v>2</v>
      </c>
      <c r="D1585" t="s">
        <v>15</v>
      </c>
      <c r="E1585" t="s">
        <v>4</v>
      </c>
      <c r="F1585" s="1">
        <v>1</v>
      </c>
      <c r="G1585" s="1">
        <v>84320</v>
      </c>
      <c r="H1585" t="s">
        <v>5</v>
      </c>
      <c r="I1585" s="1">
        <v>92752.000000000015</v>
      </c>
      <c r="J1585" t="s">
        <v>16</v>
      </c>
      <c r="K1585" s="6" t="str">
        <f t="shared" si="711"/>
        <v>_Đùi gà sốt cay 500g</v>
      </c>
      <c r="L1585" s="7" t="str">
        <f>VLOOKUP(K1585,'[1]Mã Misa'!$B$2:$D$74,2,0)</f>
        <v>Đùi gà sốt cay 500g</v>
      </c>
      <c r="M1585" s="7" t="str">
        <f>VLOOKUP(L1585,'[1]Mã Misa'!$C$2:$D$74,2,0)</f>
        <v>DGSC500</v>
      </c>
      <c r="N1585" s="1">
        <v>84320</v>
      </c>
      <c r="O1585" t="s">
        <v>2551</v>
      </c>
      <c r="P1585" s="6" t="str">
        <f t="shared" si="712"/>
        <v>0175916</v>
      </c>
      <c r="Q1585" s="23" t="str">
        <f t="shared" si="712"/>
        <v>0175916</v>
      </c>
      <c r="R1585" s="2">
        <v>44579</v>
      </c>
      <c r="S1585" t="s">
        <v>2552</v>
      </c>
      <c r="T1585" s="7" t="str">
        <f t="shared" si="713"/>
        <v>WM+ HNI 23</v>
      </c>
      <c r="U1585" t="s">
        <v>5727</v>
      </c>
      <c r="W1585" t="e">
        <f>VLOOKUP(U1585,[2]Sheet1!$B$4:$C$893,2,0)</f>
        <v>#N/A</v>
      </c>
      <c r="Y1585" t="str">
        <f t="shared" si="714"/>
        <v>WINCOMHANOI</v>
      </c>
      <c r="AA1585" s="18" t="str">
        <f t="shared" si="710"/>
        <v/>
      </c>
    </row>
    <row r="1586" spans="1:27" x14ac:dyDescent="0.2">
      <c r="A1586" t="s">
        <v>0</v>
      </c>
      <c r="B1586" t="s">
        <v>2550</v>
      </c>
      <c r="C1586" t="s">
        <v>9</v>
      </c>
      <c r="D1586" t="s">
        <v>54</v>
      </c>
      <c r="E1586" t="s">
        <v>4</v>
      </c>
      <c r="F1586" s="1">
        <v>4</v>
      </c>
      <c r="G1586" s="1">
        <v>200728</v>
      </c>
      <c r="H1586" t="s">
        <v>5</v>
      </c>
      <c r="I1586" s="1">
        <v>220800.80000000002</v>
      </c>
      <c r="J1586" t="s">
        <v>55</v>
      </c>
      <c r="K1586" s="6" t="str">
        <f t="shared" si="711"/>
        <v>Giò tai lưỡi xào gói 250g</v>
      </c>
      <c r="L1586" s="7" t="str">
        <f>VLOOKUP(K1586,'[1]Mã Misa'!$B$2:$D$74,2,0)</f>
        <v>Giò Tai Lưỡi Xào 250g</v>
      </c>
      <c r="M1586" s="7" t="str">
        <f>VLOOKUP(L1586,'[1]Mã Misa'!$C$2:$D$74,2,0)</f>
        <v>GTLX250G</v>
      </c>
      <c r="N1586" s="1">
        <v>50182</v>
      </c>
      <c r="O1586" t="s">
        <v>2551</v>
      </c>
      <c r="P1586" s="6" t="str">
        <f t="shared" si="712"/>
        <v>0175916</v>
      </c>
      <c r="Q1586" s="23" t="str">
        <f t="shared" si="712"/>
        <v>0175916</v>
      </c>
      <c r="R1586" s="2">
        <v>44579</v>
      </c>
      <c r="S1586" t="s">
        <v>2552</v>
      </c>
      <c r="T1586" s="7" t="str">
        <f t="shared" si="713"/>
        <v>WM+ HNI 23</v>
      </c>
      <c r="U1586" t="s">
        <v>5727</v>
      </c>
      <c r="W1586" t="e">
        <f>VLOOKUP(U1586,[2]Sheet1!$B$4:$C$893,2,0)</f>
        <v>#N/A</v>
      </c>
      <c r="Y1586" t="str">
        <f t="shared" si="714"/>
        <v>WINCOMHANOI</v>
      </c>
      <c r="AA1586" s="18" t="str">
        <f t="shared" si="710"/>
        <v/>
      </c>
    </row>
    <row r="1587" spans="1:27" x14ac:dyDescent="0.2">
      <c r="A1587" t="s">
        <v>0</v>
      </c>
      <c r="B1587" t="s">
        <v>2553</v>
      </c>
      <c r="C1587" t="s">
        <v>2</v>
      </c>
      <c r="D1587" t="s">
        <v>54</v>
      </c>
      <c r="E1587" t="s">
        <v>4</v>
      </c>
      <c r="F1587" s="1">
        <v>3</v>
      </c>
      <c r="G1587" s="1">
        <v>150546</v>
      </c>
      <c r="H1587" t="s">
        <v>5</v>
      </c>
      <c r="I1587" s="1">
        <v>165600.6</v>
      </c>
      <c r="J1587" t="s">
        <v>55</v>
      </c>
      <c r="K1587" s="6" t="str">
        <f t="shared" si="711"/>
        <v>Giò tai lưỡi xào gói 250g</v>
      </c>
      <c r="L1587" s="7" t="str">
        <f>VLOOKUP(K1587,'[1]Mã Misa'!$B$2:$D$74,2,0)</f>
        <v>Giò Tai Lưỡi Xào 250g</v>
      </c>
      <c r="M1587" s="7" t="str">
        <f>VLOOKUP(L1587,'[1]Mã Misa'!$C$2:$D$74,2,0)</f>
        <v>GTLX250G</v>
      </c>
      <c r="N1587" s="1">
        <v>50182</v>
      </c>
      <c r="O1587" t="s">
        <v>2554</v>
      </c>
      <c r="P1587" s="6" t="str">
        <f t="shared" si="712"/>
        <v>0014865</v>
      </c>
      <c r="Q1587" s="23" t="str">
        <f t="shared" si="712"/>
        <v>0014865</v>
      </c>
      <c r="R1587" s="2">
        <v>44579</v>
      </c>
      <c r="S1587" t="s">
        <v>2555</v>
      </c>
      <c r="T1587" s="7" t="str">
        <f t="shared" si="713"/>
        <v>WM+ QNH 12</v>
      </c>
      <c r="U1587" t="s">
        <v>5728</v>
      </c>
      <c r="W1587" t="e">
        <f>VLOOKUP(U1587,[2]Sheet1!$B$4:$C$893,2,0)</f>
        <v>#N/A</v>
      </c>
      <c r="Y1587" t="str">
        <f t="shared" si="714"/>
        <v>WINCOMQUANGNINH</v>
      </c>
      <c r="AA1587" s="18" t="str">
        <f t="shared" si="710"/>
        <v/>
      </c>
    </row>
    <row r="1588" spans="1:27" x14ac:dyDescent="0.2">
      <c r="A1588" t="s">
        <v>0</v>
      </c>
      <c r="B1588" t="s">
        <v>2556</v>
      </c>
      <c r="C1588" t="s">
        <v>2</v>
      </c>
      <c r="D1588" t="s">
        <v>47</v>
      </c>
      <c r="E1588" t="s">
        <v>4</v>
      </c>
      <c r="F1588" s="1">
        <v>1</v>
      </c>
      <c r="G1588" s="1">
        <v>73431</v>
      </c>
      <c r="H1588" t="s">
        <v>5</v>
      </c>
      <c r="I1588" s="1">
        <v>80774.100000000006</v>
      </c>
      <c r="J1588" t="s">
        <v>48</v>
      </c>
      <c r="K1588" s="6" t="str">
        <f t="shared" si="711"/>
        <v>Chân giò heo muối gói 300g</v>
      </c>
      <c r="L1588" s="7" t="str">
        <f>VLOOKUP(K1588,'[1]Mã Misa'!$B$2:$D$74,2,0)</f>
        <v>Chân giò heo muối 300g</v>
      </c>
      <c r="M1588" s="7" t="str">
        <f>VLOOKUP(L1588,'[1]Mã Misa'!$C$2:$D$74,2,0)</f>
        <v>CGM300</v>
      </c>
      <c r="N1588" s="1">
        <v>73431</v>
      </c>
      <c r="O1588" t="s">
        <v>2557</v>
      </c>
      <c r="P1588" s="6" t="str">
        <f t="shared" si="712"/>
        <v>0014866</v>
      </c>
      <c r="Q1588" s="23" t="str">
        <f t="shared" si="712"/>
        <v>0014866</v>
      </c>
      <c r="R1588" s="2">
        <v>44579</v>
      </c>
      <c r="S1588" t="s">
        <v>118</v>
      </c>
      <c r="T1588" s="7" t="str">
        <f t="shared" si="713"/>
        <v>WM+ QNH 27</v>
      </c>
      <c r="U1588" t="s">
        <v>5024</v>
      </c>
      <c r="W1588" t="e">
        <f>VLOOKUP(U1588,[2]Sheet1!$B$4:$C$893,2,0)</f>
        <v>#N/A</v>
      </c>
      <c r="Y1588" t="str">
        <f t="shared" si="714"/>
        <v>WINCOMQUANGNINH</v>
      </c>
      <c r="AA1588" s="18" t="str">
        <f t="shared" si="710"/>
        <v/>
      </c>
    </row>
    <row r="1589" spans="1:27" x14ac:dyDescent="0.2">
      <c r="A1589" t="s">
        <v>0</v>
      </c>
      <c r="B1589" t="s">
        <v>2558</v>
      </c>
      <c r="C1589" t="s">
        <v>2</v>
      </c>
      <c r="D1589" t="s">
        <v>23</v>
      </c>
      <c r="E1589" t="s">
        <v>4</v>
      </c>
      <c r="F1589" s="1">
        <v>1</v>
      </c>
      <c r="G1589" s="1">
        <v>59400</v>
      </c>
      <c r="H1589" t="s">
        <v>5</v>
      </c>
      <c r="I1589" s="1">
        <v>65340.000000000007</v>
      </c>
      <c r="J1589" t="s">
        <v>24</v>
      </c>
      <c r="K1589" s="6" t="str">
        <f t="shared" si="711"/>
        <v>_Giò lụa 250g</v>
      </c>
      <c r="L1589" s="7" t="str">
        <f>VLOOKUP(K1589,'[1]Mã Misa'!$B$2:$D$74,2,0)</f>
        <v>Giò lụa 250g</v>
      </c>
      <c r="M1589" s="7" t="str">
        <f>VLOOKUP(L1589,'[1]Mã Misa'!$C$2:$D$74,2,0)</f>
        <v>GL250</v>
      </c>
      <c r="N1589" s="1">
        <v>59400</v>
      </c>
      <c r="O1589" t="s">
        <v>2559</v>
      </c>
      <c r="P1589" s="6" t="str">
        <f t="shared" si="712"/>
        <v>0002011</v>
      </c>
      <c r="Q1589" s="23" t="str">
        <f t="shared" si="712"/>
        <v>0002011</v>
      </c>
      <c r="R1589" s="2">
        <v>44579</v>
      </c>
      <c r="S1589" t="s">
        <v>121</v>
      </c>
      <c r="T1589" s="7" t="str">
        <f t="shared" si="713"/>
        <v>WM+ NBH 12</v>
      </c>
      <c r="U1589" t="s">
        <v>5025</v>
      </c>
      <c r="W1589" t="e">
        <f>VLOOKUP(U1589,[2]Sheet1!$B$4:$C$893,2,0)</f>
        <v>#N/A</v>
      </c>
      <c r="Y1589" t="str">
        <f t="shared" si="714"/>
        <v>WINCOMNINHBINH</v>
      </c>
      <c r="AA1589" s="18" t="str">
        <f t="shared" si="710"/>
        <v/>
      </c>
    </row>
    <row r="1590" spans="1:27" x14ac:dyDescent="0.2">
      <c r="A1590" t="s">
        <v>0</v>
      </c>
      <c r="B1590" t="s">
        <v>2558</v>
      </c>
      <c r="C1590" t="s">
        <v>9</v>
      </c>
      <c r="D1590" t="s">
        <v>27</v>
      </c>
      <c r="E1590" t="s">
        <v>4</v>
      </c>
      <c r="F1590" s="1">
        <v>1</v>
      </c>
      <c r="G1590" s="1">
        <v>61050</v>
      </c>
      <c r="H1590" t="s">
        <v>5</v>
      </c>
      <c r="I1590" s="1">
        <v>67155</v>
      </c>
      <c r="J1590" t="s">
        <v>28</v>
      </c>
      <c r="K1590" s="6" t="str">
        <f t="shared" si="711"/>
        <v>_Giò sụn gà 250g</v>
      </c>
      <c r="L1590" s="7" t="str">
        <f>VLOOKUP(K1590,'[1]Mã Misa'!$B$2:$D$74,2,0)</f>
        <v>Giò sụn gà 250g</v>
      </c>
      <c r="M1590" s="7" t="str">
        <f>VLOOKUP(L1590,'[1]Mã Misa'!$C$2:$D$74,2,0)</f>
        <v>GSG250</v>
      </c>
      <c r="N1590" s="1">
        <v>61050</v>
      </c>
      <c r="O1590" t="s">
        <v>2559</v>
      </c>
      <c r="P1590" s="6" t="str">
        <f t="shared" si="712"/>
        <v>0002011</v>
      </c>
      <c r="Q1590" s="23" t="str">
        <f t="shared" si="712"/>
        <v>0002011</v>
      </c>
      <c r="R1590" s="2">
        <v>44579</v>
      </c>
      <c r="S1590" t="s">
        <v>121</v>
      </c>
      <c r="T1590" s="7" t="str">
        <f t="shared" si="713"/>
        <v>WM+ NBH 12</v>
      </c>
      <c r="U1590" t="s">
        <v>5025</v>
      </c>
      <c r="W1590" t="e">
        <f>VLOOKUP(U1590,[2]Sheet1!$B$4:$C$893,2,0)</f>
        <v>#N/A</v>
      </c>
      <c r="Y1590" t="str">
        <f t="shared" si="714"/>
        <v>WINCOMNINHBINH</v>
      </c>
      <c r="AA1590" s="18" t="str">
        <f t="shared" si="710"/>
        <v/>
      </c>
    </row>
    <row r="1591" spans="1:27" x14ac:dyDescent="0.2">
      <c r="A1591" t="s">
        <v>0</v>
      </c>
      <c r="B1591" t="s">
        <v>2558</v>
      </c>
      <c r="C1591" t="s">
        <v>41</v>
      </c>
      <c r="D1591" t="s">
        <v>3</v>
      </c>
      <c r="E1591" t="s">
        <v>4</v>
      </c>
      <c r="F1591" s="1">
        <v>1</v>
      </c>
      <c r="G1591" s="1">
        <v>70950</v>
      </c>
      <c r="H1591" t="s">
        <v>5</v>
      </c>
      <c r="I1591" s="1">
        <v>78045</v>
      </c>
      <c r="J1591" t="s">
        <v>6</v>
      </c>
      <c r="K1591" s="6" t="str">
        <f t="shared" si="711"/>
        <v>_Chả nướng 300g</v>
      </c>
      <c r="L1591" s="7" t="str">
        <f>VLOOKUP(K1591,'[1]Mã Misa'!$B$2:$D$74,2,0)</f>
        <v>Chả nướng 300g</v>
      </c>
      <c r="M1591" s="7" t="str">
        <f>VLOOKUP(L1591,'[1]Mã Misa'!$C$2:$D$74,2,0)</f>
        <v>CN300</v>
      </c>
      <c r="N1591" s="1">
        <v>70950</v>
      </c>
      <c r="O1591" t="s">
        <v>2559</v>
      </c>
      <c r="P1591" s="6" t="str">
        <f t="shared" si="712"/>
        <v>0002011</v>
      </c>
      <c r="Q1591" s="23" t="str">
        <f t="shared" si="712"/>
        <v>0002011</v>
      </c>
      <c r="R1591" s="2">
        <v>44579</v>
      </c>
      <c r="S1591" t="s">
        <v>121</v>
      </c>
      <c r="T1591" s="7" t="str">
        <f t="shared" si="713"/>
        <v>WM+ NBH 12</v>
      </c>
      <c r="U1591" t="s">
        <v>5025</v>
      </c>
      <c r="W1591" t="e">
        <f>VLOOKUP(U1591,[2]Sheet1!$B$4:$C$893,2,0)</f>
        <v>#N/A</v>
      </c>
      <c r="Y1591" t="str">
        <f t="shared" si="714"/>
        <v>WINCOMNINHBINH</v>
      </c>
      <c r="AA1591" s="18" t="str">
        <f t="shared" si="710"/>
        <v/>
      </c>
    </row>
    <row r="1592" spans="1:27" x14ac:dyDescent="0.2">
      <c r="A1592" t="s">
        <v>0</v>
      </c>
      <c r="B1592" t="s">
        <v>2560</v>
      </c>
      <c r="C1592" t="s">
        <v>2</v>
      </c>
      <c r="D1592" t="s">
        <v>57</v>
      </c>
      <c r="E1592" t="s">
        <v>4</v>
      </c>
      <c r="F1592" s="1">
        <v>2</v>
      </c>
      <c r="G1592" s="1">
        <v>148500</v>
      </c>
      <c r="H1592" t="s">
        <v>5</v>
      </c>
      <c r="I1592" s="1">
        <v>163350</v>
      </c>
      <c r="J1592" t="s">
        <v>58</v>
      </c>
      <c r="K1592" s="6" t="str">
        <f t="shared" si="711"/>
        <v>_Chả cốm 300g</v>
      </c>
      <c r="L1592" s="7" t="str">
        <f>VLOOKUP(K1592,'[1]Mã Misa'!$B$2:$D$74,2,0)</f>
        <v>Chả cốm 300g</v>
      </c>
      <c r="M1592" s="7" t="str">
        <f>VLOOKUP(L1592,'[1]Mã Misa'!$C$2:$D$74,2,0)</f>
        <v>CC300</v>
      </c>
      <c r="N1592" s="1">
        <v>74250</v>
      </c>
      <c r="O1592" t="s">
        <v>2561</v>
      </c>
      <c r="P1592" s="6" t="str">
        <f t="shared" si="712"/>
        <v>0002012</v>
      </c>
      <c r="Q1592" s="23" t="str">
        <f t="shared" si="712"/>
        <v>0002012</v>
      </c>
      <c r="R1592" s="2">
        <v>44579</v>
      </c>
      <c r="S1592" t="s">
        <v>121</v>
      </c>
      <c r="T1592" s="7" t="str">
        <f t="shared" si="713"/>
        <v>WM+ NBH 12</v>
      </c>
      <c r="U1592" t="s">
        <v>5025</v>
      </c>
      <c r="W1592" t="e">
        <f>VLOOKUP(U1592,[2]Sheet1!$B$4:$C$893,2,0)</f>
        <v>#N/A</v>
      </c>
      <c r="Y1592" t="str">
        <f t="shared" si="714"/>
        <v>WINCOMNINHBINH</v>
      </c>
      <c r="AA1592" s="18" t="str">
        <f t="shared" si="710"/>
        <v/>
      </c>
    </row>
    <row r="1593" spans="1:27" x14ac:dyDescent="0.2">
      <c r="A1593" t="s">
        <v>0</v>
      </c>
      <c r="B1593" t="s">
        <v>2562</v>
      </c>
      <c r="C1593" t="s">
        <v>2</v>
      </c>
      <c r="D1593" t="s">
        <v>103</v>
      </c>
      <c r="E1593" t="s">
        <v>4</v>
      </c>
      <c r="F1593" s="1">
        <v>1</v>
      </c>
      <c r="G1593" s="1">
        <v>55595</v>
      </c>
      <c r="H1593" t="s">
        <v>5</v>
      </c>
      <c r="I1593" s="1">
        <v>61154.500000000007</v>
      </c>
      <c r="J1593" t="s">
        <v>104</v>
      </c>
      <c r="K1593" s="6" t="str">
        <f t="shared" si="711"/>
        <v>Tai heo muối gói 200g</v>
      </c>
      <c r="L1593" s="7" t="str">
        <f>VLOOKUP(K1593,'[1]Mã Misa'!$B$2:$D$74,2,0)</f>
        <v>Tai heo muối 200g</v>
      </c>
      <c r="M1593" s="7" t="str">
        <f>VLOOKUP(L1593,'[1]Mã Misa'!$C$2:$D$74,2,0)</f>
        <v>TH200</v>
      </c>
      <c r="N1593" s="1">
        <v>55595</v>
      </c>
      <c r="O1593" t="s">
        <v>2563</v>
      </c>
      <c r="P1593" s="6" t="str">
        <f t="shared" si="712"/>
        <v>0052072</v>
      </c>
      <c r="Q1593" s="23" t="str">
        <f t="shared" si="712"/>
        <v>0052072</v>
      </c>
      <c r="R1593" s="2">
        <v>44579</v>
      </c>
      <c r="S1593" t="s">
        <v>2564</v>
      </c>
      <c r="T1593" s="7" t="str">
        <f t="shared" si="713"/>
        <v>WM+ HCM 10</v>
      </c>
      <c r="U1593" t="s">
        <v>5729</v>
      </c>
      <c r="W1593" t="e">
        <f>VLOOKUP(U1593,[2]Sheet1!$B$4:$C$893,2,0)</f>
        <v>#N/A</v>
      </c>
      <c r="Y1593" t="str">
        <f t="shared" si="714"/>
        <v>WINCOMHOCHIMINH</v>
      </c>
      <c r="AA1593" s="18" t="str">
        <f t="shared" si="710"/>
        <v/>
      </c>
    </row>
    <row r="1594" spans="1:27" x14ac:dyDescent="0.2">
      <c r="A1594" t="s">
        <v>0</v>
      </c>
      <c r="B1594" t="s">
        <v>2562</v>
      </c>
      <c r="C1594" t="s">
        <v>9</v>
      </c>
      <c r="D1594" t="s">
        <v>27</v>
      </c>
      <c r="E1594" t="s">
        <v>4</v>
      </c>
      <c r="F1594" s="1">
        <v>1</v>
      </c>
      <c r="G1594" s="1">
        <v>61050</v>
      </c>
      <c r="H1594" t="s">
        <v>5</v>
      </c>
      <c r="I1594" s="1">
        <v>67155</v>
      </c>
      <c r="J1594" t="s">
        <v>28</v>
      </c>
      <c r="K1594" s="6" t="str">
        <f t="shared" si="711"/>
        <v>_Giò sụn gà 250g</v>
      </c>
      <c r="L1594" s="7" t="str">
        <f>VLOOKUP(K1594,'[1]Mã Misa'!$B$2:$D$74,2,0)</f>
        <v>Giò sụn gà 250g</v>
      </c>
      <c r="M1594" s="7" t="str">
        <f>VLOOKUP(L1594,'[1]Mã Misa'!$C$2:$D$74,2,0)</f>
        <v>GSG250</v>
      </c>
      <c r="N1594" s="1">
        <v>61050</v>
      </c>
      <c r="O1594" t="s">
        <v>2563</v>
      </c>
      <c r="P1594" s="6" t="str">
        <f t="shared" si="712"/>
        <v>0052072</v>
      </c>
      <c r="Q1594" s="23" t="str">
        <f t="shared" si="712"/>
        <v>0052072</v>
      </c>
      <c r="R1594" s="2">
        <v>44579</v>
      </c>
      <c r="S1594" t="s">
        <v>2564</v>
      </c>
      <c r="T1594" s="7" t="str">
        <f t="shared" si="713"/>
        <v>WM+ HCM 10</v>
      </c>
      <c r="U1594" t="s">
        <v>5729</v>
      </c>
      <c r="W1594" t="e">
        <f>VLOOKUP(U1594,[2]Sheet1!$B$4:$C$893,2,0)</f>
        <v>#N/A</v>
      </c>
      <c r="Y1594" t="str">
        <f t="shared" si="714"/>
        <v>WINCOMHOCHIMINH</v>
      </c>
      <c r="AA1594" s="18" t="str">
        <f t="shared" si="710"/>
        <v/>
      </c>
    </row>
    <row r="1595" spans="1:27" x14ac:dyDescent="0.2">
      <c r="A1595" t="s">
        <v>0</v>
      </c>
      <c r="B1595" t="s">
        <v>2565</v>
      </c>
      <c r="C1595" t="s">
        <v>2</v>
      </c>
      <c r="D1595" t="s">
        <v>57</v>
      </c>
      <c r="E1595" t="s">
        <v>4</v>
      </c>
      <c r="F1595" s="1">
        <v>1</v>
      </c>
      <c r="G1595" s="1">
        <v>74250</v>
      </c>
      <c r="H1595" t="s">
        <v>5</v>
      </c>
      <c r="I1595" s="1">
        <v>81675</v>
      </c>
      <c r="J1595" t="s">
        <v>58</v>
      </c>
      <c r="K1595" s="6" t="str">
        <f t="shared" si="711"/>
        <v>_Chả cốm 300g</v>
      </c>
      <c r="L1595" s="7" t="str">
        <f>VLOOKUP(K1595,'[1]Mã Misa'!$B$2:$D$74,2,0)</f>
        <v>Chả cốm 300g</v>
      </c>
      <c r="M1595" s="7" t="str">
        <f>VLOOKUP(L1595,'[1]Mã Misa'!$C$2:$D$74,2,0)</f>
        <v>CC300</v>
      </c>
      <c r="N1595" s="1">
        <v>74250</v>
      </c>
      <c r="O1595" t="s">
        <v>2566</v>
      </c>
      <c r="P1595" s="6" t="str">
        <f t="shared" si="712"/>
        <v>0175918</v>
      </c>
      <c r="Q1595" s="23" t="str">
        <f t="shared" si="712"/>
        <v>0175918</v>
      </c>
      <c r="R1595" s="2">
        <v>44579</v>
      </c>
      <c r="S1595" t="s">
        <v>2567</v>
      </c>
      <c r="T1595" s="7" t="str">
        <f t="shared" si="713"/>
        <v>WM+ HNI Ki</v>
      </c>
      <c r="U1595" t="s">
        <v>5730</v>
      </c>
      <c r="W1595" t="e">
        <f>VLOOKUP(U1595,[2]Sheet1!$B$4:$C$893,2,0)</f>
        <v>#N/A</v>
      </c>
      <c r="Y1595" t="str">
        <f t="shared" si="714"/>
        <v>WINCOMHANOI</v>
      </c>
      <c r="AA1595" s="18" t="str">
        <f t="shared" si="710"/>
        <v/>
      </c>
    </row>
    <row r="1596" spans="1:27" x14ac:dyDescent="0.2">
      <c r="A1596" t="s">
        <v>0</v>
      </c>
      <c r="B1596" t="s">
        <v>2568</v>
      </c>
      <c r="C1596" t="s">
        <v>2</v>
      </c>
      <c r="D1596" t="s">
        <v>18</v>
      </c>
      <c r="E1596" t="s">
        <v>4</v>
      </c>
      <c r="F1596" s="1">
        <v>1</v>
      </c>
      <c r="G1596" s="1">
        <v>87787</v>
      </c>
      <c r="H1596" t="s">
        <v>5</v>
      </c>
      <c r="I1596" s="1">
        <v>96565.700000000012</v>
      </c>
      <c r="J1596" t="s">
        <v>19</v>
      </c>
      <c r="K1596" s="6" t="str">
        <f t="shared" si="711"/>
        <v>Bắp bò muối gói 200g</v>
      </c>
      <c r="L1596" s="7" t="str">
        <f>VLOOKUP(K1596,'[1]Mã Misa'!$B$2:$D$74,2,0)</f>
        <v>Bắp bò muối 200g</v>
      </c>
      <c r="M1596" s="7" t="str">
        <f>VLOOKUP(L1596,'[1]Mã Misa'!$C$2:$D$74,2,0)</f>
        <v>BBM200</v>
      </c>
      <c r="N1596" s="1">
        <v>87787</v>
      </c>
      <c r="O1596" t="s">
        <v>2569</v>
      </c>
      <c r="P1596" s="6" t="str">
        <f t="shared" si="712"/>
        <v>0004802</v>
      </c>
      <c r="Q1596" s="23" t="str">
        <f t="shared" si="712"/>
        <v>0004802</v>
      </c>
      <c r="R1596" s="2">
        <v>44579</v>
      </c>
      <c r="S1596" t="s">
        <v>1904</v>
      </c>
      <c r="T1596" s="7" t="str">
        <f t="shared" si="713"/>
        <v>WM+ KHA 19</v>
      </c>
      <c r="U1596" t="s">
        <v>5555</v>
      </c>
      <c r="W1596" t="e">
        <f>VLOOKUP(U1596,[2]Sheet1!$B$4:$C$893,2,0)</f>
        <v>#N/A</v>
      </c>
      <c r="Y1596" t="str">
        <f t="shared" si="714"/>
        <v>WINCOMKHANHHOA</v>
      </c>
      <c r="AA1596" s="18" t="str">
        <f t="shared" si="710"/>
        <v/>
      </c>
    </row>
    <row r="1597" spans="1:27" x14ac:dyDescent="0.2">
      <c r="A1597" t="s">
        <v>0</v>
      </c>
      <c r="B1597" t="s">
        <v>2568</v>
      </c>
      <c r="C1597" t="s">
        <v>9</v>
      </c>
      <c r="D1597" t="s">
        <v>50</v>
      </c>
      <c r="E1597" t="s">
        <v>4</v>
      </c>
      <c r="F1597" s="1">
        <v>2</v>
      </c>
      <c r="G1597" s="1">
        <v>222116</v>
      </c>
      <c r="H1597" t="s">
        <v>5</v>
      </c>
      <c r="I1597" s="1">
        <v>244327.6</v>
      </c>
      <c r="J1597" t="s">
        <v>51</v>
      </c>
      <c r="K1597" s="6" t="str">
        <f t="shared" si="711"/>
        <v>Gà muối gói 500g</v>
      </c>
      <c r="L1597" s="7" t="str">
        <f>VLOOKUP(K1597,'[1]Mã Misa'!$B$2:$D$74,2,0)</f>
        <v>Gà muối 500g</v>
      </c>
      <c r="M1597" s="7" t="str">
        <f>VLOOKUP(L1597,'[1]Mã Misa'!$C$2:$D$74,2,0)</f>
        <v>GM500</v>
      </c>
      <c r="N1597" s="1">
        <v>111058</v>
      </c>
      <c r="O1597" t="s">
        <v>2569</v>
      </c>
      <c r="P1597" s="6" t="str">
        <f t="shared" si="712"/>
        <v>0004802</v>
      </c>
      <c r="Q1597" s="23" t="str">
        <f t="shared" si="712"/>
        <v>0004802</v>
      </c>
      <c r="R1597" s="2">
        <v>44579</v>
      </c>
      <c r="S1597" t="s">
        <v>1904</v>
      </c>
      <c r="T1597" s="7" t="str">
        <f t="shared" si="713"/>
        <v>WM+ KHA 19</v>
      </c>
      <c r="U1597" t="s">
        <v>5555</v>
      </c>
      <c r="W1597" t="e">
        <f>VLOOKUP(U1597,[2]Sheet1!$B$4:$C$893,2,0)</f>
        <v>#N/A</v>
      </c>
      <c r="Y1597" t="str">
        <f t="shared" si="714"/>
        <v>WINCOMKHANHHOA</v>
      </c>
      <c r="AA1597" s="18" t="str">
        <f t="shared" si="710"/>
        <v/>
      </c>
    </row>
    <row r="1598" spans="1:27" x14ac:dyDescent="0.2">
      <c r="A1598" t="s">
        <v>0</v>
      </c>
      <c r="B1598" t="s">
        <v>2570</v>
      </c>
      <c r="C1598" t="s">
        <v>2</v>
      </c>
      <c r="D1598" t="s">
        <v>15</v>
      </c>
      <c r="E1598" t="s">
        <v>4</v>
      </c>
      <c r="F1598" s="1">
        <v>3</v>
      </c>
      <c r="G1598" s="1">
        <v>252960</v>
      </c>
      <c r="H1598" t="s">
        <v>5</v>
      </c>
      <c r="I1598" s="1">
        <v>278256</v>
      </c>
      <c r="J1598" t="s">
        <v>16</v>
      </c>
      <c r="K1598" s="6" t="str">
        <f t="shared" si="711"/>
        <v>_Đùi gà sốt cay 500g</v>
      </c>
      <c r="L1598" s="7" t="str">
        <f>VLOOKUP(K1598,'[1]Mã Misa'!$B$2:$D$74,2,0)</f>
        <v>Đùi gà sốt cay 500g</v>
      </c>
      <c r="M1598" s="7" t="str">
        <f>VLOOKUP(L1598,'[1]Mã Misa'!$C$2:$D$74,2,0)</f>
        <v>DGSC500</v>
      </c>
      <c r="N1598" s="1">
        <v>84320</v>
      </c>
      <c r="O1598" t="s">
        <v>2571</v>
      </c>
      <c r="P1598" s="6" t="str">
        <f t="shared" si="712"/>
        <v>0014867</v>
      </c>
      <c r="Q1598" s="23" t="str">
        <f t="shared" si="712"/>
        <v>0014867</v>
      </c>
      <c r="R1598" s="2">
        <v>44579</v>
      </c>
      <c r="S1598" t="s">
        <v>2572</v>
      </c>
      <c r="T1598" s="7" t="str">
        <f t="shared" si="713"/>
        <v xml:space="preserve">WM+ QNH Ô </v>
      </c>
      <c r="U1598" t="s">
        <v>5731</v>
      </c>
      <c r="W1598" t="e">
        <f>VLOOKUP(U1598,[2]Sheet1!$B$4:$C$893,2,0)</f>
        <v>#N/A</v>
      </c>
      <c r="Y1598" t="str">
        <f t="shared" si="714"/>
        <v>WINCOMQUANGNINH</v>
      </c>
      <c r="AA1598" s="18" t="str">
        <f t="shared" si="710"/>
        <v/>
      </c>
    </row>
    <row r="1599" spans="1:27" x14ac:dyDescent="0.2">
      <c r="A1599" t="s">
        <v>0</v>
      </c>
      <c r="B1599" t="s">
        <v>2573</v>
      </c>
      <c r="C1599" t="s">
        <v>2</v>
      </c>
      <c r="D1599" t="s">
        <v>23</v>
      </c>
      <c r="E1599" t="s">
        <v>4</v>
      </c>
      <c r="F1599" s="1">
        <v>2</v>
      </c>
      <c r="G1599" s="1">
        <v>118800</v>
      </c>
      <c r="H1599" t="s">
        <v>5</v>
      </c>
      <c r="I1599" s="1">
        <v>130680.00000000001</v>
      </c>
      <c r="J1599" t="s">
        <v>24</v>
      </c>
      <c r="K1599" s="6" t="str">
        <f t="shared" si="711"/>
        <v>_Giò lụa 250g</v>
      </c>
      <c r="L1599" s="7" t="str">
        <f>VLOOKUP(K1599,'[1]Mã Misa'!$B$2:$D$74,2,0)</f>
        <v>Giò lụa 250g</v>
      </c>
      <c r="M1599" s="7" t="str">
        <f>VLOOKUP(L1599,'[1]Mã Misa'!$C$2:$D$74,2,0)</f>
        <v>GL250</v>
      </c>
      <c r="N1599" s="1">
        <v>59400</v>
      </c>
      <c r="O1599" t="s">
        <v>2574</v>
      </c>
      <c r="P1599" s="6" t="str">
        <f t="shared" si="712"/>
        <v>0175920</v>
      </c>
      <c r="Q1599" s="23" t="str">
        <f t="shared" si="712"/>
        <v>0175920</v>
      </c>
      <c r="R1599" s="2">
        <v>44579</v>
      </c>
      <c r="S1599" t="s">
        <v>2575</v>
      </c>
      <c r="T1599" s="7" t="str">
        <f t="shared" si="713"/>
        <v>WM+ HNI Th</v>
      </c>
      <c r="U1599" t="s">
        <v>5732</v>
      </c>
      <c r="W1599" t="e">
        <f>VLOOKUP(U1599,[2]Sheet1!$B$4:$C$893,2,0)</f>
        <v>#N/A</v>
      </c>
      <c r="Y1599" t="str">
        <f t="shared" si="714"/>
        <v>WINCOMHANOI</v>
      </c>
      <c r="AA1599" s="18" t="str">
        <f t="shared" si="710"/>
        <v/>
      </c>
    </row>
    <row r="1600" spans="1:27" x14ac:dyDescent="0.2">
      <c r="A1600" t="s">
        <v>0</v>
      </c>
      <c r="B1600" t="s">
        <v>2573</v>
      </c>
      <c r="C1600" t="s">
        <v>9</v>
      </c>
      <c r="D1600" t="s">
        <v>27</v>
      </c>
      <c r="E1600" t="s">
        <v>4</v>
      </c>
      <c r="F1600" s="1">
        <v>1</v>
      </c>
      <c r="G1600" s="1">
        <v>61050</v>
      </c>
      <c r="H1600" t="s">
        <v>5</v>
      </c>
      <c r="I1600" s="1">
        <v>67155</v>
      </c>
      <c r="J1600" t="s">
        <v>28</v>
      </c>
      <c r="K1600" s="6" t="str">
        <f t="shared" si="711"/>
        <v>_Giò sụn gà 250g</v>
      </c>
      <c r="L1600" s="7" t="str">
        <f>VLOOKUP(K1600,'[1]Mã Misa'!$B$2:$D$74,2,0)</f>
        <v>Giò sụn gà 250g</v>
      </c>
      <c r="M1600" s="7" t="str">
        <f>VLOOKUP(L1600,'[1]Mã Misa'!$C$2:$D$74,2,0)</f>
        <v>GSG250</v>
      </c>
      <c r="N1600" s="1">
        <v>61050</v>
      </c>
      <c r="O1600" t="s">
        <v>2574</v>
      </c>
      <c r="P1600" s="6" t="str">
        <f t="shared" si="712"/>
        <v>0175920</v>
      </c>
      <c r="Q1600" s="23" t="str">
        <f t="shared" si="712"/>
        <v>0175920</v>
      </c>
      <c r="R1600" s="2">
        <v>44579</v>
      </c>
      <c r="S1600" t="s">
        <v>2575</v>
      </c>
      <c r="T1600" s="7" t="str">
        <f t="shared" si="713"/>
        <v>WM+ HNI Th</v>
      </c>
      <c r="U1600" t="s">
        <v>5732</v>
      </c>
      <c r="W1600" t="e">
        <f>VLOOKUP(U1600,[2]Sheet1!$B$4:$C$893,2,0)</f>
        <v>#N/A</v>
      </c>
      <c r="Y1600" t="str">
        <f t="shared" si="714"/>
        <v>WINCOMHANOI</v>
      </c>
      <c r="AA1600" s="18" t="str">
        <f t="shared" si="710"/>
        <v/>
      </c>
    </row>
    <row r="1601" spans="1:27" x14ac:dyDescent="0.2">
      <c r="A1601" t="s">
        <v>0</v>
      </c>
      <c r="B1601" t="s">
        <v>2573</v>
      </c>
      <c r="C1601" t="s">
        <v>41</v>
      </c>
      <c r="D1601" t="s">
        <v>15</v>
      </c>
      <c r="E1601" t="s">
        <v>4</v>
      </c>
      <c r="F1601" s="1">
        <v>3</v>
      </c>
      <c r="G1601" s="1">
        <v>252960</v>
      </c>
      <c r="H1601" t="s">
        <v>5</v>
      </c>
      <c r="I1601" s="1">
        <v>278256</v>
      </c>
      <c r="J1601" t="s">
        <v>16</v>
      </c>
      <c r="K1601" s="6" t="str">
        <f t="shared" si="711"/>
        <v>_Đùi gà sốt cay 500g</v>
      </c>
      <c r="L1601" s="7" t="str">
        <f>VLOOKUP(K1601,'[1]Mã Misa'!$B$2:$D$74,2,0)</f>
        <v>Đùi gà sốt cay 500g</v>
      </c>
      <c r="M1601" s="7" t="str">
        <f>VLOOKUP(L1601,'[1]Mã Misa'!$C$2:$D$74,2,0)</f>
        <v>DGSC500</v>
      </c>
      <c r="N1601" s="1">
        <v>84320</v>
      </c>
      <c r="O1601" t="s">
        <v>2574</v>
      </c>
      <c r="P1601" s="6" t="str">
        <f t="shared" si="712"/>
        <v>0175920</v>
      </c>
      <c r="Q1601" s="23" t="str">
        <f t="shared" si="712"/>
        <v>0175920</v>
      </c>
      <c r="R1601" s="2">
        <v>44579</v>
      </c>
      <c r="S1601" t="s">
        <v>2575</v>
      </c>
      <c r="T1601" s="7" t="str">
        <f t="shared" si="713"/>
        <v>WM+ HNI Th</v>
      </c>
      <c r="U1601" t="s">
        <v>5732</v>
      </c>
      <c r="W1601" t="e">
        <f>VLOOKUP(U1601,[2]Sheet1!$B$4:$C$893,2,0)</f>
        <v>#N/A</v>
      </c>
      <c r="Y1601" t="str">
        <f t="shared" si="714"/>
        <v>WINCOMHANOI</v>
      </c>
      <c r="AA1601" s="18" t="str">
        <f t="shared" si="710"/>
        <v/>
      </c>
    </row>
    <row r="1602" spans="1:27" x14ac:dyDescent="0.2">
      <c r="A1602" t="s">
        <v>0</v>
      </c>
      <c r="B1602" t="s">
        <v>2573</v>
      </c>
      <c r="C1602" t="s">
        <v>42</v>
      </c>
      <c r="D1602" t="s">
        <v>44</v>
      </c>
      <c r="E1602" t="s">
        <v>4</v>
      </c>
      <c r="F1602" s="1">
        <v>2</v>
      </c>
      <c r="G1602" s="1">
        <v>145200</v>
      </c>
      <c r="H1602" t="s">
        <v>5</v>
      </c>
      <c r="I1602" s="1">
        <v>159720</v>
      </c>
      <c r="J1602" t="s">
        <v>45</v>
      </c>
      <c r="K1602" s="6" t="str">
        <f t="shared" si="711"/>
        <v>_Chân gà sốt cay 400g</v>
      </c>
      <c r="L1602" s="7" t="str">
        <f>VLOOKUP(K1602,'[1]Mã Misa'!$B$2:$D$74,2,0)</f>
        <v>Chân gà sốt cay 400g</v>
      </c>
      <c r="M1602" s="7" t="str">
        <f>VLOOKUP(L1602,'[1]Mã Misa'!$C$2:$D$74,2,0)</f>
        <v>CGSC400</v>
      </c>
      <c r="N1602" s="1">
        <v>72600</v>
      </c>
      <c r="O1602" t="s">
        <v>2574</v>
      </c>
      <c r="P1602" s="6" t="str">
        <f t="shared" si="712"/>
        <v>0175920</v>
      </c>
      <c r="Q1602" s="23" t="str">
        <f t="shared" si="712"/>
        <v>0175920</v>
      </c>
      <c r="R1602" s="2">
        <v>44579</v>
      </c>
      <c r="S1602" t="s">
        <v>2575</v>
      </c>
      <c r="T1602" s="7" t="str">
        <f t="shared" si="713"/>
        <v>WM+ HNI Th</v>
      </c>
      <c r="U1602" t="s">
        <v>5732</v>
      </c>
      <c r="W1602" t="e">
        <f>VLOOKUP(U1602,[2]Sheet1!$B$4:$C$893,2,0)</f>
        <v>#N/A</v>
      </c>
      <c r="Y1602" t="str">
        <f t="shared" si="714"/>
        <v>WINCOMHANOI</v>
      </c>
      <c r="AA1602" s="18" t="str">
        <f t="shared" ref="AA1602:AA1665" si="715">LEFT(AB1602,7)</f>
        <v/>
      </c>
    </row>
    <row r="1603" spans="1:27" x14ac:dyDescent="0.2">
      <c r="A1603" t="s">
        <v>0</v>
      </c>
      <c r="B1603" t="s">
        <v>2573</v>
      </c>
      <c r="C1603" t="s">
        <v>43</v>
      </c>
      <c r="D1603" t="s">
        <v>10</v>
      </c>
      <c r="E1603" t="s">
        <v>4</v>
      </c>
      <c r="F1603" s="1">
        <v>4</v>
      </c>
      <c r="G1603" s="1">
        <v>184000</v>
      </c>
      <c r="H1603" t="s">
        <v>5</v>
      </c>
      <c r="I1603" s="1">
        <v>202400.00000000003</v>
      </c>
      <c r="J1603" t="s">
        <v>11</v>
      </c>
      <c r="K1603" s="6" t="str">
        <f t="shared" si="711"/>
        <v>Mộc nấm hương gói 250g</v>
      </c>
      <c r="L1603" s="7" t="str">
        <f>VLOOKUP(K1603,'[1]Mã Misa'!$B$2:$D$74,2,0)</f>
        <v>Mộc Nấm Hương 250g</v>
      </c>
      <c r="M1603" s="7" t="str">
        <f>VLOOKUP(L1603,'[1]Mã Misa'!$C$2:$D$74,2,0)</f>
        <v>MNH250</v>
      </c>
      <c r="N1603" s="1">
        <v>46000</v>
      </c>
      <c r="O1603" t="s">
        <v>2574</v>
      </c>
      <c r="P1603" s="6" t="str">
        <f t="shared" si="712"/>
        <v>0175920</v>
      </c>
      <c r="Q1603" s="23" t="str">
        <f t="shared" si="712"/>
        <v>0175920</v>
      </c>
      <c r="R1603" s="2">
        <v>44579</v>
      </c>
      <c r="S1603" t="s">
        <v>2575</v>
      </c>
      <c r="T1603" s="7" t="str">
        <f t="shared" si="713"/>
        <v>WM+ HNI Th</v>
      </c>
      <c r="U1603" t="s">
        <v>5732</v>
      </c>
      <c r="W1603" t="e">
        <f>VLOOKUP(U1603,[2]Sheet1!$B$4:$C$893,2,0)</f>
        <v>#N/A</v>
      </c>
      <c r="Y1603" t="str">
        <f t="shared" si="714"/>
        <v>WINCOMHANOI</v>
      </c>
      <c r="AA1603" s="18" t="str">
        <f t="shared" si="715"/>
        <v/>
      </c>
    </row>
    <row r="1604" spans="1:27" x14ac:dyDescent="0.2">
      <c r="A1604" t="s">
        <v>0</v>
      </c>
      <c r="B1604" t="s">
        <v>2576</v>
      </c>
      <c r="C1604" t="s">
        <v>2</v>
      </c>
      <c r="D1604" t="s">
        <v>44</v>
      </c>
      <c r="E1604" t="s">
        <v>4</v>
      </c>
      <c r="F1604" s="1">
        <v>1</v>
      </c>
      <c r="G1604" s="1">
        <v>72600</v>
      </c>
      <c r="H1604" t="s">
        <v>5</v>
      </c>
      <c r="I1604" s="1">
        <v>79860</v>
      </c>
      <c r="J1604" t="s">
        <v>45</v>
      </c>
      <c r="K1604" s="6" t="str">
        <f t="shared" ref="K1604:K1667" si="716">MID(J1604,10,26)</f>
        <v>_Chân gà sốt cay 400g</v>
      </c>
      <c r="L1604" s="7" t="str">
        <f>VLOOKUP(K1604,'[1]Mã Misa'!$B$2:$D$74,2,0)</f>
        <v>Chân gà sốt cay 400g</v>
      </c>
      <c r="M1604" s="7" t="str">
        <f>VLOOKUP(L1604,'[1]Mã Misa'!$C$2:$D$74,2,0)</f>
        <v>CGSC400</v>
      </c>
      <c r="N1604" s="1">
        <v>72600</v>
      </c>
      <c r="O1604" t="s">
        <v>2577</v>
      </c>
      <c r="P1604" s="6" t="str">
        <f t="shared" ref="P1604:Q1667" si="717">RIGHT(O1604,7)</f>
        <v>0004381</v>
      </c>
      <c r="Q1604" s="23" t="str">
        <f t="shared" si="717"/>
        <v>0004381</v>
      </c>
      <c r="R1604" s="2">
        <v>44579</v>
      </c>
      <c r="S1604" t="s">
        <v>2578</v>
      </c>
      <c r="T1604" s="7" t="str">
        <f t="shared" ref="T1604:T1667" si="718">LEFT(U1604,10)</f>
        <v>WM+ BNH Gi</v>
      </c>
      <c r="U1604" t="s">
        <v>5733</v>
      </c>
      <c r="W1604" t="e">
        <f>VLOOKUP(U1604,[2]Sheet1!$B$4:$C$893,2,0)</f>
        <v>#N/A</v>
      </c>
      <c r="Y1604" t="str">
        <f t="shared" ref="Y1604:Y1667" si="719">IF(ISNUMBER(SEARCH($V$3,T1604)),"WINCOMHANOI",IF(ISNUMBER(SEARCH($V$4,T1604)),"WINCOMHOCHIMINH",IF(ISNUMBER(SEARCH($V$5,T1604)),"WINCOMDANANG",IF(ISNUMBER(SEARCH($V$6,T1604)),"WINCOMHAIDUONG",IF(ISNUMBER(SEARCH($V$7,T1604)),"WINCOMQUANGNINH",IF(ISNUMBER(SEARCH($V$8,T1604)),"WINCOMHAIPHONG",IF(ISNUMBER(SEARCH($V$9,T1604)),"WINCOMBACGIANG",IF(ISNUMBER(SEARCH($V$10,T1604)),"WINCOMBACNINH",IF(ISNUMBER(SEARCH($V$11,T1604)),"WINCOMPHUTHO",IF(ISNUMBER(SEARCH($V$12,T1604)),"WINCOMHATINH",IF(ISNUMBER(SEARCH($V$13,T1604)),"WINCOMTHAINGUYEN",IF(ISNUMBER(SEARCH($V$14,T1604)),"WINCOMKHANHHOA",IF(ISNUMBER(SEARCH($V$15,T1604)),"WINCOMHUNGYEN",IF(ISNUMBER(SEARCH($V$16,T1604)),"WINCOMNGHEAN",IF(ISNUMBER(SEARCH($V$17,T1604)),"WINCOMLAOCAI",IF(ISNUMBER(SEARCH($V$18,T1604)),"WINCOMVUNGTAU",IF(ISNUMBER(SEARCH($V$19,T1604)),"WINCOMBINHDUONG",IF(ISNUMBER(SEARCH($V$20,T1604)),"WINCOMKIENGIANG",IF(ISNUMBER(SEARCH($V$21,T1604)),"WINCOMHANAM",IF(ISNUMBER(SEARCH($V$22,T1604)),"WINCOMNAMDINH",IF(ISNUMBER(SEARCH($V$23,T1604)),"WINCOMLANGSON",IF(ISNUMBER(SEARCH($V$24,T1604)),"WINCOMTHANHHOA",IF(ISNUMBER(SEARCH($V$25,T1604)),"WINCOMYENBAI",IF(ISNUMBER(SEARCH($V$26,T1604)),"WINCOMTUYENQUANG",IF(ISNUMBER(SEARCH($V$27,T1604)),"WINCOMHUE",IF(ISNUMBER(SEARCH($V$28,T1604)),"WINCOMQUANGNAM",IF(ISNUMBER(SEARCH($V$29,T1604)),"WINCOMVINHPHUC",IF(ISNUMBER(SEARCH($V$30,T1604)),"WINCOMHAGIANG",IF(ISNUMBER(SEARCH($V$31,T1604)),"WINCOMNINHBINH",IF(ISNUMBER(SEARCH($V$32,T1604)),"WINCOMTRAVINH",IF(ISNUMBER(SEARCH($V$33,T1604)),"WINCOMCANTHO",IF(ISNUMBER(SEARCH($V$34,T1604)),"WINCOMBENTRE",IF(ISNUMBER(SEARCH($V$35,T1604)),"WINCOMCAMAU",IF(ISNUMBER(SEARCH($V$36,T1604)),"WINCOMANGIANG",IF(ISNUMBER(SEARCH($V$37,T1604)),"WINCOMNINHTHUAN",IF(ISNUMBER(SEARCH($V$38,T1604)),"WINCOMTHAIBINH",IF(ISNUMBER(SEARCH($V$39,T1604)),"WINCOMGIALAI",IF(ISNUMBER(SEARCH($V$40,T1604)),"WINCOMHOABINH",IF(ISNUMBER(SEARCH($V$41,T1604)),"WINCOMQUANGNGAI",IF(ISNUMBER(SEARCH($V$42,T1604)),"WINCOMBINHTHUAN",IF(ISNUMBER(SEARCH($V$43,T1604)),"WINCOMDAKLAK",IF(ISNUMBER(SEARCH($V$44,T1604)),"WINCOMSOCTRANG",IF(ISNUMBER(SEARCH($V$45,T1604)),"WINCOMSONLA",IF(ISNUMBER(SEARCH($V$46,T1604)),"WINCOMKONTUM",IF(ISNUMBER(SEARCH($V$47,T1604)),"WINCOMPHUYEN",IF(ISNUMBER(SEARCH($V$48,T1604)),"WINCOMQUANGTRI",IF(ISNUMBER(SEARCH($V$49,T1604)),"WINCOMBINHDINH",IF(ISNUMBER(SEARCH($V$50,T1604)),"WINCOMCAOBANG",IF(ISNUMBER(SEARCH($V$51,T1604)),"WINCOMQUANGBINH",IF(ISNUMBER(SEARCH($V$52,T1604)),"WINCOMLAMDONG",IF(ISNUMBER(SEARCH($V$53,T1604)),"WINCOMVINHLONG",IF(ISNUMBER(SEARCH($V$54,T1604)),"WINCOMDONGTHAP",IF(ISNUMBER(SEARCH($V$55,T1604)),"WINCOMTIENGIANG",IF(ISNUMBER(SEARCH($V$56,T1604)),"WINCOMQUANGNINH",IF(ISNUMBER(SEARCH($V$57,T1604)),"WINCOMDONGNAI",IF(ISNUMBER(SEARCH($V$58,T1604)),"WINCOMHAUGIANG",0))))))))))))))))))))))))))))))))))))))))))))))))))))))))</f>
        <v>WINCOMBACNINH</v>
      </c>
      <c r="AA1604" s="18" t="str">
        <f t="shared" si="715"/>
        <v/>
      </c>
    </row>
    <row r="1605" spans="1:27" x14ac:dyDescent="0.2">
      <c r="A1605" t="s">
        <v>0</v>
      </c>
      <c r="B1605" t="s">
        <v>2576</v>
      </c>
      <c r="C1605" t="s">
        <v>9</v>
      </c>
      <c r="D1605" t="s">
        <v>15</v>
      </c>
      <c r="E1605" t="s">
        <v>4</v>
      </c>
      <c r="F1605" s="1">
        <v>6</v>
      </c>
      <c r="G1605" s="1">
        <v>505920</v>
      </c>
      <c r="H1605" t="s">
        <v>5</v>
      </c>
      <c r="I1605" s="1">
        <v>556512</v>
      </c>
      <c r="J1605" t="s">
        <v>16</v>
      </c>
      <c r="K1605" s="6" t="str">
        <f t="shared" si="716"/>
        <v>_Đùi gà sốt cay 500g</v>
      </c>
      <c r="L1605" s="7" t="str">
        <f>VLOOKUP(K1605,'[1]Mã Misa'!$B$2:$D$74,2,0)</f>
        <v>Đùi gà sốt cay 500g</v>
      </c>
      <c r="M1605" s="7" t="str">
        <f>VLOOKUP(L1605,'[1]Mã Misa'!$C$2:$D$74,2,0)</f>
        <v>DGSC500</v>
      </c>
      <c r="N1605" s="1">
        <v>84320</v>
      </c>
      <c r="O1605" t="s">
        <v>2577</v>
      </c>
      <c r="P1605" s="6" t="str">
        <f t="shared" si="717"/>
        <v>0004381</v>
      </c>
      <c r="Q1605" s="23" t="str">
        <f t="shared" si="717"/>
        <v>0004381</v>
      </c>
      <c r="R1605" s="2">
        <v>44579</v>
      </c>
      <c r="S1605" t="s">
        <v>2578</v>
      </c>
      <c r="T1605" s="7" t="str">
        <f t="shared" si="718"/>
        <v>WM+ BNH Gi</v>
      </c>
      <c r="U1605" t="s">
        <v>5733</v>
      </c>
      <c r="W1605" t="e">
        <f>VLOOKUP(U1605,[2]Sheet1!$B$4:$C$893,2,0)</f>
        <v>#N/A</v>
      </c>
      <c r="Y1605" t="str">
        <f t="shared" si="719"/>
        <v>WINCOMBACNINH</v>
      </c>
      <c r="AA1605" s="18" t="str">
        <f t="shared" si="715"/>
        <v/>
      </c>
    </row>
    <row r="1606" spans="1:27" x14ac:dyDescent="0.2">
      <c r="A1606" t="s">
        <v>0</v>
      </c>
      <c r="B1606" t="s">
        <v>2579</v>
      </c>
      <c r="C1606" t="s">
        <v>2</v>
      </c>
      <c r="D1606" t="s">
        <v>47</v>
      </c>
      <c r="E1606" t="s">
        <v>4</v>
      </c>
      <c r="F1606" s="1">
        <v>1</v>
      </c>
      <c r="G1606" s="1">
        <v>73431</v>
      </c>
      <c r="H1606" t="s">
        <v>5</v>
      </c>
      <c r="I1606" s="1">
        <v>80774.100000000006</v>
      </c>
      <c r="J1606" t="s">
        <v>48</v>
      </c>
      <c r="K1606" s="6" t="str">
        <f t="shared" si="716"/>
        <v>Chân giò heo muối gói 300g</v>
      </c>
      <c r="L1606" s="7" t="str">
        <f>VLOOKUP(K1606,'[1]Mã Misa'!$B$2:$D$74,2,0)</f>
        <v>Chân giò heo muối 300g</v>
      </c>
      <c r="M1606" s="7" t="str">
        <f>VLOOKUP(L1606,'[1]Mã Misa'!$C$2:$D$74,2,0)</f>
        <v>CGM300</v>
      </c>
      <c r="N1606" s="1">
        <v>73431</v>
      </c>
      <c r="O1606" t="s">
        <v>2580</v>
      </c>
      <c r="P1606" s="6" t="str">
        <f t="shared" si="717"/>
        <v>0052074</v>
      </c>
      <c r="Q1606" s="23" t="str">
        <f t="shared" si="717"/>
        <v>0052074</v>
      </c>
      <c r="R1606" s="2">
        <v>44579</v>
      </c>
      <c r="S1606" t="s">
        <v>40</v>
      </c>
      <c r="T1606" s="7" t="str">
        <f t="shared" si="718"/>
        <v>WM+HCM 702</v>
      </c>
      <c r="U1606" t="s">
        <v>5006</v>
      </c>
      <c r="W1606" t="e">
        <f>VLOOKUP(U1606,[2]Sheet1!$B$4:$C$893,2,0)</f>
        <v>#N/A</v>
      </c>
      <c r="Y1606" t="str">
        <f t="shared" si="719"/>
        <v>WINCOMHOCHIMINH</v>
      </c>
      <c r="AA1606" s="18" t="str">
        <f t="shared" si="715"/>
        <v/>
      </c>
    </row>
    <row r="1607" spans="1:27" x14ac:dyDescent="0.2">
      <c r="A1607" t="s">
        <v>0</v>
      </c>
      <c r="B1607" t="s">
        <v>2579</v>
      </c>
      <c r="C1607" t="s">
        <v>9</v>
      </c>
      <c r="D1607" t="s">
        <v>27</v>
      </c>
      <c r="E1607" t="s">
        <v>4</v>
      </c>
      <c r="F1607" s="1">
        <v>1</v>
      </c>
      <c r="G1607" s="1">
        <v>61050</v>
      </c>
      <c r="H1607" t="s">
        <v>5</v>
      </c>
      <c r="I1607" s="1">
        <v>67155</v>
      </c>
      <c r="J1607" t="s">
        <v>28</v>
      </c>
      <c r="K1607" s="6" t="str">
        <f t="shared" si="716"/>
        <v>_Giò sụn gà 250g</v>
      </c>
      <c r="L1607" s="7" t="str">
        <f>VLOOKUP(K1607,'[1]Mã Misa'!$B$2:$D$74,2,0)</f>
        <v>Giò sụn gà 250g</v>
      </c>
      <c r="M1607" s="7" t="str">
        <f>VLOOKUP(L1607,'[1]Mã Misa'!$C$2:$D$74,2,0)</f>
        <v>GSG250</v>
      </c>
      <c r="N1607" s="1">
        <v>61050</v>
      </c>
      <c r="O1607" t="s">
        <v>2580</v>
      </c>
      <c r="P1607" s="6" t="str">
        <f t="shared" si="717"/>
        <v>0052074</v>
      </c>
      <c r="Q1607" s="23" t="str">
        <f t="shared" si="717"/>
        <v>0052074</v>
      </c>
      <c r="R1607" s="2">
        <v>44579</v>
      </c>
      <c r="S1607" t="s">
        <v>40</v>
      </c>
      <c r="T1607" s="7" t="str">
        <f t="shared" si="718"/>
        <v>WM+HCM 702</v>
      </c>
      <c r="U1607" t="s">
        <v>5006</v>
      </c>
      <c r="W1607" t="e">
        <f>VLOOKUP(U1607,[2]Sheet1!$B$4:$C$893,2,0)</f>
        <v>#N/A</v>
      </c>
      <c r="Y1607" t="str">
        <f t="shared" si="719"/>
        <v>WINCOMHOCHIMINH</v>
      </c>
      <c r="AA1607" s="18" t="str">
        <f t="shared" si="715"/>
        <v/>
      </c>
    </row>
    <row r="1608" spans="1:27" x14ac:dyDescent="0.2">
      <c r="A1608" t="s">
        <v>0</v>
      </c>
      <c r="B1608" t="s">
        <v>2581</v>
      </c>
      <c r="C1608" t="s">
        <v>2</v>
      </c>
      <c r="D1608" t="s">
        <v>44</v>
      </c>
      <c r="E1608" t="s">
        <v>4</v>
      </c>
      <c r="F1608" s="1">
        <v>2</v>
      </c>
      <c r="G1608" s="1">
        <v>145200</v>
      </c>
      <c r="H1608" t="s">
        <v>5</v>
      </c>
      <c r="I1608" s="1">
        <v>159720</v>
      </c>
      <c r="J1608" t="s">
        <v>45</v>
      </c>
      <c r="K1608" s="6" t="str">
        <f t="shared" si="716"/>
        <v>_Chân gà sốt cay 400g</v>
      </c>
      <c r="L1608" s="7" t="str">
        <f>VLOOKUP(K1608,'[1]Mã Misa'!$B$2:$D$74,2,0)</f>
        <v>Chân gà sốt cay 400g</v>
      </c>
      <c r="M1608" s="7" t="str">
        <f>VLOOKUP(L1608,'[1]Mã Misa'!$C$2:$D$74,2,0)</f>
        <v>CGSC400</v>
      </c>
      <c r="N1608" s="1">
        <v>72600</v>
      </c>
      <c r="O1608" t="s">
        <v>2582</v>
      </c>
      <c r="P1608" s="6" t="str">
        <f t="shared" si="717"/>
        <v>0001500</v>
      </c>
      <c r="Q1608" s="23" t="str">
        <f t="shared" si="717"/>
        <v>0001500</v>
      </c>
      <c r="R1608" s="2">
        <v>44579</v>
      </c>
      <c r="S1608" t="s">
        <v>164</v>
      </c>
      <c r="T1608" s="7" t="str">
        <f t="shared" si="718"/>
        <v>WM+ TQG 88</v>
      </c>
      <c r="U1608" t="s">
        <v>5038</v>
      </c>
      <c r="W1608" t="e">
        <f>VLOOKUP(U1608,[2]Sheet1!$B$4:$C$893,2,0)</f>
        <v>#N/A</v>
      </c>
      <c r="Y1608" t="str">
        <f t="shared" si="719"/>
        <v>WINCOMTUYENQUANG</v>
      </c>
      <c r="AA1608" s="18" t="str">
        <f t="shared" si="715"/>
        <v/>
      </c>
    </row>
    <row r="1609" spans="1:27" x14ac:dyDescent="0.2">
      <c r="A1609" t="s">
        <v>0</v>
      </c>
      <c r="B1609" t="s">
        <v>2581</v>
      </c>
      <c r="C1609" t="s">
        <v>9</v>
      </c>
      <c r="D1609" t="s">
        <v>54</v>
      </c>
      <c r="E1609" t="s">
        <v>4</v>
      </c>
      <c r="F1609" s="1">
        <v>1</v>
      </c>
      <c r="G1609" s="1">
        <v>50182</v>
      </c>
      <c r="H1609" t="s">
        <v>5</v>
      </c>
      <c r="I1609" s="1">
        <v>55200.200000000004</v>
      </c>
      <c r="J1609" t="s">
        <v>55</v>
      </c>
      <c r="K1609" s="6" t="str">
        <f t="shared" si="716"/>
        <v>Giò tai lưỡi xào gói 250g</v>
      </c>
      <c r="L1609" s="7" t="str">
        <f>VLOOKUP(K1609,'[1]Mã Misa'!$B$2:$D$74,2,0)</f>
        <v>Giò Tai Lưỡi Xào 250g</v>
      </c>
      <c r="M1609" s="7" t="str">
        <f>VLOOKUP(L1609,'[1]Mã Misa'!$C$2:$D$74,2,0)</f>
        <v>GTLX250G</v>
      </c>
      <c r="N1609" s="1">
        <v>50182</v>
      </c>
      <c r="O1609" t="s">
        <v>2582</v>
      </c>
      <c r="P1609" s="6" t="str">
        <f t="shared" si="717"/>
        <v>0001500</v>
      </c>
      <c r="Q1609" s="23" t="str">
        <f t="shared" si="717"/>
        <v>0001500</v>
      </c>
      <c r="R1609" s="2">
        <v>44579</v>
      </c>
      <c r="S1609" t="s">
        <v>164</v>
      </c>
      <c r="T1609" s="7" t="str">
        <f t="shared" si="718"/>
        <v>WM+ TQG 88</v>
      </c>
      <c r="U1609" t="s">
        <v>5038</v>
      </c>
      <c r="W1609" t="e">
        <f>VLOOKUP(U1609,[2]Sheet1!$B$4:$C$893,2,0)</f>
        <v>#N/A</v>
      </c>
      <c r="Y1609" t="str">
        <f t="shared" si="719"/>
        <v>WINCOMTUYENQUANG</v>
      </c>
      <c r="AA1609" s="18" t="str">
        <f t="shared" si="715"/>
        <v/>
      </c>
    </row>
    <row r="1610" spans="1:27" x14ac:dyDescent="0.2">
      <c r="A1610" t="s">
        <v>0</v>
      </c>
      <c r="B1610" t="s">
        <v>2581</v>
      </c>
      <c r="C1610" t="s">
        <v>41</v>
      </c>
      <c r="D1610" t="s">
        <v>10</v>
      </c>
      <c r="E1610" t="s">
        <v>4</v>
      </c>
      <c r="F1610" s="1">
        <v>3</v>
      </c>
      <c r="G1610" s="1">
        <v>138000</v>
      </c>
      <c r="H1610" t="s">
        <v>5</v>
      </c>
      <c r="I1610" s="1">
        <v>151800</v>
      </c>
      <c r="J1610" t="s">
        <v>11</v>
      </c>
      <c r="K1610" s="6" t="str">
        <f t="shared" si="716"/>
        <v>Mộc nấm hương gói 250g</v>
      </c>
      <c r="L1610" s="7" t="str">
        <f>VLOOKUP(K1610,'[1]Mã Misa'!$B$2:$D$74,2,0)</f>
        <v>Mộc Nấm Hương 250g</v>
      </c>
      <c r="M1610" s="7" t="str">
        <f>VLOOKUP(L1610,'[1]Mã Misa'!$C$2:$D$74,2,0)</f>
        <v>MNH250</v>
      </c>
      <c r="N1610" s="1">
        <v>46000</v>
      </c>
      <c r="O1610" t="s">
        <v>2582</v>
      </c>
      <c r="P1610" s="6" t="str">
        <f t="shared" si="717"/>
        <v>0001500</v>
      </c>
      <c r="Q1610" s="23" t="str">
        <f t="shared" si="717"/>
        <v>0001500</v>
      </c>
      <c r="R1610" s="2">
        <v>44579</v>
      </c>
      <c r="S1610" t="s">
        <v>164</v>
      </c>
      <c r="T1610" s="7" t="str">
        <f t="shared" si="718"/>
        <v>WM+ TQG 88</v>
      </c>
      <c r="U1610" t="s">
        <v>5038</v>
      </c>
      <c r="W1610" t="e">
        <f>VLOOKUP(U1610,[2]Sheet1!$B$4:$C$893,2,0)</f>
        <v>#N/A</v>
      </c>
      <c r="Y1610" t="str">
        <f t="shared" si="719"/>
        <v>WINCOMTUYENQUANG</v>
      </c>
      <c r="AA1610" s="18" t="str">
        <f t="shared" si="715"/>
        <v/>
      </c>
    </row>
    <row r="1611" spans="1:27" x14ac:dyDescent="0.2">
      <c r="A1611" t="s">
        <v>0</v>
      </c>
      <c r="B1611" t="s">
        <v>2583</v>
      </c>
      <c r="C1611" t="s">
        <v>2</v>
      </c>
      <c r="D1611" t="s">
        <v>27</v>
      </c>
      <c r="E1611" t="s">
        <v>4</v>
      </c>
      <c r="F1611" s="1">
        <v>2</v>
      </c>
      <c r="G1611" s="1">
        <v>122100</v>
      </c>
      <c r="H1611" t="s">
        <v>5</v>
      </c>
      <c r="I1611" s="1">
        <v>134310</v>
      </c>
      <c r="J1611" t="s">
        <v>28</v>
      </c>
      <c r="K1611" s="6" t="str">
        <f t="shared" si="716"/>
        <v>_Giò sụn gà 250g</v>
      </c>
      <c r="L1611" s="7" t="str">
        <f>VLOOKUP(K1611,'[1]Mã Misa'!$B$2:$D$74,2,0)</f>
        <v>Giò sụn gà 250g</v>
      </c>
      <c r="M1611" s="7" t="str">
        <f>VLOOKUP(L1611,'[1]Mã Misa'!$C$2:$D$74,2,0)</f>
        <v>GSG250</v>
      </c>
      <c r="N1611" s="1">
        <v>61050</v>
      </c>
      <c r="O1611" t="s">
        <v>2584</v>
      </c>
      <c r="P1611" s="6" t="str">
        <f t="shared" si="717"/>
        <v>0002285</v>
      </c>
      <c r="Q1611" s="23" t="str">
        <f t="shared" si="717"/>
        <v>0002285</v>
      </c>
      <c r="R1611" s="2">
        <v>44579</v>
      </c>
      <c r="S1611" t="s">
        <v>2585</v>
      </c>
      <c r="T1611" s="7" t="str">
        <f t="shared" si="718"/>
        <v>WM+ NTN 42</v>
      </c>
      <c r="U1611" t="s">
        <v>5734</v>
      </c>
      <c r="W1611" t="e">
        <f>VLOOKUP(U1611,[2]Sheet1!$B$4:$C$893,2,0)</f>
        <v>#N/A</v>
      </c>
      <c r="Y1611" t="str">
        <f t="shared" si="719"/>
        <v>WINCOMNINHTHUAN</v>
      </c>
      <c r="AA1611" s="18" t="str">
        <f t="shared" si="715"/>
        <v/>
      </c>
    </row>
    <row r="1612" spans="1:27" x14ac:dyDescent="0.2">
      <c r="A1612" t="s">
        <v>0</v>
      </c>
      <c r="B1612" t="s">
        <v>2586</v>
      </c>
      <c r="C1612" t="s">
        <v>2</v>
      </c>
      <c r="D1612" t="s">
        <v>50</v>
      </c>
      <c r="E1612" t="s">
        <v>4</v>
      </c>
      <c r="F1612" s="1">
        <v>1</v>
      </c>
      <c r="G1612" s="1">
        <v>111058</v>
      </c>
      <c r="H1612" t="s">
        <v>5</v>
      </c>
      <c r="I1612" s="1">
        <v>122163.8</v>
      </c>
      <c r="J1612" t="s">
        <v>51</v>
      </c>
      <c r="K1612" s="6" t="str">
        <f t="shared" si="716"/>
        <v>Gà muối gói 500g</v>
      </c>
      <c r="L1612" s="7" t="str">
        <f>VLOOKUP(K1612,'[1]Mã Misa'!$B$2:$D$74,2,0)</f>
        <v>Gà muối 500g</v>
      </c>
      <c r="M1612" s="7" t="str">
        <f>VLOOKUP(L1612,'[1]Mã Misa'!$C$2:$D$74,2,0)</f>
        <v>GM500</v>
      </c>
      <c r="N1612" s="1">
        <v>111058</v>
      </c>
      <c r="O1612" t="s">
        <v>2587</v>
      </c>
      <c r="P1612" s="6" t="str">
        <f t="shared" si="717"/>
        <v>0023130</v>
      </c>
      <c r="Q1612" s="23" t="str">
        <f t="shared" si="717"/>
        <v>0023130</v>
      </c>
      <c r="R1612" s="2">
        <v>44587</v>
      </c>
      <c r="S1612" t="s">
        <v>2588</v>
      </c>
      <c r="T1612" s="7" t="str">
        <f t="shared" si="718"/>
        <v>WM+ DNG 13</v>
      </c>
      <c r="U1612" t="s">
        <v>5735</v>
      </c>
      <c r="W1612" t="e">
        <f>VLOOKUP(U1612,[2]Sheet1!$B$4:$C$893,2,0)</f>
        <v>#N/A</v>
      </c>
      <c r="Y1612" t="str">
        <f t="shared" si="719"/>
        <v>WINCOMDANANG</v>
      </c>
      <c r="AA1612" s="18" t="str">
        <f t="shared" si="715"/>
        <v/>
      </c>
    </row>
    <row r="1613" spans="1:27" x14ac:dyDescent="0.2">
      <c r="A1613" t="s">
        <v>0</v>
      </c>
      <c r="B1613" t="s">
        <v>2589</v>
      </c>
      <c r="C1613" t="s">
        <v>2</v>
      </c>
      <c r="D1613" t="s">
        <v>50</v>
      </c>
      <c r="E1613" t="s">
        <v>4</v>
      </c>
      <c r="F1613" s="1">
        <v>2</v>
      </c>
      <c r="G1613" s="1">
        <v>222116</v>
      </c>
      <c r="H1613" t="s">
        <v>5</v>
      </c>
      <c r="I1613" s="1">
        <v>244327.6</v>
      </c>
      <c r="J1613" t="s">
        <v>51</v>
      </c>
      <c r="K1613" s="6" t="str">
        <f t="shared" si="716"/>
        <v>Gà muối gói 500g</v>
      </c>
      <c r="L1613" s="7" t="str">
        <f>VLOOKUP(K1613,'[1]Mã Misa'!$B$2:$D$74,2,0)</f>
        <v>Gà muối 500g</v>
      </c>
      <c r="M1613" s="7" t="str">
        <f>VLOOKUP(L1613,'[1]Mã Misa'!$C$2:$D$74,2,0)</f>
        <v>GM500</v>
      </c>
      <c r="N1613" s="1">
        <v>111058</v>
      </c>
      <c r="O1613" t="s">
        <v>2590</v>
      </c>
      <c r="P1613" s="6" t="str">
        <f t="shared" si="717"/>
        <v>0003558</v>
      </c>
      <c r="Q1613" s="23" t="str">
        <f t="shared" si="717"/>
        <v>0003558</v>
      </c>
      <c r="R1613" s="2">
        <v>44579</v>
      </c>
      <c r="S1613" t="s">
        <v>2591</v>
      </c>
      <c r="T1613" s="7" t="str">
        <f t="shared" si="718"/>
        <v>WM+ BDG 7,</v>
      </c>
      <c r="U1613" t="s">
        <v>5736</v>
      </c>
      <c r="W1613" t="e">
        <f>VLOOKUP(U1613,[2]Sheet1!$B$4:$C$893,2,0)</f>
        <v>#N/A</v>
      </c>
      <c r="Y1613" t="str">
        <f t="shared" si="719"/>
        <v>WINCOMBINHDUONG</v>
      </c>
      <c r="AA1613" s="18" t="str">
        <f t="shared" si="715"/>
        <v/>
      </c>
    </row>
    <row r="1614" spans="1:27" x14ac:dyDescent="0.2">
      <c r="A1614" t="s">
        <v>0</v>
      </c>
      <c r="B1614" t="s">
        <v>2592</v>
      </c>
      <c r="C1614" t="s">
        <v>2</v>
      </c>
      <c r="D1614" t="s">
        <v>54</v>
      </c>
      <c r="E1614" t="s">
        <v>4</v>
      </c>
      <c r="F1614" s="1">
        <v>3</v>
      </c>
      <c r="G1614" s="1">
        <v>150546</v>
      </c>
      <c r="H1614" t="s">
        <v>5</v>
      </c>
      <c r="I1614" s="1">
        <v>165600.6</v>
      </c>
      <c r="J1614" t="s">
        <v>55</v>
      </c>
      <c r="K1614" s="6" t="str">
        <f t="shared" si="716"/>
        <v>Giò tai lưỡi xào gói 250g</v>
      </c>
      <c r="L1614" s="7" t="str">
        <f>VLOOKUP(K1614,'[1]Mã Misa'!$B$2:$D$74,2,0)</f>
        <v>Giò Tai Lưỡi Xào 250g</v>
      </c>
      <c r="M1614" s="7" t="str">
        <f>VLOOKUP(L1614,'[1]Mã Misa'!$C$2:$D$74,2,0)</f>
        <v>GTLX250G</v>
      </c>
      <c r="N1614" s="1">
        <v>50182</v>
      </c>
      <c r="O1614" t="s">
        <v>2593</v>
      </c>
      <c r="P1614" s="6" t="str">
        <f t="shared" si="717"/>
        <v>0175939</v>
      </c>
      <c r="Q1614" s="23" t="str">
        <f t="shared" si="717"/>
        <v>0175939</v>
      </c>
      <c r="R1614" s="2">
        <v>44579</v>
      </c>
      <c r="S1614" t="s">
        <v>375</v>
      </c>
      <c r="T1614" s="7" t="str">
        <f t="shared" si="718"/>
        <v>WM+ HNI Ph</v>
      </c>
      <c r="U1614" t="s">
        <v>5105</v>
      </c>
      <c r="W1614" t="e">
        <f>VLOOKUP(U1614,[2]Sheet1!$B$4:$C$893,2,0)</f>
        <v>#N/A</v>
      </c>
      <c r="Y1614" t="str">
        <f t="shared" si="719"/>
        <v>WINCOMHANOI</v>
      </c>
      <c r="AA1614" s="18" t="str">
        <f t="shared" si="715"/>
        <v/>
      </c>
    </row>
    <row r="1615" spans="1:27" x14ac:dyDescent="0.2">
      <c r="A1615" t="s">
        <v>0</v>
      </c>
      <c r="B1615" t="s">
        <v>2594</v>
      </c>
      <c r="C1615" t="s">
        <v>2</v>
      </c>
      <c r="D1615" t="s">
        <v>15</v>
      </c>
      <c r="E1615" t="s">
        <v>4</v>
      </c>
      <c r="F1615" s="1">
        <v>1</v>
      </c>
      <c r="G1615" s="1">
        <v>84320</v>
      </c>
      <c r="H1615" t="s">
        <v>5</v>
      </c>
      <c r="I1615" s="1">
        <v>92752.000000000015</v>
      </c>
      <c r="J1615" t="s">
        <v>16</v>
      </c>
      <c r="K1615" s="6" t="str">
        <f t="shared" si="716"/>
        <v>_Đùi gà sốt cay 500g</v>
      </c>
      <c r="L1615" s="7" t="str">
        <f>VLOOKUP(K1615,'[1]Mã Misa'!$B$2:$D$74,2,0)</f>
        <v>Đùi gà sốt cay 500g</v>
      </c>
      <c r="M1615" s="7" t="str">
        <f>VLOOKUP(L1615,'[1]Mã Misa'!$C$2:$D$74,2,0)</f>
        <v>DGSC500</v>
      </c>
      <c r="N1615" s="1">
        <v>84320</v>
      </c>
      <c r="O1615" t="s">
        <v>2595</v>
      </c>
      <c r="P1615" s="6" t="str">
        <f t="shared" si="717"/>
        <v>0175940</v>
      </c>
      <c r="Q1615" s="23" t="str">
        <f t="shared" si="717"/>
        <v>0175940</v>
      </c>
      <c r="R1615" s="2">
        <v>44579</v>
      </c>
      <c r="S1615" t="s">
        <v>2596</v>
      </c>
      <c r="T1615" s="7" t="str">
        <f t="shared" si="718"/>
        <v>WM VCP HNI</v>
      </c>
      <c r="U1615" t="s">
        <v>5737</v>
      </c>
      <c r="W1615" t="e">
        <f>VLOOKUP(U1615,[2]Sheet1!$B$4:$C$893,2,0)</f>
        <v>#N/A</v>
      </c>
      <c r="Y1615" t="str">
        <f t="shared" si="719"/>
        <v>WINCOMHANOI</v>
      </c>
      <c r="AA1615" s="18" t="str">
        <f t="shared" si="715"/>
        <v/>
      </c>
    </row>
    <row r="1616" spans="1:27" x14ac:dyDescent="0.2">
      <c r="A1616" t="s">
        <v>0</v>
      </c>
      <c r="B1616" t="s">
        <v>2597</v>
      </c>
      <c r="C1616" t="s">
        <v>2</v>
      </c>
      <c r="D1616" t="s">
        <v>15</v>
      </c>
      <c r="E1616" t="s">
        <v>4</v>
      </c>
      <c r="F1616" s="1">
        <v>1</v>
      </c>
      <c r="G1616" s="1">
        <v>84320</v>
      </c>
      <c r="H1616" t="s">
        <v>5</v>
      </c>
      <c r="I1616" s="1">
        <v>92752.000000000015</v>
      </c>
      <c r="J1616" t="s">
        <v>16</v>
      </c>
      <c r="K1616" s="6" t="str">
        <f t="shared" si="716"/>
        <v>_Đùi gà sốt cay 500g</v>
      </c>
      <c r="L1616" s="7" t="str">
        <f>VLOOKUP(K1616,'[1]Mã Misa'!$B$2:$D$74,2,0)</f>
        <v>Đùi gà sốt cay 500g</v>
      </c>
      <c r="M1616" s="7" t="str">
        <f>VLOOKUP(L1616,'[1]Mã Misa'!$C$2:$D$74,2,0)</f>
        <v>DGSC500</v>
      </c>
      <c r="N1616" s="1">
        <v>84320</v>
      </c>
      <c r="O1616" t="s">
        <v>2598</v>
      </c>
      <c r="P1616" s="6" t="str">
        <f t="shared" si="717"/>
        <v>0001874</v>
      </c>
      <c r="Q1616" s="23" t="str">
        <f t="shared" si="717"/>
        <v>0001874</v>
      </c>
      <c r="R1616" s="2">
        <v>44579</v>
      </c>
      <c r="S1616" t="s">
        <v>2599</v>
      </c>
      <c r="T1616" s="7" t="str">
        <f t="shared" si="718"/>
        <v>WM+ TBH 79</v>
      </c>
      <c r="U1616" t="s">
        <v>5738</v>
      </c>
      <c r="W1616" t="e">
        <f>VLOOKUP(U1616,[2]Sheet1!$B$4:$C$893,2,0)</f>
        <v>#N/A</v>
      </c>
      <c r="Y1616" t="str">
        <f t="shared" si="719"/>
        <v>WINCOMTHAIBINH</v>
      </c>
      <c r="AA1616" s="18" t="str">
        <f t="shared" si="715"/>
        <v/>
      </c>
    </row>
    <row r="1617" spans="1:27" x14ac:dyDescent="0.2">
      <c r="A1617" t="s">
        <v>0</v>
      </c>
      <c r="B1617" t="s">
        <v>2597</v>
      </c>
      <c r="C1617" t="s">
        <v>9</v>
      </c>
      <c r="D1617" t="s">
        <v>44</v>
      </c>
      <c r="E1617" t="s">
        <v>4</v>
      </c>
      <c r="F1617" s="1">
        <v>2</v>
      </c>
      <c r="G1617" s="1">
        <v>145200</v>
      </c>
      <c r="H1617" t="s">
        <v>5</v>
      </c>
      <c r="I1617" s="1">
        <v>159720</v>
      </c>
      <c r="J1617" t="s">
        <v>45</v>
      </c>
      <c r="K1617" s="6" t="str">
        <f t="shared" si="716"/>
        <v>_Chân gà sốt cay 400g</v>
      </c>
      <c r="L1617" s="7" t="str">
        <f>VLOOKUP(K1617,'[1]Mã Misa'!$B$2:$D$74,2,0)</f>
        <v>Chân gà sốt cay 400g</v>
      </c>
      <c r="M1617" s="7" t="str">
        <f>VLOOKUP(L1617,'[1]Mã Misa'!$C$2:$D$74,2,0)</f>
        <v>CGSC400</v>
      </c>
      <c r="N1617" s="1">
        <v>72600</v>
      </c>
      <c r="O1617" t="s">
        <v>2598</v>
      </c>
      <c r="P1617" s="6" t="str">
        <f t="shared" si="717"/>
        <v>0001874</v>
      </c>
      <c r="Q1617" s="23" t="str">
        <f t="shared" si="717"/>
        <v>0001874</v>
      </c>
      <c r="R1617" s="2">
        <v>44579</v>
      </c>
      <c r="S1617" t="s">
        <v>2599</v>
      </c>
      <c r="T1617" s="7" t="str">
        <f t="shared" si="718"/>
        <v>WM+ TBH 79</v>
      </c>
      <c r="U1617" t="s">
        <v>5738</v>
      </c>
      <c r="W1617" t="e">
        <f>VLOOKUP(U1617,[2]Sheet1!$B$4:$C$893,2,0)</f>
        <v>#N/A</v>
      </c>
      <c r="Y1617" t="str">
        <f t="shared" si="719"/>
        <v>WINCOMTHAIBINH</v>
      </c>
      <c r="AA1617" s="18" t="str">
        <f t="shared" si="715"/>
        <v/>
      </c>
    </row>
    <row r="1618" spans="1:27" x14ac:dyDescent="0.2">
      <c r="A1618" t="s">
        <v>0</v>
      </c>
      <c r="B1618" t="s">
        <v>2597</v>
      </c>
      <c r="C1618" t="s">
        <v>41</v>
      </c>
      <c r="D1618" t="s">
        <v>50</v>
      </c>
      <c r="E1618" t="s">
        <v>4</v>
      </c>
      <c r="F1618" s="1">
        <v>2</v>
      </c>
      <c r="G1618" s="1">
        <v>222116</v>
      </c>
      <c r="H1618" t="s">
        <v>5</v>
      </c>
      <c r="I1618" s="1">
        <v>244327.6</v>
      </c>
      <c r="J1618" t="s">
        <v>51</v>
      </c>
      <c r="K1618" s="6" t="str">
        <f t="shared" si="716"/>
        <v>Gà muối gói 500g</v>
      </c>
      <c r="L1618" s="7" t="str">
        <f>VLOOKUP(K1618,'[1]Mã Misa'!$B$2:$D$74,2,0)</f>
        <v>Gà muối 500g</v>
      </c>
      <c r="M1618" s="7" t="str">
        <f>VLOOKUP(L1618,'[1]Mã Misa'!$C$2:$D$74,2,0)</f>
        <v>GM500</v>
      </c>
      <c r="N1618" s="1">
        <v>111058</v>
      </c>
      <c r="O1618" t="s">
        <v>2598</v>
      </c>
      <c r="P1618" s="6" t="str">
        <f t="shared" si="717"/>
        <v>0001874</v>
      </c>
      <c r="Q1618" s="23" t="str">
        <f t="shared" si="717"/>
        <v>0001874</v>
      </c>
      <c r="R1618" s="2">
        <v>44579</v>
      </c>
      <c r="S1618" t="s">
        <v>2599</v>
      </c>
      <c r="T1618" s="7" t="str">
        <f t="shared" si="718"/>
        <v>WM+ TBH 79</v>
      </c>
      <c r="U1618" t="s">
        <v>5738</v>
      </c>
      <c r="W1618" t="e">
        <f>VLOOKUP(U1618,[2]Sheet1!$B$4:$C$893,2,0)</f>
        <v>#N/A</v>
      </c>
      <c r="Y1618" t="str">
        <f t="shared" si="719"/>
        <v>WINCOMTHAIBINH</v>
      </c>
      <c r="AA1618" s="18" t="str">
        <f t="shared" si="715"/>
        <v/>
      </c>
    </row>
    <row r="1619" spans="1:27" x14ac:dyDescent="0.2">
      <c r="A1619" t="s">
        <v>0</v>
      </c>
      <c r="B1619" t="s">
        <v>2597</v>
      </c>
      <c r="C1619" t="s">
        <v>42</v>
      </c>
      <c r="D1619" t="s">
        <v>54</v>
      </c>
      <c r="E1619" t="s">
        <v>4</v>
      </c>
      <c r="F1619" s="1">
        <v>1</v>
      </c>
      <c r="G1619" s="1">
        <v>50182</v>
      </c>
      <c r="H1619" t="s">
        <v>5</v>
      </c>
      <c r="I1619" s="1">
        <v>55200.200000000004</v>
      </c>
      <c r="J1619" t="s">
        <v>55</v>
      </c>
      <c r="K1619" s="6" t="str">
        <f t="shared" si="716"/>
        <v>Giò tai lưỡi xào gói 250g</v>
      </c>
      <c r="L1619" s="7" t="str">
        <f>VLOOKUP(K1619,'[1]Mã Misa'!$B$2:$D$74,2,0)</f>
        <v>Giò Tai Lưỡi Xào 250g</v>
      </c>
      <c r="M1619" s="7" t="str">
        <f>VLOOKUP(L1619,'[1]Mã Misa'!$C$2:$D$74,2,0)</f>
        <v>GTLX250G</v>
      </c>
      <c r="N1619" s="1">
        <v>50182</v>
      </c>
      <c r="O1619" t="s">
        <v>2598</v>
      </c>
      <c r="P1619" s="6" t="str">
        <f t="shared" si="717"/>
        <v>0001874</v>
      </c>
      <c r="Q1619" s="23" t="str">
        <f t="shared" si="717"/>
        <v>0001874</v>
      </c>
      <c r="R1619" s="2">
        <v>44579</v>
      </c>
      <c r="S1619" t="s">
        <v>2599</v>
      </c>
      <c r="T1619" s="7" t="str">
        <f t="shared" si="718"/>
        <v>WM+ TBH 79</v>
      </c>
      <c r="U1619" t="s">
        <v>5738</v>
      </c>
      <c r="W1619" t="e">
        <f>VLOOKUP(U1619,[2]Sheet1!$B$4:$C$893,2,0)</f>
        <v>#N/A</v>
      </c>
      <c r="Y1619" t="str">
        <f t="shared" si="719"/>
        <v>WINCOMTHAIBINH</v>
      </c>
      <c r="AA1619" s="18" t="str">
        <f t="shared" si="715"/>
        <v/>
      </c>
    </row>
    <row r="1620" spans="1:27" x14ac:dyDescent="0.2">
      <c r="A1620" t="s">
        <v>0</v>
      </c>
      <c r="B1620" t="s">
        <v>2600</v>
      </c>
      <c r="C1620" t="s">
        <v>2</v>
      </c>
      <c r="D1620" t="s">
        <v>50</v>
      </c>
      <c r="E1620" t="s">
        <v>4</v>
      </c>
      <c r="F1620" s="1">
        <v>1</v>
      </c>
      <c r="G1620" s="1">
        <v>111058</v>
      </c>
      <c r="H1620" t="s">
        <v>5</v>
      </c>
      <c r="I1620" s="1">
        <v>122163.8</v>
      </c>
      <c r="J1620" t="s">
        <v>51</v>
      </c>
      <c r="K1620" s="6" t="str">
        <f t="shared" si="716"/>
        <v>Gà muối gói 500g</v>
      </c>
      <c r="L1620" s="7" t="str">
        <f>VLOOKUP(K1620,'[1]Mã Misa'!$B$2:$D$74,2,0)</f>
        <v>Gà muối 500g</v>
      </c>
      <c r="M1620" s="7" t="str">
        <f>VLOOKUP(L1620,'[1]Mã Misa'!$C$2:$D$74,2,0)</f>
        <v>GM500</v>
      </c>
      <c r="N1620" s="1">
        <v>111058</v>
      </c>
      <c r="O1620" t="s">
        <v>2601</v>
      </c>
      <c r="P1620" s="6" t="str">
        <f t="shared" si="717"/>
        <v>0002208</v>
      </c>
      <c r="Q1620" s="23" t="str">
        <f t="shared" si="717"/>
        <v>0002208</v>
      </c>
      <c r="R1620" s="2">
        <v>44579</v>
      </c>
      <c r="S1620" t="s">
        <v>2602</v>
      </c>
      <c r="T1620" s="7" t="str">
        <f t="shared" si="718"/>
        <v>WM+ LSN 16</v>
      </c>
      <c r="U1620" t="s">
        <v>5739</v>
      </c>
      <c r="W1620" t="e">
        <f>VLOOKUP(U1620,[2]Sheet1!$B$4:$C$893,2,0)</f>
        <v>#N/A</v>
      </c>
      <c r="Y1620" t="str">
        <f t="shared" si="719"/>
        <v>WINCOMLANGSON</v>
      </c>
      <c r="AA1620" s="18" t="str">
        <f t="shared" si="715"/>
        <v/>
      </c>
    </row>
    <row r="1621" spans="1:27" x14ac:dyDescent="0.2">
      <c r="A1621" t="s">
        <v>0</v>
      </c>
      <c r="B1621" t="s">
        <v>2603</v>
      </c>
      <c r="C1621" t="s">
        <v>2</v>
      </c>
      <c r="D1621" t="s">
        <v>23</v>
      </c>
      <c r="E1621" t="s">
        <v>4</v>
      </c>
      <c r="F1621" s="1">
        <v>3</v>
      </c>
      <c r="G1621" s="1">
        <v>178200</v>
      </c>
      <c r="H1621" t="s">
        <v>5</v>
      </c>
      <c r="I1621" s="1">
        <v>196020.00000000003</v>
      </c>
      <c r="J1621" t="s">
        <v>24</v>
      </c>
      <c r="K1621" s="6" t="str">
        <f t="shared" si="716"/>
        <v>_Giò lụa 250g</v>
      </c>
      <c r="L1621" s="7" t="str">
        <f>VLOOKUP(K1621,'[1]Mã Misa'!$B$2:$D$74,2,0)</f>
        <v>Giò lụa 250g</v>
      </c>
      <c r="M1621" s="7" t="str">
        <f>VLOOKUP(L1621,'[1]Mã Misa'!$C$2:$D$74,2,0)</f>
        <v>GL250</v>
      </c>
      <c r="N1621" s="1">
        <v>59400</v>
      </c>
      <c r="O1621" t="s">
        <v>2604</v>
      </c>
      <c r="P1621" s="6" t="str">
        <f t="shared" si="717"/>
        <v>0002209</v>
      </c>
      <c r="Q1621" s="23" t="str">
        <f t="shared" si="717"/>
        <v>0002209</v>
      </c>
      <c r="R1621" s="2">
        <v>44579</v>
      </c>
      <c r="S1621" t="s">
        <v>2602</v>
      </c>
      <c r="T1621" s="7" t="str">
        <f t="shared" si="718"/>
        <v>WM+ LSN 16</v>
      </c>
      <c r="U1621" t="s">
        <v>5739</v>
      </c>
      <c r="W1621" t="e">
        <f>VLOOKUP(U1621,[2]Sheet1!$B$4:$C$893,2,0)</f>
        <v>#N/A</v>
      </c>
      <c r="Y1621" t="str">
        <f t="shared" si="719"/>
        <v>WINCOMLANGSON</v>
      </c>
      <c r="AA1621" s="18" t="str">
        <f t="shared" si="715"/>
        <v/>
      </c>
    </row>
    <row r="1622" spans="1:27" x14ac:dyDescent="0.2">
      <c r="A1622" t="s">
        <v>0</v>
      </c>
      <c r="B1622" t="s">
        <v>2603</v>
      </c>
      <c r="C1622" t="s">
        <v>9</v>
      </c>
      <c r="D1622" t="s">
        <v>27</v>
      </c>
      <c r="E1622" t="s">
        <v>4</v>
      </c>
      <c r="F1622" s="1">
        <v>5</v>
      </c>
      <c r="G1622" s="1">
        <v>305250</v>
      </c>
      <c r="H1622" t="s">
        <v>5</v>
      </c>
      <c r="I1622" s="1">
        <v>335775</v>
      </c>
      <c r="J1622" t="s">
        <v>28</v>
      </c>
      <c r="K1622" s="6" t="str">
        <f t="shared" si="716"/>
        <v>_Giò sụn gà 250g</v>
      </c>
      <c r="L1622" s="7" t="str">
        <f>VLOOKUP(K1622,'[1]Mã Misa'!$B$2:$D$74,2,0)</f>
        <v>Giò sụn gà 250g</v>
      </c>
      <c r="M1622" s="7" t="str">
        <f>VLOOKUP(L1622,'[1]Mã Misa'!$C$2:$D$74,2,0)</f>
        <v>GSG250</v>
      </c>
      <c r="N1622" s="1">
        <v>61050</v>
      </c>
      <c r="O1622" t="s">
        <v>2604</v>
      </c>
      <c r="P1622" s="6" t="str">
        <f t="shared" si="717"/>
        <v>0002209</v>
      </c>
      <c r="Q1622" s="23" t="str">
        <f t="shared" si="717"/>
        <v>0002209</v>
      </c>
      <c r="R1622" s="2">
        <v>44579</v>
      </c>
      <c r="S1622" t="s">
        <v>2602</v>
      </c>
      <c r="T1622" s="7" t="str">
        <f t="shared" si="718"/>
        <v>WM+ LSN 16</v>
      </c>
      <c r="U1622" t="s">
        <v>5739</v>
      </c>
      <c r="W1622" t="e">
        <f>VLOOKUP(U1622,[2]Sheet1!$B$4:$C$893,2,0)</f>
        <v>#N/A</v>
      </c>
      <c r="Y1622" t="str">
        <f t="shared" si="719"/>
        <v>WINCOMLANGSON</v>
      </c>
      <c r="AA1622" s="18" t="str">
        <f t="shared" si="715"/>
        <v/>
      </c>
    </row>
    <row r="1623" spans="1:27" x14ac:dyDescent="0.2">
      <c r="A1623" t="s">
        <v>0</v>
      </c>
      <c r="B1623" t="s">
        <v>2603</v>
      </c>
      <c r="C1623" t="s">
        <v>41</v>
      </c>
      <c r="D1623" t="s">
        <v>3</v>
      </c>
      <c r="E1623" t="s">
        <v>4</v>
      </c>
      <c r="F1623" s="1">
        <v>3</v>
      </c>
      <c r="G1623" s="1">
        <v>212850</v>
      </c>
      <c r="H1623" t="s">
        <v>5</v>
      </c>
      <c r="I1623" s="1">
        <v>234135.00000000003</v>
      </c>
      <c r="J1623" t="s">
        <v>6</v>
      </c>
      <c r="K1623" s="6" t="str">
        <f t="shared" si="716"/>
        <v>_Chả nướng 300g</v>
      </c>
      <c r="L1623" s="7" t="str">
        <f>VLOOKUP(K1623,'[1]Mã Misa'!$B$2:$D$74,2,0)</f>
        <v>Chả nướng 300g</v>
      </c>
      <c r="M1623" s="7" t="str">
        <f>VLOOKUP(L1623,'[1]Mã Misa'!$C$2:$D$74,2,0)</f>
        <v>CN300</v>
      </c>
      <c r="N1623" s="1">
        <v>70950</v>
      </c>
      <c r="O1623" t="s">
        <v>2604</v>
      </c>
      <c r="P1623" s="6" t="str">
        <f t="shared" si="717"/>
        <v>0002209</v>
      </c>
      <c r="Q1623" s="23" t="str">
        <f t="shared" si="717"/>
        <v>0002209</v>
      </c>
      <c r="R1623" s="2">
        <v>44579</v>
      </c>
      <c r="S1623" t="s">
        <v>2602</v>
      </c>
      <c r="T1623" s="7" t="str">
        <f t="shared" si="718"/>
        <v>WM+ LSN 16</v>
      </c>
      <c r="U1623" t="s">
        <v>5739</v>
      </c>
      <c r="W1623" t="e">
        <f>VLOOKUP(U1623,[2]Sheet1!$B$4:$C$893,2,0)</f>
        <v>#N/A</v>
      </c>
      <c r="Y1623" t="str">
        <f t="shared" si="719"/>
        <v>WINCOMLANGSON</v>
      </c>
      <c r="AA1623" s="18" t="str">
        <f t="shared" si="715"/>
        <v/>
      </c>
    </row>
    <row r="1624" spans="1:27" x14ac:dyDescent="0.2">
      <c r="A1624" t="s">
        <v>0</v>
      </c>
      <c r="B1624" t="s">
        <v>2603</v>
      </c>
      <c r="C1624" t="s">
        <v>42</v>
      </c>
      <c r="D1624" t="s">
        <v>57</v>
      </c>
      <c r="E1624" t="s">
        <v>4</v>
      </c>
      <c r="F1624" s="1">
        <v>4</v>
      </c>
      <c r="G1624" s="1">
        <v>297000</v>
      </c>
      <c r="H1624" t="s">
        <v>5</v>
      </c>
      <c r="I1624" s="1">
        <v>326700</v>
      </c>
      <c r="J1624" t="s">
        <v>58</v>
      </c>
      <c r="K1624" s="6" t="str">
        <f t="shared" si="716"/>
        <v>_Chả cốm 300g</v>
      </c>
      <c r="L1624" s="7" t="str">
        <f>VLOOKUP(K1624,'[1]Mã Misa'!$B$2:$D$74,2,0)</f>
        <v>Chả cốm 300g</v>
      </c>
      <c r="M1624" s="7" t="str">
        <f>VLOOKUP(L1624,'[1]Mã Misa'!$C$2:$D$74,2,0)</f>
        <v>CC300</v>
      </c>
      <c r="N1624" s="1">
        <v>74250</v>
      </c>
      <c r="O1624" t="s">
        <v>2604</v>
      </c>
      <c r="P1624" s="6" t="str">
        <f t="shared" si="717"/>
        <v>0002209</v>
      </c>
      <c r="Q1624" s="23" t="str">
        <f t="shared" si="717"/>
        <v>0002209</v>
      </c>
      <c r="R1624" s="2">
        <v>44579</v>
      </c>
      <c r="S1624" t="s">
        <v>2602</v>
      </c>
      <c r="T1624" s="7" t="str">
        <f t="shared" si="718"/>
        <v>WM+ LSN 16</v>
      </c>
      <c r="U1624" t="s">
        <v>5739</v>
      </c>
      <c r="W1624" t="e">
        <f>VLOOKUP(U1624,[2]Sheet1!$B$4:$C$893,2,0)</f>
        <v>#N/A</v>
      </c>
      <c r="Y1624" t="str">
        <f t="shared" si="719"/>
        <v>WINCOMLANGSON</v>
      </c>
      <c r="AA1624" s="18" t="str">
        <f t="shared" si="715"/>
        <v/>
      </c>
    </row>
    <row r="1625" spans="1:27" x14ac:dyDescent="0.2">
      <c r="A1625" t="s">
        <v>0</v>
      </c>
      <c r="B1625" t="s">
        <v>2603</v>
      </c>
      <c r="C1625" t="s">
        <v>43</v>
      </c>
      <c r="D1625" t="s">
        <v>15</v>
      </c>
      <c r="E1625" t="s">
        <v>4</v>
      </c>
      <c r="F1625" s="1">
        <v>4</v>
      </c>
      <c r="G1625" s="1">
        <v>337280</v>
      </c>
      <c r="H1625" t="s">
        <v>5</v>
      </c>
      <c r="I1625" s="1">
        <v>371008.00000000006</v>
      </c>
      <c r="J1625" t="s">
        <v>16</v>
      </c>
      <c r="K1625" s="6" t="str">
        <f t="shared" si="716"/>
        <v>_Đùi gà sốt cay 500g</v>
      </c>
      <c r="L1625" s="7" t="str">
        <f>VLOOKUP(K1625,'[1]Mã Misa'!$B$2:$D$74,2,0)</f>
        <v>Đùi gà sốt cay 500g</v>
      </c>
      <c r="M1625" s="7" t="str">
        <f>VLOOKUP(L1625,'[1]Mã Misa'!$C$2:$D$74,2,0)</f>
        <v>DGSC500</v>
      </c>
      <c r="N1625" s="1">
        <v>84320</v>
      </c>
      <c r="O1625" t="s">
        <v>2604</v>
      </c>
      <c r="P1625" s="6" t="str">
        <f t="shared" si="717"/>
        <v>0002209</v>
      </c>
      <c r="Q1625" s="23" t="str">
        <f t="shared" si="717"/>
        <v>0002209</v>
      </c>
      <c r="R1625" s="2">
        <v>44579</v>
      </c>
      <c r="S1625" t="s">
        <v>2602</v>
      </c>
      <c r="T1625" s="7" t="str">
        <f t="shared" si="718"/>
        <v>WM+ LSN 16</v>
      </c>
      <c r="U1625" t="s">
        <v>5739</v>
      </c>
      <c r="W1625" t="e">
        <f>VLOOKUP(U1625,[2]Sheet1!$B$4:$C$893,2,0)</f>
        <v>#N/A</v>
      </c>
      <c r="Y1625" t="str">
        <f t="shared" si="719"/>
        <v>WINCOMLANGSON</v>
      </c>
      <c r="AA1625" s="18" t="str">
        <f t="shared" si="715"/>
        <v/>
      </c>
    </row>
    <row r="1626" spans="1:27" x14ac:dyDescent="0.2">
      <c r="A1626" t="s">
        <v>0</v>
      </c>
      <c r="B1626" t="s">
        <v>2605</v>
      </c>
      <c r="C1626" t="s">
        <v>2</v>
      </c>
      <c r="D1626" t="s">
        <v>57</v>
      </c>
      <c r="E1626" t="s">
        <v>4</v>
      </c>
      <c r="F1626" s="1">
        <v>2</v>
      </c>
      <c r="G1626" s="1">
        <v>148500</v>
      </c>
      <c r="H1626" t="s">
        <v>5</v>
      </c>
      <c r="I1626" s="1">
        <v>163350</v>
      </c>
      <c r="J1626" t="s">
        <v>58</v>
      </c>
      <c r="K1626" s="6" t="str">
        <f t="shared" si="716"/>
        <v>_Chả cốm 300g</v>
      </c>
      <c r="L1626" s="7" t="str">
        <f>VLOOKUP(K1626,'[1]Mã Misa'!$B$2:$D$74,2,0)</f>
        <v>Chả cốm 300g</v>
      </c>
      <c r="M1626" s="7" t="str">
        <f>VLOOKUP(L1626,'[1]Mã Misa'!$C$2:$D$74,2,0)</f>
        <v>CC300</v>
      </c>
      <c r="N1626" s="1">
        <v>74250</v>
      </c>
      <c r="O1626" t="s">
        <v>2606</v>
      </c>
      <c r="P1626" s="6" t="str">
        <f t="shared" si="717"/>
        <v>0052079</v>
      </c>
      <c r="Q1626" s="23" t="str">
        <f t="shared" si="717"/>
        <v>0052079</v>
      </c>
      <c r="R1626" s="2">
        <v>44579</v>
      </c>
      <c r="S1626" t="s">
        <v>2607</v>
      </c>
      <c r="T1626" s="7" t="str">
        <f t="shared" si="718"/>
        <v>WM+ HCM 48</v>
      </c>
      <c r="U1626" t="s">
        <v>5740</v>
      </c>
      <c r="W1626" t="e">
        <f>VLOOKUP(U1626,[2]Sheet1!$B$4:$C$893,2,0)</f>
        <v>#N/A</v>
      </c>
      <c r="Y1626" t="str">
        <f t="shared" si="719"/>
        <v>WINCOMHOCHIMINH</v>
      </c>
      <c r="AA1626" s="18" t="str">
        <f t="shared" si="715"/>
        <v/>
      </c>
    </row>
    <row r="1627" spans="1:27" x14ac:dyDescent="0.2">
      <c r="A1627" t="s">
        <v>0</v>
      </c>
      <c r="B1627" t="s">
        <v>2605</v>
      </c>
      <c r="C1627" t="s">
        <v>9</v>
      </c>
      <c r="D1627" t="s">
        <v>10</v>
      </c>
      <c r="E1627" t="s">
        <v>4</v>
      </c>
      <c r="F1627" s="1">
        <v>6</v>
      </c>
      <c r="G1627" s="1">
        <v>276000</v>
      </c>
      <c r="H1627" t="s">
        <v>5</v>
      </c>
      <c r="I1627" s="1">
        <v>303600</v>
      </c>
      <c r="J1627" t="s">
        <v>11</v>
      </c>
      <c r="K1627" s="6" t="str">
        <f t="shared" si="716"/>
        <v>Mộc nấm hương gói 250g</v>
      </c>
      <c r="L1627" s="7" t="str">
        <f>VLOOKUP(K1627,'[1]Mã Misa'!$B$2:$D$74,2,0)</f>
        <v>Mộc Nấm Hương 250g</v>
      </c>
      <c r="M1627" s="7" t="str">
        <f>VLOOKUP(L1627,'[1]Mã Misa'!$C$2:$D$74,2,0)</f>
        <v>MNH250</v>
      </c>
      <c r="N1627" s="1">
        <v>46000</v>
      </c>
      <c r="O1627" t="s">
        <v>2606</v>
      </c>
      <c r="P1627" s="6" t="str">
        <f t="shared" si="717"/>
        <v>0052079</v>
      </c>
      <c r="Q1627" s="23" t="str">
        <f t="shared" si="717"/>
        <v>0052079</v>
      </c>
      <c r="R1627" s="2">
        <v>44579</v>
      </c>
      <c r="S1627" t="s">
        <v>2607</v>
      </c>
      <c r="T1627" s="7" t="str">
        <f t="shared" si="718"/>
        <v>WM+ HCM 48</v>
      </c>
      <c r="U1627" t="s">
        <v>5740</v>
      </c>
      <c r="W1627" t="e">
        <f>VLOOKUP(U1627,[2]Sheet1!$B$4:$C$893,2,0)</f>
        <v>#N/A</v>
      </c>
      <c r="Y1627" t="str">
        <f t="shared" si="719"/>
        <v>WINCOMHOCHIMINH</v>
      </c>
      <c r="AA1627" s="18" t="str">
        <f t="shared" si="715"/>
        <v/>
      </c>
    </row>
    <row r="1628" spans="1:27" x14ac:dyDescent="0.2">
      <c r="A1628" t="s">
        <v>0</v>
      </c>
      <c r="B1628" t="s">
        <v>2608</v>
      </c>
      <c r="C1628" t="s">
        <v>2</v>
      </c>
      <c r="D1628" t="s">
        <v>50</v>
      </c>
      <c r="E1628" t="s">
        <v>4</v>
      </c>
      <c r="F1628" s="1">
        <v>2</v>
      </c>
      <c r="G1628" s="1">
        <v>222116</v>
      </c>
      <c r="H1628" t="s">
        <v>5</v>
      </c>
      <c r="I1628" s="1">
        <v>244327.6</v>
      </c>
      <c r="J1628" t="s">
        <v>51</v>
      </c>
      <c r="K1628" s="6" t="str">
        <f t="shared" si="716"/>
        <v>Gà muối gói 500g</v>
      </c>
      <c r="L1628" s="7" t="str">
        <f>VLOOKUP(K1628,'[1]Mã Misa'!$B$2:$D$74,2,0)</f>
        <v>Gà muối 500g</v>
      </c>
      <c r="M1628" s="7" t="str">
        <f>VLOOKUP(L1628,'[1]Mã Misa'!$C$2:$D$74,2,0)</f>
        <v>GM500</v>
      </c>
      <c r="N1628" s="1">
        <v>111058</v>
      </c>
      <c r="O1628" t="s">
        <v>2609</v>
      </c>
      <c r="P1628" s="6" t="str">
        <f t="shared" si="717"/>
        <v>0004382</v>
      </c>
      <c r="Q1628" s="23" t="str">
        <f t="shared" si="717"/>
        <v>0004382</v>
      </c>
      <c r="R1628" s="2">
        <v>44579</v>
      </c>
      <c r="S1628" t="s">
        <v>2610</v>
      </c>
      <c r="T1628" s="7" t="str">
        <f t="shared" si="718"/>
        <v>WM+ BNH Ph</v>
      </c>
      <c r="U1628" t="s">
        <v>5741</v>
      </c>
      <c r="W1628" t="e">
        <f>VLOOKUP(U1628,[2]Sheet1!$B$4:$C$893,2,0)</f>
        <v>#N/A</v>
      </c>
      <c r="Y1628" t="str">
        <f t="shared" si="719"/>
        <v>WINCOMBACNINH</v>
      </c>
      <c r="AA1628" s="18" t="str">
        <f t="shared" si="715"/>
        <v/>
      </c>
    </row>
    <row r="1629" spans="1:27" x14ac:dyDescent="0.2">
      <c r="A1629" t="s">
        <v>0</v>
      </c>
      <c r="B1629" t="s">
        <v>2608</v>
      </c>
      <c r="C1629" t="s">
        <v>9</v>
      </c>
      <c r="D1629" t="s">
        <v>23</v>
      </c>
      <c r="E1629" t="s">
        <v>4</v>
      </c>
      <c r="F1629" s="1">
        <v>5</v>
      </c>
      <c r="G1629" s="1">
        <v>297000</v>
      </c>
      <c r="H1629" t="s">
        <v>5</v>
      </c>
      <c r="I1629" s="1">
        <v>326700</v>
      </c>
      <c r="J1629" t="s">
        <v>24</v>
      </c>
      <c r="K1629" s="6" t="str">
        <f t="shared" si="716"/>
        <v>_Giò lụa 250g</v>
      </c>
      <c r="L1629" s="7" t="str">
        <f>VLOOKUP(K1629,'[1]Mã Misa'!$B$2:$D$74,2,0)</f>
        <v>Giò lụa 250g</v>
      </c>
      <c r="M1629" s="7" t="str">
        <f>VLOOKUP(L1629,'[1]Mã Misa'!$C$2:$D$74,2,0)</f>
        <v>GL250</v>
      </c>
      <c r="N1629" s="1">
        <v>59400</v>
      </c>
      <c r="O1629" t="s">
        <v>2609</v>
      </c>
      <c r="P1629" s="6" t="str">
        <f t="shared" si="717"/>
        <v>0004382</v>
      </c>
      <c r="Q1629" s="23" t="str">
        <f t="shared" si="717"/>
        <v>0004382</v>
      </c>
      <c r="R1629" s="2">
        <v>44579</v>
      </c>
      <c r="S1629" t="s">
        <v>2610</v>
      </c>
      <c r="T1629" s="7" t="str">
        <f t="shared" si="718"/>
        <v>WM+ BNH Ph</v>
      </c>
      <c r="U1629" t="s">
        <v>5741</v>
      </c>
      <c r="W1629" t="e">
        <f>VLOOKUP(U1629,[2]Sheet1!$B$4:$C$893,2,0)</f>
        <v>#N/A</v>
      </c>
      <c r="Y1629" t="str">
        <f t="shared" si="719"/>
        <v>WINCOMBACNINH</v>
      </c>
      <c r="AA1629" s="18" t="str">
        <f t="shared" si="715"/>
        <v/>
      </c>
    </row>
    <row r="1630" spans="1:27" x14ac:dyDescent="0.2">
      <c r="A1630" t="s">
        <v>0</v>
      </c>
      <c r="B1630" t="s">
        <v>2608</v>
      </c>
      <c r="C1630" t="s">
        <v>41</v>
      </c>
      <c r="D1630" t="s">
        <v>15</v>
      </c>
      <c r="E1630" t="s">
        <v>4</v>
      </c>
      <c r="F1630" s="1">
        <v>1</v>
      </c>
      <c r="G1630" s="1">
        <v>84320</v>
      </c>
      <c r="H1630" t="s">
        <v>5</v>
      </c>
      <c r="I1630" s="1">
        <v>92752.000000000015</v>
      </c>
      <c r="J1630" t="s">
        <v>16</v>
      </c>
      <c r="K1630" s="6" t="str">
        <f t="shared" si="716"/>
        <v>_Đùi gà sốt cay 500g</v>
      </c>
      <c r="L1630" s="7" t="str">
        <f>VLOOKUP(K1630,'[1]Mã Misa'!$B$2:$D$74,2,0)</f>
        <v>Đùi gà sốt cay 500g</v>
      </c>
      <c r="M1630" s="7" t="str">
        <f>VLOOKUP(L1630,'[1]Mã Misa'!$C$2:$D$74,2,0)</f>
        <v>DGSC500</v>
      </c>
      <c r="N1630" s="1">
        <v>84320</v>
      </c>
      <c r="O1630" t="s">
        <v>2609</v>
      </c>
      <c r="P1630" s="6" t="str">
        <f t="shared" si="717"/>
        <v>0004382</v>
      </c>
      <c r="Q1630" s="23" t="str">
        <f t="shared" si="717"/>
        <v>0004382</v>
      </c>
      <c r="R1630" s="2">
        <v>44579</v>
      </c>
      <c r="S1630" t="s">
        <v>2610</v>
      </c>
      <c r="T1630" s="7" t="str">
        <f t="shared" si="718"/>
        <v>WM+ BNH Ph</v>
      </c>
      <c r="U1630" t="s">
        <v>5741</v>
      </c>
      <c r="W1630" t="e">
        <f>VLOOKUP(U1630,[2]Sheet1!$B$4:$C$893,2,0)</f>
        <v>#N/A</v>
      </c>
      <c r="Y1630" t="str">
        <f t="shared" si="719"/>
        <v>WINCOMBACNINH</v>
      </c>
      <c r="AA1630" s="18" t="str">
        <f t="shared" si="715"/>
        <v/>
      </c>
    </row>
    <row r="1631" spans="1:27" x14ac:dyDescent="0.2">
      <c r="A1631" t="s">
        <v>0</v>
      </c>
      <c r="B1631" t="s">
        <v>2608</v>
      </c>
      <c r="C1631" t="s">
        <v>42</v>
      </c>
      <c r="D1631" t="s">
        <v>47</v>
      </c>
      <c r="E1631" t="s">
        <v>4</v>
      </c>
      <c r="F1631" s="1">
        <v>1</v>
      </c>
      <c r="G1631" s="1">
        <v>73431</v>
      </c>
      <c r="H1631" t="s">
        <v>5</v>
      </c>
      <c r="I1631" s="1">
        <v>80774.100000000006</v>
      </c>
      <c r="J1631" t="s">
        <v>48</v>
      </c>
      <c r="K1631" s="6" t="str">
        <f t="shared" si="716"/>
        <v>Chân giò heo muối gói 300g</v>
      </c>
      <c r="L1631" s="7" t="str">
        <f>VLOOKUP(K1631,'[1]Mã Misa'!$B$2:$D$74,2,0)</f>
        <v>Chân giò heo muối 300g</v>
      </c>
      <c r="M1631" s="7" t="str">
        <f>VLOOKUP(L1631,'[1]Mã Misa'!$C$2:$D$74,2,0)</f>
        <v>CGM300</v>
      </c>
      <c r="N1631" s="1">
        <v>73431</v>
      </c>
      <c r="O1631" t="s">
        <v>2609</v>
      </c>
      <c r="P1631" s="6" t="str">
        <f t="shared" si="717"/>
        <v>0004382</v>
      </c>
      <c r="Q1631" s="23" t="str">
        <f t="shared" si="717"/>
        <v>0004382</v>
      </c>
      <c r="R1631" s="2">
        <v>44579</v>
      </c>
      <c r="S1631" t="s">
        <v>2610</v>
      </c>
      <c r="T1631" s="7" t="str">
        <f t="shared" si="718"/>
        <v>WM+ BNH Ph</v>
      </c>
      <c r="U1631" t="s">
        <v>5741</v>
      </c>
      <c r="W1631" t="e">
        <f>VLOOKUP(U1631,[2]Sheet1!$B$4:$C$893,2,0)</f>
        <v>#N/A</v>
      </c>
      <c r="Y1631" t="str">
        <f t="shared" si="719"/>
        <v>WINCOMBACNINH</v>
      </c>
      <c r="AA1631" s="18" t="str">
        <f t="shared" si="715"/>
        <v/>
      </c>
    </row>
    <row r="1632" spans="1:27" x14ac:dyDescent="0.2">
      <c r="A1632" t="s">
        <v>0</v>
      </c>
      <c r="B1632" t="s">
        <v>2611</v>
      </c>
      <c r="C1632" t="s">
        <v>2</v>
      </c>
      <c r="D1632" t="s">
        <v>10</v>
      </c>
      <c r="E1632" t="s">
        <v>4</v>
      </c>
      <c r="F1632" s="1">
        <v>2</v>
      </c>
      <c r="G1632" s="1">
        <v>92000</v>
      </c>
      <c r="H1632" t="s">
        <v>5</v>
      </c>
      <c r="I1632" s="1">
        <v>101200.00000000001</v>
      </c>
      <c r="J1632" t="s">
        <v>11</v>
      </c>
      <c r="K1632" s="6" t="str">
        <f t="shared" si="716"/>
        <v>Mộc nấm hương gói 250g</v>
      </c>
      <c r="L1632" s="7" t="str">
        <f>VLOOKUP(K1632,'[1]Mã Misa'!$B$2:$D$74,2,0)</f>
        <v>Mộc Nấm Hương 250g</v>
      </c>
      <c r="M1632" s="7" t="str">
        <f>VLOOKUP(L1632,'[1]Mã Misa'!$C$2:$D$74,2,0)</f>
        <v>MNH250</v>
      </c>
      <c r="N1632" s="1">
        <v>46000</v>
      </c>
      <c r="O1632" t="s">
        <v>2612</v>
      </c>
      <c r="P1632" s="6" t="str">
        <f t="shared" si="717"/>
        <v>0052081</v>
      </c>
      <c r="Q1632" s="23" t="str">
        <f t="shared" si="717"/>
        <v>0052081</v>
      </c>
      <c r="R1632" s="2">
        <v>44579</v>
      </c>
      <c r="S1632" t="s">
        <v>2613</v>
      </c>
      <c r="T1632" s="7" t="str">
        <f t="shared" si="718"/>
        <v>WM+ HCM 19</v>
      </c>
      <c r="U1632" t="s">
        <v>5742</v>
      </c>
      <c r="W1632" t="e">
        <f>VLOOKUP(U1632,[2]Sheet1!$B$4:$C$893,2,0)</f>
        <v>#N/A</v>
      </c>
      <c r="Y1632" t="str">
        <f t="shared" si="719"/>
        <v>WINCOMHOCHIMINH</v>
      </c>
      <c r="AA1632" s="18" t="str">
        <f t="shared" si="715"/>
        <v/>
      </c>
    </row>
    <row r="1633" spans="1:27" x14ac:dyDescent="0.2">
      <c r="A1633" t="s">
        <v>0</v>
      </c>
      <c r="B1633" t="s">
        <v>2611</v>
      </c>
      <c r="C1633" t="s">
        <v>9</v>
      </c>
      <c r="D1633" t="s">
        <v>3</v>
      </c>
      <c r="E1633" t="s">
        <v>4</v>
      </c>
      <c r="F1633" s="1">
        <v>1</v>
      </c>
      <c r="G1633" s="1">
        <v>70950</v>
      </c>
      <c r="H1633" t="s">
        <v>5</v>
      </c>
      <c r="I1633" s="1">
        <v>78045</v>
      </c>
      <c r="J1633" t="s">
        <v>6</v>
      </c>
      <c r="K1633" s="6" t="str">
        <f t="shared" si="716"/>
        <v>_Chả nướng 300g</v>
      </c>
      <c r="L1633" s="7" t="str">
        <f>VLOOKUP(K1633,'[1]Mã Misa'!$B$2:$D$74,2,0)</f>
        <v>Chả nướng 300g</v>
      </c>
      <c r="M1633" s="7" t="str">
        <f>VLOOKUP(L1633,'[1]Mã Misa'!$C$2:$D$74,2,0)</f>
        <v>CN300</v>
      </c>
      <c r="N1633" s="1">
        <v>70950</v>
      </c>
      <c r="O1633" t="s">
        <v>2612</v>
      </c>
      <c r="P1633" s="6" t="str">
        <f t="shared" si="717"/>
        <v>0052081</v>
      </c>
      <c r="Q1633" s="23" t="str">
        <f t="shared" si="717"/>
        <v>0052081</v>
      </c>
      <c r="R1633" s="2">
        <v>44579</v>
      </c>
      <c r="S1633" t="s">
        <v>2613</v>
      </c>
      <c r="T1633" s="7" t="str">
        <f t="shared" si="718"/>
        <v>WM+ HCM 19</v>
      </c>
      <c r="U1633" t="s">
        <v>5742</v>
      </c>
      <c r="W1633" t="e">
        <f>VLOOKUP(U1633,[2]Sheet1!$B$4:$C$893,2,0)</f>
        <v>#N/A</v>
      </c>
      <c r="Y1633" t="str">
        <f t="shared" si="719"/>
        <v>WINCOMHOCHIMINH</v>
      </c>
      <c r="AA1633" s="18" t="str">
        <f t="shared" si="715"/>
        <v/>
      </c>
    </row>
    <row r="1634" spans="1:27" x14ac:dyDescent="0.2">
      <c r="A1634" t="s">
        <v>0</v>
      </c>
      <c r="B1634" t="s">
        <v>2611</v>
      </c>
      <c r="C1634" t="s">
        <v>41</v>
      </c>
      <c r="D1634" t="s">
        <v>57</v>
      </c>
      <c r="E1634" t="s">
        <v>4</v>
      </c>
      <c r="F1634" s="1">
        <v>1</v>
      </c>
      <c r="G1634" s="1">
        <v>74250</v>
      </c>
      <c r="H1634" t="s">
        <v>5</v>
      </c>
      <c r="I1634" s="1">
        <v>81675</v>
      </c>
      <c r="J1634" t="s">
        <v>58</v>
      </c>
      <c r="K1634" s="6" t="str">
        <f t="shared" si="716"/>
        <v>_Chả cốm 300g</v>
      </c>
      <c r="L1634" s="7" t="str">
        <f>VLOOKUP(K1634,'[1]Mã Misa'!$B$2:$D$74,2,0)</f>
        <v>Chả cốm 300g</v>
      </c>
      <c r="M1634" s="7" t="str">
        <f>VLOOKUP(L1634,'[1]Mã Misa'!$C$2:$D$74,2,0)</f>
        <v>CC300</v>
      </c>
      <c r="N1634" s="1">
        <v>74250</v>
      </c>
      <c r="O1634" t="s">
        <v>2612</v>
      </c>
      <c r="P1634" s="6" t="str">
        <f t="shared" si="717"/>
        <v>0052081</v>
      </c>
      <c r="Q1634" s="23" t="str">
        <f t="shared" si="717"/>
        <v>0052081</v>
      </c>
      <c r="R1634" s="2">
        <v>44579</v>
      </c>
      <c r="S1634" t="s">
        <v>2613</v>
      </c>
      <c r="T1634" s="7" t="str">
        <f t="shared" si="718"/>
        <v>WM+ HCM 19</v>
      </c>
      <c r="U1634" t="s">
        <v>5742</v>
      </c>
      <c r="W1634" t="e">
        <f>VLOOKUP(U1634,[2]Sheet1!$B$4:$C$893,2,0)</f>
        <v>#N/A</v>
      </c>
      <c r="Y1634" t="str">
        <f t="shared" si="719"/>
        <v>WINCOMHOCHIMINH</v>
      </c>
      <c r="AA1634" s="18" t="str">
        <f t="shared" si="715"/>
        <v/>
      </c>
    </row>
    <row r="1635" spans="1:27" x14ac:dyDescent="0.2">
      <c r="A1635" t="s">
        <v>0</v>
      </c>
      <c r="B1635" t="s">
        <v>2614</v>
      </c>
      <c r="C1635" t="s">
        <v>2</v>
      </c>
      <c r="D1635" t="s">
        <v>47</v>
      </c>
      <c r="E1635" t="s">
        <v>4</v>
      </c>
      <c r="F1635" s="1">
        <v>2</v>
      </c>
      <c r="G1635" s="1">
        <v>146862</v>
      </c>
      <c r="H1635" t="s">
        <v>5</v>
      </c>
      <c r="I1635" s="1">
        <v>161548.20000000001</v>
      </c>
      <c r="J1635" t="s">
        <v>48</v>
      </c>
      <c r="K1635" s="6" t="str">
        <f t="shared" si="716"/>
        <v>Chân giò heo muối gói 300g</v>
      </c>
      <c r="L1635" s="7" t="str">
        <f>VLOOKUP(K1635,'[1]Mã Misa'!$B$2:$D$74,2,0)</f>
        <v>Chân giò heo muối 300g</v>
      </c>
      <c r="M1635" s="7" t="str">
        <f>VLOOKUP(L1635,'[1]Mã Misa'!$C$2:$D$74,2,0)</f>
        <v>CGM300</v>
      </c>
      <c r="N1635" s="1">
        <v>73431</v>
      </c>
      <c r="O1635" t="s">
        <v>2615</v>
      </c>
      <c r="P1635" s="6" t="str">
        <f t="shared" si="717"/>
        <v>0002286</v>
      </c>
      <c r="Q1635" s="23" t="str">
        <f t="shared" si="717"/>
        <v>0002286</v>
      </c>
      <c r="R1635" s="2">
        <v>44579</v>
      </c>
      <c r="S1635" t="s">
        <v>2585</v>
      </c>
      <c r="T1635" s="7" t="str">
        <f t="shared" si="718"/>
        <v>WM+ NTN 42</v>
      </c>
      <c r="U1635" t="s">
        <v>5734</v>
      </c>
      <c r="W1635" t="e">
        <f>VLOOKUP(U1635,[2]Sheet1!$B$4:$C$893,2,0)</f>
        <v>#N/A</v>
      </c>
      <c r="Y1635" t="str">
        <f t="shared" si="719"/>
        <v>WINCOMNINHTHUAN</v>
      </c>
      <c r="AA1635" s="18" t="str">
        <f t="shared" si="715"/>
        <v/>
      </c>
    </row>
    <row r="1636" spans="1:27" x14ac:dyDescent="0.2">
      <c r="A1636" t="s">
        <v>0</v>
      </c>
      <c r="B1636" t="s">
        <v>2614</v>
      </c>
      <c r="C1636" t="s">
        <v>9</v>
      </c>
      <c r="D1636" t="s">
        <v>54</v>
      </c>
      <c r="E1636" t="s">
        <v>4</v>
      </c>
      <c r="F1636" s="1">
        <v>1</v>
      </c>
      <c r="G1636" s="1">
        <v>50182</v>
      </c>
      <c r="H1636" t="s">
        <v>5</v>
      </c>
      <c r="I1636" s="1">
        <v>55200.200000000004</v>
      </c>
      <c r="J1636" t="s">
        <v>55</v>
      </c>
      <c r="K1636" s="6" t="str">
        <f t="shared" si="716"/>
        <v>Giò tai lưỡi xào gói 250g</v>
      </c>
      <c r="L1636" s="7" t="str">
        <f>VLOOKUP(K1636,'[1]Mã Misa'!$B$2:$D$74,2,0)</f>
        <v>Giò Tai Lưỡi Xào 250g</v>
      </c>
      <c r="M1636" s="7" t="str">
        <f>VLOOKUP(L1636,'[1]Mã Misa'!$C$2:$D$74,2,0)</f>
        <v>GTLX250G</v>
      </c>
      <c r="N1636" s="1">
        <v>50182</v>
      </c>
      <c r="O1636" t="s">
        <v>2615</v>
      </c>
      <c r="P1636" s="6" t="str">
        <f t="shared" si="717"/>
        <v>0002286</v>
      </c>
      <c r="Q1636" s="23" t="str">
        <f t="shared" si="717"/>
        <v>0002286</v>
      </c>
      <c r="R1636" s="2">
        <v>44579</v>
      </c>
      <c r="S1636" t="s">
        <v>2585</v>
      </c>
      <c r="T1636" s="7" t="str">
        <f t="shared" si="718"/>
        <v>WM+ NTN 42</v>
      </c>
      <c r="U1636" t="s">
        <v>5734</v>
      </c>
      <c r="W1636" t="e">
        <f>VLOOKUP(U1636,[2]Sheet1!$B$4:$C$893,2,0)</f>
        <v>#N/A</v>
      </c>
      <c r="Y1636" t="str">
        <f t="shared" si="719"/>
        <v>WINCOMNINHTHUAN</v>
      </c>
      <c r="AA1636" s="18" t="str">
        <f t="shared" si="715"/>
        <v/>
      </c>
    </row>
    <row r="1637" spans="1:27" x14ac:dyDescent="0.2">
      <c r="A1637" t="s">
        <v>0</v>
      </c>
      <c r="B1637" t="s">
        <v>2616</v>
      </c>
      <c r="C1637" t="s">
        <v>2</v>
      </c>
      <c r="D1637" t="s">
        <v>3</v>
      </c>
      <c r="E1637" t="s">
        <v>4</v>
      </c>
      <c r="F1637" s="1">
        <v>1</v>
      </c>
      <c r="G1637" s="1">
        <v>70950</v>
      </c>
      <c r="H1637" t="s">
        <v>5</v>
      </c>
      <c r="I1637" s="1">
        <v>78045</v>
      </c>
      <c r="J1637" t="s">
        <v>6</v>
      </c>
      <c r="K1637" s="6" t="str">
        <f t="shared" si="716"/>
        <v>_Chả nướng 300g</v>
      </c>
      <c r="L1637" s="7" t="str">
        <f>VLOOKUP(K1637,'[1]Mã Misa'!$B$2:$D$74,2,0)</f>
        <v>Chả nướng 300g</v>
      </c>
      <c r="M1637" s="7" t="str">
        <f>VLOOKUP(L1637,'[1]Mã Misa'!$C$2:$D$74,2,0)</f>
        <v>CN300</v>
      </c>
      <c r="N1637" s="1">
        <v>70950</v>
      </c>
      <c r="O1637" t="s">
        <v>2617</v>
      </c>
      <c r="P1637" s="6" t="str">
        <f t="shared" si="717"/>
        <v>0052083</v>
      </c>
      <c r="Q1637" s="23" t="str">
        <f t="shared" si="717"/>
        <v>0052083</v>
      </c>
      <c r="R1637" s="2">
        <v>44579</v>
      </c>
      <c r="S1637" t="s">
        <v>182</v>
      </c>
      <c r="T1637" s="7" t="str">
        <f t="shared" si="718"/>
        <v>WM+ HCM 18</v>
      </c>
      <c r="U1637" t="s">
        <v>5044</v>
      </c>
      <c r="W1637" t="e">
        <f>VLOOKUP(U1637,[2]Sheet1!$B$4:$C$893,2,0)</f>
        <v>#N/A</v>
      </c>
      <c r="Y1637" t="str">
        <f t="shared" si="719"/>
        <v>WINCOMHOCHIMINH</v>
      </c>
      <c r="AA1637" s="18" t="str">
        <f t="shared" si="715"/>
        <v/>
      </c>
    </row>
    <row r="1638" spans="1:27" x14ac:dyDescent="0.2">
      <c r="A1638" t="s">
        <v>0</v>
      </c>
      <c r="B1638" t="s">
        <v>2616</v>
      </c>
      <c r="C1638" t="s">
        <v>9</v>
      </c>
      <c r="D1638" t="s">
        <v>57</v>
      </c>
      <c r="E1638" t="s">
        <v>4</v>
      </c>
      <c r="F1638" s="1">
        <v>1</v>
      </c>
      <c r="G1638" s="1">
        <v>74250</v>
      </c>
      <c r="H1638" t="s">
        <v>5</v>
      </c>
      <c r="I1638" s="1">
        <v>81675</v>
      </c>
      <c r="J1638" t="s">
        <v>58</v>
      </c>
      <c r="K1638" s="6" t="str">
        <f t="shared" si="716"/>
        <v>_Chả cốm 300g</v>
      </c>
      <c r="L1638" s="7" t="str">
        <f>VLOOKUP(K1638,'[1]Mã Misa'!$B$2:$D$74,2,0)</f>
        <v>Chả cốm 300g</v>
      </c>
      <c r="M1638" s="7" t="str">
        <f>VLOOKUP(L1638,'[1]Mã Misa'!$C$2:$D$74,2,0)</f>
        <v>CC300</v>
      </c>
      <c r="N1638" s="1">
        <v>74250</v>
      </c>
      <c r="O1638" t="s">
        <v>2617</v>
      </c>
      <c r="P1638" s="6" t="str">
        <f t="shared" si="717"/>
        <v>0052083</v>
      </c>
      <c r="Q1638" s="23" t="str">
        <f t="shared" si="717"/>
        <v>0052083</v>
      </c>
      <c r="R1638" s="2">
        <v>44579</v>
      </c>
      <c r="S1638" t="s">
        <v>182</v>
      </c>
      <c r="T1638" s="7" t="str">
        <f t="shared" si="718"/>
        <v>WM+ HCM 18</v>
      </c>
      <c r="U1638" t="s">
        <v>5044</v>
      </c>
      <c r="W1638" t="e">
        <f>VLOOKUP(U1638,[2]Sheet1!$B$4:$C$893,2,0)</f>
        <v>#N/A</v>
      </c>
      <c r="Y1638" t="str">
        <f t="shared" si="719"/>
        <v>WINCOMHOCHIMINH</v>
      </c>
      <c r="AA1638" s="18" t="str">
        <f t="shared" si="715"/>
        <v/>
      </c>
    </row>
    <row r="1639" spans="1:27" x14ac:dyDescent="0.2">
      <c r="A1639" t="s">
        <v>0</v>
      </c>
      <c r="B1639" t="s">
        <v>2618</v>
      </c>
      <c r="C1639" t="s">
        <v>2</v>
      </c>
      <c r="D1639" t="s">
        <v>54</v>
      </c>
      <c r="E1639" t="s">
        <v>4</v>
      </c>
      <c r="F1639" s="1">
        <v>4</v>
      </c>
      <c r="G1639" s="1">
        <v>200728</v>
      </c>
      <c r="H1639" t="s">
        <v>5</v>
      </c>
      <c r="I1639" s="1">
        <v>220800.80000000002</v>
      </c>
      <c r="J1639" t="s">
        <v>55</v>
      </c>
      <c r="K1639" s="6" t="str">
        <f t="shared" si="716"/>
        <v>Giò tai lưỡi xào gói 250g</v>
      </c>
      <c r="L1639" s="7" t="str">
        <f>VLOOKUP(K1639,'[1]Mã Misa'!$B$2:$D$74,2,0)</f>
        <v>Giò Tai Lưỡi Xào 250g</v>
      </c>
      <c r="M1639" s="7" t="str">
        <f>VLOOKUP(L1639,'[1]Mã Misa'!$C$2:$D$74,2,0)</f>
        <v>GTLX250G</v>
      </c>
      <c r="N1639" s="1">
        <v>50182</v>
      </c>
      <c r="O1639" t="s">
        <v>2619</v>
      </c>
      <c r="P1639" s="6" t="str">
        <f t="shared" si="717"/>
        <v>0175957</v>
      </c>
      <c r="Q1639" s="23" t="str">
        <f t="shared" si="717"/>
        <v>0175957</v>
      </c>
      <c r="R1639" s="2">
        <v>44579</v>
      </c>
      <c r="S1639" t="s">
        <v>2620</v>
      </c>
      <c r="T1639" s="7" t="str">
        <f t="shared" si="718"/>
        <v>WM+ HNI BT</v>
      </c>
      <c r="U1639" t="s">
        <v>5743</v>
      </c>
      <c r="W1639" t="e">
        <f>VLOOKUP(U1639,[2]Sheet1!$B$4:$C$893,2,0)</f>
        <v>#N/A</v>
      </c>
      <c r="Y1639" t="str">
        <f t="shared" si="719"/>
        <v>WINCOMHANOI</v>
      </c>
      <c r="AA1639" s="18" t="str">
        <f t="shared" si="715"/>
        <v/>
      </c>
    </row>
    <row r="1640" spans="1:27" x14ac:dyDescent="0.2">
      <c r="A1640" t="s">
        <v>0</v>
      </c>
      <c r="B1640" t="s">
        <v>2621</v>
      </c>
      <c r="C1640" t="s">
        <v>2</v>
      </c>
      <c r="D1640" t="s">
        <v>103</v>
      </c>
      <c r="E1640" t="s">
        <v>4</v>
      </c>
      <c r="F1640" s="1">
        <v>1</v>
      </c>
      <c r="G1640" s="1">
        <v>55595</v>
      </c>
      <c r="H1640" t="s">
        <v>5</v>
      </c>
      <c r="I1640" s="1">
        <v>61154.500000000007</v>
      </c>
      <c r="J1640" t="s">
        <v>104</v>
      </c>
      <c r="K1640" s="6" t="str">
        <f t="shared" si="716"/>
        <v>Tai heo muối gói 200g</v>
      </c>
      <c r="L1640" s="7" t="str">
        <f>VLOOKUP(K1640,'[1]Mã Misa'!$B$2:$D$74,2,0)</f>
        <v>Tai heo muối 200g</v>
      </c>
      <c r="M1640" s="7" t="str">
        <f>VLOOKUP(L1640,'[1]Mã Misa'!$C$2:$D$74,2,0)</f>
        <v>TH200</v>
      </c>
      <c r="N1640" s="1">
        <v>55595</v>
      </c>
      <c r="O1640" t="s">
        <v>2622</v>
      </c>
      <c r="P1640" s="6" t="str">
        <f t="shared" si="717"/>
        <v>0023141</v>
      </c>
      <c r="Q1640" s="23" t="str">
        <f t="shared" si="717"/>
        <v>0023141</v>
      </c>
      <c r="R1640" s="2">
        <v>44587</v>
      </c>
      <c r="S1640" t="s">
        <v>498</v>
      </c>
      <c r="T1640" s="7" t="str">
        <f t="shared" si="718"/>
        <v>WM+ DNG 20</v>
      </c>
      <c r="U1640" t="s">
        <v>5144</v>
      </c>
      <c r="W1640" t="e">
        <f>VLOOKUP(U1640,[2]Sheet1!$B$4:$C$893,2,0)</f>
        <v>#N/A</v>
      </c>
      <c r="Y1640" t="str">
        <f t="shared" si="719"/>
        <v>WINCOMDANANG</v>
      </c>
      <c r="AA1640" s="18" t="str">
        <f t="shared" si="715"/>
        <v/>
      </c>
    </row>
    <row r="1641" spans="1:27" x14ac:dyDescent="0.2">
      <c r="A1641" t="s">
        <v>0</v>
      </c>
      <c r="B1641" t="s">
        <v>2621</v>
      </c>
      <c r="C1641" t="s">
        <v>9</v>
      </c>
      <c r="D1641" t="s">
        <v>10</v>
      </c>
      <c r="E1641" t="s">
        <v>4</v>
      </c>
      <c r="F1641" s="1">
        <v>1</v>
      </c>
      <c r="G1641" s="1">
        <v>46000</v>
      </c>
      <c r="H1641" t="s">
        <v>5</v>
      </c>
      <c r="I1641" s="1">
        <v>50600.000000000007</v>
      </c>
      <c r="J1641" t="s">
        <v>11</v>
      </c>
      <c r="K1641" s="6" t="str">
        <f t="shared" si="716"/>
        <v>Mộc nấm hương gói 250g</v>
      </c>
      <c r="L1641" s="7" t="str">
        <f>VLOOKUP(K1641,'[1]Mã Misa'!$B$2:$D$74,2,0)</f>
        <v>Mộc Nấm Hương 250g</v>
      </c>
      <c r="M1641" s="7" t="str">
        <f>VLOOKUP(L1641,'[1]Mã Misa'!$C$2:$D$74,2,0)</f>
        <v>MNH250</v>
      </c>
      <c r="N1641" s="1">
        <v>46000</v>
      </c>
      <c r="O1641" t="s">
        <v>2622</v>
      </c>
      <c r="P1641" s="6" t="str">
        <f t="shared" si="717"/>
        <v>0023141</v>
      </c>
      <c r="Q1641" s="23" t="str">
        <f t="shared" si="717"/>
        <v>0023141</v>
      </c>
      <c r="R1641" s="2">
        <v>44587</v>
      </c>
      <c r="S1641" t="s">
        <v>498</v>
      </c>
      <c r="T1641" s="7" t="str">
        <f t="shared" si="718"/>
        <v>WM+ DNG 20</v>
      </c>
      <c r="U1641" t="s">
        <v>5144</v>
      </c>
      <c r="W1641" t="e">
        <f>VLOOKUP(U1641,[2]Sheet1!$B$4:$C$893,2,0)</f>
        <v>#N/A</v>
      </c>
      <c r="Y1641" t="str">
        <f t="shared" si="719"/>
        <v>WINCOMDANANG</v>
      </c>
      <c r="AA1641" s="18" t="str">
        <f t="shared" si="715"/>
        <v/>
      </c>
    </row>
    <row r="1642" spans="1:27" x14ac:dyDescent="0.2">
      <c r="A1642" t="s">
        <v>0</v>
      </c>
      <c r="B1642" t="s">
        <v>2621</v>
      </c>
      <c r="C1642" t="s">
        <v>41</v>
      </c>
      <c r="D1642" t="s">
        <v>23</v>
      </c>
      <c r="E1642" t="s">
        <v>4</v>
      </c>
      <c r="F1642" s="1">
        <v>2</v>
      </c>
      <c r="G1642" s="1">
        <v>118800</v>
      </c>
      <c r="H1642" t="s">
        <v>5</v>
      </c>
      <c r="I1642" s="1">
        <v>130680.00000000001</v>
      </c>
      <c r="J1642" t="s">
        <v>24</v>
      </c>
      <c r="K1642" s="6" t="str">
        <f t="shared" si="716"/>
        <v>_Giò lụa 250g</v>
      </c>
      <c r="L1642" s="7" t="str">
        <f>VLOOKUP(K1642,'[1]Mã Misa'!$B$2:$D$74,2,0)</f>
        <v>Giò lụa 250g</v>
      </c>
      <c r="M1642" s="7" t="str">
        <f>VLOOKUP(L1642,'[1]Mã Misa'!$C$2:$D$74,2,0)</f>
        <v>GL250</v>
      </c>
      <c r="N1642" s="1">
        <v>59400</v>
      </c>
      <c r="O1642" t="s">
        <v>2622</v>
      </c>
      <c r="P1642" s="6" t="str">
        <f t="shared" si="717"/>
        <v>0023141</v>
      </c>
      <c r="Q1642" s="23" t="str">
        <f t="shared" si="717"/>
        <v>0023141</v>
      </c>
      <c r="R1642" s="2">
        <v>44587</v>
      </c>
      <c r="S1642" t="s">
        <v>498</v>
      </c>
      <c r="T1642" s="7" t="str">
        <f t="shared" si="718"/>
        <v>WM+ DNG 20</v>
      </c>
      <c r="U1642" t="s">
        <v>5144</v>
      </c>
      <c r="W1642" t="e">
        <f>VLOOKUP(U1642,[2]Sheet1!$B$4:$C$893,2,0)</f>
        <v>#N/A</v>
      </c>
      <c r="Y1642" t="str">
        <f t="shared" si="719"/>
        <v>WINCOMDANANG</v>
      </c>
      <c r="AA1642" s="18" t="str">
        <f t="shared" si="715"/>
        <v/>
      </c>
    </row>
    <row r="1643" spans="1:27" x14ac:dyDescent="0.2">
      <c r="A1643" t="s">
        <v>0</v>
      </c>
      <c r="B1643" t="s">
        <v>2623</v>
      </c>
      <c r="C1643" t="s">
        <v>2</v>
      </c>
      <c r="D1643" t="s">
        <v>54</v>
      </c>
      <c r="E1643" t="s">
        <v>4</v>
      </c>
      <c r="F1643" s="1">
        <v>1</v>
      </c>
      <c r="G1643" s="1">
        <v>50182</v>
      </c>
      <c r="H1643" t="s">
        <v>5</v>
      </c>
      <c r="I1643" s="1">
        <v>55200.200000000004</v>
      </c>
      <c r="J1643" t="s">
        <v>55</v>
      </c>
      <c r="K1643" s="6" t="str">
        <f t="shared" si="716"/>
        <v>Giò tai lưỡi xào gói 250g</v>
      </c>
      <c r="L1643" s="7" t="str">
        <f>VLOOKUP(K1643,'[1]Mã Misa'!$B$2:$D$74,2,0)</f>
        <v>Giò Tai Lưỡi Xào 250g</v>
      </c>
      <c r="M1643" s="7" t="str">
        <f>VLOOKUP(L1643,'[1]Mã Misa'!$C$2:$D$74,2,0)</f>
        <v>GTLX250G</v>
      </c>
      <c r="N1643" s="1">
        <v>50182</v>
      </c>
      <c r="O1643" t="s">
        <v>2624</v>
      </c>
      <c r="P1643" s="6" t="str">
        <f t="shared" si="717"/>
        <v>0175962</v>
      </c>
      <c r="Q1643" s="23" t="str">
        <f t="shared" si="717"/>
        <v>0175962</v>
      </c>
      <c r="R1643" s="2">
        <v>44579</v>
      </c>
      <c r="S1643" t="s">
        <v>2625</v>
      </c>
      <c r="T1643" s="7" t="str">
        <f t="shared" si="718"/>
        <v>WM+ HNI Lô</v>
      </c>
      <c r="U1643" t="s">
        <v>5744</v>
      </c>
      <c r="W1643" t="e">
        <f>VLOOKUP(U1643,[2]Sheet1!$B$4:$C$893,2,0)</f>
        <v>#N/A</v>
      </c>
      <c r="Y1643" t="str">
        <f t="shared" si="719"/>
        <v>WINCOMHANOI</v>
      </c>
      <c r="AA1643" s="18" t="str">
        <f t="shared" si="715"/>
        <v/>
      </c>
    </row>
    <row r="1644" spans="1:27" x14ac:dyDescent="0.2">
      <c r="A1644" t="s">
        <v>0</v>
      </c>
      <c r="B1644" t="s">
        <v>2626</v>
      </c>
      <c r="C1644" t="s">
        <v>2</v>
      </c>
      <c r="D1644" t="s">
        <v>47</v>
      </c>
      <c r="E1644" t="s">
        <v>4</v>
      </c>
      <c r="F1644" s="1">
        <v>2</v>
      </c>
      <c r="G1644" s="1">
        <v>146862</v>
      </c>
      <c r="H1644" t="s">
        <v>5</v>
      </c>
      <c r="I1644" s="1">
        <v>161548.20000000001</v>
      </c>
      <c r="J1644" t="s">
        <v>48</v>
      </c>
      <c r="K1644" s="6" t="str">
        <f t="shared" si="716"/>
        <v>Chân giò heo muối gói 300g</v>
      </c>
      <c r="L1644" s="7" t="str">
        <f>VLOOKUP(K1644,'[1]Mã Misa'!$B$2:$D$74,2,0)</f>
        <v>Chân giò heo muối 300g</v>
      </c>
      <c r="M1644" s="7" t="str">
        <f>VLOOKUP(L1644,'[1]Mã Misa'!$C$2:$D$74,2,0)</f>
        <v>CGM300</v>
      </c>
      <c r="N1644" s="1">
        <v>73431</v>
      </c>
      <c r="O1644" t="s">
        <v>2627</v>
      </c>
      <c r="P1644" s="6" t="str">
        <f t="shared" si="717"/>
        <v>0175965</v>
      </c>
      <c r="Q1644" s="23" t="str">
        <f t="shared" si="717"/>
        <v>0175965</v>
      </c>
      <c r="R1644" s="2">
        <v>44579</v>
      </c>
      <c r="S1644" t="s">
        <v>927</v>
      </c>
      <c r="T1644" s="7" t="str">
        <f t="shared" si="718"/>
        <v>WM+ HNI Xó</v>
      </c>
      <c r="U1644" t="s">
        <v>5275</v>
      </c>
      <c r="W1644" t="e">
        <f>VLOOKUP(U1644,[2]Sheet1!$B$4:$C$893,2,0)</f>
        <v>#N/A</v>
      </c>
      <c r="Y1644" t="str">
        <f t="shared" si="719"/>
        <v>WINCOMHANOI</v>
      </c>
      <c r="AA1644" s="18" t="str">
        <f t="shared" si="715"/>
        <v/>
      </c>
    </row>
    <row r="1645" spans="1:27" x14ac:dyDescent="0.2">
      <c r="A1645" t="s">
        <v>0</v>
      </c>
      <c r="B1645" t="s">
        <v>2628</v>
      </c>
      <c r="C1645" t="s">
        <v>2</v>
      </c>
      <c r="D1645" t="s">
        <v>54</v>
      </c>
      <c r="E1645" t="s">
        <v>4</v>
      </c>
      <c r="F1645" s="1">
        <v>4</v>
      </c>
      <c r="G1645" s="1">
        <v>200728</v>
      </c>
      <c r="H1645" t="s">
        <v>5</v>
      </c>
      <c r="I1645" s="1">
        <v>220800.80000000002</v>
      </c>
      <c r="J1645" t="s">
        <v>55</v>
      </c>
      <c r="K1645" s="6" t="str">
        <f t="shared" si="716"/>
        <v>Giò tai lưỡi xào gói 250g</v>
      </c>
      <c r="L1645" s="7" t="str">
        <f>VLOOKUP(K1645,'[1]Mã Misa'!$B$2:$D$74,2,0)</f>
        <v>Giò Tai Lưỡi Xào 250g</v>
      </c>
      <c r="M1645" s="7" t="str">
        <f>VLOOKUP(L1645,'[1]Mã Misa'!$C$2:$D$74,2,0)</f>
        <v>GTLX250G</v>
      </c>
      <c r="N1645" s="1">
        <v>50182</v>
      </c>
      <c r="O1645" t="s">
        <v>2629</v>
      </c>
      <c r="P1645" s="6" t="str">
        <f t="shared" si="717"/>
        <v>0175966</v>
      </c>
      <c r="Q1645" s="23" t="str">
        <f t="shared" si="717"/>
        <v>0175966</v>
      </c>
      <c r="R1645" s="2">
        <v>44579</v>
      </c>
      <c r="S1645" t="s">
        <v>2630</v>
      </c>
      <c r="T1645" s="7" t="str">
        <f t="shared" si="718"/>
        <v>WM+ HNI 88</v>
      </c>
      <c r="U1645" t="s">
        <v>5745</v>
      </c>
      <c r="W1645" t="e">
        <f>VLOOKUP(U1645,[2]Sheet1!$B$4:$C$893,2,0)</f>
        <v>#N/A</v>
      </c>
      <c r="Y1645" t="str">
        <f t="shared" si="719"/>
        <v>WINCOMHANOI</v>
      </c>
      <c r="AA1645" s="18" t="str">
        <f t="shared" si="715"/>
        <v/>
      </c>
    </row>
    <row r="1646" spans="1:27" x14ac:dyDescent="0.2">
      <c r="A1646" t="s">
        <v>0</v>
      </c>
      <c r="B1646" t="s">
        <v>2631</v>
      </c>
      <c r="C1646" t="s">
        <v>2</v>
      </c>
      <c r="D1646" t="s">
        <v>103</v>
      </c>
      <c r="E1646" t="s">
        <v>4</v>
      </c>
      <c r="F1646" s="1">
        <v>1</v>
      </c>
      <c r="G1646" s="1">
        <v>55595</v>
      </c>
      <c r="H1646" t="s">
        <v>5</v>
      </c>
      <c r="I1646" s="1">
        <v>61154.500000000007</v>
      </c>
      <c r="J1646" t="s">
        <v>104</v>
      </c>
      <c r="K1646" s="6" t="str">
        <f t="shared" si="716"/>
        <v>Tai heo muối gói 200g</v>
      </c>
      <c r="L1646" s="7" t="str">
        <f>VLOOKUP(K1646,'[1]Mã Misa'!$B$2:$D$74,2,0)</f>
        <v>Tai heo muối 200g</v>
      </c>
      <c r="M1646" s="7" t="str">
        <f>VLOOKUP(L1646,'[1]Mã Misa'!$C$2:$D$74,2,0)</f>
        <v>TH200</v>
      </c>
      <c r="N1646" s="1">
        <v>55595</v>
      </c>
      <c r="O1646" t="s">
        <v>2632</v>
      </c>
      <c r="P1646" s="6" t="str">
        <f t="shared" si="717"/>
        <v>0023145</v>
      </c>
      <c r="Q1646" s="23" t="str">
        <f t="shared" si="717"/>
        <v>0023145</v>
      </c>
      <c r="R1646" s="2">
        <v>44587</v>
      </c>
      <c r="S1646" t="s">
        <v>2633</v>
      </c>
      <c r="T1646" s="7" t="str">
        <f t="shared" si="718"/>
        <v>WM+ DNG 37</v>
      </c>
      <c r="U1646" t="s">
        <v>5746</v>
      </c>
      <c r="W1646" t="e">
        <f>VLOOKUP(U1646,[2]Sheet1!$B$4:$C$893,2,0)</f>
        <v>#N/A</v>
      </c>
      <c r="Y1646" t="str">
        <f t="shared" si="719"/>
        <v>WINCOMDANANG</v>
      </c>
      <c r="AA1646" s="18" t="str">
        <f t="shared" si="715"/>
        <v/>
      </c>
    </row>
    <row r="1647" spans="1:27" x14ac:dyDescent="0.2">
      <c r="A1647" t="s">
        <v>0</v>
      </c>
      <c r="B1647" t="s">
        <v>2634</v>
      </c>
      <c r="C1647" t="s">
        <v>2</v>
      </c>
      <c r="D1647" t="s">
        <v>54</v>
      </c>
      <c r="E1647" t="s">
        <v>4</v>
      </c>
      <c r="F1647" s="1">
        <v>1</v>
      </c>
      <c r="G1647" s="1">
        <v>50182</v>
      </c>
      <c r="H1647" t="s">
        <v>5</v>
      </c>
      <c r="I1647" s="1">
        <v>55200.200000000004</v>
      </c>
      <c r="J1647" t="s">
        <v>55</v>
      </c>
      <c r="K1647" s="6" t="str">
        <f t="shared" si="716"/>
        <v>Giò tai lưỡi xào gói 250g</v>
      </c>
      <c r="L1647" s="7" t="str">
        <f>VLOOKUP(K1647,'[1]Mã Misa'!$B$2:$D$74,2,0)</f>
        <v>Giò Tai Lưỡi Xào 250g</v>
      </c>
      <c r="M1647" s="7" t="str">
        <f>VLOOKUP(L1647,'[1]Mã Misa'!$C$2:$D$74,2,0)</f>
        <v>GTLX250G</v>
      </c>
      <c r="N1647" s="1">
        <v>50182</v>
      </c>
      <c r="O1647" t="s">
        <v>2635</v>
      </c>
      <c r="P1647" s="6" t="str">
        <f t="shared" si="717"/>
        <v>0175971</v>
      </c>
      <c r="Q1647" s="23" t="str">
        <f t="shared" si="717"/>
        <v>0175971</v>
      </c>
      <c r="R1647" s="2">
        <v>44579</v>
      </c>
      <c r="S1647" t="s">
        <v>665</v>
      </c>
      <c r="T1647" s="7" t="str">
        <f t="shared" si="718"/>
        <v>WM+ HNI Th</v>
      </c>
      <c r="U1647" t="s">
        <v>5194</v>
      </c>
      <c r="W1647" t="e">
        <f>VLOOKUP(U1647,[2]Sheet1!$B$4:$C$893,2,0)</f>
        <v>#N/A</v>
      </c>
      <c r="Y1647" t="str">
        <f t="shared" si="719"/>
        <v>WINCOMHANOI</v>
      </c>
      <c r="AA1647" s="18" t="str">
        <f t="shared" si="715"/>
        <v/>
      </c>
    </row>
    <row r="1648" spans="1:27" x14ac:dyDescent="0.2">
      <c r="A1648" t="s">
        <v>0</v>
      </c>
      <c r="B1648" t="s">
        <v>2634</v>
      </c>
      <c r="C1648" t="s">
        <v>9</v>
      </c>
      <c r="D1648" t="s">
        <v>50</v>
      </c>
      <c r="E1648" t="s">
        <v>4</v>
      </c>
      <c r="F1648" s="1">
        <v>1</v>
      </c>
      <c r="G1648" s="1">
        <v>111058</v>
      </c>
      <c r="H1648" t="s">
        <v>5</v>
      </c>
      <c r="I1648" s="1">
        <v>122163.8</v>
      </c>
      <c r="J1648" t="s">
        <v>51</v>
      </c>
      <c r="K1648" s="6" t="str">
        <f t="shared" si="716"/>
        <v>Gà muối gói 500g</v>
      </c>
      <c r="L1648" s="7" t="str">
        <f>VLOOKUP(K1648,'[1]Mã Misa'!$B$2:$D$74,2,0)</f>
        <v>Gà muối 500g</v>
      </c>
      <c r="M1648" s="7" t="str">
        <f>VLOOKUP(L1648,'[1]Mã Misa'!$C$2:$D$74,2,0)</f>
        <v>GM500</v>
      </c>
      <c r="N1648" s="1">
        <v>111058</v>
      </c>
      <c r="O1648" t="s">
        <v>2635</v>
      </c>
      <c r="P1648" s="6" t="str">
        <f t="shared" si="717"/>
        <v>0175971</v>
      </c>
      <c r="Q1648" s="23" t="str">
        <f t="shared" si="717"/>
        <v>0175971</v>
      </c>
      <c r="R1648" s="2">
        <v>44579</v>
      </c>
      <c r="S1648" t="s">
        <v>665</v>
      </c>
      <c r="T1648" s="7" t="str">
        <f t="shared" si="718"/>
        <v>WM+ HNI Th</v>
      </c>
      <c r="U1648" t="s">
        <v>5194</v>
      </c>
      <c r="W1648" t="e">
        <f>VLOOKUP(U1648,[2]Sheet1!$B$4:$C$893,2,0)</f>
        <v>#N/A</v>
      </c>
      <c r="Y1648" t="str">
        <f t="shared" si="719"/>
        <v>WINCOMHANOI</v>
      </c>
      <c r="AA1648" s="18" t="str">
        <f t="shared" si="715"/>
        <v/>
      </c>
    </row>
    <row r="1649" spans="1:27" x14ac:dyDescent="0.2">
      <c r="A1649" t="s">
        <v>0</v>
      </c>
      <c r="B1649" t="s">
        <v>2634</v>
      </c>
      <c r="C1649" t="s">
        <v>41</v>
      </c>
      <c r="D1649" t="s">
        <v>23</v>
      </c>
      <c r="E1649" t="s">
        <v>4</v>
      </c>
      <c r="F1649" s="1">
        <v>2</v>
      </c>
      <c r="G1649" s="1">
        <v>118800</v>
      </c>
      <c r="H1649" t="s">
        <v>5</v>
      </c>
      <c r="I1649" s="1">
        <v>130680.00000000001</v>
      </c>
      <c r="J1649" t="s">
        <v>24</v>
      </c>
      <c r="K1649" s="6" t="str">
        <f t="shared" si="716"/>
        <v>_Giò lụa 250g</v>
      </c>
      <c r="L1649" s="7" t="str">
        <f>VLOOKUP(K1649,'[1]Mã Misa'!$B$2:$D$74,2,0)</f>
        <v>Giò lụa 250g</v>
      </c>
      <c r="M1649" s="7" t="str">
        <f>VLOOKUP(L1649,'[1]Mã Misa'!$C$2:$D$74,2,0)</f>
        <v>GL250</v>
      </c>
      <c r="N1649" s="1">
        <v>59400</v>
      </c>
      <c r="O1649" t="s">
        <v>2635</v>
      </c>
      <c r="P1649" s="6" t="str">
        <f t="shared" si="717"/>
        <v>0175971</v>
      </c>
      <c r="Q1649" s="23" t="str">
        <f t="shared" si="717"/>
        <v>0175971</v>
      </c>
      <c r="R1649" s="2">
        <v>44579</v>
      </c>
      <c r="S1649" t="s">
        <v>665</v>
      </c>
      <c r="T1649" s="7" t="str">
        <f t="shared" si="718"/>
        <v>WM+ HNI Th</v>
      </c>
      <c r="U1649" t="s">
        <v>5194</v>
      </c>
      <c r="W1649" t="e">
        <f>VLOOKUP(U1649,[2]Sheet1!$B$4:$C$893,2,0)</f>
        <v>#N/A</v>
      </c>
      <c r="Y1649" t="str">
        <f t="shared" si="719"/>
        <v>WINCOMHANOI</v>
      </c>
      <c r="AA1649" s="18" t="str">
        <f t="shared" si="715"/>
        <v/>
      </c>
    </row>
    <row r="1650" spans="1:27" x14ac:dyDescent="0.2">
      <c r="A1650" t="s">
        <v>0</v>
      </c>
      <c r="B1650" t="s">
        <v>2636</v>
      </c>
      <c r="C1650" t="s">
        <v>2</v>
      </c>
      <c r="D1650" t="s">
        <v>23</v>
      </c>
      <c r="E1650" t="s">
        <v>4</v>
      </c>
      <c r="F1650" s="1">
        <v>3</v>
      </c>
      <c r="G1650" s="1">
        <v>178200</v>
      </c>
      <c r="H1650" t="s">
        <v>5</v>
      </c>
      <c r="I1650" s="1">
        <v>196020.00000000003</v>
      </c>
      <c r="J1650" t="s">
        <v>24</v>
      </c>
      <c r="K1650" s="6" t="str">
        <f t="shared" si="716"/>
        <v>_Giò lụa 250g</v>
      </c>
      <c r="L1650" s="7" t="str">
        <f>VLOOKUP(K1650,'[1]Mã Misa'!$B$2:$D$74,2,0)</f>
        <v>Giò lụa 250g</v>
      </c>
      <c r="M1650" s="7" t="str">
        <f>VLOOKUP(L1650,'[1]Mã Misa'!$C$2:$D$74,2,0)</f>
        <v>GL250</v>
      </c>
      <c r="N1650" s="1">
        <v>59400</v>
      </c>
      <c r="O1650" t="s">
        <v>2637</v>
      </c>
      <c r="P1650" s="6" t="str">
        <f t="shared" si="717"/>
        <v>0175972</v>
      </c>
      <c r="Q1650" s="23" t="str">
        <f t="shared" si="717"/>
        <v>0175972</v>
      </c>
      <c r="R1650" s="2">
        <v>44579</v>
      </c>
      <c r="S1650" t="s">
        <v>2638</v>
      </c>
      <c r="T1650" s="7" t="str">
        <f t="shared" si="718"/>
        <v>WM+ HNI Cụ</v>
      </c>
      <c r="U1650" t="s">
        <v>5747</v>
      </c>
      <c r="W1650" t="e">
        <f>VLOOKUP(U1650,[2]Sheet1!$B$4:$C$893,2,0)</f>
        <v>#N/A</v>
      </c>
      <c r="Y1650" t="str">
        <f t="shared" si="719"/>
        <v>WINCOMHANOI</v>
      </c>
      <c r="AA1650" s="18" t="str">
        <f t="shared" si="715"/>
        <v/>
      </c>
    </row>
    <row r="1651" spans="1:27" x14ac:dyDescent="0.2">
      <c r="A1651" t="s">
        <v>0</v>
      </c>
      <c r="B1651" t="s">
        <v>2636</v>
      </c>
      <c r="C1651" t="s">
        <v>9</v>
      </c>
      <c r="D1651" t="s">
        <v>15</v>
      </c>
      <c r="E1651" t="s">
        <v>4</v>
      </c>
      <c r="F1651" s="1">
        <v>3</v>
      </c>
      <c r="G1651" s="1">
        <v>252960</v>
      </c>
      <c r="H1651" t="s">
        <v>5</v>
      </c>
      <c r="I1651" s="1">
        <v>278256</v>
      </c>
      <c r="J1651" t="s">
        <v>16</v>
      </c>
      <c r="K1651" s="6" t="str">
        <f t="shared" si="716"/>
        <v>_Đùi gà sốt cay 500g</v>
      </c>
      <c r="L1651" s="7" t="str">
        <f>VLOOKUP(K1651,'[1]Mã Misa'!$B$2:$D$74,2,0)</f>
        <v>Đùi gà sốt cay 500g</v>
      </c>
      <c r="M1651" s="7" t="str">
        <f>VLOOKUP(L1651,'[1]Mã Misa'!$C$2:$D$74,2,0)</f>
        <v>DGSC500</v>
      </c>
      <c r="N1651" s="1">
        <v>84320</v>
      </c>
      <c r="O1651" t="s">
        <v>2637</v>
      </c>
      <c r="P1651" s="6" t="str">
        <f t="shared" si="717"/>
        <v>0175972</v>
      </c>
      <c r="Q1651" s="23" t="str">
        <f t="shared" si="717"/>
        <v>0175972</v>
      </c>
      <c r="R1651" s="2">
        <v>44579</v>
      </c>
      <c r="S1651" t="s">
        <v>2638</v>
      </c>
      <c r="T1651" s="7" t="str">
        <f t="shared" si="718"/>
        <v>WM+ HNI Cụ</v>
      </c>
      <c r="U1651" t="s">
        <v>5747</v>
      </c>
      <c r="W1651" t="e">
        <f>VLOOKUP(U1651,[2]Sheet1!$B$4:$C$893,2,0)</f>
        <v>#N/A</v>
      </c>
      <c r="Y1651" t="str">
        <f t="shared" si="719"/>
        <v>WINCOMHANOI</v>
      </c>
      <c r="AA1651" s="18" t="str">
        <f t="shared" si="715"/>
        <v/>
      </c>
    </row>
    <row r="1652" spans="1:27" x14ac:dyDescent="0.2">
      <c r="A1652" t="s">
        <v>0</v>
      </c>
      <c r="B1652" t="s">
        <v>2636</v>
      </c>
      <c r="C1652" t="s">
        <v>41</v>
      </c>
      <c r="D1652" t="s">
        <v>44</v>
      </c>
      <c r="E1652" t="s">
        <v>4</v>
      </c>
      <c r="F1652" s="1">
        <v>1</v>
      </c>
      <c r="G1652" s="1">
        <v>72600</v>
      </c>
      <c r="H1652" t="s">
        <v>5</v>
      </c>
      <c r="I1652" s="1">
        <v>79860</v>
      </c>
      <c r="J1652" t="s">
        <v>45</v>
      </c>
      <c r="K1652" s="6" t="str">
        <f t="shared" si="716"/>
        <v>_Chân gà sốt cay 400g</v>
      </c>
      <c r="L1652" s="7" t="str">
        <f>VLOOKUP(K1652,'[1]Mã Misa'!$B$2:$D$74,2,0)</f>
        <v>Chân gà sốt cay 400g</v>
      </c>
      <c r="M1652" s="7" t="str">
        <f>VLOOKUP(L1652,'[1]Mã Misa'!$C$2:$D$74,2,0)</f>
        <v>CGSC400</v>
      </c>
      <c r="N1652" s="1">
        <v>72600</v>
      </c>
      <c r="O1652" t="s">
        <v>2637</v>
      </c>
      <c r="P1652" s="6" t="str">
        <f t="shared" si="717"/>
        <v>0175972</v>
      </c>
      <c r="Q1652" s="23" t="str">
        <f t="shared" si="717"/>
        <v>0175972</v>
      </c>
      <c r="R1652" s="2">
        <v>44579</v>
      </c>
      <c r="S1652" t="s">
        <v>2638</v>
      </c>
      <c r="T1652" s="7" t="str">
        <f t="shared" si="718"/>
        <v>WM+ HNI Cụ</v>
      </c>
      <c r="U1652" t="s">
        <v>5747</v>
      </c>
      <c r="W1652" t="e">
        <f>VLOOKUP(U1652,[2]Sheet1!$B$4:$C$893,2,0)</f>
        <v>#N/A</v>
      </c>
      <c r="Y1652" t="str">
        <f t="shared" si="719"/>
        <v>WINCOMHANOI</v>
      </c>
      <c r="AA1652" s="18" t="str">
        <f t="shared" si="715"/>
        <v/>
      </c>
    </row>
    <row r="1653" spans="1:27" x14ac:dyDescent="0.2">
      <c r="A1653" t="s">
        <v>0</v>
      </c>
      <c r="B1653" t="s">
        <v>2639</v>
      </c>
      <c r="C1653" t="s">
        <v>2</v>
      </c>
      <c r="D1653" t="s">
        <v>134</v>
      </c>
      <c r="E1653" t="s">
        <v>4</v>
      </c>
      <c r="F1653" s="1">
        <v>1</v>
      </c>
      <c r="G1653" s="1">
        <v>86691</v>
      </c>
      <c r="H1653" t="s">
        <v>5</v>
      </c>
      <c r="I1653" s="1">
        <v>95360.1</v>
      </c>
      <c r="J1653" t="s">
        <v>135</v>
      </c>
      <c r="K1653" s="6" t="str">
        <f t="shared" si="716"/>
        <v>Giò tai nấm hương 500g</v>
      </c>
      <c r="L1653" s="7" t="str">
        <f>VLOOKUP(K1653,'[1]Mã Misa'!$B$2:$D$74,2,0)</f>
        <v>Giò tai nấm hương 500g</v>
      </c>
      <c r="M1653" s="7" t="str">
        <f>VLOOKUP(L1653,'[1]Mã Misa'!$C$2:$D$74,2,0)</f>
        <v>GTNH500</v>
      </c>
      <c r="N1653" s="1">
        <v>86691</v>
      </c>
      <c r="O1653" t="s">
        <v>2640</v>
      </c>
      <c r="P1653" s="6" t="str">
        <f t="shared" si="717"/>
        <v>0023158</v>
      </c>
      <c r="Q1653" s="23" t="str">
        <f t="shared" si="717"/>
        <v>0023158</v>
      </c>
      <c r="R1653" s="2">
        <v>44587</v>
      </c>
      <c r="S1653" t="s">
        <v>2641</v>
      </c>
      <c r="T1653" s="7" t="str">
        <f t="shared" si="718"/>
        <v>WM+ DNG 31</v>
      </c>
      <c r="U1653" t="s">
        <v>5748</v>
      </c>
      <c r="W1653" t="e">
        <f>VLOOKUP(U1653,[2]Sheet1!$B$4:$C$893,2,0)</f>
        <v>#N/A</v>
      </c>
      <c r="Y1653" t="str">
        <f t="shared" si="719"/>
        <v>WINCOMDANANG</v>
      </c>
      <c r="AA1653" s="18" t="str">
        <f t="shared" si="715"/>
        <v/>
      </c>
    </row>
    <row r="1654" spans="1:27" x14ac:dyDescent="0.2">
      <c r="A1654" t="s">
        <v>0</v>
      </c>
      <c r="B1654" t="s">
        <v>2642</v>
      </c>
      <c r="C1654" t="s">
        <v>2</v>
      </c>
      <c r="D1654" t="s">
        <v>23</v>
      </c>
      <c r="E1654" t="s">
        <v>4</v>
      </c>
      <c r="F1654" s="1">
        <v>1</v>
      </c>
      <c r="G1654" s="1">
        <v>59400</v>
      </c>
      <c r="H1654" t="s">
        <v>5</v>
      </c>
      <c r="I1654" s="1">
        <v>65340.000000000007</v>
      </c>
      <c r="J1654" t="s">
        <v>24</v>
      </c>
      <c r="K1654" s="6" t="str">
        <f t="shared" si="716"/>
        <v>_Giò lụa 250g</v>
      </c>
      <c r="L1654" s="7" t="str">
        <f>VLOOKUP(K1654,'[1]Mã Misa'!$B$2:$D$74,2,0)</f>
        <v>Giò lụa 250g</v>
      </c>
      <c r="M1654" s="7" t="str">
        <f>VLOOKUP(L1654,'[1]Mã Misa'!$C$2:$D$74,2,0)</f>
        <v>GL250</v>
      </c>
      <c r="N1654" s="1">
        <v>59400</v>
      </c>
      <c r="O1654" t="s">
        <v>2643</v>
      </c>
      <c r="P1654" s="6" t="str">
        <f t="shared" si="717"/>
        <v>0175974</v>
      </c>
      <c r="Q1654" s="23" t="str">
        <f t="shared" si="717"/>
        <v>0175974</v>
      </c>
      <c r="R1654" s="2">
        <v>44579</v>
      </c>
      <c r="S1654" t="s">
        <v>2644</v>
      </c>
      <c r="T1654" s="7" t="str">
        <f t="shared" si="718"/>
        <v>WM+ HNI 42</v>
      </c>
      <c r="U1654" t="s">
        <v>5749</v>
      </c>
      <c r="W1654" t="e">
        <f>VLOOKUP(U1654,[2]Sheet1!$B$4:$C$893,2,0)</f>
        <v>#N/A</v>
      </c>
      <c r="Y1654" t="str">
        <f t="shared" si="719"/>
        <v>WINCOMHANOI</v>
      </c>
      <c r="AA1654" s="18" t="str">
        <f t="shared" si="715"/>
        <v/>
      </c>
    </row>
    <row r="1655" spans="1:27" x14ac:dyDescent="0.2">
      <c r="A1655" t="s">
        <v>0</v>
      </c>
      <c r="B1655" t="s">
        <v>2642</v>
      </c>
      <c r="C1655" t="s">
        <v>9</v>
      </c>
      <c r="D1655" t="s">
        <v>54</v>
      </c>
      <c r="E1655" t="s">
        <v>4</v>
      </c>
      <c r="F1655" s="1">
        <v>2</v>
      </c>
      <c r="G1655" s="1">
        <v>100364</v>
      </c>
      <c r="H1655" t="s">
        <v>5</v>
      </c>
      <c r="I1655" s="1">
        <v>110400.40000000001</v>
      </c>
      <c r="J1655" t="s">
        <v>55</v>
      </c>
      <c r="K1655" s="6" t="str">
        <f t="shared" si="716"/>
        <v>Giò tai lưỡi xào gói 250g</v>
      </c>
      <c r="L1655" s="7" t="str">
        <f>VLOOKUP(K1655,'[1]Mã Misa'!$B$2:$D$74,2,0)</f>
        <v>Giò Tai Lưỡi Xào 250g</v>
      </c>
      <c r="M1655" s="7" t="str">
        <f>VLOOKUP(L1655,'[1]Mã Misa'!$C$2:$D$74,2,0)</f>
        <v>GTLX250G</v>
      </c>
      <c r="N1655" s="1">
        <v>50182</v>
      </c>
      <c r="O1655" t="s">
        <v>2643</v>
      </c>
      <c r="P1655" s="6" t="str">
        <f t="shared" si="717"/>
        <v>0175974</v>
      </c>
      <c r="Q1655" s="23" t="str">
        <f t="shared" si="717"/>
        <v>0175974</v>
      </c>
      <c r="R1655" s="2">
        <v>44579</v>
      </c>
      <c r="S1655" t="s">
        <v>2644</v>
      </c>
      <c r="T1655" s="7" t="str">
        <f t="shared" si="718"/>
        <v>WM+ HNI 42</v>
      </c>
      <c r="U1655" t="s">
        <v>5749</v>
      </c>
      <c r="W1655" t="e">
        <f>VLOOKUP(U1655,[2]Sheet1!$B$4:$C$893,2,0)</f>
        <v>#N/A</v>
      </c>
      <c r="Y1655" t="str">
        <f t="shared" si="719"/>
        <v>WINCOMHANOI</v>
      </c>
      <c r="AA1655" s="18" t="str">
        <f t="shared" si="715"/>
        <v/>
      </c>
    </row>
    <row r="1656" spans="1:27" x14ac:dyDescent="0.2">
      <c r="A1656" t="s">
        <v>0</v>
      </c>
      <c r="B1656" t="s">
        <v>2645</v>
      </c>
      <c r="C1656" t="s">
        <v>2</v>
      </c>
      <c r="D1656" t="s">
        <v>54</v>
      </c>
      <c r="E1656" t="s">
        <v>4</v>
      </c>
      <c r="F1656" s="1">
        <v>3</v>
      </c>
      <c r="G1656" s="1">
        <v>150546</v>
      </c>
      <c r="H1656" t="s">
        <v>5</v>
      </c>
      <c r="I1656" s="1">
        <v>165600.6</v>
      </c>
      <c r="J1656" t="s">
        <v>55</v>
      </c>
      <c r="K1656" s="6" t="str">
        <f t="shared" si="716"/>
        <v>Giò tai lưỡi xào gói 250g</v>
      </c>
      <c r="L1656" s="7" t="str">
        <f>VLOOKUP(K1656,'[1]Mã Misa'!$B$2:$D$74,2,0)</f>
        <v>Giò Tai Lưỡi Xào 250g</v>
      </c>
      <c r="M1656" s="7" t="str">
        <f>VLOOKUP(L1656,'[1]Mã Misa'!$C$2:$D$74,2,0)</f>
        <v>GTLX250G</v>
      </c>
      <c r="N1656" s="1">
        <v>50182</v>
      </c>
      <c r="O1656" t="s">
        <v>2646</v>
      </c>
      <c r="P1656" s="6" t="str">
        <f t="shared" si="717"/>
        <v>0002288</v>
      </c>
      <c r="Q1656" s="23" t="str">
        <f t="shared" si="717"/>
        <v>0002288</v>
      </c>
      <c r="R1656" s="2">
        <v>44579</v>
      </c>
      <c r="S1656" t="s">
        <v>2647</v>
      </c>
      <c r="T1656" s="7" t="str">
        <f t="shared" si="718"/>
        <v>WM+ NTN 95</v>
      </c>
      <c r="U1656" t="s">
        <v>5750</v>
      </c>
      <c r="W1656" t="e">
        <f>VLOOKUP(U1656,[2]Sheet1!$B$4:$C$893,2,0)</f>
        <v>#N/A</v>
      </c>
      <c r="Y1656" t="str">
        <f t="shared" si="719"/>
        <v>WINCOMNINHTHUAN</v>
      </c>
      <c r="AA1656" s="18" t="str">
        <f t="shared" si="715"/>
        <v/>
      </c>
    </row>
    <row r="1657" spans="1:27" x14ac:dyDescent="0.2">
      <c r="A1657" t="s">
        <v>0</v>
      </c>
      <c r="B1657" t="s">
        <v>2645</v>
      </c>
      <c r="C1657" t="s">
        <v>9</v>
      </c>
      <c r="D1657" t="s">
        <v>103</v>
      </c>
      <c r="E1657" t="s">
        <v>4</v>
      </c>
      <c r="F1657" s="1">
        <v>1</v>
      </c>
      <c r="G1657" s="1">
        <v>55595</v>
      </c>
      <c r="H1657" t="s">
        <v>5</v>
      </c>
      <c r="I1657" s="1">
        <v>61154.500000000007</v>
      </c>
      <c r="J1657" t="s">
        <v>104</v>
      </c>
      <c r="K1657" s="6" t="str">
        <f t="shared" si="716"/>
        <v>Tai heo muối gói 200g</v>
      </c>
      <c r="L1657" s="7" t="str">
        <f>VLOOKUP(K1657,'[1]Mã Misa'!$B$2:$D$74,2,0)</f>
        <v>Tai heo muối 200g</v>
      </c>
      <c r="M1657" s="7" t="str">
        <f>VLOOKUP(L1657,'[1]Mã Misa'!$C$2:$D$74,2,0)</f>
        <v>TH200</v>
      </c>
      <c r="N1657" s="1">
        <v>55595</v>
      </c>
      <c r="O1657" t="s">
        <v>2646</v>
      </c>
      <c r="P1657" s="6" t="str">
        <f t="shared" si="717"/>
        <v>0002288</v>
      </c>
      <c r="Q1657" s="23" t="str">
        <f t="shared" si="717"/>
        <v>0002288</v>
      </c>
      <c r="R1657" s="2">
        <v>44579</v>
      </c>
      <c r="S1657" t="s">
        <v>2647</v>
      </c>
      <c r="T1657" s="7" t="str">
        <f t="shared" si="718"/>
        <v>WM+ NTN 95</v>
      </c>
      <c r="U1657" t="s">
        <v>5750</v>
      </c>
      <c r="W1657" t="e">
        <f>VLOOKUP(U1657,[2]Sheet1!$B$4:$C$893,2,0)</f>
        <v>#N/A</v>
      </c>
      <c r="Y1657" t="str">
        <f t="shared" si="719"/>
        <v>WINCOMNINHTHUAN</v>
      </c>
      <c r="AA1657" s="18" t="str">
        <f t="shared" si="715"/>
        <v/>
      </c>
    </row>
    <row r="1658" spans="1:27" x14ac:dyDescent="0.2">
      <c r="A1658" t="s">
        <v>0</v>
      </c>
      <c r="B1658" t="s">
        <v>2648</v>
      </c>
      <c r="C1658" t="s">
        <v>2</v>
      </c>
      <c r="D1658" t="s">
        <v>15</v>
      </c>
      <c r="E1658" t="s">
        <v>4</v>
      </c>
      <c r="F1658" s="1">
        <v>1</v>
      </c>
      <c r="G1658" s="1">
        <v>84320</v>
      </c>
      <c r="H1658" t="s">
        <v>5</v>
      </c>
      <c r="I1658" s="1">
        <v>92752.000000000015</v>
      </c>
      <c r="J1658" t="s">
        <v>16</v>
      </c>
      <c r="K1658" s="6" t="str">
        <f t="shared" si="716"/>
        <v>_Đùi gà sốt cay 500g</v>
      </c>
      <c r="L1658" s="7" t="str">
        <f>VLOOKUP(K1658,'[1]Mã Misa'!$B$2:$D$74,2,0)</f>
        <v>Đùi gà sốt cay 500g</v>
      </c>
      <c r="M1658" s="7" t="str">
        <f>VLOOKUP(L1658,'[1]Mã Misa'!$C$2:$D$74,2,0)</f>
        <v>DGSC500</v>
      </c>
      <c r="N1658" s="1">
        <v>84320</v>
      </c>
      <c r="O1658" t="s">
        <v>2649</v>
      </c>
      <c r="P1658" s="6" t="str">
        <f t="shared" si="717"/>
        <v>0003144</v>
      </c>
      <c r="Q1658" s="23" t="str">
        <f t="shared" si="717"/>
        <v>0003144</v>
      </c>
      <c r="R1658" s="2">
        <v>44579</v>
      </c>
      <c r="S1658" t="s">
        <v>2650</v>
      </c>
      <c r="T1658" s="7" t="str">
        <f t="shared" si="718"/>
        <v>WM+ PTO Tổ</v>
      </c>
      <c r="U1658" t="s">
        <v>5751</v>
      </c>
      <c r="W1658" t="e">
        <f>VLOOKUP(U1658,[2]Sheet1!$B$4:$C$893,2,0)</f>
        <v>#N/A</v>
      </c>
      <c r="Y1658" t="str">
        <f t="shared" si="719"/>
        <v>WINCOMPHUTHO</v>
      </c>
      <c r="AA1658" s="18" t="str">
        <f t="shared" si="715"/>
        <v/>
      </c>
    </row>
    <row r="1659" spans="1:27" x14ac:dyDescent="0.2">
      <c r="A1659" t="s">
        <v>0</v>
      </c>
      <c r="B1659" t="s">
        <v>2651</v>
      </c>
      <c r="C1659" t="s">
        <v>2</v>
      </c>
      <c r="D1659" t="s">
        <v>3</v>
      </c>
      <c r="E1659" t="s">
        <v>4</v>
      </c>
      <c r="F1659" s="1">
        <v>1</v>
      </c>
      <c r="G1659" s="1">
        <v>70950</v>
      </c>
      <c r="H1659" t="s">
        <v>5</v>
      </c>
      <c r="I1659" s="1">
        <v>78045</v>
      </c>
      <c r="J1659" t="s">
        <v>6</v>
      </c>
      <c r="K1659" s="6" t="str">
        <f t="shared" si="716"/>
        <v>_Chả nướng 300g</v>
      </c>
      <c r="L1659" s="7" t="str">
        <f>VLOOKUP(K1659,'[1]Mã Misa'!$B$2:$D$74,2,0)</f>
        <v>Chả nướng 300g</v>
      </c>
      <c r="M1659" s="7" t="str">
        <f>VLOOKUP(L1659,'[1]Mã Misa'!$C$2:$D$74,2,0)</f>
        <v>CN300</v>
      </c>
      <c r="N1659" s="1">
        <v>70950</v>
      </c>
      <c r="O1659" t="s">
        <v>2652</v>
      </c>
      <c r="P1659" s="6" t="str">
        <f t="shared" si="717"/>
        <v>0052089</v>
      </c>
      <c r="Q1659" s="23" t="str">
        <f t="shared" si="717"/>
        <v>0052089</v>
      </c>
      <c r="R1659" s="2">
        <v>44579</v>
      </c>
      <c r="S1659" t="s">
        <v>2653</v>
      </c>
      <c r="T1659" s="7" t="str">
        <f t="shared" si="718"/>
        <v>WM+ HCM 17</v>
      </c>
      <c r="U1659" t="s">
        <v>5752</v>
      </c>
      <c r="W1659" t="e">
        <f>VLOOKUP(U1659,[2]Sheet1!$B$4:$C$893,2,0)</f>
        <v>#N/A</v>
      </c>
      <c r="Y1659" t="str">
        <f t="shared" si="719"/>
        <v>WINCOMHOCHIMINH</v>
      </c>
      <c r="AA1659" s="18" t="str">
        <f t="shared" si="715"/>
        <v/>
      </c>
    </row>
    <row r="1660" spans="1:27" x14ac:dyDescent="0.2">
      <c r="A1660" t="s">
        <v>0</v>
      </c>
      <c r="B1660" t="s">
        <v>2651</v>
      </c>
      <c r="C1660" t="s">
        <v>9</v>
      </c>
      <c r="D1660" t="s">
        <v>15</v>
      </c>
      <c r="E1660" t="s">
        <v>4</v>
      </c>
      <c r="F1660" s="1">
        <v>1</v>
      </c>
      <c r="G1660" s="1">
        <v>105400</v>
      </c>
      <c r="H1660" t="s">
        <v>5</v>
      </c>
      <c r="I1660" s="1">
        <v>115940.00000000001</v>
      </c>
      <c r="J1660" t="s">
        <v>16</v>
      </c>
      <c r="K1660" s="6" t="str">
        <f t="shared" si="716"/>
        <v>_Đùi gà sốt cay 500g</v>
      </c>
      <c r="L1660" s="7" t="str">
        <f>VLOOKUP(K1660,'[1]Mã Misa'!$B$2:$D$74,2,0)</f>
        <v>Đùi gà sốt cay 500g</v>
      </c>
      <c r="M1660" s="7" t="str">
        <f>VLOOKUP(L1660,'[1]Mã Misa'!$C$2:$D$74,2,0)</f>
        <v>DGSC500</v>
      </c>
      <c r="N1660" s="1">
        <v>105400</v>
      </c>
      <c r="O1660" t="s">
        <v>2652</v>
      </c>
      <c r="P1660" s="6" t="str">
        <f t="shared" si="717"/>
        <v>0052089</v>
      </c>
      <c r="Q1660" s="23" t="str">
        <f t="shared" si="717"/>
        <v>0052089</v>
      </c>
      <c r="R1660" s="2">
        <v>44579</v>
      </c>
      <c r="S1660" t="s">
        <v>2653</v>
      </c>
      <c r="T1660" s="7" t="str">
        <f t="shared" si="718"/>
        <v>WM+ HCM 17</v>
      </c>
      <c r="U1660" t="s">
        <v>5752</v>
      </c>
      <c r="W1660" t="e">
        <f>VLOOKUP(U1660,[2]Sheet1!$B$4:$C$893,2,0)</f>
        <v>#N/A</v>
      </c>
      <c r="Y1660" t="str">
        <f t="shared" si="719"/>
        <v>WINCOMHOCHIMINH</v>
      </c>
      <c r="AA1660" s="18" t="str">
        <f t="shared" si="715"/>
        <v/>
      </c>
    </row>
    <row r="1661" spans="1:27" x14ac:dyDescent="0.2">
      <c r="A1661" t="s">
        <v>0</v>
      </c>
      <c r="B1661" t="s">
        <v>2651</v>
      </c>
      <c r="C1661" t="s">
        <v>41</v>
      </c>
      <c r="D1661" t="s">
        <v>103</v>
      </c>
      <c r="E1661" t="s">
        <v>4</v>
      </c>
      <c r="F1661" s="1">
        <v>4</v>
      </c>
      <c r="G1661" s="1">
        <v>222380</v>
      </c>
      <c r="H1661" t="s">
        <v>5</v>
      </c>
      <c r="I1661" s="1">
        <v>244618.00000000003</v>
      </c>
      <c r="J1661" t="s">
        <v>104</v>
      </c>
      <c r="K1661" s="6" t="str">
        <f t="shared" si="716"/>
        <v>Tai heo muối gói 200g</v>
      </c>
      <c r="L1661" s="7" t="str">
        <f>VLOOKUP(K1661,'[1]Mã Misa'!$B$2:$D$74,2,0)</f>
        <v>Tai heo muối 200g</v>
      </c>
      <c r="M1661" s="7" t="str">
        <f>VLOOKUP(L1661,'[1]Mã Misa'!$C$2:$D$74,2,0)</f>
        <v>TH200</v>
      </c>
      <c r="N1661" s="1">
        <v>55595</v>
      </c>
      <c r="O1661" t="s">
        <v>2652</v>
      </c>
      <c r="P1661" s="6" t="str">
        <f t="shared" si="717"/>
        <v>0052089</v>
      </c>
      <c r="Q1661" s="23" t="str">
        <f t="shared" si="717"/>
        <v>0052089</v>
      </c>
      <c r="R1661" s="2">
        <v>44579</v>
      </c>
      <c r="S1661" t="s">
        <v>2653</v>
      </c>
      <c r="T1661" s="7" t="str">
        <f t="shared" si="718"/>
        <v>WM+ HCM 17</v>
      </c>
      <c r="U1661" t="s">
        <v>5752</v>
      </c>
      <c r="W1661" t="e">
        <f>VLOOKUP(U1661,[2]Sheet1!$B$4:$C$893,2,0)</f>
        <v>#N/A</v>
      </c>
      <c r="Y1661" t="str">
        <f t="shared" si="719"/>
        <v>WINCOMHOCHIMINH</v>
      </c>
      <c r="AA1661" s="18" t="str">
        <f t="shared" si="715"/>
        <v/>
      </c>
    </row>
    <row r="1662" spans="1:27" x14ac:dyDescent="0.2">
      <c r="A1662" t="s">
        <v>0</v>
      </c>
      <c r="B1662" t="s">
        <v>2651</v>
      </c>
      <c r="C1662" t="s">
        <v>42</v>
      </c>
      <c r="D1662" t="s">
        <v>57</v>
      </c>
      <c r="E1662" t="s">
        <v>4</v>
      </c>
      <c r="F1662" s="1">
        <v>2</v>
      </c>
      <c r="G1662" s="1">
        <v>148500</v>
      </c>
      <c r="H1662" t="s">
        <v>5</v>
      </c>
      <c r="I1662" s="1">
        <v>163350</v>
      </c>
      <c r="J1662" t="s">
        <v>58</v>
      </c>
      <c r="K1662" s="6" t="str">
        <f t="shared" si="716"/>
        <v>_Chả cốm 300g</v>
      </c>
      <c r="L1662" s="7" t="str">
        <f>VLOOKUP(K1662,'[1]Mã Misa'!$B$2:$D$74,2,0)</f>
        <v>Chả cốm 300g</v>
      </c>
      <c r="M1662" s="7" t="str">
        <f>VLOOKUP(L1662,'[1]Mã Misa'!$C$2:$D$74,2,0)</f>
        <v>CC300</v>
      </c>
      <c r="N1662" s="1">
        <v>74250</v>
      </c>
      <c r="O1662" t="s">
        <v>2652</v>
      </c>
      <c r="P1662" s="6" t="str">
        <f t="shared" si="717"/>
        <v>0052089</v>
      </c>
      <c r="Q1662" s="23" t="str">
        <f t="shared" si="717"/>
        <v>0052089</v>
      </c>
      <c r="R1662" s="2">
        <v>44579</v>
      </c>
      <c r="S1662" t="s">
        <v>2653</v>
      </c>
      <c r="T1662" s="7" t="str">
        <f t="shared" si="718"/>
        <v>WM+ HCM 17</v>
      </c>
      <c r="U1662" t="s">
        <v>5752</v>
      </c>
      <c r="W1662" t="e">
        <f>VLOOKUP(U1662,[2]Sheet1!$B$4:$C$893,2,0)</f>
        <v>#N/A</v>
      </c>
      <c r="Y1662" t="str">
        <f t="shared" si="719"/>
        <v>WINCOMHOCHIMINH</v>
      </c>
      <c r="AA1662" s="18" t="str">
        <f t="shared" si="715"/>
        <v/>
      </c>
    </row>
    <row r="1663" spans="1:27" x14ac:dyDescent="0.2">
      <c r="A1663" t="s">
        <v>0</v>
      </c>
      <c r="B1663" t="s">
        <v>2654</v>
      </c>
      <c r="C1663" t="s">
        <v>2</v>
      </c>
      <c r="D1663" t="s">
        <v>54</v>
      </c>
      <c r="E1663" t="s">
        <v>4</v>
      </c>
      <c r="F1663" s="1">
        <v>5</v>
      </c>
      <c r="G1663" s="1">
        <v>250910</v>
      </c>
      <c r="H1663" t="s">
        <v>5</v>
      </c>
      <c r="I1663" s="1">
        <v>276001</v>
      </c>
      <c r="J1663" t="s">
        <v>55</v>
      </c>
      <c r="K1663" s="6" t="str">
        <f t="shared" si="716"/>
        <v>Giò tai lưỡi xào gói 250g</v>
      </c>
      <c r="L1663" s="7" t="str">
        <f>VLOOKUP(K1663,'[1]Mã Misa'!$B$2:$D$74,2,0)</f>
        <v>Giò Tai Lưỡi Xào 250g</v>
      </c>
      <c r="M1663" s="7" t="str">
        <f>VLOOKUP(L1663,'[1]Mã Misa'!$C$2:$D$74,2,0)</f>
        <v>GTLX250G</v>
      </c>
      <c r="N1663" s="1">
        <v>50182</v>
      </c>
      <c r="O1663" t="s">
        <v>2655</v>
      </c>
      <c r="P1663" s="6" t="str">
        <f t="shared" si="717"/>
        <v>0003793</v>
      </c>
      <c r="Q1663" s="23" t="str">
        <f>IF(VLOOKUP(P1663,$AA$1:$AC$39,1,0)&lt;&gt;0,(P1663&amp;"A"),0)</f>
        <v>0003793A</v>
      </c>
      <c r="R1663" s="2">
        <v>44579</v>
      </c>
      <c r="S1663" t="s">
        <v>1687</v>
      </c>
      <c r="T1663" s="7" t="str">
        <f t="shared" si="718"/>
        <v>WM+ AGG 22</v>
      </c>
      <c r="U1663" t="s">
        <v>5486</v>
      </c>
      <c r="W1663" t="e">
        <f>VLOOKUP(U1663,[2]Sheet1!$B$4:$C$893,2,0)</f>
        <v>#N/A</v>
      </c>
      <c r="Y1663" t="str">
        <f t="shared" si="719"/>
        <v>WINCOMANGIANG</v>
      </c>
      <c r="AA1663" s="18" t="str">
        <f t="shared" si="715"/>
        <v/>
      </c>
    </row>
    <row r="1664" spans="1:27" x14ac:dyDescent="0.2">
      <c r="A1664" t="s">
        <v>0</v>
      </c>
      <c r="B1664" t="s">
        <v>2656</v>
      </c>
      <c r="C1664" t="s">
        <v>2</v>
      </c>
      <c r="D1664" t="s">
        <v>10</v>
      </c>
      <c r="E1664" t="s">
        <v>4</v>
      </c>
      <c r="F1664" s="1">
        <v>5</v>
      </c>
      <c r="G1664" s="1">
        <v>230000</v>
      </c>
      <c r="H1664" t="s">
        <v>5</v>
      </c>
      <c r="I1664" s="1">
        <v>253000.00000000003</v>
      </c>
      <c r="J1664" t="s">
        <v>11</v>
      </c>
      <c r="K1664" s="6" t="str">
        <f t="shared" si="716"/>
        <v>Mộc nấm hương gói 250g</v>
      </c>
      <c r="L1664" s="7" t="str">
        <f>VLOOKUP(K1664,'[1]Mã Misa'!$B$2:$D$74,2,0)</f>
        <v>Mộc Nấm Hương 250g</v>
      </c>
      <c r="M1664" s="7" t="str">
        <f>VLOOKUP(L1664,'[1]Mã Misa'!$C$2:$D$74,2,0)</f>
        <v>MNH250</v>
      </c>
      <c r="N1664" s="1">
        <v>46000</v>
      </c>
      <c r="O1664" t="s">
        <v>2657</v>
      </c>
      <c r="P1664" s="6" t="str">
        <f t="shared" si="717"/>
        <v>0175980</v>
      </c>
      <c r="Q1664" s="23" t="str">
        <f t="shared" ref="Q1664" si="720">RIGHT(P1664,7)</f>
        <v>0175980</v>
      </c>
      <c r="R1664" s="2">
        <v>44579</v>
      </c>
      <c r="S1664" t="s">
        <v>1180</v>
      </c>
      <c r="T1664" s="7" t="str">
        <f t="shared" si="718"/>
        <v>WM+ HNI 67</v>
      </c>
      <c r="U1664" t="s">
        <v>5347</v>
      </c>
      <c r="W1664" t="e">
        <f>VLOOKUP(U1664,[2]Sheet1!$B$4:$C$893,2,0)</f>
        <v>#N/A</v>
      </c>
      <c r="Y1664" t="str">
        <f t="shared" si="719"/>
        <v>WINCOMHANOI</v>
      </c>
      <c r="AA1664" s="18" t="str">
        <f t="shared" si="715"/>
        <v/>
      </c>
    </row>
    <row r="1665" spans="1:27" x14ac:dyDescent="0.2">
      <c r="A1665" t="s">
        <v>0</v>
      </c>
      <c r="B1665" t="s">
        <v>2656</v>
      </c>
      <c r="C1665" t="s">
        <v>9</v>
      </c>
      <c r="D1665" t="s">
        <v>23</v>
      </c>
      <c r="E1665" t="s">
        <v>4</v>
      </c>
      <c r="F1665" s="1">
        <v>1</v>
      </c>
      <c r="G1665" s="1">
        <v>59400</v>
      </c>
      <c r="H1665" t="s">
        <v>5</v>
      </c>
      <c r="I1665" s="1">
        <v>65340.000000000007</v>
      </c>
      <c r="J1665" t="s">
        <v>24</v>
      </c>
      <c r="K1665" s="6" t="str">
        <f t="shared" si="716"/>
        <v>_Giò lụa 250g</v>
      </c>
      <c r="L1665" s="7" t="str">
        <f>VLOOKUP(K1665,'[1]Mã Misa'!$B$2:$D$74,2,0)</f>
        <v>Giò lụa 250g</v>
      </c>
      <c r="M1665" s="7" t="str">
        <f>VLOOKUP(L1665,'[1]Mã Misa'!$C$2:$D$74,2,0)</f>
        <v>GL250</v>
      </c>
      <c r="N1665" s="1">
        <v>59400</v>
      </c>
      <c r="O1665" t="s">
        <v>2657</v>
      </c>
      <c r="P1665" s="6" t="str">
        <f t="shared" si="717"/>
        <v>0175980</v>
      </c>
      <c r="Q1665" s="23" t="str">
        <f t="shared" ref="Q1665" si="721">RIGHT(P1665,7)</f>
        <v>0175980</v>
      </c>
      <c r="R1665" s="2">
        <v>44579</v>
      </c>
      <c r="S1665" t="s">
        <v>1180</v>
      </c>
      <c r="T1665" s="7" t="str">
        <f t="shared" si="718"/>
        <v>WM+ HNI 67</v>
      </c>
      <c r="U1665" t="s">
        <v>5347</v>
      </c>
      <c r="W1665" t="e">
        <f>VLOOKUP(U1665,[2]Sheet1!$B$4:$C$893,2,0)</f>
        <v>#N/A</v>
      </c>
      <c r="Y1665" t="str">
        <f t="shared" si="719"/>
        <v>WINCOMHANOI</v>
      </c>
      <c r="AA1665" s="18" t="str">
        <f t="shared" si="715"/>
        <v/>
      </c>
    </row>
    <row r="1666" spans="1:27" x14ac:dyDescent="0.2">
      <c r="A1666" t="s">
        <v>0</v>
      </c>
      <c r="B1666" t="s">
        <v>2658</v>
      </c>
      <c r="C1666" t="s">
        <v>2</v>
      </c>
      <c r="D1666" t="s">
        <v>27</v>
      </c>
      <c r="E1666" t="s">
        <v>4</v>
      </c>
      <c r="F1666" s="1">
        <v>2</v>
      </c>
      <c r="G1666" s="1">
        <v>122100</v>
      </c>
      <c r="H1666" t="s">
        <v>5</v>
      </c>
      <c r="I1666" s="1">
        <v>134310</v>
      </c>
      <c r="J1666" t="s">
        <v>28</v>
      </c>
      <c r="K1666" s="6" t="str">
        <f t="shared" si="716"/>
        <v>_Giò sụn gà 250g</v>
      </c>
      <c r="L1666" s="7" t="str">
        <f>VLOOKUP(K1666,'[1]Mã Misa'!$B$2:$D$74,2,0)</f>
        <v>Giò sụn gà 250g</v>
      </c>
      <c r="M1666" s="7" t="str">
        <f>VLOOKUP(L1666,'[1]Mã Misa'!$C$2:$D$74,2,0)</f>
        <v>GSG250</v>
      </c>
      <c r="N1666" s="1">
        <v>61050</v>
      </c>
      <c r="O1666" t="s">
        <v>2659</v>
      </c>
      <c r="P1666" s="6" t="str">
        <f t="shared" si="717"/>
        <v>0003853</v>
      </c>
      <c r="Q1666" s="23" t="str">
        <f t="shared" ref="Q1666" si="722">RIGHT(P1666,7)</f>
        <v>0003853</v>
      </c>
      <c r="R1666" s="2">
        <v>44579</v>
      </c>
      <c r="S1666" t="s">
        <v>2660</v>
      </c>
      <c r="T1666" s="7" t="str">
        <f t="shared" si="718"/>
        <v>WM+ HDG 42</v>
      </c>
      <c r="U1666" t="s">
        <v>5753</v>
      </c>
      <c r="W1666" t="e">
        <f>VLOOKUP(U1666,[2]Sheet1!$B$4:$C$893,2,0)</f>
        <v>#N/A</v>
      </c>
      <c r="Y1666" t="str">
        <f t="shared" si="719"/>
        <v>WINCOMHAIDUONG</v>
      </c>
      <c r="AA1666" s="18" t="str">
        <f t="shared" ref="AA1666:AA1729" si="723">LEFT(AB1666,7)</f>
        <v/>
      </c>
    </row>
    <row r="1667" spans="1:27" x14ac:dyDescent="0.2">
      <c r="A1667" t="s">
        <v>0</v>
      </c>
      <c r="B1667" t="s">
        <v>2658</v>
      </c>
      <c r="C1667" t="s">
        <v>9</v>
      </c>
      <c r="D1667" t="s">
        <v>3</v>
      </c>
      <c r="E1667" t="s">
        <v>4</v>
      </c>
      <c r="F1667" s="1">
        <v>3</v>
      </c>
      <c r="G1667" s="1">
        <v>212850</v>
      </c>
      <c r="H1667" t="s">
        <v>5</v>
      </c>
      <c r="I1667" s="1">
        <v>234135.00000000003</v>
      </c>
      <c r="J1667" t="s">
        <v>6</v>
      </c>
      <c r="K1667" s="6" t="str">
        <f t="shared" si="716"/>
        <v>_Chả nướng 300g</v>
      </c>
      <c r="L1667" s="7" t="str">
        <f>VLOOKUP(K1667,'[1]Mã Misa'!$B$2:$D$74,2,0)</f>
        <v>Chả nướng 300g</v>
      </c>
      <c r="M1667" s="7" t="str">
        <f>VLOOKUP(L1667,'[1]Mã Misa'!$C$2:$D$74,2,0)</f>
        <v>CN300</v>
      </c>
      <c r="N1667" s="1">
        <v>70950</v>
      </c>
      <c r="O1667" t="s">
        <v>2659</v>
      </c>
      <c r="P1667" s="6" t="str">
        <f t="shared" si="717"/>
        <v>0003853</v>
      </c>
      <c r="Q1667" s="23" t="str">
        <f t="shared" ref="Q1667" si="724">RIGHT(P1667,7)</f>
        <v>0003853</v>
      </c>
      <c r="R1667" s="2">
        <v>44579</v>
      </c>
      <c r="S1667" t="s">
        <v>2660</v>
      </c>
      <c r="T1667" s="7" t="str">
        <f t="shared" si="718"/>
        <v>WM+ HDG 42</v>
      </c>
      <c r="U1667" t="s">
        <v>5753</v>
      </c>
      <c r="W1667" t="e">
        <f>VLOOKUP(U1667,[2]Sheet1!$B$4:$C$893,2,0)</f>
        <v>#N/A</v>
      </c>
      <c r="Y1667" t="str">
        <f t="shared" si="719"/>
        <v>WINCOMHAIDUONG</v>
      </c>
      <c r="AA1667" s="18" t="str">
        <f t="shared" si="723"/>
        <v/>
      </c>
    </row>
    <row r="1668" spans="1:27" x14ac:dyDescent="0.2">
      <c r="A1668" t="s">
        <v>0</v>
      </c>
      <c r="B1668" t="s">
        <v>2658</v>
      </c>
      <c r="C1668" t="s">
        <v>41</v>
      </c>
      <c r="D1668" t="s">
        <v>57</v>
      </c>
      <c r="E1668" t="s">
        <v>4</v>
      </c>
      <c r="F1668" s="1">
        <v>2</v>
      </c>
      <c r="G1668" s="1">
        <v>148500</v>
      </c>
      <c r="H1668" t="s">
        <v>5</v>
      </c>
      <c r="I1668" s="1">
        <v>163350</v>
      </c>
      <c r="J1668" t="s">
        <v>58</v>
      </c>
      <c r="K1668" s="6" t="str">
        <f t="shared" ref="K1668:K1731" si="725">MID(J1668,10,26)</f>
        <v>_Chả cốm 300g</v>
      </c>
      <c r="L1668" s="7" t="str">
        <f>VLOOKUP(K1668,'[1]Mã Misa'!$B$2:$D$74,2,0)</f>
        <v>Chả cốm 300g</v>
      </c>
      <c r="M1668" s="7" t="str">
        <f>VLOOKUP(L1668,'[1]Mã Misa'!$C$2:$D$74,2,0)</f>
        <v>CC300</v>
      </c>
      <c r="N1668" s="1">
        <v>74250</v>
      </c>
      <c r="O1668" t="s">
        <v>2659</v>
      </c>
      <c r="P1668" s="6" t="str">
        <f t="shared" ref="P1668:Q1731" si="726">RIGHT(O1668,7)</f>
        <v>0003853</v>
      </c>
      <c r="Q1668" s="23" t="str">
        <f t="shared" si="726"/>
        <v>0003853</v>
      </c>
      <c r="R1668" s="2">
        <v>44579</v>
      </c>
      <c r="S1668" t="s">
        <v>2660</v>
      </c>
      <c r="T1668" s="7" t="str">
        <f t="shared" ref="T1668:T1731" si="727">LEFT(U1668,10)</f>
        <v>WM+ HDG 42</v>
      </c>
      <c r="U1668" t="s">
        <v>5753</v>
      </c>
      <c r="W1668" t="e">
        <f>VLOOKUP(U1668,[2]Sheet1!$B$4:$C$893,2,0)</f>
        <v>#N/A</v>
      </c>
      <c r="Y1668" t="str">
        <f t="shared" ref="Y1668:Y1731" si="728">IF(ISNUMBER(SEARCH($V$3,T1668)),"WINCOMHANOI",IF(ISNUMBER(SEARCH($V$4,T1668)),"WINCOMHOCHIMINH",IF(ISNUMBER(SEARCH($V$5,T1668)),"WINCOMDANANG",IF(ISNUMBER(SEARCH($V$6,T1668)),"WINCOMHAIDUONG",IF(ISNUMBER(SEARCH($V$7,T1668)),"WINCOMQUANGNINH",IF(ISNUMBER(SEARCH($V$8,T1668)),"WINCOMHAIPHONG",IF(ISNUMBER(SEARCH($V$9,T1668)),"WINCOMBACGIANG",IF(ISNUMBER(SEARCH($V$10,T1668)),"WINCOMBACNINH",IF(ISNUMBER(SEARCH($V$11,T1668)),"WINCOMPHUTHO",IF(ISNUMBER(SEARCH($V$12,T1668)),"WINCOMHATINH",IF(ISNUMBER(SEARCH($V$13,T1668)),"WINCOMTHAINGUYEN",IF(ISNUMBER(SEARCH($V$14,T1668)),"WINCOMKHANHHOA",IF(ISNUMBER(SEARCH($V$15,T1668)),"WINCOMHUNGYEN",IF(ISNUMBER(SEARCH($V$16,T1668)),"WINCOMNGHEAN",IF(ISNUMBER(SEARCH($V$17,T1668)),"WINCOMLAOCAI",IF(ISNUMBER(SEARCH($V$18,T1668)),"WINCOMVUNGTAU",IF(ISNUMBER(SEARCH($V$19,T1668)),"WINCOMBINHDUONG",IF(ISNUMBER(SEARCH($V$20,T1668)),"WINCOMKIENGIANG",IF(ISNUMBER(SEARCH($V$21,T1668)),"WINCOMHANAM",IF(ISNUMBER(SEARCH($V$22,T1668)),"WINCOMNAMDINH",IF(ISNUMBER(SEARCH($V$23,T1668)),"WINCOMLANGSON",IF(ISNUMBER(SEARCH($V$24,T1668)),"WINCOMTHANHHOA",IF(ISNUMBER(SEARCH($V$25,T1668)),"WINCOMYENBAI",IF(ISNUMBER(SEARCH($V$26,T1668)),"WINCOMTUYENQUANG",IF(ISNUMBER(SEARCH($V$27,T1668)),"WINCOMHUE",IF(ISNUMBER(SEARCH($V$28,T1668)),"WINCOMQUANGNAM",IF(ISNUMBER(SEARCH($V$29,T1668)),"WINCOMVINHPHUC",IF(ISNUMBER(SEARCH($V$30,T1668)),"WINCOMHAGIANG",IF(ISNUMBER(SEARCH($V$31,T1668)),"WINCOMNINHBINH",IF(ISNUMBER(SEARCH($V$32,T1668)),"WINCOMTRAVINH",IF(ISNUMBER(SEARCH($V$33,T1668)),"WINCOMCANTHO",IF(ISNUMBER(SEARCH($V$34,T1668)),"WINCOMBENTRE",IF(ISNUMBER(SEARCH($V$35,T1668)),"WINCOMCAMAU",IF(ISNUMBER(SEARCH($V$36,T1668)),"WINCOMANGIANG",IF(ISNUMBER(SEARCH($V$37,T1668)),"WINCOMNINHTHUAN",IF(ISNUMBER(SEARCH($V$38,T1668)),"WINCOMTHAIBINH",IF(ISNUMBER(SEARCH($V$39,T1668)),"WINCOMGIALAI",IF(ISNUMBER(SEARCH($V$40,T1668)),"WINCOMHOABINH",IF(ISNUMBER(SEARCH($V$41,T1668)),"WINCOMQUANGNGAI",IF(ISNUMBER(SEARCH($V$42,T1668)),"WINCOMBINHTHUAN",IF(ISNUMBER(SEARCH($V$43,T1668)),"WINCOMDAKLAK",IF(ISNUMBER(SEARCH($V$44,T1668)),"WINCOMSOCTRANG",IF(ISNUMBER(SEARCH($V$45,T1668)),"WINCOMSONLA",IF(ISNUMBER(SEARCH($V$46,T1668)),"WINCOMKONTUM",IF(ISNUMBER(SEARCH($V$47,T1668)),"WINCOMPHUYEN",IF(ISNUMBER(SEARCH($V$48,T1668)),"WINCOMQUANGTRI",IF(ISNUMBER(SEARCH($V$49,T1668)),"WINCOMBINHDINH",IF(ISNUMBER(SEARCH($V$50,T1668)),"WINCOMCAOBANG",IF(ISNUMBER(SEARCH($V$51,T1668)),"WINCOMQUANGBINH",IF(ISNUMBER(SEARCH($V$52,T1668)),"WINCOMLAMDONG",IF(ISNUMBER(SEARCH($V$53,T1668)),"WINCOMVINHLONG",IF(ISNUMBER(SEARCH($V$54,T1668)),"WINCOMDONGTHAP",IF(ISNUMBER(SEARCH($V$55,T1668)),"WINCOMTIENGIANG",IF(ISNUMBER(SEARCH($V$56,T1668)),"WINCOMQUANGNINH",IF(ISNUMBER(SEARCH($V$57,T1668)),"WINCOMDONGNAI",IF(ISNUMBER(SEARCH($V$58,T1668)),"WINCOMHAUGIANG",0))))))))))))))))))))))))))))))))))))))))))))))))))))))))</f>
        <v>WINCOMHAIDUONG</v>
      </c>
      <c r="AA1668" s="18" t="str">
        <f t="shared" si="723"/>
        <v/>
      </c>
    </row>
    <row r="1669" spans="1:27" x14ac:dyDescent="0.2">
      <c r="A1669" t="s">
        <v>0</v>
      </c>
      <c r="B1669" t="s">
        <v>2661</v>
      </c>
      <c r="C1669" t="s">
        <v>2</v>
      </c>
      <c r="D1669" t="s">
        <v>54</v>
      </c>
      <c r="E1669" t="s">
        <v>4</v>
      </c>
      <c r="F1669" s="1">
        <v>2</v>
      </c>
      <c r="G1669" s="1">
        <v>100364</v>
      </c>
      <c r="H1669" t="s">
        <v>5</v>
      </c>
      <c r="I1669" s="1">
        <v>110400.40000000001</v>
      </c>
      <c r="J1669" t="s">
        <v>55</v>
      </c>
      <c r="K1669" s="6" t="str">
        <f t="shared" si="725"/>
        <v>Giò tai lưỡi xào gói 250g</v>
      </c>
      <c r="L1669" s="7" t="str">
        <f>VLOOKUP(K1669,'[1]Mã Misa'!$B$2:$D$74,2,0)</f>
        <v>Giò Tai Lưỡi Xào 250g</v>
      </c>
      <c r="M1669" s="7" t="str">
        <f>VLOOKUP(L1669,'[1]Mã Misa'!$C$2:$D$74,2,0)</f>
        <v>GTLX250G</v>
      </c>
      <c r="N1669" s="1">
        <v>50182</v>
      </c>
      <c r="O1669" t="s">
        <v>2662</v>
      </c>
      <c r="P1669" s="6" t="str">
        <f t="shared" si="726"/>
        <v>0004384</v>
      </c>
      <c r="Q1669" s="23" t="str">
        <f t="shared" si="726"/>
        <v>0004384</v>
      </c>
      <c r="R1669" s="2">
        <v>44579</v>
      </c>
      <c r="S1669" t="s">
        <v>2663</v>
      </c>
      <c r="T1669" s="7" t="str">
        <f t="shared" si="727"/>
        <v>WM+ BNH 11</v>
      </c>
      <c r="U1669" t="s">
        <v>5754</v>
      </c>
      <c r="W1669" t="e">
        <f>VLOOKUP(U1669,[2]Sheet1!$B$4:$C$893,2,0)</f>
        <v>#N/A</v>
      </c>
      <c r="Y1669" t="str">
        <f t="shared" si="728"/>
        <v>WINCOMBACNINH</v>
      </c>
      <c r="AA1669" s="18" t="str">
        <f t="shared" si="723"/>
        <v/>
      </c>
    </row>
    <row r="1670" spans="1:27" x14ac:dyDescent="0.2">
      <c r="A1670" t="s">
        <v>0</v>
      </c>
      <c r="B1670" t="s">
        <v>2664</v>
      </c>
      <c r="C1670" t="s">
        <v>2</v>
      </c>
      <c r="D1670" t="s">
        <v>54</v>
      </c>
      <c r="E1670" t="s">
        <v>4</v>
      </c>
      <c r="F1670" s="1">
        <v>1</v>
      </c>
      <c r="G1670" s="1">
        <v>50182</v>
      </c>
      <c r="H1670" t="s">
        <v>5</v>
      </c>
      <c r="I1670" s="1">
        <v>55200.200000000004</v>
      </c>
      <c r="J1670" t="s">
        <v>55</v>
      </c>
      <c r="K1670" s="6" t="str">
        <f t="shared" si="725"/>
        <v>Giò tai lưỡi xào gói 250g</v>
      </c>
      <c r="L1670" s="7" t="str">
        <f>VLOOKUP(K1670,'[1]Mã Misa'!$B$2:$D$74,2,0)</f>
        <v>Giò Tai Lưỡi Xào 250g</v>
      </c>
      <c r="M1670" s="7" t="str">
        <f>VLOOKUP(L1670,'[1]Mã Misa'!$C$2:$D$74,2,0)</f>
        <v>GTLX250G</v>
      </c>
      <c r="N1670" s="1">
        <v>50182</v>
      </c>
      <c r="O1670" t="s">
        <v>2665</v>
      </c>
      <c r="P1670" s="6" t="str">
        <f t="shared" si="726"/>
        <v>0175984</v>
      </c>
      <c r="Q1670" s="23" t="str">
        <f t="shared" si="726"/>
        <v>0175984</v>
      </c>
      <c r="R1670" s="2">
        <v>44579</v>
      </c>
      <c r="S1670" t="s">
        <v>2666</v>
      </c>
      <c r="T1670" s="7" t="str">
        <f t="shared" si="727"/>
        <v>WM+ HNI 95</v>
      </c>
      <c r="U1670" t="s">
        <v>5755</v>
      </c>
      <c r="W1670" t="e">
        <f>VLOOKUP(U1670,[2]Sheet1!$B$4:$C$893,2,0)</f>
        <v>#N/A</v>
      </c>
      <c r="Y1670" t="str">
        <f t="shared" si="728"/>
        <v>WINCOMHANOI</v>
      </c>
      <c r="AA1670" s="18" t="str">
        <f t="shared" si="723"/>
        <v/>
      </c>
    </row>
    <row r="1671" spans="1:27" x14ac:dyDescent="0.2">
      <c r="A1671" t="s">
        <v>0</v>
      </c>
      <c r="B1671" t="s">
        <v>2667</v>
      </c>
      <c r="C1671" t="s">
        <v>2</v>
      </c>
      <c r="D1671" t="s">
        <v>103</v>
      </c>
      <c r="E1671" t="s">
        <v>4</v>
      </c>
      <c r="F1671" s="1">
        <v>1</v>
      </c>
      <c r="G1671" s="1">
        <v>55595</v>
      </c>
      <c r="H1671" t="s">
        <v>5</v>
      </c>
      <c r="I1671" s="1">
        <v>61154.500000000007</v>
      </c>
      <c r="J1671" t="s">
        <v>104</v>
      </c>
      <c r="K1671" s="6" t="str">
        <f t="shared" si="725"/>
        <v>Tai heo muối gói 200g</v>
      </c>
      <c r="L1671" s="7" t="str">
        <f>VLOOKUP(K1671,'[1]Mã Misa'!$B$2:$D$74,2,0)</f>
        <v>Tai heo muối 200g</v>
      </c>
      <c r="M1671" s="7" t="str">
        <f>VLOOKUP(L1671,'[1]Mã Misa'!$C$2:$D$74,2,0)</f>
        <v>TH200</v>
      </c>
      <c r="N1671" s="1">
        <v>55595</v>
      </c>
      <c r="O1671" t="s">
        <v>2668</v>
      </c>
      <c r="P1671" s="6" t="str">
        <f t="shared" si="726"/>
        <v>0175994</v>
      </c>
      <c r="Q1671" s="23" t="str">
        <f t="shared" si="726"/>
        <v>0175994</v>
      </c>
      <c r="R1671" s="2">
        <v>44579</v>
      </c>
      <c r="S1671" t="s">
        <v>1554</v>
      </c>
      <c r="T1671" s="7" t="str">
        <f t="shared" si="727"/>
        <v>WM+ HNI Dố</v>
      </c>
      <c r="U1671" t="s">
        <v>5451</v>
      </c>
      <c r="W1671" t="e">
        <f>VLOOKUP(U1671,[2]Sheet1!$B$4:$C$893,2,0)</f>
        <v>#N/A</v>
      </c>
      <c r="Y1671" t="str">
        <f t="shared" si="728"/>
        <v>WINCOMHANOI</v>
      </c>
      <c r="AA1671" s="18" t="str">
        <f t="shared" si="723"/>
        <v/>
      </c>
    </row>
    <row r="1672" spans="1:27" x14ac:dyDescent="0.2">
      <c r="A1672" t="s">
        <v>0</v>
      </c>
      <c r="B1672" t="s">
        <v>2667</v>
      </c>
      <c r="C1672" t="s">
        <v>9</v>
      </c>
      <c r="D1672" t="s">
        <v>134</v>
      </c>
      <c r="E1672" t="s">
        <v>4</v>
      </c>
      <c r="F1672" s="1">
        <v>1</v>
      </c>
      <c r="G1672" s="1">
        <v>86691</v>
      </c>
      <c r="H1672" t="s">
        <v>5</v>
      </c>
      <c r="I1672" s="1">
        <v>95360.1</v>
      </c>
      <c r="J1672" t="s">
        <v>135</v>
      </c>
      <c r="K1672" s="6" t="str">
        <f t="shared" si="725"/>
        <v>Giò tai nấm hương 500g</v>
      </c>
      <c r="L1672" s="7" t="str">
        <f>VLOOKUP(K1672,'[1]Mã Misa'!$B$2:$D$74,2,0)</f>
        <v>Giò tai nấm hương 500g</v>
      </c>
      <c r="M1672" s="7" t="str">
        <f>VLOOKUP(L1672,'[1]Mã Misa'!$C$2:$D$74,2,0)</f>
        <v>GTNH500</v>
      </c>
      <c r="N1672" s="1">
        <v>86691</v>
      </c>
      <c r="O1672" t="s">
        <v>2668</v>
      </c>
      <c r="P1672" s="6" t="str">
        <f t="shared" si="726"/>
        <v>0175994</v>
      </c>
      <c r="Q1672" s="23" t="str">
        <f t="shared" si="726"/>
        <v>0175994</v>
      </c>
      <c r="R1672" s="2">
        <v>44579</v>
      </c>
      <c r="S1672" t="s">
        <v>1554</v>
      </c>
      <c r="T1672" s="7" t="str">
        <f t="shared" si="727"/>
        <v>WM+ HNI Dố</v>
      </c>
      <c r="U1672" t="s">
        <v>5451</v>
      </c>
      <c r="W1672" t="e">
        <f>VLOOKUP(U1672,[2]Sheet1!$B$4:$C$893,2,0)</f>
        <v>#N/A</v>
      </c>
      <c r="Y1672" t="str">
        <f t="shared" si="728"/>
        <v>WINCOMHANOI</v>
      </c>
      <c r="AA1672" s="18" t="str">
        <f t="shared" si="723"/>
        <v/>
      </c>
    </row>
    <row r="1673" spans="1:27" x14ac:dyDescent="0.2">
      <c r="A1673" t="s">
        <v>0</v>
      </c>
      <c r="B1673" t="s">
        <v>2669</v>
      </c>
      <c r="C1673" t="s">
        <v>2</v>
      </c>
      <c r="D1673" t="s">
        <v>10</v>
      </c>
      <c r="E1673" t="s">
        <v>4</v>
      </c>
      <c r="F1673" s="1">
        <v>1</v>
      </c>
      <c r="G1673" s="1">
        <v>46000</v>
      </c>
      <c r="H1673" t="s">
        <v>5</v>
      </c>
      <c r="I1673" s="1">
        <v>50600.000000000007</v>
      </c>
      <c r="J1673" t="s">
        <v>11</v>
      </c>
      <c r="K1673" s="6" t="str">
        <f t="shared" si="725"/>
        <v>Mộc nấm hương gói 250g</v>
      </c>
      <c r="L1673" s="7" t="str">
        <f>VLOOKUP(K1673,'[1]Mã Misa'!$B$2:$D$74,2,0)</f>
        <v>Mộc Nấm Hương 250g</v>
      </c>
      <c r="M1673" s="7" t="str">
        <f>VLOOKUP(L1673,'[1]Mã Misa'!$C$2:$D$74,2,0)</f>
        <v>MNH250</v>
      </c>
      <c r="N1673" s="1">
        <v>46000</v>
      </c>
      <c r="O1673" t="s">
        <v>2670</v>
      </c>
      <c r="P1673" s="6" t="str">
        <f t="shared" si="726"/>
        <v>0002013</v>
      </c>
      <c r="Q1673" s="23" t="str">
        <f t="shared" si="726"/>
        <v>0002013</v>
      </c>
      <c r="R1673" s="2">
        <v>44579</v>
      </c>
      <c r="S1673" t="s">
        <v>2671</v>
      </c>
      <c r="T1673" s="7" t="str">
        <f t="shared" si="727"/>
        <v>WM+ NBH 83</v>
      </c>
      <c r="U1673" t="s">
        <v>5756</v>
      </c>
      <c r="W1673" t="e">
        <f>VLOOKUP(U1673,[2]Sheet1!$B$4:$C$893,2,0)</f>
        <v>#N/A</v>
      </c>
      <c r="Y1673" t="str">
        <f t="shared" si="728"/>
        <v>WINCOMNINHBINH</v>
      </c>
      <c r="AA1673" s="18" t="str">
        <f t="shared" si="723"/>
        <v/>
      </c>
    </row>
    <row r="1674" spans="1:27" x14ac:dyDescent="0.2">
      <c r="A1674" t="s">
        <v>0</v>
      </c>
      <c r="B1674" t="s">
        <v>2669</v>
      </c>
      <c r="C1674" t="s">
        <v>9</v>
      </c>
      <c r="D1674" t="s">
        <v>47</v>
      </c>
      <c r="E1674" t="s">
        <v>4</v>
      </c>
      <c r="F1674" s="1">
        <v>1</v>
      </c>
      <c r="G1674" s="1">
        <v>73431</v>
      </c>
      <c r="H1674" t="s">
        <v>5</v>
      </c>
      <c r="I1674" s="1">
        <v>80774.100000000006</v>
      </c>
      <c r="J1674" t="s">
        <v>48</v>
      </c>
      <c r="K1674" s="6" t="str">
        <f t="shared" si="725"/>
        <v>Chân giò heo muối gói 300g</v>
      </c>
      <c r="L1674" s="7" t="str">
        <f>VLOOKUP(K1674,'[1]Mã Misa'!$B$2:$D$74,2,0)</f>
        <v>Chân giò heo muối 300g</v>
      </c>
      <c r="M1674" s="7" t="str">
        <f>VLOOKUP(L1674,'[1]Mã Misa'!$C$2:$D$74,2,0)</f>
        <v>CGM300</v>
      </c>
      <c r="N1674" s="1">
        <v>73431</v>
      </c>
      <c r="O1674" t="s">
        <v>2670</v>
      </c>
      <c r="P1674" s="6" t="str">
        <f t="shared" si="726"/>
        <v>0002013</v>
      </c>
      <c r="Q1674" s="23" t="str">
        <f t="shared" si="726"/>
        <v>0002013</v>
      </c>
      <c r="R1674" s="2">
        <v>44579</v>
      </c>
      <c r="S1674" t="s">
        <v>2671</v>
      </c>
      <c r="T1674" s="7" t="str">
        <f t="shared" si="727"/>
        <v>WM+ NBH 83</v>
      </c>
      <c r="U1674" t="s">
        <v>5756</v>
      </c>
      <c r="W1674" t="e">
        <f>VLOOKUP(U1674,[2]Sheet1!$B$4:$C$893,2,0)</f>
        <v>#N/A</v>
      </c>
      <c r="Y1674" t="str">
        <f t="shared" si="728"/>
        <v>WINCOMNINHBINH</v>
      </c>
      <c r="AA1674" s="18" t="str">
        <f t="shared" si="723"/>
        <v/>
      </c>
    </row>
    <row r="1675" spans="1:27" x14ac:dyDescent="0.2">
      <c r="A1675" t="s">
        <v>0</v>
      </c>
      <c r="B1675" t="s">
        <v>2672</v>
      </c>
      <c r="C1675" t="s">
        <v>2</v>
      </c>
      <c r="D1675" t="s">
        <v>47</v>
      </c>
      <c r="E1675" t="s">
        <v>4</v>
      </c>
      <c r="F1675" s="1">
        <v>1</v>
      </c>
      <c r="G1675" s="1">
        <v>73431</v>
      </c>
      <c r="H1675" t="s">
        <v>5</v>
      </c>
      <c r="I1675" s="1">
        <v>80774.100000000006</v>
      </c>
      <c r="J1675" t="s">
        <v>48</v>
      </c>
      <c r="K1675" s="6" t="str">
        <f t="shared" si="725"/>
        <v>Chân giò heo muối gói 300g</v>
      </c>
      <c r="L1675" s="7" t="str">
        <f>VLOOKUP(K1675,'[1]Mã Misa'!$B$2:$D$74,2,0)</f>
        <v>Chân giò heo muối 300g</v>
      </c>
      <c r="M1675" s="7" t="str">
        <f>VLOOKUP(L1675,'[1]Mã Misa'!$C$2:$D$74,2,0)</f>
        <v>CGM300</v>
      </c>
      <c r="N1675" s="1">
        <v>73431</v>
      </c>
      <c r="O1675" t="s">
        <v>2673</v>
      </c>
      <c r="P1675" s="6" t="str">
        <f t="shared" si="726"/>
        <v>0023189</v>
      </c>
      <c r="Q1675" s="23" t="str">
        <f t="shared" si="726"/>
        <v>0023189</v>
      </c>
      <c r="R1675" s="2">
        <v>44587</v>
      </c>
      <c r="S1675" t="s">
        <v>1177</v>
      </c>
      <c r="T1675" s="7" t="str">
        <f t="shared" si="727"/>
        <v>WM+ DNG 52</v>
      </c>
      <c r="U1675" t="s">
        <v>5346</v>
      </c>
      <c r="W1675" t="e">
        <f>VLOOKUP(U1675,[2]Sheet1!$B$4:$C$893,2,0)</f>
        <v>#N/A</v>
      </c>
      <c r="Y1675" t="str">
        <f t="shared" si="728"/>
        <v>WINCOMDANANG</v>
      </c>
      <c r="AA1675" s="18" t="str">
        <f t="shared" si="723"/>
        <v/>
      </c>
    </row>
    <row r="1676" spans="1:27" x14ac:dyDescent="0.2">
      <c r="A1676" t="s">
        <v>0</v>
      </c>
      <c r="B1676" t="s">
        <v>2674</v>
      </c>
      <c r="C1676" t="s">
        <v>2</v>
      </c>
      <c r="D1676" t="s">
        <v>54</v>
      </c>
      <c r="E1676" t="s">
        <v>4</v>
      </c>
      <c r="F1676" s="1">
        <v>1</v>
      </c>
      <c r="G1676" s="1">
        <v>50182</v>
      </c>
      <c r="H1676" t="s">
        <v>5</v>
      </c>
      <c r="I1676" s="1">
        <v>55200.200000000004</v>
      </c>
      <c r="J1676" t="s">
        <v>55</v>
      </c>
      <c r="K1676" s="6" t="str">
        <f t="shared" si="725"/>
        <v>Giò tai lưỡi xào gói 250g</v>
      </c>
      <c r="L1676" s="7" t="str">
        <f>VLOOKUP(K1676,'[1]Mã Misa'!$B$2:$D$74,2,0)</f>
        <v>Giò Tai Lưỡi Xào 250g</v>
      </c>
      <c r="M1676" s="7" t="str">
        <f>VLOOKUP(L1676,'[1]Mã Misa'!$C$2:$D$74,2,0)</f>
        <v>GTLX250G</v>
      </c>
      <c r="N1676" s="1">
        <v>50182</v>
      </c>
      <c r="O1676" t="s">
        <v>2038</v>
      </c>
      <c r="P1676" s="6" t="str">
        <f t="shared" si="726"/>
        <v>0002462</v>
      </c>
      <c r="Q1676" s="23" t="str">
        <f>IF(VLOOKUP(P1676,$AA$1:$AC$39,1,0)&lt;&gt;0,(P1676&amp;"A"),0)</f>
        <v>0002462A</v>
      </c>
      <c r="R1676" s="2">
        <v>44579</v>
      </c>
      <c r="S1676" t="s">
        <v>2675</v>
      </c>
      <c r="T1676" s="7" t="str">
        <f t="shared" si="727"/>
        <v>WM+ HYN S3</v>
      </c>
      <c r="U1676" t="s">
        <v>5757</v>
      </c>
      <c r="W1676" t="e">
        <f>VLOOKUP(U1676,[2]Sheet1!$B$4:$C$893,2,0)</f>
        <v>#N/A</v>
      </c>
      <c r="Y1676" t="str">
        <f t="shared" si="728"/>
        <v>WINCOMHUNGYEN</v>
      </c>
      <c r="AA1676" s="18" t="str">
        <f t="shared" si="723"/>
        <v/>
      </c>
    </row>
    <row r="1677" spans="1:27" x14ac:dyDescent="0.2">
      <c r="A1677" t="s">
        <v>0</v>
      </c>
      <c r="B1677" t="s">
        <v>2674</v>
      </c>
      <c r="C1677" t="s">
        <v>9</v>
      </c>
      <c r="D1677" t="s">
        <v>103</v>
      </c>
      <c r="E1677" t="s">
        <v>4</v>
      </c>
      <c r="F1677" s="1">
        <v>1</v>
      </c>
      <c r="G1677" s="1">
        <v>55595</v>
      </c>
      <c r="H1677" t="s">
        <v>5</v>
      </c>
      <c r="I1677" s="1">
        <v>61154.500000000007</v>
      </c>
      <c r="J1677" t="s">
        <v>104</v>
      </c>
      <c r="K1677" s="6" t="str">
        <f t="shared" si="725"/>
        <v>Tai heo muối gói 200g</v>
      </c>
      <c r="L1677" s="7" t="str">
        <f>VLOOKUP(K1677,'[1]Mã Misa'!$B$2:$D$74,2,0)</f>
        <v>Tai heo muối 200g</v>
      </c>
      <c r="M1677" s="7" t="str">
        <f>VLOOKUP(L1677,'[1]Mã Misa'!$C$2:$D$74,2,0)</f>
        <v>TH200</v>
      </c>
      <c r="N1677" s="1">
        <v>55595</v>
      </c>
      <c r="O1677" t="s">
        <v>2038</v>
      </c>
      <c r="P1677" s="6" t="str">
        <f t="shared" si="726"/>
        <v>0002462</v>
      </c>
      <c r="Q1677" s="23" t="str">
        <f>IF(VLOOKUP(P1677,$AA$1:$AC$39,1,0)&lt;&gt;0,(P1677&amp;"A"),0)</f>
        <v>0002462A</v>
      </c>
      <c r="R1677" s="2">
        <v>44579</v>
      </c>
      <c r="S1677" t="s">
        <v>2675</v>
      </c>
      <c r="T1677" s="7" t="str">
        <f t="shared" si="727"/>
        <v>WM+ HYN S3</v>
      </c>
      <c r="U1677" t="s">
        <v>5757</v>
      </c>
      <c r="W1677" t="e">
        <f>VLOOKUP(U1677,[2]Sheet1!$B$4:$C$893,2,0)</f>
        <v>#N/A</v>
      </c>
      <c r="Y1677" t="str">
        <f t="shared" si="728"/>
        <v>WINCOMHUNGYEN</v>
      </c>
      <c r="AA1677" s="18" t="str">
        <f t="shared" si="723"/>
        <v/>
      </c>
    </row>
    <row r="1678" spans="1:27" x14ac:dyDescent="0.2">
      <c r="A1678" t="s">
        <v>0</v>
      </c>
      <c r="B1678" t="s">
        <v>2676</v>
      </c>
      <c r="C1678" t="s">
        <v>2</v>
      </c>
      <c r="D1678" t="s">
        <v>54</v>
      </c>
      <c r="E1678" t="s">
        <v>4</v>
      </c>
      <c r="F1678" s="1">
        <v>1</v>
      </c>
      <c r="G1678" s="1">
        <v>50182</v>
      </c>
      <c r="H1678" t="s">
        <v>5</v>
      </c>
      <c r="I1678" s="1">
        <v>55200.200000000004</v>
      </c>
      <c r="J1678" t="s">
        <v>55</v>
      </c>
      <c r="K1678" s="6" t="str">
        <f t="shared" si="725"/>
        <v>Giò tai lưỡi xào gói 250g</v>
      </c>
      <c r="L1678" s="7" t="str">
        <f>VLOOKUP(K1678,'[1]Mã Misa'!$B$2:$D$74,2,0)</f>
        <v>Giò Tai Lưỡi Xào 250g</v>
      </c>
      <c r="M1678" s="7" t="str">
        <f>VLOOKUP(L1678,'[1]Mã Misa'!$C$2:$D$74,2,0)</f>
        <v>GTLX250G</v>
      </c>
      <c r="N1678" s="1">
        <v>50182</v>
      </c>
      <c r="O1678" t="s">
        <v>2677</v>
      </c>
      <c r="P1678" s="6" t="str">
        <f t="shared" si="726"/>
        <v>0176006</v>
      </c>
      <c r="Q1678" s="23" t="str">
        <f t="shared" ref="Q1678" si="729">RIGHT(P1678,7)</f>
        <v>0176006</v>
      </c>
      <c r="R1678" s="2">
        <v>44579</v>
      </c>
      <c r="S1678" t="s">
        <v>2678</v>
      </c>
      <c r="T1678" s="7" t="str">
        <f t="shared" si="727"/>
        <v>WM+ HNI 12</v>
      </c>
      <c r="U1678" t="s">
        <v>5758</v>
      </c>
      <c r="W1678" t="e">
        <f>VLOOKUP(U1678,[2]Sheet1!$B$4:$C$893,2,0)</f>
        <v>#N/A</v>
      </c>
      <c r="Y1678" t="str">
        <f t="shared" si="728"/>
        <v>WINCOMHANOI</v>
      </c>
      <c r="AA1678" s="18" t="str">
        <f t="shared" si="723"/>
        <v/>
      </c>
    </row>
    <row r="1679" spans="1:27" x14ac:dyDescent="0.2">
      <c r="A1679" t="s">
        <v>0</v>
      </c>
      <c r="B1679" t="s">
        <v>2679</v>
      </c>
      <c r="C1679" t="s">
        <v>2</v>
      </c>
      <c r="D1679" t="s">
        <v>50</v>
      </c>
      <c r="E1679" t="s">
        <v>4</v>
      </c>
      <c r="F1679" s="1">
        <v>1</v>
      </c>
      <c r="G1679" s="1">
        <v>111058</v>
      </c>
      <c r="H1679" t="s">
        <v>5</v>
      </c>
      <c r="I1679" s="1">
        <v>122163.8</v>
      </c>
      <c r="J1679" t="s">
        <v>51</v>
      </c>
      <c r="K1679" s="6" t="str">
        <f t="shared" si="725"/>
        <v>Gà muối gói 500g</v>
      </c>
      <c r="L1679" s="7" t="str">
        <f>VLOOKUP(K1679,'[1]Mã Misa'!$B$2:$D$74,2,0)</f>
        <v>Gà muối 500g</v>
      </c>
      <c r="M1679" s="7" t="str">
        <f>VLOOKUP(L1679,'[1]Mã Misa'!$C$2:$D$74,2,0)</f>
        <v>GM500</v>
      </c>
      <c r="N1679" s="1">
        <v>111058</v>
      </c>
      <c r="O1679" t="s">
        <v>2680</v>
      </c>
      <c r="P1679" s="6" t="str">
        <f t="shared" si="726"/>
        <v>0023203</v>
      </c>
      <c r="Q1679" s="23" t="str">
        <f t="shared" ref="Q1679" si="730">RIGHT(P1679,7)</f>
        <v>0023203</v>
      </c>
      <c r="R1679" s="2">
        <v>44587</v>
      </c>
      <c r="S1679" t="s">
        <v>2681</v>
      </c>
      <c r="T1679" s="7" t="str">
        <f t="shared" si="727"/>
        <v>WM+ DNG 11</v>
      </c>
      <c r="U1679" t="s">
        <v>5759</v>
      </c>
      <c r="W1679" t="e">
        <f>VLOOKUP(U1679,[2]Sheet1!$B$4:$C$893,2,0)</f>
        <v>#N/A</v>
      </c>
      <c r="Y1679" t="str">
        <f t="shared" si="728"/>
        <v>WINCOMDANANG</v>
      </c>
      <c r="AA1679" s="18" t="str">
        <f t="shared" si="723"/>
        <v/>
      </c>
    </row>
    <row r="1680" spans="1:27" x14ac:dyDescent="0.2">
      <c r="A1680" t="s">
        <v>0</v>
      </c>
      <c r="B1680" t="s">
        <v>2682</v>
      </c>
      <c r="C1680" t="s">
        <v>2</v>
      </c>
      <c r="D1680" t="s">
        <v>23</v>
      </c>
      <c r="E1680" t="s">
        <v>4</v>
      </c>
      <c r="F1680" s="1">
        <v>3</v>
      </c>
      <c r="G1680" s="1">
        <v>178200</v>
      </c>
      <c r="H1680" t="s">
        <v>5</v>
      </c>
      <c r="I1680" s="1">
        <v>196020.00000000003</v>
      </c>
      <c r="J1680" t="s">
        <v>24</v>
      </c>
      <c r="K1680" s="6" t="str">
        <f t="shared" si="725"/>
        <v>_Giò lụa 250g</v>
      </c>
      <c r="L1680" s="7" t="str">
        <f>VLOOKUP(K1680,'[1]Mã Misa'!$B$2:$D$74,2,0)</f>
        <v>Giò lụa 250g</v>
      </c>
      <c r="M1680" s="7" t="str">
        <f>VLOOKUP(L1680,'[1]Mã Misa'!$C$2:$D$74,2,0)</f>
        <v>GL250</v>
      </c>
      <c r="N1680" s="1">
        <v>59400</v>
      </c>
      <c r="O1680" t="s">
        <v>2683</v>
      </c>
      <c r="P1680" s="6" t="str">
        <f t="shared" si="726"/>
        <v>0176009</v>
      </c>
      <c r="Q1680" s="23" t="str">
        <f t="shared" ref="Q1680" si="731">RIGHT(P1680,7)</f>
        <v>0176009</v>
      </c>
      <c r="R1680" s="2">
        <v>44579</v>
      </c>
      <c r="S1680" t="s">
        <v>2684</v>
      </c>
      <c r="T1680" s="7" t="str">
        <f t="shared" si="727"/>
        <v>WM+ HNI Xó</v>
      </c>
      <c r="U1680" t="s">
        <v>5760</v>
      </c>
      <c r="W1680" t="e">
        <f>VLOOKUP(U1680,[2]Sheet1!$B$4:$C$893,2,0)</f>
        <v>#N/A</v>
      </c>
      <c r="Y1680" t="str">
        <f t="shared" si="728"/>
        <v>WINCOMHANOI</v>
      </c>
      <c r="AA1680" s="18" t="str">
        <f t="shared" si="723"/>
        <v/>
      </c>
    </row>
    <row r="1681" spans="1:27" x14ac:dyDescent="0.2">
      <c r="A1681" t="s">
        <v>0</v>
      </c>
      <c r="B1681" t="s">
        <v>2685</v>
      </c>
      <c r="C1681" t="s">
        <v>2</v>
      </c>
      <c r="D1681" t="s">
        <v>23</v>
      </c>
      <c r="E1681" t="s">
        <v>4</v>
      </c>
      <c r="F1681" s="1">
        <v>2</v>
      </c>
      <c r="G1681" s="1">
        <v>118800</v>
      </c>
      <c r="H1681" t="s">
        <v>5</v>
      </c>
      <c r="I1681" s="1">
        <v>130680.00000000001</v>
      </c>
      <c r="J1681" t="s">
        <v>24</v>
      </c>
      <c r="K1681" s="6" t="str">
        <f t="shared" si="725"/>
        <v>_Giò lụa 250g</v>
      </c>
      <c r="L1681" s="7" t="str">
        <f>VLOOKUP(K1681,'[1]Mã Misa'!$B$2:$D$74,2,0)</f>
        <v>Giò lụa 250g</v>
      </c>
      <c r="M1681" s="7" t="str">
        <f>VLOOKUP(L1681,'[1]Mã Misa'!$C$2:$D$74,2,0)</f>
        <v>GL250</v>
      </c>
      <c r="N1681" s="1">
        <v>59400</v>
      </c>
      <c r="O1681" t="s">
        <v>2686</v>
      </c>
      <c r="P1681" s="6" t="str">
        <f t="shared" si="726"/>
        <v>0002896</v>
      </c>
      <c r="Q1681" s="23" t="str">
        <f t="shared" ref="Q1681" si="732">RIGHT(P1681,7)</f>
        <v>0002896</v>
      </c>
      <c r="R1681" s="2">
        <v>44579</v>
      </c>
      <c r="S1681" t="s">
        <v>2687</v>
      </c>
      <c r="T1681" s="7" t="str">
        <f t="shared" si="727"/>
        <v>WM+ BGG Đứ</v>
      </c>
      <c r="U1681" t="s">
        <v>5761</v>
      </c>
      <c r="W1681" t="e">
        <f>VLOOKUP(U1681,[2]Sheet1!$B$4:$C$893,2,0)</f>
        <v>#N/A</v>
      </c>
      <c r="Y1681" t="str">
        <f t="shared" si="728"/>
        <v>WINCOMBACGIANG</v>
      </c>
      <c r="AA1681" s="18" t="str">
        <f t="shared" si="723"/>
        <v/>
      </c>
    </row>
    <row r="1682" spans="1:27" x14ac:dyDescent="0.2">
      <c r="A1682" t="s">
        <v>0</v>
      </c>
      <c r="B1682" t="s">
        <v>2685</v>
      </c>
      <c r="C1682" t="s">
        <v>9</v>
      </c>
      <c r="D1682" t="s">
        <v>27</v>
      </c>
      <c r="E1682" t="s">
        <v>4</v>
      </c>
      <c r="F1682" s="1">
        <v>2</v>
      </c>
      <c r="G1682" s="1">
        <v>122100</v>
      </c>
      <c r="H1682" t="s">
        <v>5</v>
      </c>
      <c r="I1682" s="1">
        <v>134310</v>
      </c>
      <c r="J1682" t="s">
        <v>28</v>
      </c>
      <c r="K1682" s="6" t="str">
        <f t="shared" si="725"/>
        <v>_Giò sụn gà 250g</v>
      </c>
      <c r="L1682" s="7" t="str">
        <f>VLOOKUP(K1682,'[1]Mã Misa'!$B$2:$D$74,2,0)</f>
        <v>Giò sụn gà 250g</v>
      </c>
      <c r="M1682" s="7" t="str">
        <f>VLOOKUP(L1682,'[1]Mã Misa'!$C$2:$D$74,2,0)</f>
        <v>GSG250</v>
      </c>
      <c r="N1682" s="1">
        <v>61050</v>
      </c>
      <c r="O1682" t="s">
        <v>2686</v>
      </c>
      <c r="P1682" s="6" t="str">
        <f t="shared" si="726"/>
        <v>0002896</v>
      </c>
      <c r="Q1682" s="23" t="str">
        <f t="shared" ref="Q1682" si="733">RIGHT(P1682,7)</f>
        <v>0002896</v>
      </c>
      <c r="R1682" s="2">
        <v>44579</v>
      </c>
      <c r="S1682" t="s">
        <v>2687</v>
      </c>
      <c r="T1682" s="7" t="str">
        <f t="shared" si="727"/>
        <v>WM+ BGG Đứ</v>
      </c>
      <c r="U1682" t="s">
        <v>5761</v>
      </c>
      <c r="W1682" t="e">
        <f>VLOOKUP(U1682,[2]Sheet1!$B$4:$C$893,2,0)</f>
        <v>#N/A</v>
      </c>
      <c r="Y1682" t="str">
        <f t="shared" si="728"/>
        <v>WINCOMBACGIANG</v>
      </c>
      <c r="AA1682" s="18" t="str">
        <f t="shared" si="723"/>
        <v/>
      </c>
    </row>
    <row r="1683" spans="1:27" x14ac:dyDescent="0.2">
      <c r="A1683" t="s">
        <v>0</v>
      </c>
      <c r="B1683" t="s">
        <v>2685</v>
      </c>
      <c r="C1683" t="s">
        <v>41</v>
      </c>
      <c r="D1683" t="s">
        <v>3</v>
      </c>
      <c r="E1683" t="s">
        <v>4</v>
      </c>
      <c r="F1683" s="1">
        <v>2</v>
      </c>
      <c r="G1683" s="1">
        <v>141900</v>
      </c>
      <c r="H1683" t="s">
        <v>5</v>
      </c>
      <c r="I1683" s="1">
        <v>156090</v>
      </c>
      <c r="J1683" t="s">
        <v>6</v>
      </c>
      <c r="K1683" s="6" t="str">
        <f t="shared" si="725"/>
        <v>_Chả nướng 300g</v>
      </c>
      <c r="L1683" s="7" t="str">
        <f>VLOOKUP(K1683,'[1]Mã Misa'!$B$2:$D$74,2,0)</f>
        <v>Chả nướng 300g</v>
      </c>
      <c r="M1683" s="7" t="str">
        <f>VLOOKUP(L1683,'[1]Mã Misa'!$C$2:$D$74,2,0)</f>
        <v>CN300</v>
      </c>
      <c r="N1683" s="1">
        <v>70950</v>
      </c>
      <c r="O1683" t="s">
        <v>2686</v>
      </c>
      <c r="P1683" s="6" t="str">
        <f t="shared" si="726"/>
        <v>0002896</v>
      </c>
      <c r="Q1683" s="23" t="str">
        <f t="shared" ref="Q1683" si="734">RIGHT(P1683,7)</f>
        <v>0002896</v>
      </c>
      <c r="R1683" s="2">
        <v>44579</v>
      </c>
      <c r="S1683" t="s">
        <v>2687</v>
      </c>
      <c r="T1683" s="7" t="str">
        <f t="shared" si="727"/>
        <v>WM+ BGG Đứ</v>
      </c>
      <c r="U1683" t="s">
        <v>5761</v>
      </c>
      <c r="W1683" t="e">
        <f>VLOOKUP(U1683,[2]Sheet1!$B$4:$C$893,2,0)</f>
        <v>#N/A</v>
      </c>
      <c r="Y1683" t="str">
        <f t="shared" si="728"/>
        <v>WINCOMBACGIANG</v>
      </c>
      <c r="AA1683" s="18" t="str">
        <f t="shared" si="723"/>
        <v/>
      </c>
    </row>
    <row r="1684" spans="1:27" x14ac:dyDescent="0.2">
      <c r="A1684" t="s">
        <v>0</v>
      </c>
      <c r="B1684" t="s">
        <v>2685</v>
      </c>
      <c r="C1684" t="s">
        <v>42</v>
      </c>
      <c r="D1684" t="s">
        <v>15</v>
      </c>
      <c r="E1684" t="s">
        <v>4</v>
      </c>
      <c r="F1684" s="1">
        <v>1</v>
      </c>
      <c r="G1684" s="1">
        <v>84320</v>
      </c>
      <c r="H1684" t="s">
        <v>5</v>
      </c>
      <c r="I1684" s="1">
        <v>92752.000000000015</v>
      </c>
      <c r="J1684" t="s">
        <v>16</v>
      </c>
      <c r="K1684" s="6" t="str">
        <f t="shared" si="725"/>
        <v>_Đùi gà sốt cay 500g</v>
      </c>
      <c r="L1684" s="7" t="str">
        <f>VLOOKUP(K1684,'[1]Mã Misa'!$B$2:$D$74,2,0)</f>
        <v>Đùi gà sốt cay 500g</v>
      </c>
      <c r="M1684" s="7" t="str">
        <f>VLOOKUP(L1684,'[1]Mã Misa'!$C$2:$D$74,2,0)</f>
        <v>DGSC500</v>
      </c>
      <c r="N1684" s="1">
        <v>84320</v>
      </c>
      <c r="O1684" t="s">
        <v>2686</v>
      </c>
      <c r="P1684" s="6" t="str">
        <f t="shared" si="726"/>
        <v>0002896</v>
      </c>
      <c r="Q1684" s="23" t="str">
        <f t="shared" ref="Q1684" si="735">RIGHT(P1684,7)</f>
        <v>0002896</v>
      </c>
      <c r="R1684" s="2">
        <v>44579</v>
      </c>
      <c r="S1684" t="s">
        <v>2687</v>
      </c>
      <c r="T1684" s="7" t="str">
        <f t="shared" si="727"/>
        <v>WM+ BGG Đứ</v>
      </c>
      <c r="U1684" t="s">
        <v>5761</v>
      </c>
      <c r="W1684" t="e">
        <f>VLOOKUP(U1684,[2]Sheet1!$B$4:$C$893,2,0)</f>
        <v>#N/A</v>
      </c>
      <c r="Y1684" t="str">
        <f t="shared" si="728"/>
        <v>WINCOMBACGIANG</v>
      </c>
      <c r="AA1684" s="18" t="str">
        <f t="shared" si="723"/>
        <v/>
      </c>
    </row>
    <row r="1685" spans="1:27" x14ac:dyDescent="0.2">
      <c r="A1685" t="s">
        <v>0</v>
      </c>
      <c r="B1685" t="s">
        <v>2685</v>
      </c>
      <c r="C1685" t="s">
        <v>43</v>
      </c>
      <c r="D1685" t="s">
        <v>44</v>
      </c>
      <c r="E1685" t="s">
        <v>4</v>
      </c>
      <c r="F1685" s="1">
        <v>4</v>
      </c>
      <c r="G1685" s="1">
        <v>290400</v>
      </c>
      <c r="H1685" t="s">
        <v>5</v>
      </c>
      <c r="I1685" s="1">
        <v>319440</v>
      </c>
      <c r="J1685" t="s">
        <v>45</v>
      </c>
      <c r="K1685" s="6" t="str">
        <f t="shared" si="725"/>
        <v>_Chân gà sốt cay 400g</v>
      </c>
      <c r="L1685" s="7" t="str">
        <f>VLOOKUP(K1685,'[1]Mã Misa'!$B$2:$D$74,2,0)</f>
        <v>Chân gà sốt cay 400g</v>
      </c>
      <c r="M1685" s="7" t="str">
        <f>VLOOKUP(L1685,'[1]Mã Misa'!$C$2:$D$74,2,0)</f>
        <v>CGSC400</v>
      </c>
      <c r="N1685" s="1">
        <v>72600</v>
      </c>
      <c r="O1685" t="s">
        <v>2686</v>
      </c>
      <c r="P1685" s="6" t="str">
        <f t="shared" si="726"/>
        <v>0002896</v>
      </c>
      <c r="Q1685" s="23" t="str">
        <f t="shared" ref="Q1685" si="736">RIGHT(P1685,7)</f>
        <v>0002896</v>
      </c>
      <c r="R1685" s="2">
        <v>44579</v>
      </c>
      <c r="S1685" t="s">
        <v>2687</v>
      </c>
      <c r="T1685" s="7" t="str">
        <f t="shared" si="727"/>
        <v>WM+ BGG Đứ</v>
      </c>
      <c r="U1685" t="s">
        <v>5761</v>
      </c>
      <c r="W1685" t="e">
        <f>VLOOKUP(U1685,[2]Sheet1!$B$4:$C$893,2,0)</f>
        <v>#N/A</v>
      </c>
      <c r="Y1685" t="str">
        <f t="shared" si="728"/>
        <v>WINCOMBACGIANG</v>
      </c>
      <c r="AA1685" s="18" t="str">
        <f t="shared" si="723"/>
        <v/>
      </c>
    </row>
    <row r="1686" spans="1:27" x14ac:dyDescent="0.2">
      <c r="A1686" t="s">
        <v>0</v>
      </c>
      <c r="B1686" t="s">
        <v>2685</v>
      </c>
      <c r="C1686" t="s">
        <v>46</v>
      </c>
      <c r="D1686" t="s">
        <v>54</v>
      </c>
      <c r="E1686" t="s">
        <v>4</v>
      </c>
      <c r="F1686" s="1">
        <v>4</v>
      </c>
      <c r="G1686" s="1">
        <v>200728</v>
      </c>
      <c r="H1686" t="s">
        <v>5</v>
      </c>
      <c r="I1686" s="1">
        <v>220800.80000000002</v>
      </c>
      <c r="J1686" t="s">
        <v>55</v>
      </c>
      <c r="K1686" s="6" t="str">
        <f t="shared" si="725"/>
        <v>Giò tai lưỡi xào gói 250g</v>
      </c>
      <c r="L1686" s="7" t="str">
        <f>VLOOKUP(K1686,'[1]Mã Misa'!$B$2:$D$74,2,0)</f>
        <v>Giò Tai Lưỡi Xào 250g</v>
      </c>
      <c r="M1686" s="7" t="str">
        <f>VLOOKUP(L1686,'[1]Mã Misa'!$C$2:$D$74,2,0)</f>
        <v>GTLX250G</v>
      </c>
      <c r="N1686" s="1">
        <v>50182</v>
      </c>
      <c r="O1686" t="s">
        <v>2686</v>
      </c>
      <c r="P1686" s="6" t="str">
        <f t="shared" si="726"/>
        <v>0002896</v>
      </c>
      <c r="Q1686" s="23" t="str">
        <f t="shared" ref="Q1686" si="737">RIGHT(P1686,7)</f>
        <v>0002896</v>
      </c>
      <c r="R1686" s="2">
        <v>44579</v>
      </c>
      <c r="S1686" t="s">
        <v>2687</v>
      </c>
      <c r="T1686" s="7" t="str">
        <f t="shared" si="727"/>
        <v>WM+ BGG Đứ</v>
      </c>
      <c r="U1686" t="s">
        <v>5761</v>
      </c>
      <c r="W1686" t="e">
        <f>VLOOKUP(U1686,[2]Sheet1!$B$4:$C$893,2,0)</f>
        <v>#N/A</v>
      </c>
      <c r="Y1686" t="str">
        <f t="shared" si="728"/>
        <v>WINCOMBACGIANG</v>
      </c>
      <c r="AA1686" s="18" t="str">
        <f t="shared" si="723"/>
        <v/>
      </c>
    </row>
    <row r="1687" spans="1:27" x14ac:dyDescent="0.2">
      <c r="A1687" t="s">
        <v>0</v>
      </c>
      <c r="B1687" t="s">
        <v>2685</v>
      </c>
      <c r="C1687" t="s">
        <v>751</v>
      </c>
      <c r="D1687" t="s">
        <v>10</v>
      </c>
      <c r="E1687" t="s">
        <v>4</v>
      </c>
      <c r="F1687" s="1">
        <v>7</v>
      </c>
      <c r="G1687" s="1">
        <v>322000</v>
      </c>
      <c r="H1687" t="s">
        <v>5</v>
      </c>
      <c r="I1687" s="1">
        <v>354200</v>
      </c>
      <c r="J1687" t="s">
        <v>11</v>
      </c>
      <c r="K1687" s="6" t="str">
        <f t="shared" si="725"/>
        <v>Mộc nấm hương gói 250g</v>
      </c>
      <c r="L1687" s="7" t="str">
        <f>VLOOKUP(K1687,'[1]Mã Misa'!$B$2:$D$74,2,0)</f>
        <v>Mộc Nấm Hương 250g</v>
      </c>
      <c r="M1687" s="7" t="str">
        <f>VLOOKUP(L1687,'[1]Mã Misa'!$C$2:$D$74,2,0)</f>
        <v>MNH250</v>
      </c>
      <c r="N1687" s="1">
        <v>46000</v>
      </c>
      <c r="O1687" t="s">
        <v>2686</v>
      </c>
      <c r="P1687" s="6" t="str">
        <f t="shared" si="726"/>
        <v>0002896</v>
      </c>
      <c r="Q1687" s="23" t="str">
        <f t="shared" ref="Q1687" si="738">RIGHT(P1687,7)</f>
        <v>0002896</v>
      </c>
      <c r="R1687" s="2">
        <v>44579</v>
      </c>
      <c r="S1687" t="s">
        <v>2687</v>
      </c>
      <c r="T1687" s="7" t="str">
        <f t="shared" si="727"/>
        <v>WM+ BGG Đứ</v>
      </c>
      <c r="U1687" t="s">
        <v>5761</v>
      </c>
      <c r="W1687" t="e">
        <f>VLOOKUP(U1687,[2]Sheet1!$B$4:$C$893,2,0)</f>
        <v>#N/A</v>
      </c>
      <c r="Y1687" t="str">
        <f t="shared" si="728"/>
        <v>WINCOMBACGIANG</v>
      </c>
      <c r="AA1687" s="18" t="str">
        <f t="shared" si="723"/>
        <v/>
      </c>
    </row>
    <row r="1688" spans="1:27" x14ac:dyDescent="0.2">
      <c r="A1688" t="s">
        <v>0</v>
      </c>
      <c r="B1688" t="s">
        <v>2685</v>
      </c>
      <c r="C1688" t="s">
        <v>809</v>
      </c>
      <c r="D1688" t="s">
        <v>47</v>
      </c>
      <c r="E1688" t="s">
        <v>4</v>
      </c>
      <c r="F1688" s="1">
        <v>2</v>
      </c>
      <c r="G1688" s="1">
        <v>146862</v>
      </c>
      <c r="H1688" t="s">
        <v>5</v>
      </c>
      <c r="I1688" s="1">
        <v>161548.20000000001</v>
      </c>
      <c r="J1688" t="s">
        <v>48</v>
      </c>
      <c r="K1688" s="6" t="str">
        <f t="shared" si="725"/>
        <v>Chân giò heo muối gói 300g</v>
      </c>
      <c r="L1688" s="7" t="str">
        <f>VLOOKUP(K1688,'[1]Mã Misa'!$B$2:$D$74,2,0)</f>
        <v>Chân giò heo muối 300g</v>
      </c>
      <c r="M1688" s="7" t="str">
        <f>VLOOKUP(L1688,'[1]Mã Misa'!$C$2:$D$74,2,0)</f>
        <v>CGM300</v>
      </c>
      <c r="N1688" s="1">
        <v>73431</v>
      </c>
      <c r="O1688" t="s">
        <v>2686</v>
      </c>
      <c r="P1688" s="6" t="str">
        <f t="shared" si="726"/>
        <v>0002896</v>
      </c>
      <c r="Q1688" s="23" t="str">
        <f t="shared" ref="Q1688" si="739">RIGHT(P1688,7)</f>
        <v>0002896</v>
      </c>
      <c r="R1688" s="2">
        <v>44579</v>
      </c>
      <c r="S1688" t="s">
        <v>2687</v>
      </c>
      <c r="T1688" s="7" t="str">
        <f t="shared" si="727"/>
        <v>WM+ BGG Đứ</v>
      </c>
      <c r="U1688" t="s">
        <v>5761</v>
      </c>
      <c r="W1688" t="e">
        <f>VLOOKUP(U1688,[2]Sheet1!$B$4:$C$893,2,0)</f>
        <v>#N/A</v>
      </c>
      <c r="Y1688" t="str">
        <f t="shared" si="728"/>
        <v>WINCOMBACGIANG</v>
      </c>
      <c r="AA1688" s="18" t="str">
        <f t="shared" si="723"/>
        <v/>
      </c>
    </row>
    <row r="1689" spans="1:27" x14ac:dyDescent="0.2">
      <c r="A1689" t="s">
        <v>0</v>
      </c>
      <c r="B1689" t="s">
        <v>2688</v>
      </c>
      <c r="C1689" t="s">
        <v>2</v>
      </c>
      <c r="D1689" t="s">
        <v>50</v>
      </c>
      <c r="E1689" t="s">
        <v>4</v>
      </c>
      <c r="F1689" s="1">
        <v>1</v>
      </c>
      <c r="G1689" s="1">
        <v>111058</v>
      </c>
      <c r="H1689" t="s">
        <v>5</v>
      </c>
      <c r="I1689" s="1">
        <v>122163.8</v>
      </c>
      <c r="J1689" t="s">
        <v>51</v>
      </c>
      <c r="K1689" s="6" t="str">
        <f t="shared" si="725"/>
        <v>Gà muối gói 500g</v>
      </c>
      <c r="L1689" s="7" t="str">
        <f>VLOOKUP(K1689,'[1]Mã Misa'!$B$2:$D$74,2,0)</f>
        <v>Gà muối 500g</v>
      </c>
      <c r="M1689" s="7" t="str">
        <f>VLOOKUP(L1689,'[1]Mã Misa'!$C$2:$D$74,2,0)</f>
        <v>GM500</v>
      </c>
      <c r="N1689" s="1">
        <v>111058</v>
      </c>
      <c r="O1689" t="s">
        <v>2689</v>
      </c>
      <c r="P1689" s="6" t="str">
        <f t="shared" si="726"/>
        <v>0176017</v>
      </c>
      <c r="Q1689" s="23" t="str">
        <f t="shared" ref="Q1689" si="740">RIGHT(P1689,7)</f>
        <v>0176017</v>
      </c>
      <c r="R1689" s="2">
        <v>44579</v>
      </c>
      <c r="S1689" t="s">
        <v>2394</v>
      </c>
      <c r="T1689" s="7" t="str">
        <f t="shared" si="727"/>
        <v>WM+ HNI Số</v>
      </c>
      <c r="U1689" t="s">
        <v>5689</v>
      </c>
      <c r="W1689" t="e">
        <f>VLOOKUP(U1689,[2]Sheet1!$B$4:$C$893,2,0)</f>
        <v>#N/A</v>
      </c>
      <c r="Y1689" t="str">
        <f t="shared" si="728"/>
        <v>WINCOMHANOI</v>
      </c>
      <c r="AA1689" s="18" t="str">
        <f t="shared" si="723"/>
        <v/>
      </c>
    </row>
    <row r="1690" spans="1:27" x14ac:dyDescent="0.2">
      <c r="A1690" t="s">
        <v>0</v>
      </c>
      <c r="B1690" t="s">
        <v>2690</v>
      </c>
      <c r="C1690" t="s">
        <v>2</v>
      </c>
      <c r="D1690" t="s">
        <v>54</v>
      </c>
      <c r="E1690" t="s">
        <v>4</v>
      </c>
      <c r="F1690" s="1">
        <v>2</v>
      </c>
      <c r="G1690" s="1">
        <v>100364</v>
      </c>
      <c r="H1690" t="s">
        <v>5</v>
      </c>
      <c r="I1690" s="1">
        <v>110400.40000000001</v>
      </c>
      <c r="J1690" t="s">
        <v>55</v>
      </c>
      <c r="K1690" s="6" t="str">
        <f t="shared" si="725"/>
        <v>Giò tai lưỡi xào gói 250g</v>
      </c>
      <c r="L1690" s="7" t="str">
        <f>VLOOKUP(K1690,'[1]Mã Misa'!$B$2:$D$74,2,0)</f>
        <v>Giò Tai Lưỡi Xào 250g</v>
      </c>
      <c r="M1690" s="7" t="str">
        <f>VLOOKUP(L1690,'[1]Mã Misa'!$C$2:$D$74,2,0)</f>
        <v>GTLX250G</v>
      </c>
      <c r="N1690" s="1">
        <v>50182</v>
      </c>
      <c r="O1690" t="s">
        <v>2691</v>
      </c>
      <c r="P1690" s="6" t="str">
        <f t="shared" si="726"/>
        <v>0004804</v>
      </c>
      <c r="Q1690" s="23" t="str">
        <f t="shared" ref="Q1690" si="741">RIGHT(P1690,7)</f>
        <v>0004804</v>
      </c>
      <c r="R1690" s="2">
        <v>44579</v>
      </c>
      <c r="S1690" t="s">
        <v>2692</v>
      </c>
      <c r="T1690" s="7" t="str">
        <f t="shared" si="727"/>
        <v>WM+ KHA 18</v>
      </c>
      <c r="U1690" t="s">
        <v>5762</v>
      </c>
      <c r="W1690" t="e">
        <f>VLOOKUP(U1690,[2]Sheet1!$B$4:$C$893,2,0)</f>
        <v>#N/A</v>
      </c>
      <c r="Y1690" t="str">
        <f t="shared" si="728"/>
        <v>WINCOMKHANHHOA</v>
      </c>
      <c r="AA1690" s="18" t="str">
        <f t="shared" si="723"/>
        <v/>
      </c>
    </row>
    <row r="1691" spans="1:27" x14ac:dyDescent="0.2">
      <c r="A1691" t="s">
        <v>0</v>
      </c>
      <c r="B1691" t="s">
        <v>2690</v>
      </c>
      <c r="C1691" t="s">
        <v>9</v>
      </c>
      <c r="D1691" t="s">
        <v>23</v>
      </c>
      <c r="E1691" t="s">
        <v>4</v>
      </c>
      <c r="F1691" s="1">
        <v>1</v>
      </c>
      <c r="G1691" s="1">
        <v>59400</v>
      </c>
      <c r="H1691" t="s">
        <v>5</v>
      </c>
      <c r="I1691" s="1">
        <v>65340.000000000007</v>
      </c>
      <c r="J1691" t="s">
        <v>24</v>
      </c>
      <c r="K1691" s="6" t="str">
        <f t="shared" si="725"/>
        <v>_Giò lụa 250g</v>
      </c>
      <c r="L1691" s="7" t="str">
        <f>VLOOKUP(K1691,'[1]Mã Misa'!$B$2:$D$74,2,0)</f>
        <v>Giò lụa 250g</v>
      </c>
      <c r="M1691" s="7" t="str">
        <f>VLOOKUP(L1691,'[1]Mã Misa'!$C$2:$D$74,2,0)</f>
        <v>GL250</v>
      </c>
      <c r="N1691" s="1">
        <v>59400</v>
      </c>
      <c r="O1691" t="s">
        <v>2691</v>
      </c>
      <c r="P1691" s="6" t="str">
        <f t="shared" si="726"/>
        <v>0004804</v>
      </c>
      <c r="Q1691" s="23" t="str">
        <f t="shared" ref="Q1691" si="742">RIGHT(P1691,7)</f>
        <v>0004804</v>
      </c>
      <c r="R1691" s="2">
        <v>44579</v>
      </c>
      <c r="S1691" t="s">
        <v>2692</v>
      </c>
      <c r="T1691" s="7" t="str">
        <f t="shared" si="727"/>
        <v>WM+ KHA 18</v>
      </c>
      <c r="U1691" t="s">
        <v>5762</v>
      </c>
      <c r="W1691" t="e">
        <f>VLOOKUP(U1691,[2]Sheet1!$B$4:$C$893,2,0)</f>
        <v>#N/A</v>
      </c>
      <c r="Y1691" t="str">
        <f t="shared" si="728"/>
        <v>WINCOMKHANHHOA</v>
      </c>
      <c r="AA1691" s="18" t="str">
        <f t="shared" si="723"/>
        <v/>
      </c>
    </row>
    <row r="1692" spans="1:27" x14ac:dyDescent="0.2">
      <c r="A1692" t="s">
        <v>0</v>
      </c>
      <c r="B1692" t="s">
        <v>2693</v>
      </c>
      <c r="C1692" t="s">
        <v>2</v>
      </c>
      <c r="D1692" t="s">
        <v>50</v>
      </c>
      <c r="E1692" t="s">
        <v>4</v>
      </c>
      <c r="F1692" s="1">
        <v>1</v>
      </c>
      <c r="G1692" s="1">
        <v>111058</v>
      </c>
      <c r="H1692" t="s">
        <v>5</v>
      </c>
      <c r="I1692" s="1">
        <v>122163.8</v>
      </c>
      <c r="J1692" t="s">
        <v>51</v>
      </c>
      <c r="K1692" s="6" t="str">
        <f t="shared" si="725"/>
        <v>Gà muối gói 500g</v>
      </c>
      <c r="L1692" s="7" t="str">
        <f>VLOOKUP(K1692,'[1]Mã Misa'!$B$2:$D$74,2,0)</f>
        <v>Gà muối 500g</v>
      </c>
      <c r="M1692" s="7" t="str">
        <f>VLOOKUP(L1692,'[1]Mã Misa'!$C$2:$D$74,2,0)</f>
        <v>GM500</v>
      </c>
      <c r="N1692" s="1">
        <v>111058</v>
      </c>
      <c r="O1692" t="s">
        <v>2694</v>
      </c>
      <c r="P1692" s="6" t="str">
        <f t="shared" si="726"/>
        <v>0023219</v>
      </c>
      <c r="Q1692" s="23" t="str">
        <f t="shared" ref="Q1692" si="743">RIGHT(P1692,7)</f>
        <v>0023219</v>
      </c>
      <c r="R1692" s="2">
        <v>44587</v>
      </c>
      <c r="S1692" t="s">
        <v>2695</v>
      </c>
      <c r="T1692" s="7" t="str">
        <f t="shared" si="727"/>
        <v>WM+ DNG 95</v>
      </c>
      <c r="U1692" t="s">
        <v>5763</v>
      </c>
      <c r="W1692" t="e">
        <f>VLOOKUP(U1692,[2]Sheet1!$B$4:$C$893,2,0)</f>
        <v>#N/A</v>
      </c>
      <c r="Y1692" t="str">
        <f t="shared" si="728"/>
        <v>WINCOMDANANG</v>
      </c>
      <c r="AA1692" s="18" t="str">
        <f t="shared" si="723"/>
        <v/>
      </c>
    </row>
    <row r="1693" spans="1:27" x14ac:dyDescent="0.2">
      <c r="A1693" t="s">
        <v>0</v>
      </c>
      <c r="B1693" t="s">
        <v>2696</v>
      </c>
      <c r="C1693" t="s">
        <v>2</v>
      </c>
      <c r="D1693" t="s">
        <v>134</v>
      </c>
      <c r="E1693" t="s">
        <v>4</v>
      </c>
      <c r="F1693" s="1">
        <v>1</v>
      </c>
      <c r="G1693" s="1">
        <v>86691</v>
      </c>
      <c r="H1693" t="s">
        <v>5</v>
      </c>
      <c r="I1693" s="1">
        <v>95360.1</v>
      </c>
      <c r="J1693" t="s">
        <v>135</v>
      </c>
      <c r="K1693" s="6" t="str">
        <f t="shared" si="725"/>
        <v>Giò tai nấm hương 500g</v>
      </c>
      <c r="L1693" s="7" t="str">
        <f>VLOOKUP(K1693,'[1]Mã Misa'!$B$2:$D$74,2,0)</f>
        <v>Giò tai nấm hương 500g</v>
      </c>
      <c r="M1693" s="7" t="str">
        <f>VLOOKUP(L1693,'[1]Mã Misa'!$C$2:$D$74,2,0)</f>
        <v>GTNH500</v>
      </c>
      <c r="N1693" s="1">
        <v>86691</v>
      </c>
      <c r="O1693" t="s">
        <v>2697</v>
      </c>
      <c r="P1693" s="6" t="str">
        <f t="shared" si="726"/>
        <v>0023221</v>
      </c>
      <c r="Q1693" s="23" t="str">
        <f t="shared" ref="Q1693" si="744">RIGHT(P1693,7)</f>
        <v>0023221</v>
      </c>
      <c r="R1693" s="2">
        <v>44587</v>
      </c>
      <c r="S1693" t="s">
        <v>2698</v>
      </c>
      <c r="T1693" s="7" t="str">
        <f t="shared" si="727"/>
        <v>WM+ DNG 12</v>
      </c>
      <c r="U1693" t="s">
        <v>5764</v>
      </c>
      <c r="W1693" t="e">
        <f>VLOOKUP(U1693,[2]Sheet1!$B$4:$C$893,2,0)</f>
        <v>#N/A</v>
      </c>
      <c r="Y1693" t="str">
        <f t="shared" si="728"/>
        <v>WINCOMDANANG</v>
      </c>
      <c r="AA1693" s="18" t="str">
        <f t="shared" si="723"/>
        <v/>
      </c>
    </row>
    <row r="1694" spans="1:27" x14ac:dyDescent="0.2">
      <c r="A1694" t="s">
        <v>0</v>
      </c>
      <c r="B1694" t="s">
        <v>2696</v>
      </c>
      <c r="C1694" t="s">
        <v>9</v>
      </c>
      <c r="D1694" t="s">
        <v>50</v>
      </c>
      <c r="E1694" t="s">
        <v>4</v>
      </c>
      <c r="F1694" s="1">
        <v>1</v>
      </c>
      <c r="G1694" s="1">
        <v>111058</v>
      </c>
      <c r="H1694" t="s">
        <v>5</v>
      </c>
      <c r="I1694" s="1">
        <v>122163.8</v>
      </c>
      <c r="J1694" t="s">
        <v>51</v>
      </c>
      <c r="K1694" s="6" t="str">
        <f t="shared" si="725"/>
        <v>Gà muối gói 500g</v>
      </c>
      <c r="L1694" s="7" t="str">
        <f>VLOOKUP(K1694,'[1]Mã Misa'!$B$2:$D$74,2,0)</f>
        <v>Gà muối 500g</v>
      </c>
      <c r="M1694" s="7" t="str">
        <f>VLOOKUP(L1694,'[1]Mã Misa'!$C$2:$D$74,2,0)</f>
        <v>GM500</v>
      </c>
      <c r="N1694" s="1">
        <v>111058</v>
      </c>
      <c r="O1694" t="s">
        <v>2697</v>
      </c>
      <c r="P1694" s="6" t="str">
        <f t="shared" si="726"/>
        <v>0023221</v>
      </c>
      <c r="Q1694" s="23" t="str">
        <f t="shared" ref="Q1694" si="745">RIGHT(P1694,7)</f>
        <v>0023221</v>
      </c>
      <c r="R1694" s="2">
        <v>44587</v>
      </c>
      <c r="S1694" t="s">
        <v>2698</v>
      </c>
      <c r="T1694" s="7" t="str">
        <f t="shared" si="727"/>
        <v>WM+ DNG 12</v>
      </c>
      <c r="U1694" t="s">
        <v>5764</v>
      </c>
      <c r="W1694" t="e">
        <f>VLOOKUP(U1694,[2]Sheet1!$B$4:$C$893,2,0)</f>
        <v>#N/A</v>
      </c>
      <c r="Y1694" t="str">
        <f t="shared" si="728"/>
        <v>WINCOMDANANG</v>
      </c>
      <c r="AA1694" s="18" t="str">
        <f t="shared" si="723"/>
        <v/>
      </c>
    </row>
    <row r="1695" spans="1:27" x14ac:dyDescent="0.2">
      <c r="A1695" t="s">
        <v>0</v>
      </c>
      <c r="B1695" t="s">
        <v>2699</v>
      </c>
      <c r="C1695" t="s">
        <v>2</v>
      </c>
      <c r="D1695" t="s">
        <v>50</v>
      </c>
      <c r="E1695" t="s">
        <v>4</v>
      </c>
      <c r="F1695" s="1">
        <v>1</v>
      </c>
      <c r="G1695" s="1">
        <v>111058</v>
      </c>
      <c r="H1695" t="s">
        <v>5</v>
      </c>
      <c r="I1695" s="1">
        <v>122163.8</v>
      </c>
      <c r="J1695" t="s">
        <v>51</v>
      </c>
      <c r="K1695" s="6" t="str">
        <f t="shared" si="725"/>
        <v>Gà muối gói 500g</v>
      </c>
      <c r="L1695" s="7" t="str">
        <f>VLOOKUP(K1695,'[1]Mã Misa'!$B$2:$D$74,2,0)</f>
        <v>Gà muối 500g</v>
      </c>
      <c r="M1695" s="7" t="str">
        <f>VLOOKUP(L1695,'[1]Mã Misa'!$C$2:$D$74,2,0)</f>
        <v>GM500</v>
      </c>
      <c r="N1695" s="1">
        <v>111058</v>
      </c>
      <c r="O1695" t="s">
        <v>2700</v>
      </c>
      <c r="P1695" s="6" t="str">
        <f t="shared" si="726"/>
        <v>0176019</v>
      </c>
      <c r="Q1695" s="23" t="str">
        <f t="shared" ref="Q1695" si="746">RIGHT(P1695,7)</f>
        <v>0176019</v>
      </c>
      <c r="R1695" s="2">
        <v>44579</v>
      </c>
      <c r="S1695" t="s">
        <v>2701</v>
      </c>
      <c r="T1695" s="7" t="str">
        <f t="shared" si="727"/>
        <v>WM+ HNI 60</v>
      </c>
      <c r="U1695" t="s">
        <v>5765</v>
      </c>
      <c r="W1695" t="e">
        <f>VLOOKUP(U1695,[2]Sheet1!$B$4:$C$893,2,0)</f>
        <v>#N/A</v>
      </c>
      <c r="Y1695" t="str">
        <f t="shared" si="728"/>
        <v>WINCOMHANOI</v>
      </c>
      <c r="AA1695" s="18" t="str">
        <f t="shared" si="723"/>
        <v/>
      </c>
    </row>
    <row r="1696" spans="1:27" x14ac:dyDescent="0.2">
      <c r="A1696" t="s">
        <v>0</v>
      </c>
      <c r="B1696" t="s">
        <v>2702</v>
      </c>
      <c r="C1696" t="s">
        <v>2</v>
      </c>
      <c r="D1696" t="s">
        <v>50</v>
      </c>
      <c r="E1696" t="s">
        <v>4</v>
      </c>
      <c r="F1696" s="1">
        <v>1</v>
      </c>
      <c r="G1696" s="1">
        <v>111058</v>
      </c>
      <c r="H1696" t="s">
        <v>5</v>
      </c>
      <c r="I1696" s="1">
        <v>122163.8</v>
      </c>
      <c r="J1696" t="s">
        <v>51</v>
      </c>
      <c r="K1696" s="6" t="str">
        <f t="shared" si="725"/>
        <v>Gà muối gói 500g</v>
      </c>
      <c r="L1696" s="7" t="str">
        <f>VLOOKUP(K1696,'[1]Mã Misa'!$B$2:$D$74,2,0)</f>
        <v>Gà muối 500g</v>
      </c>
      <c r="M1696" s="7" t="str">
        <f>VLOOKUP(L1696,'[1]Mã Misa'!$C$2:$D$74,2,0)</f>
        <v>GM500</v>
      </c>
      <c r="N1696" s="1">
        <v>111058</v>
      </c>
      <c r="O1696" t="s">
        <v>2703</v>
      </c>
      <c r="P1696" s="6" t="str">
        <f t="shared" si="726"/>
        <v>0176020</v>
      </c>
      <c r="Q1696" s="23" t="str">
        <f t="shared" ref="Q1696" si="747">RIGHT(P1696,7)</f>
        <v>0176020</v>
      </c>
      <c r="R1696" s="2">
        <v>44579</v>
      </c>
      <c r="S1696" t="s">
        <v>565</v>
      </c>
      <c r="T1696" s="7" t="str">
        <f t="shared" si="727"/>
        <v>WM+ HNI N2</v>
      </c>
      <c r="U1696" t="s">
        <v>5163</v>
      </c>
      <c r="W1696" t="e">
        <f>VLOOKUP(U1696,[2]Sheet1!$B$4:$C$893,2,0)</f>
        <v>#N/A</v>
      </c>
      <c r="Y1696" t="str">
        <f t="shared" si="728"/>
        <v>WINCOMHANOI</v>
      </c>
      <c r="AA1696" s="18" t="str">
        <f t="shared" si="723"/>
        <v/>
      </c>
    </row>
    <row r="1697" spans="1:27" x14ac:dyDescent="0.2">
      <c r="A1697" t="s">
        <v>0</v>
      </c>
      <c r="B1697" t="s">
        <v>2702</v>
      </c>
      <c r="C1697" t="s">
        <v>9</v>
      </c>
      <c r="D1697" t="s">
        <v>15</v>
      </c>
      <c r="E1697" t="s">
        <v>4</v>
      </c>
      <c r="F1697" s="1">
        <v>4</v>
      </c>
      <c r="G1697" s="1">
        <v>337280</v>
      </c>
      <c r="H1697" t="s">
        <v>5</v>
      </c>
      <c r="I1697" s="1">
        <v>371008.00000000006</v>
      </c>
      <c r="J1697" t="s">
        <v>16</v>
      </c>
      <c r="K1697" s="6" t="str">
        <f t="shared" si="725"/>
        <v>_Đùi gà sốt cay 500g</v>
      </c>
      <c r="L1697" s="7" t="str">
        <f>VLOOKUP(K1697,'[1]Mã Misa'!$B$2:$D$74,2,0)</f>
        <v>Đùi gà sốt cay 500g</v>
      </c>
      <c r="M1697" s="7" t="str">
        <f>VLOOKUP(L1697,'[1]Mã Misa'!$C$2:$D$74,2,0)</f>
        <v>DGSC500</v>
      </c>
      <c r="N1697" s="1">
        <v>84320</v>
      </c>
      <c r="O1697" t="s">
        <v>2703</v>
      </c>
      <c r="P1697" s="6" t="str">
        <f t="shared" si="726"/>
        <v>0176020</v>
      </c>
      <c r="Q1697" s="23" t="str">
        <f t="shared" ref="Q1697" si="748">RIGHT(P1697,7)</f>
        <v>0176020</v>
      </c>
      <c r="R1697" s="2">
        <v>44579</v>
      </c>
      <c r="S1697" t="s">
        <v>565</v>
      </c>
      <c r="T1697" s="7" t="str">
        <f t="shared" si="727"/>
        <v>WM+ HNI N2</v>
      </c>
      <c r="U1697" t="s">
        <v>5163</v>
      </c>
      <c r="W1697" t="e">
        <f>VLOOKUP(U1697,[2]Sheet1!$B$4:$C$893,2,0)</f>
        <v>#N/A</v>
      </c>
      <c r="Y1697" t="str">
        <f t="shared" si="728"/>
        <v>WINCOMHANOI</v>
      </c>
      <c r="AA1697" s="18" t="str">
        <f t="shared" si="723"/>
        <v/>
      </c>
    </row>
    <row r="1698" spans="1:27" x14ac:dyDescent="0.2">
      <c r="A1698" t="s">
        <v>0</v>
      </c>
      <c r="B1698" t="s">
        <v>2702</v>
      </c>
      <c r="C1698" t="s">
        <v>41</v>
      </c>
      <c r="D1698" t="s">
        <v>44</v>
      </c>
      <c r="E1698" t="s">
        <v>4</v>
      </c>
      <c r="F1698" s="1">
        <v>1</v>
      </c>
      <c r="G1698" s="1">
        <v>72600</v>
      </c>
      <c r="H1698" t="s">
        <v>5</v>
      </c>
      <c r="I1698" s="1">
        <v>79860</v>
      </c>
      <c r="J1698" t="s">
        <v>45</v>
      </c>
      <c r="K1698" s="6" t="str">
        <f t="shared" si="725"/>
        <v>_Chân gà sốt cay 400g</v>
      </c>
      <c r="L1698" s="7" t="str">
        <f>VLOOKUP(K1698,'[1]Mã Misa'!$B$2:$D$74,2,0)</f>
        <v>Chân gà sốt cay 400g</v>
      </c>
      <c r="M1698" s="7" t="str">
        <f>VLOOKUP(L1698,'[1]Mã Misa'!$C$2:$D$74,2,0)</f>
        <v>CGSC400</v>
      </c>
      <c r="N1698" s="1">
        <v>72600</v>
      </c>
      <c r="O1698" t="s">
        <v>2703</v>
      </c>
      <c r="P1698" s="6" t="str">
        <f t="shared" si="726"/>
        <v>0176020</v>
      </c>
      <c r="Q1698" s="23" t="str">
        <f t="shared" ref="Q1698" si="749">RIGHT(P1698,7)</f>
        <v>0176020</v>
      </c>
      <c r="R1698" s="2">
        <v>44579</v>
      </c>
      <c r="S1698" t="s">
        <v>565</v>
      </c>
      <c r="T1698" s="7" t="str">
        <f t="shared" si="727"/>
        <v>WM+ HNI N2</v>
      </c>
      <c r="U1698" t="s">
        <v>5163</v>
      </c>
      <c r="W1698" t="e">
        <f>VLOOKUP(U1698,[2]Sheet1!$B$4:$C$893,2,0)</f>
        <v>#N/A</v>
      </c>
      <c r="Y1698" t="str">
        <f t="shared" si="728"/>
        <v>WINCOMHANOI</v>
      </c>
      <c r="AA1698" s="18" t="str">
        <f t="shared" si="723"/>
        <v/>
      </c>
    </row>
    <row r="1699" spans="1:27" x14ac:dyDescent="0.2">
      <c r="A1699" t="s">
        <v>0</v>
      </c>
      <c r="B1699" t="s">
        <v>2704</v>
      </c>
      <c r="C1699" t="s">
        <v>2</v>
      </c>
      <c r="D1699" t="s">
        <v>54</v>
      </c>
      <c r="E1699" t="s">
        <v>4</v>
      </c>
      <c r="F1699" s="1">
        <v>1</v>
      </c>
      <c r="G1699" s="1">
        <v>50182</v>
      </c>
      <c r="H1699" t="s">
        <v>5</v>
      </c>
      <c r="I1699" s="1">
        <v>55200.200000000004</v>
      </c>
      <c r="J1699" t="s">
        <v>55</v>
      </c>
      <c r="K1699" s="6" t="str">
        <f t="shared" si="725"/>
        <v>Giò tai lưỡi xào gói 250g</v>
      </c>
      <c r="L1699" s="7" t="str">
        <f>VLOOKUP(K1699,'[1]Mã Misa'!$B$2:$D$74,2,0)</f>
        <v>Giò Tai Lưỡi Xào 250g</v>
      </c>
      <c r="M1699" s="7" t="str">
        <f>VLOOKUP(L1699,'[1]Mã Misa'!$C$2:$D$74,2,0)</f>
        <v>GTLX250G</v>
      </c>
      <c r="N1699" s="1">
        <v>50182</v>
      </c>
      <c r="O1699" t="s">
        <v>2705</v>
      </c>
      <c r="P1699" s="6" t="str">
        <f t="shared" si="726"/>
        <v>0006437</v>
      </c>
      <c r="Q1699" s="23" t="str">
        <f t="shared" ref="Q1699" si="750">RIGHT(P1699,7)</f>
        <v>0006437</v>
      </c>
      <c r="R1699" s="2">
        <v>44579</v>
      </c>
      <c r="S1699" t="s">
        <v>2706</v>
      </c>
      <c r="T1699" s="7" t="str">
        <f t="shared" si="727"/>
        <v>WM+ THA 53</v>
      </c>
      <c r="U1699" t="s">
        <v>5766</v>
      </c>
      <c r="W1699" t="e">
        <f>VLOOKUP(U1699,[2]Sheet1!$B$4:$C$893,2,0)</f>
        <v>#N/A</v>
      </c>
      <c r="Y1699" t="str">
        <f t="shared" si="728"/>
        <v>WINCOMTHANHHOA</v>
      </c>
      <c r="AA1699" s="18" t="str">
        <f t="shared" si="723"/>
        <v/>
      </c>
    </row>
    <row r="1700" spans="1:27" x14ac:dyDescent="0.2">
      <c r="A1700" t="s">
        <v>0</v>
      </c>
      <c r="B1700" t="s">
        <v>2707</v>
      </c>
      <c r="C1700" t="s">
        <v>2</v>
      </c>
      <c r="D1700" t="s">
        <v>27</v>
      </c>
      <c r="E1700" t="s">
        <v>4</v>
      </c>
      <c r="F1700" s="1">
        <v>3</v>
      </c>
      <c r="G1700" s="1">
        <v>183150</v>
      </c>
      <c r="H1700" t="s">
        <v>5</v>
      </c>
      <c r="I1700" s="1">
        <v>201465.00000000003</v>
      </c>
      <c r="J1700" t="s">
        <v>28</v>
      </c>
      <c r="K1700" s="6" t="str">
        <f t="shared" si="725"/>
        <v>_Giò sụn gà 250g</v>
      </c>
      <c r="L1700" s="7" t="str">
        <f>VLOOKUP(K1700,'[1]Mã Misa'!$B$2:$D$74,2,0)</f>
        <v>Giò sụn gà 250g</v>
      </c>
      <c r="M1700" s="7" t="str">
        <f>VLOOKUP(L1700,'[1]Mã Misa'!$C$2:$D$74,2,0)</f>
        <v>GSG250</v>
      </c>
      <c r="N1700" s="1">
        <v>61050</v>
      </c>
      <c r="O1700" t="s">
        <v>2708</v>
      </c>
      <c r="P1700" s="6" t="str">
        <f t="shared" si="726"/>
        <v>0004806</v>
      </c>
      <c r="Q1700" s="23" t="str">
        <f t="shared" ref="Q1700" si="751">RIGHT(P1700,7)</f>
        <v>0004806</v>
      </c>
      <c r="R1700" s="2">
        <v>44579</v>
      </c>
      <c r="S1700" t="s">
        <v>2709</v>
      </c>
      <c r="T1700" s="7" t="str">
        <f t="shared" si="727"/>
        <v>WM+ KHA 66</v>
      </c>
      <c r="U1700" t="s">
        <v>5767</v>
      </c>
      <c r="W1700" t="e">
        <f>VLOOKUP(U1700,[2]Sheet1!$B$4:$C$893,2,0)</f>
        <v>#N/A</v>
      </c>
      <c r="Y1700" t="str">
        <f t="shared" si="728"/>
        <v>WINCOMKHANHHOA</v>
      </c>
      <c r="AA1700" s="18" t="str">
        <f t="shared" si="723"/>
        <v/>
      </c>
    </row>
    <row r="1701" spans="1:27" x14ac:dyDescent="0.2">
      <c r="A1701" t="s">
        <v>0</v>
      </c>
      <c r="B1701" t="s">
        <v>2707</v>
      </c>
      <c r="C1701" t="s">
        <v>9</v>
      </c>
      <c r="D1701" t="s">
        <v>47</v>
      </c>
      <c r="E1701" t="s">
        <v>4</v>
      </c>
      <c r="F1701" s="1">
        <v>1</v>
      </c>
      <c r="G1701" s="1">
        <v>73431</v>
      </c>
      <c r="H1701" t="s">
        <v>5</v>
      </c>
      <c r="I1701" s="1">
        <v>80774.100000000006</v>
      </c>
      <c r="J1701" t="s">
        <v>48</v>
      </c>
      <c r="K1701" s="6" t="str">
        <f t="shared" si="725"/>
        <v>Chân giò heo muối gói 300g</v>
      </c>
      <c r="L1701" s="7" t="str">
        <f>VLOOKUP(K1701,'[1]Mã Misa'!$B$2:$D$74,2,0)</f>
        <v>Chân giò heo muối 300g</v>
      </c>
      <c r="M1701" s="7" t="str">
        <f>VLOOKUP(L1701,'[1]Mã Misa'!$C$2:$D$74,2,0)</f>
        <v>CGM300</v>
      </c>
      <c r="N1701" s="1">
        <v>73431</v>
      </c>
      <c r="O1701" t="s">
        <v>2708</v>
      </c>
      <c r="P1701" s="6" t="str">
        <f t="shared" si="726"/>
        <v>0004806</v>
      </c>
      <c r="Q1701" s="23" t="str">
        <f t="shared" ref="Q1701" si="752">RIGHT(P1701,7)</f>
        <v>0004806</v>
      </c>
      <c r="R1701" s="2">
        <v>44579</v>
      </c>
      <c r="S1701" t="s">
        <v>2709</v>
      </c>
      <c r="T1701" s="7" t="str">
        <f t="shared" si="727"/>
        <v>WM+ KHA 66</v>
      </c>
      <c r="U1701" t="s">
        <v>5767</v>
      </c>
      <c r="W1701" t="e">
        <f>VLOOKUP(U1701,[2]Sheet1!$B$4:$C$893,2,0)</f>
        <v>#N/A</v>
      </c>
      <c r="Y1701" t="str">
        <f t="shared" si="728"/>
        <v>WINCOMKHANHHOA</v>
      </c>
      <c r="AA1701" s="18" t="str">
        <f t="shared" si="723"/>
        <v/>
      </c>
    </row>
    <row r="1702" spans="1:27" x14ac:dyDescent="0.2">
      <c r="A1702" t="s">
        <v>0</v>
      </c>
      <c r="B1702" t="s">
        <v>2707</v>
      </c>
      <c r="C1702" t="s">
        <v>41</v>
      </c>
      <c r="D1702" t="s">
        <v>50</v>
      </c>
      <c r="E1702" t="s">
        <v>4</v>
      </c>
      <c r="F1702" s="1">
        <v>1</v>
      </c>
      <c r="G1702" s="1">
        <v>111058</v>
      </c>
      <c r="H1702" t="s">
        <v>5</v>
      </c>
      <c r="I1702" s="1">
        <v>122163.8</v>
      </c>
      <c r="J1702" t="s">
        <v>51</v>
      </c>
      <c r="K1702" s="6" t="str">
        <f t="shared" si="725"/>
        <v>Gà muối gói 500g</v>
      </c>
      <c r="L1702" s="7" t="str">
        <f>VLOOKUP(K1702,'[1]Mã Misa'!$B$2:$D$74,2,0)</f>
        <v>Gà muối 500g</v>
      </c>
      <c r="M1702" s="7" t="str">
        <f>VLOOKUP(L1702,'[1]Mã Misa'!$C$2:$D$74,2,0)</f>
        <v>GM500</v>
      </c>
      <c r="N1702" s="1">
        <v>111058</v>
      </c>
      <c r="O1702" t="s">
        <v>2708</v>
      </c>
      <c r="P1702" s="6" t="str">
        <f t="shared" si="726"/>
        <v>0004806</v>
      </c>
      <c r="Q1702" s="23" t="str">
        <f t="shared" ref="Q1702" si="753">RIGHT(P1702,7)</f>
        <v>0004806</v>
      </c>
      <c r="R1702" s="2">
        <v>44579</v>
      </c>
      <c r="S1702" t="s">
        <v>2709</v>
      </c>
      <c r="T1702" s="7" t="str">
        <f t="shared" si="727"/>
        <v>WM+ KHA 66</v>
      </c>
      <c r="U1702" t="s">
        <v>5767</v>
      </c>
      <c r="W1702" t="e">
        <f>VLOOKUP(U1702,[2]Sheet1!$B$4:$C$893,2,0)</f>
        <v>#N/A</v>
      </c>
      <c r="Y1702" t="str">
        <f t="shared" si="728"/>
        <v>WINCOMKHANHHOA</v>
      </c>
      <c r="AA1702" s="18" t="str">
        <f t="shared" si="723"/>
        <v/>
      </c>
    </row>
    <row r="1703" spans="1:27" x14ac:dyDescent="0.2">
      <c r="A1703" t="s">
        <v>0</v>
      </c>
      <c r="B1703" t="s">
        <v>2707</v>
      </c>
      <c r="C1703" t="s">
        <v>42</v>
      </c>
      <c r="D1703" t="s">
        <v>103</v>
      </c>
      <c r="E1703" t="s">
        <v>4</v>
      </c>
      <c r="F1703" s="1">
        <v>3</v>
      </c>
      <c r="G1703" s="1">
        <v>166785</v>
      </c>
      <c r="H1703" t="s">
        <v>5</v>
      </c>
      <c r="I1703" s="1">
        <v>183463.50000000003</v>
      </c>
      <c r="J1703" t="s">
        <v>104</v>
      </c>
      <c r="K1703" s="6" t="str">
        <f t="shared" si="725"/>
        <v>Tai heo muối gói 200g</v>
      </c>
      <c r="L1703" s="7" t="str">
        <f>VLOOKUP(K1703,'[1]Mã Misa'!$B$2:$D$74,2,0)</f>
        <v>Tai heo muối 200g</v>
      </c>
      <c r="M1703" s="7" t="str">
        <f>VLOOKUP(L1703,'[1]Mã Misa'!$C$2:$D$74,2,0)</f>
        <v>TH200</v>
      </c>
      <c r="N1703" s="1">
        <v>55595</v>
      </c>
      <c r="O1703" t="s">
        <v>2708</v>
      </c>
      <c r="P1703" s="6" t="str">
        <f t="shared" si="726"/>
        <v>0004806</v>
      </c>
      <c r="Q1703" s="23" t="str">
        <f t="shared" ref="Q1703" si="754">RIGHT(P1703,7)</f>
        <v>0004806</v>
      </c>
      <c r="R1703" s="2">
        <v>44579</v>
      </c>
      <c r="S1703" t="s">
        <v>2709</v>
      </c>
      <c r="T1703" s="7" t="str">
        <f t="shared" si="727"/>
        <v>WM+ KHA 66</v>
      </c>
      <c r="U1703" t="s">
        <v>5767</v>
      </c>
      <c r="W1703" t="e">
        <f>VLOOKUP(U1703,[2]Sheet1!$B$4:$C$893,2,0)</f>
        <v>#N/A</v>
      </c>
      <c r="Y1703" t="str">
        <f t="shared" si="728"/>
        <v>WINCOMKHANHHOA</v>
      </c>
      <c r="AA1703" s="18" t="str">
        <f t="shared" si="723"/>
        <v/>
      </c>
    </row>
    <row r="1704" spans="1:27" x14ac:dyDescent="0.2">
      <c r="A1704" t="s">
        <v>0</v>
      </c>
      <c r="B1704" t="s">
        <v>2707</v>
      </c>
      <c r="C1704" t="s">
        <v>43</v>
      </c>
      <c r="D1704" t="s">
        <v>54</v>
      </c>
      <c r="E1704" t="s">
        <v>4</v>
      </c>
      <c r="F1704" s="1">
        <v>4</v>
      </c>
      <c r="G1704" s="1">
        <v>200728</v>
      </c>
      <c r="H1704" t="s">
        <v>5</v>
      </c>
      <c r="I1704" s="1">
        <v>220800.80000000002</v>
      </c>
      <c r="J1704" t="s">
        <v>55</v>
      </c>
      <c r="K1704" s="6" t="str">
        <f t="shared" si="725"/>
        <v>Giò tai lưỡi xào gói 250g</v>
      </c>
      <c r="L1704" s="7" t="str">
        <f>VLOOKUP(K1704,'[1]Mã Misa'!$B$2:$D$74,2,0)</f>
        <v>Giò Tai Lưỡi Xào 250g</v>
      </c>
      <c r="M1704" s="7" t="str">
        <f>VLOOKUP(L1704,'[1]Mã Misa'!$C$2:$D$74,2,0)</f>
        <v>GTLX250G</v>
      </c>
      <c r="N1704" s="1">
        <v>50182</v>
      </c>
      <c r="O1704" t="s">
        <v>2708</v>
      </c>
      <c r="P1704" s="6" t="str">
        <f t="shared" si="726"/>
        <v>0004806</v>
      </c>
      <c r="Q1704" s="23" t="str">
        <f t="shared" ref="Q1704" si="755">RIGHT(P1704,7)</f>
        <v>0004806</v>
      </c>
      <c r="R1704" s="2">
        <v>44579</v>
      </c>
      <c r="S1704" t="s">
        <v>2709</v>
      </c>
      <c r="T1704" s="7" t="str">
        <f t="shared" si="727"/>
        <v>WM+ KHA 66</v>
      </c>
      <c r="U1704" t="s">
        <v>5767</v>
      </c>
      <c r="W1704" t="e">
        <f>VLOOKUP(U1704,[2]Sheet1!$B$4:$C$893,2,0)</f>
        <v>#N/A</v>
      </c>
      <c r="Y1704" t="str">
        <f t="shared" si="728"/>
        <v>WINCOMKHANHHOA</v>
      </c>
      <c r="AA1704" s="18" t="str">
        <f t="shared" si="723"/>
        <v/>
      </c>
    </row>
    <row r="1705" spans="1:27" x14ac:dyDescent="0.2">
      <c r="A1705" t="s">
        <v>0</v>
      </c>
      <c r="B1705" t="s">
        <v>2710</v>
      </c>
      <c r="C1705" t="s">
        <v>2</v>
      </c>
      <c r="D1705" t="s">
        <v>50</v>
      </c>
      <c r="E1705" t="s">
        <v>4</v>
      </c>
      <c r="F1705" s="1">
        <v>1</v>
      </c>
      <c r="G1705" s="1">
        <v>111058</v>
      </c>
      <c r="H1705" t="s">
        <v>5</v>
      </c>
      <c r="I1705" s="1">
        <v>122163.8</v>
      </c>
      <c r="J1705" t="s">
        <v>51</v>
      </c>
      <c r="K1705" s="6" t="str">
        <f t="shared" si="725"/>
        <v>Gà muối gói 500g</v>
      </c>
      <c r="L1705" s="7" t="str">
        <f>VLOOKUP(K1705,'[1]Mã Misa'!$B$2:$D$74,2,0)</f>
        <v>Gà muối 500g</v>
      </c>
      <c r="M1705" s="7" t="str">
        <f>VLOOKUP(L1705,'[1]Mã Misa'!$C$2:$D$74,2,0)</f>
        <v>GM500</v>
      </c>
      <c r="N1705" s="1">
        <v>111058</v>
      </c>
      <c r="O1705" t="s">
        <v>2711</v>
      </c>
      <c r="P1705" s="6" t="str">
        <f t="shared" si="726"/>
        <v>0052093</v>
      </c>
      <c r="Q1705" s="23" t="str">
        <f t="shared" ref="Q1705" si="756">RIGHT(P1705,7)</f>
        <v>0052093</v>
      </c>
      <c r="R1705" s="2">
        <v>44579</v>
      </c>
      <c r="S1705" t="s">
        <v>2712</v>
      </c>
      <c r="T1705" s="7" t="str">
        <f t="shared" si="727"/>
        <v>WM+ HCM 1/</v>
      </c>
      <c r="U1705" t="s">
        <v>5768</v>
      </c>
      <c r="W1705" t="e">
        <f>VLOOKUP(U1705,[2]Sheet1!$B$4:$C$893,2,0)</f>
        <v>#N/A</v>
      </c>
      <c r="Y1705" t="str">
        <f t="shared" si="728"/>
        <v>WINCOMHOCHIMINH</v>
      </c>
      <c r="AA1705" s="18" t="str">
        <f t="shared" si="723"/>
        <v/>
      </c>
    </row>
    <row r="1706" spans="1:27" x14ac:dyDescent="0.2">
      <c r="A1706" t="s">
        <v>0</v>
      </c>
      <c r="B1706" t="s">
        <v>2713</v>
      </c>
      <c r="C1706" t="s">
        <v>2</v>
      </c>
      <c r="D1706" t="s">
        <v>3</v>
      </c>
      <c r="E1706" t="s">
        <v>4</v>
      </c>
      <c r="F1706" s="1">
        <v>1</v>
      </c>
      <c r="G1706" s="1">
        <v>70950</v>
      </c>
      <c r="H1706" t="s">
        <v>5</v>
      </c>
      <c r="I1706" s="1">
        <v>78045</v>
      </c>
      <c r="J1706" t="s">
        <v>6</v>
      </c>
      <c r="K1706" s="6" t="str">
        <f t="shared" si="725"/>
        <v>_Chả nướng 300g</v>
      </c>
      <c r="L1706" s="7" t="str">
        <f>VLOOKUP(K1706,'[1]Mã Misa'!$B$2:$D$74,2,0)</f>
        <v>Chả nướng 300g</v>
      </c>
      <c r="M1706" s="7" t="str">
        <f>VLOOKUP(L1706,'[1]Mã Misa'!$C$2:$D$74,2,0)</f>
        <v>CN300</v>
      </c>
      <c r="N1706" s="1">
        <v>70950</v>
      </c>
      <c r="O1706" t="s">
        <v>2714</v>
      </c>
      <c r="P1706" s="6" t="str">
        <f t="shared" si="726"/>
        <v>0052094</v>
      </c>
      <c r="Q1706" s="23" t="str">
        <f t="shared" ref="Q1706" si="757">RIGHT(P1706,7)</f>
        <v>0052094</v>
      </c>
      <c r="R1706" s="2">
        <v>44579</v>
      </c>
      <c r="S1706" t="s">
        <v>2715</v>
      </c>
      <c r="T1706" s="7" t="str">
        <f t="shared" si="727"/>
        <v>WM+ HCM 55</v>
      </c>
      <c r="U1706" t="s">
        <v>5769</v>
      </c>
      <c r="W1706" t="e">
        <f>VLOOKUP(U1706,[2]Sheet1!$B$4:$C$893,2,0)</f>
        <v>#N/A</v>
      </c>
      <c r="Y1706" t="str">
        <f t="shared" si="728"/>
        <v>WINCOMHOCHIMINH</v>
      </c>
      <c r="AA1706" s="18" t="str">
        <f t="shared" si="723"/>
        <v/>
      </c>
    </row>
    <row r="1707" spans="1:27" x14ac:dyDescent="0.2">
      <c r="A1707" t="s">
        <v>0</v>
      </c>
      <c r="B1707" t="s">
        <v>2713</v>
      </c>
      <c r="C1707" t="s">
        <v>9</v>
      </c>
      <c r="D1707" t="s">
        <v>10</v>
      </c>
      <c r="E1707" t="s">
        <v>4</v>
      </c>
      <c r="F1707" s="1">
        <v>2</v>
      </c>
      <c r="G1707" s="1">
        <v>92000</v>
      </c>
      <c r="H1707" t="s">
        <v>5</v>
      </c>
      <c r="I1707" s="1">
        <v>101200.00000000001</v>
      </c>
      <c r="J1707" t="s">
        <v>11</v>
      </c>
      <c r="K1707" s="6" t="str">
        <f t="shared" si="725"/>
        <v>Mộc nấm hương gói 250g</v>
      </c>
      <c r="L1707" s="7" t="str">
        <f>VLOOKUP(K1707,'[1]Mã Misa'!$B$2:$D$74,2,0)</f>
        <v>Mộc Nấm Hương 250g</v>
      </c>
      <c r="M1707" s="7" t="str">
        <f>VLOOKUP(L1707,'[1]Mã Misa'!$C$2:$D$74,2,0)</f>
        <v>MNH250</v>
      </c>
      <c r="N1707" s="1">
        <v>46000</v>
      </c>
      <c r="O1707" t="s">
        <v>2714</v>
      </c>
      <c r="P1707" s="6" t="str">
        <f t="shared" si="726"/>
        <v>0052094</v>
      </c>
      <c r="Q1707" s="23" t="str">
        <f t="shared" ref="Q1707" si="758">RIGHT(P1707,7)</f>
        <v>0052094</v>
      </c>
      <c r="R1707" s="2">
        <v>44579</v>
      </c>
      <c r="S1707" t="s">
        <v>2715</v>
      </c>
      <c r="T1707" s="7" t="str">
        <f t="shared" si="727"/>
        <v>WM+ HCM 55</v>
      </c>
      <c r="U1707" t="s">
        <v>5769</v>
      </c>
      <c r="W1707" t="e">
        <f>VLOOKUP(U1707,[2]Sheet1!$B$4:$C$893,2,0)</f>
        <v>#N/A</v>
      </c>
      <c r="Y1707" t="str">
        <f t="shared" si="728"/>
        <v>WINCOMHOCHIMINH</v>
      </c>
      <c r="AA1707" s="18" t="str">
        <f t="shared" si="723"/>
        <v/>
      </c>
    </row>
    <row r="1708" spans="1:27" x14ac:dyDescent="0.2">
      <c r="A1708" t="s">
        <v>0</v>
      </c>
      <c r="B1708" t="s">
        <v>2713</v>
      </c>
      <c r="C1708" t="s">
        <v>41</v>
      </c>
      <c r="D1708" t="s">
        <v>103</v>
      </c>
      <c r="E1708" t="s">
        <v>4</v>
      </c>
      <c r="F1708" s="1">
        <v>1</v>
      </c>
      <c r="G1708" s="1">
        <v>55595</v>
      </c>
      <c r="H1708" t="s">
        <v>5</v>
      </c>
      <c r="I1708" s="1">
        <v>61154.500000000007</v>
      </c>
      <c r="J1708" t="s">
        <v>104</v>
      </c>
      <c r="K1708" s="6" t="str">
        <f t="shared" si="725"/>
        <v>Tai heo muối gói 200g</v>
      </c>
      <c r="L1708" s="7" t="str">
        <f>VLOOKUP(K1708,'[1]Mã Misa'!$B$2:$D$74,2,0)</f>
        <v>Tai heo muối 200g</v>
      </c>
      <c r="M1708" s="7" t="str">
        <f>VLOOKUP(L1708,'[1]Mã Misa'!$C$2:$D$74,2,0)</f>
        <v>TH200</v>
      </c>
      <c r="N1708" s="1">
        <v>55595</v>
      </c>
      <c r="O1708" t="s">
        <v>2714</v>
      </c>
      <c r="P1708" s="6" t="str">
        <f t="shared" si="726"/>
        <v>0052094</v>
      </c>
      <c r="Q1708" s="23" t="str">
        <f t="shared" ref="Q1708" si="759">RIGHT(P1708,7)</f>
        <v>0052094</v>
      </c>
      <c r="R1708" s="2">
        <v>44579</v>
      </c>
      <c r="S1708" t="s">
        <v>2715</v>
      </c>
      <c r="T1708" s="7" t="str">
        <f t="shared" si="727"/>
        <v>WM+ HCM 55</v>
      </c>
      <c r="U1708" t="s">
        <v>5769</v>
      </c>
      <c r="W1708" t="e">
        <f>VLOOKUP(U1708,[2]Sheet1!$B$4:$C$893,2,0)</f>
        <v>#N/A</v>
      </c>
      <c r="Y1708" t="str">
        <f t="shared" si="728"/>
        <v>WINCOMHOCHIMINH</v>
      </c>
      <c r="AA1708" s="18" t="str">
        <f t="shared" si="723"/>
        <v/>
      </c>
    </row>
    <row r="1709" spans="1:27" x14ac:dyDescent="0.2">
      <c r="A1709" t="s">
        <v>0</v>
      </c>
      <c r="B1709" t="s">
        <v>2713</v>
      </c>
      <c r="C1709" t="s">
        <v>42</v>
      </c>
      <c r="D1709" t="s">
        <v>57</v>
      </c>
      <c r="E1709" t="s">
        <v>4</v>
      </c>
      <c r="F1709" s="1">
        <v>7</v>
      </c>
      <c r="G1709" s="1">
        <v>519750</v>
      </c>
      <c r="H1709" t="s">
        <v>5</v>
      </c>
      <c r="I1709" s="1">
        <v>571725</v>
      </c>
      <c r="J1709" t="s">
        <v>58</v>
      </c>
      <c r="K1709" s="6" t="str">
        <f t="shared" si="725"/>
        <v>_Chả cốm 300g</v>
      </c>
      <c r="L1709" s="7" t="str">
        <f>VLOOKUP(K1709,'[1]Mã Misa'!$B$2:$D$74,2,0)</f>
        <v>Chả cốm 300g</v>
      </c>
      <c r="M1709" s="7" t="str">
        <f>VLOOKUP(L1709,'[1]Mã Misa'!$C$2:$D$74,2,0)</f>
        <v>CC300</v>
      </c>
      <c r="N1709" s="1">
        <v>74250</v>
      </c>
      <c r="O1709" t="s">
        <v>2714</v>
      </c>
      <c r="P1709" s="6" t="str">
        <f t="shared" si="726"/>
        <v>0052094</v>
      </c>
      <c r="Q1709" s="23" t="str">
        <f t="shared" ref="Q1709" si="760">RIGHT(P1709,7)</f>
        <v>0052094</v>
      </c>
      <c r="R1709" s="2">
        <v>44579</v>
      </c>
      <c r="S1709" t="s">
        <v>2715</v>
      </c>
      <c r="T1709" s="7" t="str">
        <f t="shared" si="727"/>
        <v>WM+ HCM 55</v>
      </c>
      <c r="U1709" t="s">
        <v>5769</v>
      </c>
      <c r="W1709" t="e">
        <f>VLOOKUP(U1709,[2]Sheet1!$B$4:$C$893,2,0)</f>
        <v>#N/A</v>
      </c>
      <c r="Y1709" t="str">
        <f t="shared" si="728"/>
        <v>WINCOMHOCHIMINH</v>
      </c>
      <c r="AA1709" s="18" t="str">
        <f t="shared" si="723"/>
        <v/>
      </c>
    </row>
    <row r="1710" spans="1:27" x14ac:dyDescent="0.2">
      <c r="A1710" t="s">
        <v>0</v>
      </c>
      <c r="B1710" t="s">
        <v>2716</v>
      </c>
      <c r="C1710" t="s">
        <v>2</v>
      </c>
      <c r="D1710" t="s">
        <v>54</v>
      </c>
      <c r="E1710" t="s">
        <v>4</v>
      </c>
      <c r="F1710" s="1">
        <v>6</v>
      </c>
      <c r="G1710" s="1">
        <v>301092</v>
      </c>
      <c r="H1710" t="s">
        <v>5</v>
      </c>
      <c r="I1710" s="1">
        <v>331201.2</v>
      </c>
      <c r="J1710" t="s">
        <v>55</v>
      </c>
      <c r="K1710" s="6" t="str">
        <f t="shared" si="725"/>
        <v>Giò tai lưỡi xào gói 250g</v>
      </c>
      <c r="L1710" s="7" t="str">
        <f>VLOOKUP(K1710,'[1]Mã Misa'!$B$2:$D$74,2,0)</f>
        <v>Giò Tai Lưỡi Xào 250g</v>
      </c>
      <c r="M1710" s="7" t="str">
        <f>VLOOKUP(L1710,'[1]Mã Misa'!$C$2:$D$74,2,0)</f>
        <v>GTLX250G</v>
      </c>
      <c r="N1710" s="1">
        <v>50182</v>
      </c>
      <c r="O1710" t="s">
        <v>2717</v>
      </c>
      <c r="P1710" s="6" t="str">
        <f t="shared" si="726"/>
        <v>0001879</v>
      </c>
      <c r="Q1710" s="23" t="str">
        <f t="shared" ref="Q1710" si="761">RIGHT(P1710,7)</f>
        <v>0001879</v>
      </c>
      <c r="R1710" s="2">
        <v>44579</v>
      </c>
      <c r="S1710" t="s">
        <v>2718</v>
      </c>
      <c r="T1710" s="7" t="str">
        <f t="shared" si="727"/>
        <v>WM+ TBH 27</v>
      </c>
      <c r="U1710" t="s">
        <v>5770</v>
      </c>
      <c r="W1710" t="e">
        <f>VLOOKUP(U1710,[2]Sheet1!$B$4:$C$893,2,0)</f>
        <v>#N/A</v>
      </c>
      <c r="Y1710" t="str">
        <f t="shared" si="728"/>
        <v>WINCOMTHAIBINH</v>
      </c>
      <c r="AA1710" s="18" t="str">
        <f t="shared" si="723"/>
        <v/>
      </c>
    </row>
    <row r="1711" spans="1:27" x14ac:dyDescent="0.2">
      <c r="A1711" t="s">
        <v>0</v>
      </c>
      <c r="B1711" t="s">
        <v>2716</v>
      </c>
      <c r="C1711" t="s">
        <v>9</v>
      </c>
      <c r="D1711" t="s">
        <v>10</v>
      </c>
      <c r="E1711" t="s">
        <v>4</v>
      </c>
      <c r="F1711" s="1">
        <v>7</v>
      </c>
      <c r="G1711" s="1">
        <v>322000</v>
      </c>
      <c r="H1711" t="s">
        <v>5</v>
      </c>
      <c r="I1711" s="1">
        <v>354200</v>
      </c>
      <c r="J1711" t="s">
        <v>11</v>
      </c>
      <c r="K1711" s="6" t="str">
        <f t="shared" si="725"/>
        <v>Mộc nấm hương gói 250g</v>
      </c>
      <c r="L1711" s="7" t="str">
        <f>VLOOKUP(K1711,'[1]Mã Misa'!$B$2:$D$74,2,0)</f>
        <v>Mộc Nấm Hương 250g</v>
      </c>
      <c r="M1711" s="7" t="str">
        <f>VLOOKUP(L1711,'[1]Mã Misa'!$C$2:$D$74,2,0)</f>
        <v>MNH250</v>
      </c>
      <c r="N1711" s="1">
        <v>46000</v>
      </c>
      <c r="O1711" t="s">
        <v>2717</v>
      </c>
      <c r="P1711" s="6" t="str">
        <f t="shared" si="726"/>
        <v>0001879</v>
      </c>
      <c r="Q1711" s="23" t="str">
        <f t="shared" ref="Q1711" si="762">RIGHT(P1711,7)</f>
        <v>0001879</v>
      </c>
      <c r="R1711" s="2">
        <v>44579</v>
      </c>
      <c r="S1711" t="s">
        <v>2718</v>
      </c>
      <c r="T1711" s="7" t="str">
        <f t="shared" si="727"/>
        <v>WM+ TBH 27</v>
      </c>
      <c r="U1711" t="s">
        <v>5770</v>
      </c>
      <c r="W1711" t="e">
        <f>VLOOKUP(U1711,[2]Sheet1!$B$4:$C$893,2,0)</f>
        <v>#N/A</v>
      </c>
      <c r="Y1711" t="str">
        <f t="shared" si="728"/>
        <v>WINCOMTHAIBINH</v>
      </c>
      <c r="AA1711" s="18" t="str">
        <f t="shared" si="723"/>
        <v/>
      </c>
    </row>
    <row r="1712" spans="1:27" x14ac:dyDescent="0.2">
      <c r="A1712" t="s">
        <v>0</v>
      </c>
      <c r="B1712" t="s">
        <v>2719</v>
      </c>
      <c r="C1712" t="s">
        <v>2</v>
      </c>
      <c r="D1712" t="s">
        <v>27</v>
      </c>
      <c r="E1712" t="s">
        <v>4</v>
      </c>
      <c r="F1712" s="1">
        <v>4</v>
      </c>
      <c r="G1712" s="1">
        <v>244200</v>
      </c>
      <c r="H1712" t="s">
        <v>5</v>
      </c>
      <c r="I1712" s="1">
        <v>268620</v>
      </c>
      <c r="J1712" t="s">
        <v>28</v>
      </c>
      <c r="K1712" s="6" t="str">
        <f t="shared" si="725"/>
        <v>_Giò sụn gà 250g</v>
      </c>
      <c r="L1712" s="7" t="str">
        <f>VLOOKUP(K1712,'[1]Mã Misa'!$B$2:$D$74,2,0)</f>
        <v>Giò sụn gà 250g</v>
      </c>
      <c r="M1712" s="7" t="str">
        <f>VLOOKUP(L1712,'[1]Mã Misa'!$C$2:$D$74,2,0)</f>
        <v>GSG250</v>
      </c>
      <c r="N1712" s="1">
        <v>61050</v>
      </c>
      <c r="O1712" t="s">
        <v>2720</v>
      </c>
      <c r="P1712" s="6" t="str">
        <f t="shared" si="726"/>
        <v>0052095</v>
      </c>
      <c r="Q1712" s="23" t="str">
        <f t="shared" ref="Q1712" si="763">RIGHT(P1712,7)</f>
        <v>0052095</v>
      </c>
      <c r="R1712" s="2">
        <v>44579</v>
      </c>
      <c r="S1712" t="s">
        <v>2721</v>
      </c>
      <c r="T1712" s="7" t="str">
        <f t="shared" si="727"/>
        <v>WM+ HCM 20</v>
      </c>
      <c r="U1712" t="s">
        <v>5771</v>
      </c>
      <c r="W1712" t="e">
        <f>VLOOKUP(U1712,[2]Sheet1!$B$4:$C$893,2,0)</f>
        <v>#N/A</v>
      </c>
      <c r="Y1712" t="str">
        <f t="shared" si="728"/>
        <v>WINCOMHOCHIMINH</v>
      </c>
      <c r="AA1712" s="18" t="str">
        <f t="shared" si="723"/>
        <v/>
      </c>
    </row>
    <row r="1713" spans="1:27" x14ac:dyDescent="0.2">
      <c r="A1713" t="s">
        <v>0</v>
      </c>
      <c r="B1713" t="s">
        <v>2719</v>
      </c>
      <c r="C1713" t="s">
        <v>9</v>
      </c>
      <c r="D1713" t="s">
        <v>23</v>
      </c>
      <c r="E1713" t="s">
        <v>4</v>
      </c>
      <c r="F1713" s="1">
        <v>1</v>
      </c>
      <c r="G1713" s="1">
        <v>59400</v>
      </c>
      <c r="H1713" t="s">
        <v>5</v>
      </c>
      <c r="I1713" s="1">
        <v>65340.000000000007</v>
      </c>
      <c r="J1713" t="s">
        <v>24</v>
      </c>
      <c r="K1713" s="6" t="str">
        <f t="shared" si="725"/>
        <v>_Giò lụa 250g</v>
      </c>
      <c r="L1713" s="7" t="str">
        <f>VLOOKUP(K1713,'[1]Mã Misa'!$B$2:$D$74,2,0)</f>
        <v>Giò lụa 250g</v>
      </c>
      <c r="M1713" s="7" t="str">
        <f>VLOOKUP(L1713,'[1]Mã Misa'!$C$2:$D$74,2,0)</f>
        <v>GL250</v>
      </c>
      <c r="N1713" s="1">
        <v>59400</v>
      </c>
      <c r="O1713" t="s">
        <v>2720</v>
      </c>
      <c r="P1713" s="6" t="str">
        <f t="shared" si="726"/>
        <v>0052095</v>
      </c>
      <c r="Q1713" s="23" t="str">
        <f t="shared" ref="Q1713" si="764">RIGHT(P1713,7)</f>
        <v>0052095</v>
      </c>
      <c r="R1713" s="2">
        <v>44579</v>
      </c>
      <c r="S1713" t="s">
        <v>2721</v>
      </c>
      <c r="T1713" s="7" t="str">
        <f t="shared" si="727"/>
        <v>WM+ HCM 20</v>
      </c>
      <c r="U1713" t="s">
        <v>5771</v>
      </c>
      <c r="W1713" t="e">
        <f>VLOOKUP(U1713,[2]Sheet1!$B$4:$C$893,2,0)</f>
        <v>#N/A</v>
      </c>
      <c r="Y1713" t="str">
        <f t="shared" si="728"/>
        <v>WINCOMHOCHIMINH</v>
      </c>
      <c r="AA1713" s="18" t="str">
        <f t="shared" si="723"/>
        <v/>
      </c>
    </row>
    <row r="1714" spans="1:27" x14ac:dyDescent="0.2">
      <c r="A1714" t="s">
        <v>0</v>
      </c>
      <c r="B1714" t="s">
        <v>2719</v>
      </c>
      <c r="C1714" t="s">
        <v>41</v>
      </c>
      <c r="D1714" t="s">
        <v>15</v>
      </c>
      <c r="E1714" t="s">
        <v>4</v>
      </c>
      <c r="F1714" s="1">
        <v>2</v>
      </c>
      <c r="G1714" s="1">
        <v>210800</v>
      </c>
      <c r="H1714" t="s">
        <v>5</v>
      </c>
      <c r="I1714" s="1">
        <v>231880.00000000003</v>
      </c>
      <c r="J1714" t="s">
        <v>16</v>
      </c>
      <c r="K1714" s="6" t="str">
        <f t="shared" si="725"/>
        <v>_Đùi gà sốt cay 500g</v>
      </c>
      <c r="L1714" s="7" t="str">
        <f>VLOOKUP(K1714,'[1]Mã Misa'!$B$2:$D$74,2,0)</f>
        <v>Đùi gà sốt cay 500g</v>
      </c>
      <c r="M1714" s="7" t="str">
        <f>VLOOKUP(L1714,'[1]Mã Misa'!$C$2:$D$74,2,0)</f>
        <v>DGSC500</v>
      </c>
      <c r="N1714" s="1">
        <v>105400</v>
      </c>
      <c r="O1714" t="s">
        <v>2720</v>
      </c>
      <c r="P1714" s="6" t="str">
        <f t="shared" si="726"/>
        <v>0052095</v>
      </c>
      <c r="Q1714" s="23" t="str">
        <f t="shared" ref="Q1714" si="765">RIGHT(P1714,7)</f>
        <v>0052095</v>
      </c>
      <c r="R1714" s="2">
        <v>44579</v>
      </c>
      <c r="S1714" t="s">
        <v>2721</v>
      </c>
      <c r="T1714" s="7" t="str">
        <f t="shared" si="727"/>
        <v>WM+ HCM 20</v>
      </c>
      <c r="U1714" t="s">
        <v>5771</v>
      </c>
      <c r="W1714" t="e">
        <f>VLOOKUP(U1714,[2]Sheet1!$B$4:$C$893,2,0)</f>
        <v>#N/A</v>
      </c>
      <c r="Y1714" t="str">
        <f t="shared" si="728"/>
        <v>WINCOMHOCHIMINH</v>
      </c>
      <c r="AA1714" s="18" t="str">
        <f t="shared" si="723"/>
        <v/>
      </c>
    </row>
    <row r="1715" spans="1:27" x14ac:dyDescent="0.2">
      <c r="A1715" t="s">
        <v>0</v>
      </c>
      <c r="B1715" t="s">
        <v>2719</v>
      </c>
      <c r="C1715" t="s">
        <v>42</v>
      </c>
      <c r="D1715" t="s">
        <v>3</v>
      </c>
      <c r="E1715" t="s">
        <v>4</v>
      </c>
      <c r="F1715" s="1">
        <v>2</v>
      </c>
      <c r="G1715" s="1">
        <v>141900</v>
      </c>
      <c r="H1715" t="s">
        <v>5</v>
      </c>
      <c r="I1715" s="1">
        <v>156090</v>
      </c>
      <c r="J1715" t="s">
        <v>6</v>
      </c>
      <c r="K1715" s="6" t="str">
        <f t="shared" si="725"/>
        <v>_Chả nướng 300g</v>
      </c>
      <c r="L1715" s="7" t="str">
        <f>VLOOKUP(K1715,'[1]Mã Misa'!$B$2:$D$74,2,0)</f>
        <v>Chả nướng 300g</v>
      </c>
      <c r="M1715" s="7" t="str">
        <f>VLOOKUP(L1715,'[1]Mã Misa'!$C$2:$D$74,2,0)</f>
        <v>CN300</v>
      </c>
      <c r="N1715" s="1">
        <v>70950</v>
      </c>
      <c r="O1715" t="s">
        <v>2720</v>
      </c>
      <c r="P1715" s="6" t="str">
        <f t="shared" si="726"/>
        <v>0052095</v>
      </c>
      <c r="Q1715" s="23" t="str">
        <f t="shared" ref="Q1715" si="766">RIGHT(P1715,7)</f>
        <v>0052095</v>
      </c>
      <c r="R1715" s="2">
        <v>44579</v>
      </c>
      <c r="S1715" t="s">
        <v>2721</v>
      </c>
      <c r="T1715" s="7" t="str">
        <f t="shared" si="727"/>
        <v>WM+ HCM 20</v>
      </c>
      <c r="U1715" t="s">
        <v>5771</v>
      </c>
      <c r="W1715" t="e">
        <f>VLOOKUP(U1715,[2]Sheet1!$B$4:$C$893,2,0)</f>
        <v>#N/A</v>
      </c>
      <c r="Y1715" t="str">
        <f t="shared" si="728"/>
        <v>WINCOMHOCHIMINH</v>
      </c>
      <c r="AA1715" s="18" t="str">
        <f t="shared" si="723"/>
        <v/>
      </c>
    </row>
    <row r="1716" spans="1:27" x14ac:dyDescent="0.2">
      <c r="A1716" t="s">
        <v>0</v>
      </c>
      <c r="B1716" t="s">
        <v>2722</v>
      </c>
      <c r="C1716" t="s">
        <v>2</v>
      </c>
      <c r="D1716" t="s">
        <v>15</v>
      </c>
      <c r="E1716" t="s">
        <v>4</v>
      </c>
      <c r="F1716" s="1">
        <v>2</v>
      </c>
      <c r="G1716" s="1">
        <v>168640</v>
      </c>
      <c r="H1716" t="s">
        <v>5</v>
      </c>
      <c r="I1716" s="1">
        <v>185504.00000000003</v>
      </c>
      <c r="J1716" t="s">
        <v>16</v>
      </c>
      <c r="K1716" s="6" t="str">
        <f t="shared" si="725"/>
        <v>_Đùi gà sốt cay 500g</v>
      </c>
      <c r="L1716" s="7" t="str">
        <f>VLOOKUP(K1716,'[1]Mã Misa'!$B$2:$D$74,2,0)</f>
        <v>Đùi gà sốt cay 500g</v>
      </c>
      <c r="M1716" s="7" t="str">
        <f>VLOOKUP(L1716,'[1]Mã Misa'!$C$2:$D$74,2,0)</f>
        <v>DGSC500</v>
      </c>
      <c r="N1716" s="1">
        <v>84320</v>
      </c>
      <c r="O1716" t="s">
        <v>2723</v>
      </c>
      <c r="P1716" s="6" t="str">
        <f t="shared" si="726"/>
        <v>0176025</v>
      </c>
      <c r="Q1716" s="23" t="str">
        <f t="shared" ref="Q1716" si="767">RIGHT(P1716,7)</f>
        <v>0176025</v>
      </c>
      <c r="R1716" s="2">
        <v>44579</v>
      </c>
      <c r="S1716" t="s">
        <v>2724</v>
      </c>
      <c r="T1716" s="7" t="str">
        <f t="shared" si="727"/>
        <v>WM+ HNI G3</v>
      </c>
      <c r="U1716" t="s">
        <v>5772</v>
      </c>
      <c r="W1716" t="e">
        <f>VLOOKUP(U1716,[2]Sheet1!$B$4:$C$893,2,0)</f>
        <v>#N/A</v>
      </c>
      <c r="Y1716" t="str">
        <f t="shared" si="728"/>
        <v>WINCOMHANOI</v>
      </c>
      <c r="AA1716" s="18" t="str">
        <f t="shared" si="723"/>
        <v/>
      </c>
    </row>
    <row r="1717" spans="1:27" x14ac:dyDescent="0.2">
      <c r="A1717" t="s">
        <v>0</v>
      </c>
      <c r="B1717" t="s">
        <v>2725</v>
      </c>
      <c r="C1717" t="s">
        <v>2</v>
      </c>
      <c r="D1717" t="s">
        <v>54</v>
      </c>
      <c r="E1717" t="s">
        <v>4</v>
      </c>
      <c r="F1717" s="1">
        <v>1</v>
      </c>
      <c r="G1717" s="1">
        <v>50182</v>
      </c>
      <c r="H1717" t="s">
        <v>5</v>
      </c>
      <c r="I1717" s="1">
        <v>55200.200000000004</v>
      </c>
      <c r="J1717" t="s">
        <v>55</v>
      </c>
      <c r="K1717" s="6" t="str">
        <f t="shared" si="725"/>
        <v>Giò tai lưỡi xào gói 250g</v>
      </c>
      <c r="L1717" s="7" t="str">
        <f>VLOOKUP(K1717,'[1]Mã Misa'!$B$2:$D$74,2,0)</f>
        <v>Giò Tai Lưỡi Xào 250g</v>
      </c>
      <c r="M1717" s="7" t="str">
        <f>VLOOKUP(L1717,'[1]Mã Misa'!$C$2:$D$74,2,0)</f>
        <v>GTLX250G</v>
      </c>
      <c r="N1717" s="1">
        <v>50182</v>
      </c>
      <c r="O1717" t="s">
        <v>2726</v>
      </c>
      <c r="P1717" s="6" t="str">
        <f t="shared" si="726"/>
        <v>0176026</v>
      </c>
      <c r="Q1717" s="23" t="str">
        <f t="shared" ref="Q1717" si="768">RIGHT(P1717,7)</f>
        <v>0176026</v>
      </c>
      <c r="R1717" s="2">
        <v>44579</v>
      </c>
      <c r="S1717" t="s">
        <v>2724</v>
      </c>
      <c r="T1717" s="7" t="str">
        <f t="shared" si="727"/>
        <v>WM+ HNI G3</v>
      </c>
      <c r="U1717" t="s">
        <v>5772</v>
      </c>
      <c r="W1717" t="e">
        <f>VLOOKUP(U1717,[2]Sheet1!$B$4:$C$893,2,0)</f>
        <v>#N/A</v>
      </c>
      <c r="Y1717" t="str">
        <f t="shared" si="728"/>
        <v>WINCOMHANOI</v>
      </c>
      <c r="AA1717" s="18" t="str">
        <f t="shared" si="723"/>
        <v/>
      </c>
    </row>
    <row r="1718" spans="1:27" x14ac:dyDescent="0.2">
      <c r="A1718" t="s">
        <v>0</v>
      </c>
      <c r="B1718" t="s">
        <v>2725</v>
      </c>
      <c r="C1718" t="s">
        <v>9</v>
      </c>
      <c r="D1718" t="s">
        <v>50</v>
      </c>
      <c r="E1718" t="s">
        <v>4</v>
      </c>
      <c r="F1718" s="1">
        <v>2</v>
      </c>
      <c r="G1718" s="1">
        <v>222116</v>
      </c>
      <c r="H1718" t="s">
        <v>5</v>
      </c>
      <c r="I1718" s="1">
        <v>244327.6</v>
      </c>
      <c r="J1718" t="s">
        <v>51</v>
      </c>
      <c r="K1718" s="6" t="str">
        <f t="shared" si="725"/>
        <v>Gà muối gói 500g</v>
      </c>
      <c r="L1718" s="7" t="str">
        <f>VLOOKUP(K1718,'[1]Mã Misa'!$B$2:$D$74,2,0)</f>
        <v>Gà muối 500g</v>
      </c>
      <c r="M1718" s="7" t="str">
        <f>VLOOKUP(L1718,'[1]Mã Misa'!$C$2:$D$74,2,0)</f>
        <v>GM500</v>
      </c>
      <c r="N1718" s="1">
        <v>111058</v>
      </c>
      <c r="O1718" t="s">
        <v>2726</v>
      </c>
      <c r="P1718" s="6" t="str">
        <f t="shared" si="726"/>
        <v>0176026</v>
      </c>
      <c r="Q1718" s="23" t="str">
        <f t="shared" ref="Q1718" si="769">RIGHT(P1718,7)</f>
        <v>0176026</v>
      </c>
      <c r="R1718" s="2">
        <v>44579</v>
      </c>
      <c r="S1718" t="s">
        <v>2724</v>
      </c>
      <c r="T1718" s="7" t="str">
        <f t="shared" si="727"/>
        <v>WM+ HNI G3</v>
      </c>
      <c r="U1718" t="s">
        <v>5772</v>
      </c>
      <c r="W1718" t="e">
        <f>VLOOKUP(U1718,[2]Sheet1!$B$4:$C$893,2,0)</f>
        <v>#N/A</v>
      </c>
      <c r="Y1718" t="str">
        <f t="shared" si="728"/>
        <v>WINCOMHANOI</v>
      </c>
      <c r="AA1718" s="18" t="str">
        <f t="shared" si="723"/>
        <v/>
      </c>
    </row>
    <row r="1719" spans="1:27" x14ac:dyDescent="0.2">
      <c r="A1719" t="s">
        <v>0</v>
      </c>
      <c r="B1719" t="s">
        <v>2727</v>
      </c>
      <c r="C1719" t="s">
        <v>2</v>
      </c>
      <c r="D1719" t="s">
        <v>103</v>
      </c>
      <c r="E1719" t="s">
        <v>4</v>
      </c>
      <c r="F1719" s="1">
        <v>1</v>
      </c>
      <c r="G1719" s="1">
        <v>55595</v>
      </c>
      <c r="H1719" t="s">
        <v>5</v>
      </c>
      <c r="I1719" s="1">
        <v>61154.500000000007</v>
      </c>
      <c r="J1719" t="s">
        <v>104</v>
      </c>
      <c r="K1719" s="6" t="str">
        <f t="shared" si="725"/>
        <v>Tai heo muối gói 200g</v>
      </c>
      <c r="L1719" s="7" t="str">
        <f>VLOOKUP(K1719,'[1]Mã Misa'!$B$2:$D$74,2,0)</f>
        <v>Tai heo muối 200g</v>
      </c>
      <c r="M1719" s="7" t="str">
        <f>VLOOKUP(L1719,'[1]Mã Misa'!$C$2:$D$74,2,0)</f>
        <v>TH200</v>
      </c>
      <c r="N1719" s="1">
        <v>55595</v>
      </c>
      <c r="O1719" t="s">
        <v>2728</v>
      </c>
      <c r="P1719" s="6" t="str">
        <f t="shared" si="726"/>
        <v>0023227</v>
      </c>
      <c r="Q1719" s="23" t="str">
        <f t="shared" ref="Q1719" si="770">RIGHT(P1719,7)</f>
        <v>0023227</v>
      </c>
      <c r="R1719" s="2">
        <v>44587</v>
      </c>
      <c r="S1719" t="s">
        <v>2729</v>
      </c>
      <c r="T1719" s="7" t="str">
        <f t="shared" si="727"/>
        <v>WM+ DNG 35</v>
      </c>
      <c r="U1719" t="s">
        <v>5773</v>
      </c>
      <c r="W1719" t="e">
        <f>VLOOKUP(U1719,[2]Sheet1!$B$4:$C$893,2,0)</f>
        <v>#N/A</v>
      </c>
      <c r="Y1719" t="str">
        <f t="shared" si="728"/>
        <v>WINCOMDANANG</v>
      </c>
      <c r="AA1719" s="18" t="str">
        <f t="shared" si="723"/>
        <v/>
      </c>
    </row>
    <row r="1720" spans="1:27" x14ac:dyDescent="0.2">
      <c r="A1720" t="s">
        <v>0</v>
      </c>
      <c r="B1720" t="s">
        <v>2730</v>
      </c>
      <c r="C1720" t="s">
        <v>2</v>
      </c>
      <c r="D1720" t="s">
        <v>50</v>
      </c>
      <c r="E1720" t="s">
        <v>4</v>
      </c>
      <c r="F1720" s="1">
        <v>1</v>
      </c>
      <c r="G1720" s="1">
        <v>111058</v>
      </c>
      <c r="H1720" t="s">
        <v>5</v>
      </c>
      <c r="I1720" s="1">
        <v>122163.8</v>
      </c>
      <c r="J1720" t="s">
        <v>51</v>
      </c>
      <c r="K1720" s="6" t="str">
        <f t="shared" si="725"/>
        <v>Gà muối gói 500g</v>
      </c>
      <c r="L1720" s="7" t="str">
        <f>VLOOKUP(K1720,'[1]Mã Misa'!$B$2:$D$74,2,0)</f>
        <v>Gà muối 500g</v>
      </c>
      <c r="M1720" s="7" t="str">
        <f>VLOOKUP(L1720,'[1]Mã Misa'!$C$2:$D$74,2,0)</f>
        <v>GM500</v>
      </c>
      <c r="N1720" s="1">
        <v>111058</v>
      </c>
      <c r="O1720" t="s">
        <v>2731</v>
      </c>
      <c r="P1720" s="6" t="str">
        <f t="shared" si="726"/>
        <v>0004385</v>
      </c>
      <c r="Q1720" s="23" t="str">
        <f t="shared" ref="Q1720" si="771">RIGHT(P1720,7)</f>
        <v>0004385</v>
      </c>
      <c r="R1720" s="2">
        <v>44579</v>
      </c>
      <c r="S1720" t="s">
        <v>2732</v>
      </c>
      <c r="T1720" s="7" t="str">
        <f t="shared" si="727"/>
        <v>WM+ BNH 69</v>
      </c>
      <c r="U1720" t="s">
        <v>5774</v>
      </c>
      <c r="W1720" t="e">
        <f>VLOOKUP(U1720,[2]Sheet1!$B$4:$C$893,2,0)</f>
        <v>#N/A</v>
      </c>
      <c r="Y1720" t="str">
        <f t="shared" si="728"/>
        <v>WINCOMBACNINH</v>
      </c>
      <c r="AA1720" s="18" t="str">
        <f t="shared" si="723"/>
        <v/>
      </c>
    </row>
    <row r="1721" spans="1:27" x14ac:dyDescent="0.2">
      <c r="A1721" t="s">
        <v>0</v>
      </c>
      <c r="B1721" t="s">
        <v>2733</v>
      </c>
      <c r="C1721" t="s">
        <v>2</v>
      </c>
      <c r="D1721" t="s">
        <v>50</v>
      </c>
      <c r="E1721" t="s">
        <v>4</v>
      </c>
      <c r="F1721" s="1">
        <v>1</v>
      </c>
      <c r="G1721" s="1">
        <v>111058</v>
      </c>
      <c r="H1721" t="s">
        <v>5</v>
      </c>
      <c r="I1721" s="1">
        <v>122163.8</v>
      </c>
      <c r="J1721" t="s">
        <v>51</v>
      </c>
      <c r="K1721" s="6" t="str">
        <f t="shared" si="725"/>
        <v>Gà muối gói 500g</v>
      </c>
      <c r="L1721" s="7" t="str">
        <f>VLOOKUP(K1721,'[1]Mã Misa'!$B$2:$D$74,2,0)</f>
        <v>Gà muối 500g</v>
      </c>
      <c r="M1721" s="7" t="str">
        <f>VLOOKUP(L1721,'[1]Mã Misa'!$C$2:$D$74,2,0)</f>
        <v>GM500</v>
      </c>
      <c r="N1721" s="1">
        <v>111058</v>
      </c>
      <c r="O1721" t="s">
        <v>2734</v>
      </c>
      <c r="P1721" s="6" t="str">
        <f t="shared" si="726"/>
        <v>0176027</v>
      </c>
      <c r="Q1721" s="23" t="str">
        <f t="shared" ref="Q1721" si="772">RIGHT(P1721,7)</f>
        <v>0176027</v>
      </c>
      <c r="R1721" s="2">
        <v>44579</v>
      </c>
      <c r="S1721" t="s">
        <v>495</v>
      </c>
      <c r="T1721" s="7" t="str">
        <f t="shared" si="727"/>
        <v>WM+ HNI 10</v>
      </c>
      <c r="U1721" t="s">
        <v>5143</v>
      </c>
      <c r="W1721" t="e">
        <f>VLOOKUP(U1721,[2]Sheet1!$B$4:$C$893,2,0)</f>
        <v>#N/A</v>
      </c>
      <c r="Y1721" t="str">
        <f t="shared" si="728"/>
        <v>WINCOMHANOI</v>
      </c>
      <c r="AA1721" s="18" t="str">
        <f t="shared" si="723"/>
        <v/>
      </c>
    </row>
    <row r="1722" spans="1:27" x14ac:dyDescent="0.2">
      <c r="A1722" t="s">
        <v>0</v>
      </c>
      <c r="B1722" t="s">
        <v>2733</v>
      </c>
      <c r="C1722" t="s">
        <v>9</v>
      </c>
      <c r="D1722" t="s">
        <v>23</v>
      </c>
      <c r="E1722" t="s">
        <v>4</v>
      </c>
      <c r="F1722" s="1">
        <v>1</v>
      </c>
      <c r="G1722" s="1">
        <v>59400</v>
      </c>
      <c r="H1722" t="s">
        <v>5</v>
      </c>
      <c r="I1722" s="1">
        <v>65340.000000000007</v>
      </c>
      <c r="J1722" t="s">
        <v>24</v>
      </c>
      <c r="K1722" s="6" t="str">
        <f t="shared" si="725"/>
        <v>_Giò lụa 250g</v>
      </c>
      <c r="L1722" s="7" t="str">
        <f>VLOOKUP(K1722,'[1]Mã Misa'!$B$2:$D$74,2,0)</f>
        <v>Giò lụa 250g</v>
      </c>
      <c r="M1722" s="7" t="str">
        <f>VLOOKUP(L1722,'[1]Mã Misa'!$C$2:$D$74,2,0)</f>
        <v>GL250</v>
      </c>
      <c r="N1722" s="1">
        <v>59400</v>
      </c>
      <c r="O1722" t="s">
        <v>2734</v>
      </c>
      <c r="P1722" s="6" t="str">
        <f t="shared" si="726"/>
        <v>0176027</v>
      </c>
      <c r="Q1722" s="23" t="str">
        <f t="shared" ref="Q1722" si="773">RIGHT(P1722,7)</f>
        <v>0176027</v>
      </c>
      <c r="R1722" s="2">
        <v>44579</v>
      </c>
      <c r="S1722" t="s">
        <v>495</v>
      </c>
      <c r="T1722" s="7" t="str">
        <f t="shared" si="727"/>
        <v>WM+ HNI 10</v>
      </c>
      <c r="U1722" t="s">
        <v>5143</v>
      </c>
      <c r="W1722" t="e">
        <f>VLOOKUP(U1722,[2]Sheet1!$B$4:$C$893,2,0)</f>
        <v>#N/A</v>
      </c>
      <c r="Y1722" t="str">
        <f t="shared" si="728"/>
        <v>WINCOMHANOI</v>
      </c>
      <c r="AA1722" s="18" t="str">
        <f t="shared" si="723"/>
        <v/>
      </c>
    </row>
    <row r="1723" spans="1:27" x14ac:dyDescent="0.2">
      <c r="A1723" t="s">
        <v>0</v>
      </c>
      <c r="B1723" t="s">
        <v>2735</v>
      </c>
      <c r="C1723" t="s">
        <v>2</v>
      </c>
      <c r="D1723" t="s">
        <v>57</v>
      </c>
      <c r="E1723" t="s">
        <v>4</v>
      </c>
      <c r="F1723" s="1">
        <v>1</v>
      </c>
      <c r="G1723" s="1">
        <v>74250</v>
      </c>
      <c r="H1723" t="s">
        <v>5</v>
      </c>
      <c r="I1723" s="1">
        <v>81675</v>
      </c>
      <c r="J1723" t="s">
        <v>58</v>
      </c>
      <c r="K1723" s="6" t="str">
        <f t="shared" si="725"/>
        <v>_Chả cốm 300g</v>
      </c>
      <c r="L1723" s="7" t="str">
        <f>VLOOKUP(K1723,'[1]Mã Misa'!$B$2:$D$74,2,0)</f>
        <v>Chả cốm 300g</v>
      </c>
      <c r="M1723" s="7" t="str">
        <f>VLOOKUP(L1723,'[1]Mã Misa'!$C$2:$D$74,2,0)</f>
        <v>CC300</v>
      </c>
      <c r="N1723" s="1">
        <v>74250</v>
      </c>
      <c r="O1723" t="s">
        <v>2736</v>
      </c>
      <c r="P1723" s="6" t="str">
        <f t="shared" si="726"/>
        <v>0013299</v>
      </c>
      <c r="Q1723" s="23" t="str">
        <f t="shared" ref="Q1723" si="774">RIGHT(P1723,7)</f>
        <v>0013299</v>
      </c>
      <c r="R1723" s="2">
        <v>44579</v>
      </c>
      <c r="S1723" t="s">
        <v>2737</v>
      </c>
      <c r="T1723" s="7" t="str">
        <f t="shared" si="727"/>
        <v>WM+ HPG 50</v>
      </c>
      <c r="U1723" t="s">
        <v>5775</v>
      </c>
      <c r="W1723" t="e">
        <f>VLOOKUP(U1723,[2]Sheet1!$B$4:$C$893,2,0)</f>
        <v>#N/A</v>
      </c>
      <c r="Y1723" t="str">
        <f t="shared" si="728"/>
        <v>WINCOMHAIPHONG</v>
      </c>
      <c r="AA1723" s="18" t="str">
        <f t="shared" si="723"/>
        <v/>
      </c>
    </row>
    <row r="1724" spans="1:27" x14ac:dyDescent="0.2">
      <c r="A1724" t="s">
        <v>0</v>
      </c>
      <c r="B1724" t="s">
        <v>2735</v>
      </c>
      <c r="C1724" t="s">
        <v>9</v>
      </c>
      <c r="D1724" t="s">
        <v>3</v>
      </c>
      <c r="E1724" t="s">
        <v>4</v>
      </c>
      <c r="F1724" s="1">
        <v>1</v>
      </c>
      <c r="G1724" s="1">
        <v>70950</v>
      </c>
      <c r="H1724" t="s">
        <v>5</v>
      </c>
      <c r="I1724" s="1">
        <v>78045</v>
      </c>
      <c r="J1724" t="s">
        <v>6</v>
      </c>
      <c r="K1724" s="6" t="str">
        <f t="shared" si="725"/>
        <v>_Chả nướng 300g</v>
      </c>
      <c r="L1724" s="7" t="str">
        <f>VLOOKUP(K1724,'[1]Mã Misa'!$B$2:$D$74,2,0)</f>
        <v>Chả nướng 300g</v>
      </c>
      <c r="M1724" s="7" t="str">
        <f>VLOOKUP(L1724,'[1]Mã Misa'!$C$2:$D$74,2,0)</f>
        <v>CN300</v>
      </c>
      <c r="N1724" s="1">
        <v>70950</v>
      </c>
      <c r="O1724" t="s">
        <v>2736</v>
      </c>
      <c r="P1724" s="6" t="str">
        <f t="shared" si="726"/>
        <v>0013299</v>
      </c>
      <c r="Q1724" s="23" t="str">
        <f t="shared" ref="Q1724" si="775">RIGHT(P1724,7)</f>
        <v>0013299</v>
      </c>
      <c r="R1724" s="2">
        <v>44579</v>
      </c>
      <c r="S1724" t="s">
        <v>2737</v>
      </c>
      <c r="T1724" s="7" t="str">
        <f t="shared" si="727"/>
        <v>WM+ HPG 50</v>
      </c>
      <c r="U1724" t="s">
        <v>5775</v>
      </c>
      <c r="W1724" t="e">
        <f>VLOOKUP(U1724,[2]Sheet1!$B$4:$C$893,2,0)</f>
        <v>#N/A</v>
      </c>
      <c r="Y1724" t="str">
        <f t="shared" si="728"/>
        <v>WINCOMHAIPHONG</v>
      </c>
      <c r="AA1724" s="18" t="str">
        <f t="shared" si="723"/>
        <v/>
      </c>
    </row>
    <row r="1725" spans="1:27" x14ac:dyDescent="0.2">
      <c r="A1725" t="s">
        <v>0</v>
      </c>
      <c r="B1725" t="s">
        <v>2738</v>
      </c>
      <c r="C1725" t="s">
        <v>2</v>
      </c>
      <c r="D1725" t="s">
        <v>47</v>
      </c>
      <c r="E1725" t="s">
        <v>4</v>
      </c>
      <c r="F1725" s="1">
        <v>1</v>
      </c>
      <c r="G1725" s="1">
        <v>73431</v>
      </c>
      <c r="H1725" t="s">
        <v>5</v>
      </c>
      <c r="I1725" s="1">
        <v>80774.100000000006</v>
      </c>
      <c r="J1725" t="s">
        <v>48</v>
      </c>
      <c r="K1725" s="6" t="str">
        <f t="shared" si="725"/>
        <v>Chân giò heo muối gói 300g</v>
      </c>
      <c r="L1725" s="7" t="str">
        <f>VLOOKUP(K1725,'[1]Mã Misa'!$B$2:$D$74,2,0)</f>
        <v>Chân giò heo muối 300g</v>
      </c>
      <c r="M1725" s="7" t="str">
        <f>VLOOKUP(L1725,'[1]Mã Misa'!$C$2:$D$74,2,0)</f>
        <v>CGM300</v>
      </c>
      <c r="N1725" s="1">
        <v>73431</v>
      </c>
      <c r="O1725" t="s">
        <v>2739</v>
      </c>
      <c r="P1725" s="6" t="str">
        <f t="shared" si="726"/>
        <v>0176030</v>
      </c>
      <c r="Q1725" s="23" t="str">
        <f t="shared" ref="Q1725" si="776">RIGHT(P1725,7)</f>
        <v>0176030</v>
      </c>
      <c r="R1725" s="2">
        <v>44579</v>
      </c>
      <c r="S1725" t="s">
        <v>2740</v>
      </c>
      <c r="T1725" s="7" t="str">
        <f t="shared" si="727"/>
        <v>WM+ HNI Đà</v>
      </c>
      <c r="U1725" t="s">
        <v>5776</v>
      </c>
      <c r="W1725" t="e">
        <f>VLOOKUP(U1725,[2]Sheet1!$B$4:$C$893,2,0)</f>
        <v>#N/A</v>
      </c>
      <c r="Y1725" t="str">
        <f t="shared" si="728"/>
        <v>WINCOMHANOI</v>
      </c>
      <c r="AA1725" s="18" t="str">
        <f t="shared" si="723"/>
        <v/>
      </c>
    </row>
    <row r="1726" spans="1:27" x14ac:dyDescent="0.2">
      <c r="A1726" t="s">
        <v>0</v>
      </c>
      <c r="B1726" t="s">
        <v>2741</v>
      </c>
      <c r="C1726" t="s">
        <v>2</v>
      </c>
      <c r="D1726" t="s">
        <v>57</v>
      </c>
      <c r="E1726" t="s">
        <v>4</v>
      </c>
      <c r="F1726" s="1">
        <v>3</v>
      </c>
      <c r="G1726" s="1">
        <v>222750</v>
      </c>
      <c r="H1726" t="s">
        <v>5</v>
      </c>
      <c r="I1726" s="1">
        <v>245025.00000000003</v>
      </c>
      <c r="J1726" t="s">
        <v>58</v>
      </c>
      <c r="K1726" s="6" t="str">
        <f t="shared" si="725"/>
        <v>_Chả cốm 300g</v>
      </c>
      <c r="L1726" s="7" t="str">
        <f>VLOOKUP(K1726,'[1]Mã Misa'!$B$2:$D$74,2,0)</f>
        <v>Chả cốm 300g</v>
      </c>
      <c r="M1726" s="7" t="str">
        <f>VLOOKUP(L1726,'[1]Mã Misa'!$C$2:$D$74,2,0)</f>
        <v>CC300</v>
      </c>
      <c r="N1726" s="1">
        <v>74250</v>
      </c>
      <c r="O1726" t="s">
        <v>2742</v>
      </c>
      <c r="P1726" s="6" t="str">
        <f t="shared" si="726"/>
        <v>0002897</v>
      </c>
      <c r="Q1726" s="23" t="str">
        <f t="shared" ref="Q1726" si="777">RIGHT(P1726,7)</f>
        <v>0002897</v>
      </c>
      <c r="R1726" s="2">
        <v>44579</v>
      </c>
      <c r="S1726" t="s">
        <v>2743</v>
      </c>
      <c r="T1726" s="7" t="str">
        <f t="shared" si="727"/>
        <v>WM+ BGG Ph</v>
      </c>
      <c r="U1726" t="s">
        <v>5777</v>
      </c>
      <c r="W1726" t="e">
        <f>VLOOKUP(U1726,[2]Sheet1!$B$4:$C$893,2,0)</f>
        <v>#N/A</v>
      </c>
      <c r="Y1726" t="str">
        <f t="shared" si="728"/>
        <v>WINCOMBACGIANG</v>
      </c>
      <c r="AA1726" s="18" t="str">
        <f t="shared" si="723"/>
        <v/>
      </c>
    </row>
    <row r="1727" spans="1:27" x14ac:dyDescent="0.2">
      <c r="A1727" t="s">
        <v>0</v>
      </c>
      <c r="B1727" t="s">
        <v>2744</v>
      </c>
      <c r="C1727" t="s">
        <v>2</v>
      </c>
      <c r="D1727" t="s">
        <v>50</v>
      </c>
      <c r="E1727" t="s">
        <v>4</v>
      </c>
      <c r="F1727" s="1">
        <v>2</v>
      </c>
      <c r="G1727" s="1">
        <v>222116</v>
      </c>
      <c r="H1727" t="s">
        <v>5</v>
      </c>
      <c r="I1727" s="1">
        <v>244327.6</v>
      </c>
      <c r="J1727" t="s">
        <v>51</v>
      </c>
      <c r="K1727" s="6" t="str">
        <f t="shared" si="725"/>
        <v>Gà muối gói 500g</v>
      </c>
      <c r="L1727" s="7" t="str">
        <f>VLOOKUP(K1727,'[1]Mã Misa'!$B$2:$D$74,2,0)</f>
        <v>Gà muối 500g</v>
      </c>
      <c r="M1727" s="7" t="str">
        <f>VLOOKUP(L1727,'[1]Mã Misa'!$C$2:$D$74,2,0)</f>
        <v>GM500</v>
      </c>
      <c r="N1727" s="1">
        <v>111058</v>
      </c>
      <c r="O1727" t="s">
        <v>2745</v>
      </c>
      <c r="P1727" s="6" t="str">
        <f t="shared" si="726"/>
        <v>0000803</v>
      </c>
      <c r="Q1727" s="23" t="str">
        <f t="shared" ref="Q1727" si="778">RIGHT(P1727,7)</f>
        <v>0000803</v>
      </c>
      <c r="R1727" s="2">
        <v>44579</v>
      </c>
      <c r="S1727" t="s">
        <v>2746</v>
      </c>
      <c r="T1727" s="7" t="str">
        <f t="shared" si="727"/>
        <v>WM+ VPC Tr</v>
      </c>
      <c r="U1727" t="s">
        <v>5778</v>
      </c>
      <c r="W1727" t="e">
        <f>VLOOKUP(U1727,[2]Sheet1!$B$4:$C$893,2,0)</f>
        <v>#N/A</v>
      </c>
      <c r="Y1727" t="str">
        <f t="shared" si="728"/>
        <v>WINCOMVINHPHUC</v>
      </c>
      <c r="AA1727" s="18" t="str">
        <f t="shared" si="723"/>
        <v/>
      </c>
    </row>
    <row r="1728" spans="1:27" x14ac:dyDescent="0.2">
      <c r="A1728" t="s">
        <v>0</v>
      </c>
      <c r="B1728" t="s">
        <v>2744</v>
      </c>
      <c r="C1728" t="s">
        <v>9</v>
      </c>
      <c r="D1728" t="s">
        <v>15</v>
      </c>
      <c r="E1728" t="s">
        <v>4</v>
      </c>
      <c r="F1728" s="1">
        <v>1</v>
      </c>
      <c r="G1728" s="1">
        <v>84320</v>
      </c>
      <c r="H1728" t="s">
        <v>5</v>
      </c>
      <c r="I1728" s="1">
        <v>92752.000000000015</v>
      </c>
      <c r="J1728" t="s">
        <v>16</v>
      </c>
      <c r="K1728" s="6" t="str">
        <f t="shared" si="725"/>
        <v>_Đùi gà sốt cay 500g</v>
      </c>
      <c r="L1728" s="7" t="str">
        <f>VLOOKUP(K1728,'[1]Mã Misa'!$B$2:$D$74,2,0)</f>
        <v>Đùi gà sốt cay 500g</v>
      </c>
      <c r="M1728" s="7" t="str">
        <f>VLOOKUP(L1728,'[1]Mã Misa'!$C$2:$D$74,2,0)</f>
        <v>DGSC500</v>
      </c>
      <c r="N1728" s="1">
        <v>84320</v>
      </c>
      <c r="O1728" t="s">
        <v>2745</v>
      </c>
      <c r="P1728" s="6" t="str">
        <f t="shared" si="726"/>
        <v>0000803</v>
      </c>
      <c r="Q1728" s="23" t="str">
        <f t="shared" ref="Q1728" si="779">RIGHT(P1728,7)</f>
        <v>0000803</v>
      </c>
      <c r="R1728" s="2">
        <v>44579</v>
      </c>
      <c r="S1728" t="s">
        <v>2746</v>
      </c>
      <c r="T1728" s="7" t="str">
        <f t="shared" si="727"/>
        <v>WM+ VPC Tr</v>
      </c>
      <c r="U1728" t="s">
        <v>5778</v>
      </c>
      <c r="W1728" t="e">
        <f>VLOOKUP(U1728,[2]Sheet1!$B$4:$C$893,2,0)</f>
        <v>#N/A</v>
      </c>
      <c r="Y1728" t="str">
        <f t="shared" si="728"/>
        <v>WINCOMVINHPHUC</v>
      </c>
      <c r="AA1728" s="18" t="str">
        <f t="shared" si="723"/>
        <v/>
      </c>
    </row>
    <row r="1729" spans="1:27" x14ac:dyDescent="0.2">
      <c r="A1729" t="s">
        <v>0</v>
      </c>
      <c r="B1729" t="s">
        <v>2747</v>
      </c>
      <c r="C1729" t="s">
        <v>2</v>
      </c>
      <c r="D1729" t="s">
        <v>10</v>
      </c>
      <c r="E1729" t="s">
        <v>4</v>
      </c>
      <c r="F1729" s="1">
        <v>2</v>
      </c>
      <c r="G1729" s="1">
        <v>92000</v>
      </c>
      <c r="H1729" t="s">
        <v>5</v>
      </c>
      <c r="I1729" s="1">
        <v>101200.00000000001</v>
      </c>
      <c r="J1729" t="s">
        <v>11</v>
      </c>
      <c r="K1729" s="6" t="str">
        <f t="shared" si="725"/>
        <v>Mộc nấm hương gói 250g</v>
      </c>
      <c r="L1729" s="7" t="str">
        <f>VLOOKUP(K1729,'[1]Mã Misa'!$B$2:$D$74,2,0)</f>
        <v>Mộc Nấm Hương 250g</v>
      </c>
      <c r="M1729" s="7" t="str">
        <f>VLOOKUP(L1729,'[1]Mã Misa'!$C$2:$D$74,2,0)</f>
        <v>MNH250</v>
      </c>
      <c r="N1729" s="1">
        <v>46000</v>
      </c>
      <c r="O1729" t="s">
        <v>2748</v>
      </c>
      <c r="P1729" s="6" t="str">
        <f t="shared" si="726"/>
        <v>0176036</v>
      </c>
      <c r="Q1729" s="23" t="str">
        <f t="shared" ref="Q1729" si="780">RIGHT(P1729,7)</f>
        <v>0176036</v>
      </c>
      <c r="R1729" s="2">
        <v>44579</v>
      </c>
      <c r="S1729" t="s">
        <v>2749</v>
      </c>
      <c r="T1729" s="7" t="str">
        <f t="shared" si="727"/>
        <v>WM+ HNI TT</v>
      </c>
      <c r="U1729" t="s">
        <v>5779</v>
      </c>
      <c r="W1729" t="e">
        <f>VLOOKUP(U1729,[2]Sheet1!$B$4:$C$893,2,0)</f>
        <v>#N/A</v>
      </c>
      <c r="Y1729" t="str">
        <f t="shared" si="728"/>
        <v>WINCOMHANOI</v>
      </c>
      <c r="AA1729" s="18" t="str">
        <f t="shared" si="723"/>
        <v/>
      </c>
    </row>
    <row r="1730" spans="1:27" x14ac:dyDescent="0.2">
      <c r="A1730" t="s">
        <v>0</v>
      </c>
      <c r="B1730" t="s">
        <v>2750</v>
      </c>
      <c r="C1730" t="s">
        <v>2</v>
      </c>
      <c r="D1730" t="s">
        <v>47</v>
      </c>
      <c r="E1730" t="s">
        <v>4</v>
      </c>
      <c r="F1730" s="1">
        <v>1</v>
      </c>
      <c r="G1730" s="1">
        <v>73431</v>
      </c>
      <c r="H1730" t="s">
        <v>5</v>
      </c>
      <c r="I1730" s="1">
        <v>80774.100000000006</v>
      </c>
      <c r="J1730" t="s">
        <v>48</v>
      </c>
      <c r="K1730" s="6" t="str">
        <f t="shared" si="725"/>
        <v>Chân giò heo muối gói 300g</v>
      </c>
      <c r="L1730" s="7" t="str">
        <f>VLOOKUP(K1730,'[1]Mã Misa'!$B$2:$D$74,2,0)</f>
        <v>Chân giò heo muối 300g</v>
      </c>
      <c r="M1730" s="7" t="str">
        <f>VLOOKUP(L1730,'[1]Mã Misa'!$C$2:$D$74,2,0)</f>
        <v>CGM300</v>
      </c>
      <c r="N1730" s="1">
        <v>73431</v>
      </c>
      <c r="O1730" t="s">
        <v>2751</v>
      </c>
      <c r="P1730" s="6" t="str">
        <f t="shared" si="726"/>
        <v>0176037</v>
      </c>
      <c r="Q1730" s="23" t="str">
        <f t="shared" ref="Q1730" si="781">RIGHT(P1730,7)</f>
        <v>0176037</v>
      </c>
      <c r="R1730" s="2">
        <v>44579</v>
      </c>
      <c r="S1730" t="s">
        <v>1500</v>
      </c>
      <c r="T1730" s="7" t="str">
        <f t="shared" si="727"/>
        <v>WM+ HNI 24</v>
      </c>
      <c r="U1730" t="s">
        <v>5435</v>
      </c>
      <c r="W1730" t="e">
        <f>VLOOKUP(U1730,[2]Sheet1!$B$4:$C$893,2,0)</f>
        <v>#N/A</v>
      </c>
      <c r="Y1730" t="str">
        <f t="shared" si="728"/>
        <v>WINCOMHANOI</v>
      </c>
      <c r="AA1730" s="18" t="str">
        <f t="shared" ref="AA1730:AA1793" si="782">LEFT(AB1730,7)</f>
        <v/>
      </c>
    </row>
    <row r="1731" spans="1:27" x14ac:dyDescent="0.2">
      <c r="A1731" t="s">
        <v>0</v>
      </c>
      <c r="B1731" t="s">
        <v>2750</v>
      </c>
      <c r="C1731" t="s">
        <v>9</v>
      </c>
      <c r="D1731" t="s">
        <v>50</v>
      </c>
      <c r="E1731" t="s">
        <v>4</v>
      </c>
      <c r="F1731" s="1">
        <v>1</v>
      </c>
      <c r="G1731" s="1">
        <v>111058</v>
      </c>
      <c r="H1731" t="s">
        <v>5</v>
      </c>
      <c r="I1731" s="1">
        <v>122163.8</v>
      </c>
      <c r="J1731" t="s">
        <v>51</v>
      </c>
      <c r="K1731" s="6" t="str">
        <f t="shared" si="725"/>
        <v>Gà muối gói 500g</v>
      </c>
      <c r="L1731" s="7" t="str">
        <f>VLOOKUP(K1731,'[1]Mã Misa'!$B$2:$D$74,2,0)</f>
        <v>Gà muối 500g</v>
      </c>
      <c r="M1731" s="7" t="str">
        <f>VLOOKUP(L1731,'[1]Mã Misa'!$C$2:$D$74,2,0)</f>
        <v>GM500</v>
      </c>
      <c r="N1731" s="1">
        <v>111058</v>
      </c>
      <c r="O1731" t="s">
        <v>2751</v>
      </c>
      <c r="P1731" s="6" t="str">
        <f t="shared" si="726"/>
        <v>0176037</v>
      </c>
      <c r="Q1731" s="23" t="str">
        <f t="shared" ref="Q1731" si="783">RIGHT(P1731,7)</f>
        <v>0176037</v>
      </c>
      <c r="R1731" s="2">
        <v>44579</v>
      </c>
      <c r="S1731" t="s">
        <v>1500</v>
      </c>
      <c r="T1731" s="7" t="str">
        <f t="shared" si="727"/>
        <v>WM+ HNI 24</v>
      </c>
      <c r="U1731" t="s">
        <v>5435</v>
      </c>
      <c r="W1731" t="e">
        <f>VLOOKUP(U1731,[2]Sheet1!$B$4:$C$893,2,0)</f>
        <v>#N/A</v>
      </c>
      <c r="Y1731" t="str">
        <f t="shared" si="728"/>
        <v>WINCOMHANOI</v>
      </c>
      <c r="AA1731" s="18" t="str">
        <f t="shared" si="782"/>
        <v/>
      </c>
    </row>
    <row r="1732" spans="1:27" x14ac:dyDescent="0.2">
      <c r="A1732" t="s">
        <v>0</v>
      </c>
      <c r="B1732" t="s">
        <v>2750</v>
      </c>
      <c r="C1732" t="s">
        <v>41</v>
      </c>
      <c r="D1732" t="s">
        <v>103</v>
      </c>
      <c r="E1732" t="s">
        <v>4</v>
      </c>
      <c r="F1732" s="1">
        <v>1</v>
      </c>
      <c r="G1732" s="1">
        <v>55595</v>
      </c>
      <c r="H1732" t="s">
        <v>5</v>
      </c>
      <c r="I1732" s="1">
        <v>61154.500000000007</v>
      </c>
      <c r="J1732" t="s">
        <v>104</v>
      </c>
      <c r="K1732" s="6" t="str">
        <f t="shared" ref="K1732:K1795" si="784">MID(J1732,10,26)</f>
        <v>Tai heo muối gói 200g</v>
      </c>
      <c r="L1732" s="7" t="str">
        <f>VLOOKUP(K1732,'[1]Mã Misa'!$B$2:$D$74,2,0)</f>
        <v>Tai heo muối 200g</v>
      </c>
      <c r="M1732" s="7" t="str">
        <f>VLOOKUP(L1732,'[1]Mã Misa'!$C$2:$D$74,2,0)</f>
        <v>TH200</v>
      </c>
      <c r="N1732" s="1">
        <v>55595</v>
      </c>
      <c r="O1732" t="s">
        <v>2751</v>
      </c>
      <c r="P1732" s="6" t="str">
        <f t="shared" ref="P1732:Q1795" si="785">RIGHT(O1732,7)</f>
        <v>0176037</v>
      </c>
      <c r="Q1732" s="23" t="str">
        <f t="shared" si="785"/>
        <v>0176037</v>
      </c>
      <c r="R1732" s="2">
        <v>44579</v>
      </c>
      <c r="S1732" t="s">
        <v>1500</v>
      </c>
      <c r="T1732" s="7" t="str">
        <f t="shared" ref="T1732:T1795" si="786">LEFT(U1732,10)</f>
        <v>WM+ HNI 24</v>
      </c>
      <c r="U1732" t="s">
        <v>5435</v>
      </c>
      <c r="W1732" t="e">
        <f>VLOOKUP(U1732,[2]Sheet1!$B$4:$C$893,2,0)</f>
        <v>#N/A</v>
      </c>
      <c r="Y1732" t="str">
        <f t="shared" ref="Y1732:Y1795" si="787">IF(ISNUMBER(SEARCH($V$3,T1732)),"WINCOMHANOI",IF(ISNUMBER(SEARCH($V$4,T1732)),"WINCOMHOCHIMINH",IF(ISNUMBER(SEARCH($V$5,T1732)),"WINCOMDANANG",IF(ISNUMBER(SEARCH($V$6,T1732)),"WINCOMHAIDUONG",IF(ISNUMBER(SEARCH($V$7,T1732)),"WINCOMQUANGNINH",IF(ISNUMBER(SEARCH($V$8,T1732)),"WINCOMHAIPHONG",IF(ISNUMBER(SEARCH($V$9,T1732)),"WINCOMBACGIANG",IF(ISNUMBER(SEARCH($V$10,T1732)),"WINCOMBACNINH",IF(ISNUMBER(SEARCH($V$11,T1732)),"WINCOMPHUTHO",IF(ISNUMBER(SEARCH($V$12,T1732)),"WINCOMHATINH",IF(ISNUMBER(SEARCH($V$13,T1732)),"WINCOMTHAINGUYEN",IF(ISNUMBER(SEARCH($V$14,T1732)),"WINCOMKHANHHOA",IF(ISNUMBER(SEARCH($V$15,T1732)),"WINCOMHUNGYEN",IF(ISNUMBER(SEARCH($V$16,T1732)),"WINCOMNGHEAN",IF(ISNUMBER(SEARCH($V$17,T1732)),"WINCOMLAOCAI",IF(ISNUMBER(SEARCH($V$18,T1732)),"WINCOMVUNGTAU",IF(ISNUMBER(SEARCH($V$19,T1732)),"WINCOMBINHDUONG",IF(ISNUMBER(SEARCH($V$20,T1732)),"WINCOMKIENGIANG",IF(ISNUMBER(SEARCH($V$21,T1732)),"WINCOMHANAM",IF(ISNUMBER(SEARCH($V$22,T1732)),"WINCOMNAMDINH",IF(ISNUMBER(SEARCH($V$23,T1732)),"WINCOMLANGSON",IF(ISNUMBER(SEARCH($V$24,T1732)),"WINCOMTHANHHOA",IF(ISNUMBER(SEARCH($V$25,T1732)),"WINCOMYENBAI",IF(ISNUMBER(SEARCH($V$26,T1732)),"WINCOMTUYENQUANG",IF(ISNUMBER(SEARCH($V$27,T1732)),"WINCOMHUE",IF(ISNUMBER(SEARCH($V$28,T1732)),"WINCOMQUANGNAM",IF(ISNUMBER(SEARCH($V$29,T1732)),"WINCOMVINHPHUC",IF(ISNUMBER(SEARCH($V$30,T1732)),"WINCOMHAGIANG",IF(ISNUMBER(SEARCH($V$31,T1732)),"WINCOMNINHBINH",IF(ISNUMBER(SEARCH($V$32,T1732)),"WINCOMTRAVINH",IF(ISNUMBER(SEARCH($V$33,T1732)),"WINCOMCANTHO",IF(ISNUMBER(SEARCH($V$34,T1732)),"WINCOMBENTRE",IF(ISNUMBER(SEARCH($V$35,T1732)),"WINCOMCAMAU",IF(ISNUMBER(SEARCH($V$36,T1732)),"WINCOMANGIANG",IF(ISNUMBER(SEARCH($V$37,T1732)),"WINCOMNINHTHUAN",IF(ISNUMBER(SEARCH($V$38,T1732)),"WINCOMTHAIBINH",IF(ISNUMBER(SEARCH($V$39,T1732)),"WINCOMGIALAI",IF(ISNUMBER(SEARCH($V$40,T1732)),"WINCOMHOABINH",IF(ISNUMBER(SEARCH($V$41,T1732)),"WINCOMQUANGNGAI",IF(ISNUMBER(SEARCH($V$42,T1732)),"WINCOMBINHTHUAN",IF(ISNUMBER(SEARCH($V$43,T1732)),"WINCOMDAKLAK",IF(ISNUMBER(SEARCH($V$44,T1732)),"WINCOMSOCTRANG",IF(ISNUMBER(SEARCH($V$45,T1732)),"WINCOMSONLA",IF(ISNUMBER(SEARCH($V$46,T1732)),"WINCOMKONTUM",IF(ISNUMBER(SEARCH($V$47,T1732)),"WINCOMPHUYEN",IF(ISNUMBER(SEARCH($V$48,T1732)),"WINCOMQUANGTRI",IF(ISNUMBER(SEARCH($V$49,T1732)),"WINCOMBINHDINH",IF(ISNUMBER(SEARCH($V$50,T1732)),"WINCOMCAOBANG",IF(ISNUMBER(SEARCH($V$51,T1732)),"WINCOMQUANGBINH",IF(ISNUMBER(SEARCH($V$52,T1732)),"WINCOMLAMDONG",IF(ISNUMBER(SEARCH($V$53,T1732)),"WINCOMVINHLONG",IF(ISNUMBER(SEARCH($V$54,T1732)),"WINCOMDONGTHAP",IF(ISNUMBER(SEARCH($V$55,T1732)),"WINCOMTIENGIANG",IF(ISNUMBER(SEARCH($V$56,T1732)),"WINCOMQUANGNINH",IF(ISNUMBER(SEARCH($V$57,T1732)),"WINCOMDONGNAI",IF(ISNUMBER(SEARCH($V$58,T1732)),"WINCOMHAUGIANG",0))))))))))))))))))))))))))))))))))))))))))))))))))))))))</f>
        <v>WINCOMHANOI</v>
      </c>
      <c r="AA1732" s="18" t="str">
        <f t="shared" si="782"/>
        <v/>
      </c>
    </row>
    <row r="1733" spans="1:27" x14ac:dyDescent="0.2">
      <c r="A1733" t="s">
        <v>0</v>
      </c>
      <c r="B1733" t="s">
        <v>2750</v>
      </c>
      <c r="C1733" t="s">
        <v>42</v>
      </c>
      <c r="D1733" t="s">
        <v>54</v>
      </c>
      <c r="E1733" t="s">
        <v>4</v>
      </c>
      <c r="F1733" s="1">
        <v>2</v>
      </c>
      <c r="G1733" s="1">
        <v>100364</v>
      </c>
      <c r="H1733" t="s">
        <v>5</v>
      </c>
      <c r="I1733" s="1">
        <v>110400.40000000001</v>
      </c>
      <c r="J1733" t="s">
        <v>55</v>
      </c>
      <c r="K1733" s="6" t="str">
        <f t="shared" si="784"/>
        <v>Giò tai lưỡi xào gói 250g</v>
      </c>
      <c r="L1733" s="7" t="str">
        <f>VLOOKUP(K1733,'[1]Mã Misa'!$B$2:$D$74,2,0)</f>
        <v>Giò Tai Lưỡi Xào 250g</v>
      </c>
      <c r="M1733" s="7" t="str">
        <f>VLOOKUP(L1733,'[1]Mã Misa'!$C$2:$D$74,2,0)</f>
        <v>GTLX250G</v>
      </c>
      <c r="N1733" s="1">
        <v>50182</v>
      </c>
      <c r="O1733" t="s">
        <v>2751</v>
      </c>
      <c r="P1733" s="6" t="str">
        <f t="shared" si="785"/>
        <v>0176037</v>
      </c>
      <c r="Q1733" s="23" t="str">
        <f t="shared" si="785"/>
        <v>0176037</v>
      </c>
      <c r="R1733" s="2">
        <v>44579</v>
      </c>
      <c r="S1733" t="s">
        <v>1500</v>
      </c>
      <c r="T1733" s="7" t="str">
        <f t="shared" si="786"/>
        <v>WM+ HNI 24</v>
      </c>
      <c r="U1733" t="s">
        <v>5435</v>
      </c>
      <c r="W1733" t="e">
        <f>VLOOKUP(U1733,[2]Sheet1!$B$4:$C$893,2,0)</f>
        <v>#N/A</v>
      </c>
      <c r="Y1733" t="str">
        <f t="shared" si="787"/>
        <v>WINCOMHANOI</v>
      </c>
      <c r="AA1733" s="18" t="str">
        <f t="shared" si="782"/>
        <v/>
      </c>
    </row>
    <row r="1734" spans="1:27" x14ac:dyDescent="0.2">
      <c r="A1734" t="s">
        <v>0</v>
      </c>
      <c r="B1734" t="s">
        <v>2752</v>
      </c>
      <c r="C1734" t="s">
        <v>2</v>
      </c>
      <c r="D1734" t="s">
        <v>15</v>
      </c>
      <c r="E1734" t="s">
        <v>4</v>
      </c>
      <c r="F1734" s="1">
        <v>1</v>
      </c>
      <c r="G1734" s="1">
        <v>84320</v>
      </c>
      <c r="H1734" t="s">
        <v>5</v>
      </c>
      <c r="I1734" s="1">
        <v>92752.000000000015</v>
      </c>
      <c r="J1734" t="s">
        <v>16</v>
      </c>
      <c r="K1734" s="6" t="str">
        <f t="shared" si="784"/>
        <v>_Đùi gà sốt cay 500g</v>
      </c>
      <c r="L1734" s="7" t="str">
        <f>VLOOKUP(K1734,'[1]Mã Misa'!$B$2:$D$74,2,0)</f>
        <v>Đùi gà sốt cay 500g</v>
      </c>
      <c r="M1734" s="7" t="str">
        <f>VLOOKUP(L1734,'[1]Mã Misa'!$C$2:$D$74,2,0)</f>
        <v>DGSC500</v>
      </c>
      <c r="N1734" s="1">
        <v>84320</v>
      </c>
      <c r="O1734" t="s">
        <v>2753</v>
      </c>
      <c r="P1734" s="6" t="str">
        <f t="shared" si="785"/>
        <v>0004386</v>
      </c>
      <c r="Q1734" s="23" t="str">
        <f t="shared" si="785"/>
        <v>0004386</v>
      </c>
      <c r="R1734" s="2">
        <v>44579</v>
      </c>
      <c r="S1734" t="s">
        <v>1975</v>
      </c>
      <c r="T1734" s="7" t="str">
        <f t="shared" si="786"/>
        <v>WM+ BNH 40</v>
      </c>
      <c r="U1734" t="s">
        <v>5573</v>
      </c>
      <c r="W1734" t="e">
        <f>VLOOKUP(U1734,[2]Sheet1!$B$4:$C$893,2,0)</f>
        <v>#N/A</v>
      </c>
      <c r="Y1734" t="str">
        <f t="shared" si="787"/>
        <v>WINCOMBACNINH</v>
      </c>
      <c r="AA1734" s="18" t="str">
        <f t="shared" si="782"/>
        <v/>
      </c>
    </row>
    <row r="1735" spans="1:27" x14ac:dyDescent="0.2">
      <c r="A1735" t="s">
        <v>0</v>
      </c>
      <c r="B1735" t="s">
        <v>2754</v>
      </c>
      <c r="C1735" t="s">
        <v>2</v>
      </c>
      <c r="D1735" t="s">
        <v>50</v>
      </c>
      <c r="E1735" t="s">
        <v>4</v>
      </c>
      <c r="F1735" s="1">
        <v>1</v>
      </c>
      <c r="G1735" s="1">
        <v>111058</v>
      </c>
      <c r="H1735" t="s">
        <v>5</v>
      </c>
      <c r="I1735" s="1">
        <v>122163.8</v>
      </c>
      <c r="J1735" t="s">
        <v>51</v>
      </c>
      <c r="K1735" s="6" t="str">
        <f t="shared" si="784"/>
        <v>Gà muối gói 500g</v>
      </c>
      <c r="L1735" s="7" t="str">
        <f>VLOOKUP(K1735,'[1]Mã Misa'!$B$2:$D$74,2,0)</f>
        <v>Gà muối 500g</v>
      </c>
      <c r="M1735" s="7" t="str">
        <f>VLOOKUP(L1735,'[1]Mã Misa'!$C$2:$D$74,2,0)</f>
        <v>GM500</v>
      </c>
      <c r="N1735" s="1">
        <v>111058</v>
      </c>
      <c r="O1735" t="s">
        <v>2755</v>
      </c>
      <c r="P1735" s="6" t="str">
        <f t="shared" si="785"/>
        <v>0013301</v>
      </c>
      <c r="Q1735" s="23" t="str">
        <f t="shared" si="785"/>
        <v>0013301</v>
      </c>
      <c r="R1735" s="2">
        <v>44579</v>
      </c>
      <c r="S1735" t="s">
        <v>460</v>
      </c>
      <c r="T1735" s="7" t="str">
        <f t="shared" si="786"/>
        <v>WM+ HPG 63</v>
      </c>
      <c r="U1735" t="s">
        <v>5132</v>
      </c>
      <c r="W1735" t="e">
        <f>VLOOKUP(U1735,[2]Sheet1!$B$4:$C$893,2,0)</f>
        <v>#N/A</v>
      </c>
      <c r="Y1735" t="str">
        <f t="shared" si="787"/>
        <v>WINCOMHAIPHONG</v>
      </c>
      <c r="AA1735" s="18" t="str">
        <f t="shared" si="782"/>
        <v/>
      </c>
    </row>
    <row r="1736" spans="1:27" x14ac:dyDescent="0.2">
      <c r="A1736" t="s">
        <v>0</v>
      </c>
      <c r="B1736" t="s">
        <v>2754</v>
      </c>
      <c r="C1736" t="s">
        <v>9</v>
      </c>
      <c r="D1736" t="s">
        <v>27</v>
      </c>
      <c r="E1736" t="s">
        <v>4</v>
      </c>
      <c r="F1736" s="1">
        <v>2</v>
      </c>
      <c r="G1736" s="1">
        <v>122100</v>
      </c>
      <c r="H1736" t="s">
        <v>5</v>
      </c>
      <c r="I1736" s="1">
        <v>134310</v>
      </c>
      <c r="J1736" t="s">
        <v>28</v>
      </c>
      <c r="K1736" s="6" t="str">
        <f t="shared" si="784"/>
        <v>_Giò sụn gà 250g</v>
      </c>
      <c r="L1736" s="7" t="str">
        <f>VLOOKUP(K1736,'[1]Mã Misa'!$B$2:$D$74,2,0)</f>
        <v>Giò sụn gà 250g</v>
      </c>
      <c r="M1736" s="7" t="str">
        <f>VLOOKUP(L1736,'[1]Mã Misa'!$C$2:$D$74,2,0)</f>
        <v>GSG250</v>
      </c>
      <c r="N1736" s="1">
        <v>61050</v>
      </c>
      <c r="O1736" t="s">
        <v>2755</v>
      </c>
      <c r="P1736" s="6" t="str">
        <f t="shared" si="785"/>
        <v>0013301</v>
      </c>
      <c r="Q1736" s="23" t="str">
        <f t="shared" si="785"/>
        <v>0013301</v>
      </c>
      <c r="R1736" s="2">
        <v>44579</v>
      </c>
      <c r="S1736" t="s">
        <v>460</v>
      </c>
      <c r="T1736" s="7" t="str">
        <f t="shared" si="786"/>
        <v>WM+ HPG 63</v>
      </c>
      <c r="U1736" t="s">
        <v>5132</v>
      </c>
      <c r="W1736" t="e">
        <f>VLOOKUP(U1736,[2]Sheet1!$B$4:$C$893,2,0)</f>
        <v>#N/A</v>
      </c>
      <c r="Y1736" t="str">
        <f t="shared" si="787"/>
        <v>WINCOMHAIPHONG</v>
      </c>
      <c r="AA1736" s="18" t="str">
        <f t="shared" si="782"/>
        <v/>
      </c>
    </row>
    <row r="1737" spans="1:27" x14ac:dyDescent="0.2">
      <c r="A1737" t="s">
        <v>0</v>
      </c>
      <c r="B1737" t="s">
        <v>2756</v>
      </c>
      <c r="C1737" t="s">
        <v>9</v>
      </c>
      <c r="D1737" t="s">
        <v>50</v>
      </c>
      <c r="E1737" t="s">
        <v>4</v>
      </c>
      <c r="F1737" s="1">
        <v>1</v>
      </c>
      <c r="G1737" s="1">
        <v>111058</v>
      </c>
      <c r="H1737" t="s">
        <v>5</v>
      </c>
      <c r="I1737" s="1">
        <v>122163.8</v>
      </c>
      <c r="J1737" t="s">
        <v>51</v>
      </c>
      <c r="K1737" s="6" t="str">
        <f t="shared" si="784"/>
        <v>Gà muối gói 500g</v>
      </c>
      <c r="L1737" s="7" t="str">
        <f>VLOOKUP(K1737,'[1]Mã Misa'!$B$2:$D$74,2,0)</f>
        <v>Gà muối 500g</v>
      </c>
      <c r="M1737" s="7" t="str">
        <f>VLOOKUP(L1737,'[1]Mã Misa'!$C$2:$D$74,2,0)</f>
        <v>GM500</v>
      </c>
      <c r="N1737" s="1">
        <v>111058</v>
      </c>
      <c r="O1737" t="s">
        <v>2757</v>
      </c>
      <c r="P1737" s="6" t="str">
        <f t="shared" si="785"/>
        <v>0176040</v>
      </c>
      <c r="Q1737" s="23" t="str">
        <f t="shared" si="785"/>
        <v>0176040</v>
      </c>
      <c r="R1737" s="2">
        <v>44579</v>
      </c>
      <c r="S1737" t="s">
        <v>506</v>
      </c>
      <c r="T1737" s="7" t="str">
        <f t="shared" si="786"/>
        <v>WM+ HNI 30</v>
      </c>
      <c r="U1737" t="s">
        <v>5146</v>
      </c>
      <c r="W1737" t="e">
        <f>VLOOKUP(U1737,[2]Sheet1!$B$4:$C$893,2,0)</f>
        <v>#N/A</v>
      </c>
      <c r="Y1737" t="str">
        <f t="shared" si="787"/>
        <v>WINCOMHANOI</v>
      </c>
      <c r="AA1737" s="18" t="str">
        <f t="shared" si="782"/>
        <v/>
      </c>
    </row>
    <row r="1738" spans="1:27" x14ac:dyDescent="0.2">
      <c r="A1738" t="s">
        <v>0</v>
      </c>
      <c r="B1738" t="s">
        <v>2758</v>
      </c>
      <c r="C1738" t="s">
        <v>2</v>
      </c>
      <c r="D1738" t="s">
        <v>536</v>
      </c>
      <c r="E1738" t="s">
        <v>95</v>
      </c>
      <c r="F1738" s="1">
        <v>2</v>
      </c>
      <c r="G1738" s="1">
        <v>354376</v>
      </c>
      <c r="H1738" t="s">
        <v>96</v>
      </c>
      <c r="I1738" s="1">
        <v>354376</v>
      </c>
      <c r="J1738" t="s">
        <v>537</v>
      </c>
      <c r="K1738" s="6" t="str">
        <f t="shared" si="784"/>
        <v xml:space="preserve"> Mực lá câu làm sạch 450g</v>
      </c>
      <c r="L1738" s="7" t="str">
        <f>VLOOKUP(K1738,'[1]Mã Misa'!$B$2:$D$74,2,0)</f>
        <v>Mực lá câu làm sạch 450g</v>
      </c>
      <c r="M1738" s="7" t="str">
        <f>VLOOKUP(L1738,'[1]Mã Misa'!$C$2:$D$74,2,0)</f>
        <v>ML450</v>
      </c>
      <c r="N1738" s="1">
        <v>177188</v>
      </c>
      <c r="O1738" t="s">
        <v>2759</v>
      </c>
      <c r="P1738" s="6" t="str">
        <f t="shared" si="785"/>
        <v>0176044</v>
      </c>
      <c r="Q1738" s="23" t="str">
        <f t="shared" si="785"/>
        <v>0176044</v>
      </c>
      <c r="R1738" s="2">
        <v>44579</v>
      </c>
      <c r="S1738" t="s">
        <v>2760</v>
      </c>
      <c r="T1738" s="7" t="str">
        <f t="shared" si="786"/>
        <v>WM+ HNI 18</v>
      </c>
      <c r="U1738" t="s">
        <v>5780</v>
      </c>
      <c r="W1738" t="e">
        <f>VLOOKUP(U1738,[2]Sheet1!$B$4:$C$893,2,0)</f>
        <v>#N/A</v>
      </c>
      <c r="Y1738" t="str">
        <f t="shared" si="787"/>
        <v>WINCOMHANOI</v>
      </c>
      <c r="AA1738" s="18" t="str">
        <f t="shared" si="782"/>
        <v/>
      </c>
    </row>
    <row r="1739" spans="1:27" x14ac:dyDescent="0.2">
      <c r="A1739" t="s">
        <v>0</v>
      </c>
      <c r="B1739" t="s">
        <v>2761</v>
      </c>
      <c r="C1739" t="s">
        <v>2</v>
      </c>
      <c r="D1739" t="s">
        <v>134</v>
      </c>
      <c r="E1739" t="s">
        <v>4</v>
      </c>
      <c r="F1739" s="1">
        <v>1</v>
      </c>
      <c r="G1739" s="1">
        <v>86691</v>
      </c>
      <c r="H1739" t="s">
        <v>5</v>
      </c>
      <c r="I1739" s="1">
        <v>95360.1</v>
      </c>
      <c r="J1739" t="s">
        <v>135</v>
      </c>
      <c r="K1739" s="6" t="str">
        <f t="shared" si="784"/>
        <v>Giò tai nấm hương 500g</v>
      </c>
      <c r="L1739" s="7" t="str">
        <f>VLOOKUP(K1739,'[1]Mã Misa'!$B$2:$D$74,2,0)</f>
        <v>Giò tai nấm hương 500g</v>
      </c>
      <c r="M1739" s="7" t="str">
        <f>VLOOKUP(L1739,'[1]Mã Misa'!$C$2:$D$74,2,0)</f>
        <v>GTNH500</v>
      </c>
      <c r="N1739" s="1">
        <v>86691</v>
      </c>
      <c r="O1739" t="s">
        <v>2762</v>
      </c>
      <c r="P1739" s="6" t="str">
        <f t="shared" si="785"/>
        <v>0023256</v>
      </c>
      <c r="Q1739" s="23" t="str">
        <f t="shared" si="785"/>
        <v>0023256</v>
      </c>
      <c r="R1739" s="2">
        <v>44587</v>
      </c>
      <c r="S1739" t="s">
        <v>2763</v>
      </c>
      <c r="T1739" s="7" t="str">
        <f t="shared" si="786"/>
        <v>WM+ DNG 42</v>
      </c>
      <c r="U1739" t="s">
        <v>5781</v>
      </c>
      <c r="W1739" t="e">
        <f>VLOOKUP(U1739,[2]Sheet1!$B$4:$C$893,2,0)</f>
        <v>#N/A</v>
      </c>
      <c r="Y1739" t="str">
        <f t="shared" si="787"/>
        <v>WINCOMDANANG</v>
      </c>
      <c r="AA1739" s="18" t="str">
        <f t="shared" si="782"/>
        <v/>
      </c>
    </row>
    <row r="1740" spans="1:27" x14ac:dyDescent="0.2">
      <c r="A1740" t="s">
        <v>0</v>
      </c>
      <c r="B1740" t="s">
        <v>2764</v>
      </c>
      <c r="C1740" t="s">
        <v>2</v>
      </c>
      <c r="D1740" t="s">
        <v>15</v>
      </c>
      <c r="E1740" t="s">
        <v>4</v>
      </c>
      <c r="F1740" s="1">
        <v>4</v>
      </c>
      <c r="G1740" s="1">
        <v>337280</v>
      </c>
      <c r="H1740" t="s">
        <v>5</v>
      </c>
      <c r="I1740" s="1">
        <v>371008.00000000006</v>
      </c>
      <c r="J1740" t="s">
        <v>16</v>
      </c>
      <c r="K1740" s="6" t="str">
        <f t="shared" si="784"/>
        <v>_Đùi gà sốt cay 500g</v>
      </c>
      <c r="L1740" s="7" t="str">
        <f>VLOOKUP(K1740,'[1]Mã Misa'!$B$2:$D$74,2,0)</f>
        <v>Đùi gà sốt cay 500g</v>
      </c>
      <c r="M1740" s="7" t="str">
        <f>VLOOKUP(L1740,'[1]Mã Misa'!$C$2:$D$74,2,0)</f>
        <v>DGSC500</v>
      </c>
      <c r="N1740" s="1">
        <v>84320</v>
      </c>
      <c r="O1740" t="s">
        <v>2765</v>
      </c>
      <c r="P1740" s="6" t="str">
        <f t="shared" si="785"/>
        <v>0000787</v>
      </c>
      <c r="Q1740" s="23" t="str">
        <f t="shared" si="785"/>
        <v>0000787</v>
      </c>
      <c r="R1740" s="2">
        <v>44579</v>
      </c>
      <c r="S1740" t="s">
        <v>1055</v>
      </c>
      <c r="T1740" s="7" t="str">
        <f t="shared" si="786"/>
        <v>WM+ LCI 05</v>
      </c>
      <c r="U1740" t="s">
        <v>5309</v>
      </c>
      <c r="W1740" t="e">
        <f>VLOOKUP(U1740,[2]Sheet1!$B$4:$C$893,2,0)</f>
        <v>#N/A</v>
      </c>
      <c r="Y1740" t="str">
        <f t="shared" si="787"/>
        <v>WINCOMLAOCAI</v>
      </c>
      <c r="AA1740" s="18" t="str">
        <f t="shared" si="782"/>
        <v/>
      </c>
    </row>
    <row r="1741" spans="1:27" x14ac:dyDescent="0.2">
      <c r="A1741" t="s">
        <v>0</v>
      </c>
      <c r="B1741" t="s">
        <v>2766</v>
      </c>
      <c r="C1741" t="s">
        <v>2</v>
      </c>
      <c r="D1741" t="s">
        <v>15</v>
      </c>
      <c r="E1741" t="s">
        <v>4</v>
      </c>
      <c r="F1741" s="1">
        <v>4</v>
      </c>
      <c r="G1741" s="1">
        <v>337280</v>
      </c>
      <c r="H1741" t="s">
        <v>5</v>
      </c>
      <c r="I1741" s="1">
        <v>371008.00000000006</v>
      </c>
      <c r="J1741" t="s">
        <v>16</v>
      </c>
      <c r="K1741" s="6" t="str">
        <f t="shared" si="784"/>
        <v>_Đùi gà sốt cay 500g</v>
      </c>
      <c r="L1741" s="7" t="str">
        <f>VLOOKUP(K1741,'[1]Mã Misa'!$B$2:$D$74,2,0)</f>
        <v>Đùi gà sốt cay 500g</v>
      </c>
      <c r="M1741" s="7" t="str">
        <f>VLOOKUP(L1741,'[1]Mã Misa'!$C$2:$D$74,2,0)</f>
        <v>DGSC500</v>
      </c>
      <c r="N1741" s="1">
        <v>84320</v>
      </c>
      <c r="O1741" t="s">
        <v>2767</v>
      </c>
      <c r="P1741" s="6" t="str">
        <f t="shared" si="785"/>
        <v>0000918</v>
      </c>
      <c r="Q1741" s="23" t="str">
        <f t="shared" si="785"/>
        <v>0000918</v>
      </c>
      <c r="R1741" s="2">
        <v>44579</v>
      </c>
      <c r="S1741" t="s">
        <v>2768</v>
      </c>
      <c r="T1741" s="7" t="str">
        <f t="shared" si="786"/>
        <v>WM+ SLA 17</v>
      </c>
      <c r="U1741" t="s">
        <v>5782</v>
      </c>
      <c r="W1741" t="e">
        <f>VLOOKUP(U1741,[2]Sheet1!$B$4:$C$893,2,0)</f>
        <v>#N/A</v>
      </c>
      <c r="Y1741" t="str">
        <f t="shared" si="787"/>
        <v>WINCOMSONLA</v>
      </c>
      <c r="AA1741" s="18" t="str">
        <f t="shared" si="782"/>
        <v/>
      </c>
    </row>
    <row r="1742" spans="1:27" x14ac:dyDescent="0.2">
      <c r="A1742" t="s">
        <v>0</v>
      </c>
      <c r="B1742" t="s">
        <v>2766</v>
      </c>
      <c r="C1742" t="s">
        <v>9</v>
      </c>
      <c r="D1742" t="s">
        <v>23</v>
      </c>
      <c r="E1742" t="s">
        <v>4</v>
      </c>
      <c r="F1742" s="1">
        <v>6</v>
      </c>
      <c r="G1742" s="1">
        <v>356400</v>
      </c>
      <c r="H1742" t="s">
        <v>5</v>
      </c>
      <c r="I1742" s="1">
        <v>392040.00000000006</v>
      </c>
      <c r="J1742" t="s">
        <v>24</v>
      </c>
      <c r="K1742" s="6" t="str">
        <f t="shared" si="784"/>
        <v>_Giò lụa 250g</v>
      </c>
      <c r="L1742" s="7" t="str">
        <f>VLOOKUP(K1742,'[1]Mã Misa'!$B$2:$D$74,2,0)</f>
        <v>Giò lụa 250g</v>
      </c>
      <c r="M1742" s="7" t="str">
        <f>VLOOKUP(L1742,'[1]Mã Misa'!$C$2:$D$74,2,0)</f>
        <v>GL250</v>
      </c>
      <c r="N1742" s="1">
        <v>59400</v>
      </c>
      <c r="O1742" t="s">
        <v>2767</v>
      </c>
      <c r="P1742" s="6" t="str">
        <f t="shared" si="785"/>
        <v>0000918</v>
      </c>
      <c r="Q1742" s="23" t="str">
        <f t="shared" si="785"/>
        <v>0000918</v>
      </c>
      <c r="R1742" s="2">
        <v>44579</v>
      </c>
      <c r="S1742" t="s">
        <v>2768</v>
      </c>
      <c r="T1742" s="7" t="str">
        <f t="shared" si="786"/>
        <v>WM+ SLA 17</v>
      </c>
      <c r="U1742" t="s">
        <v>5782</v>
      </c>
      <c r="W1742" t="e">
        <f>VLOOKUP(U1742,[2]Sheet1!$B$4:$C$893,2,0)</f>
        <v>#N/A</v>
      </c>
      <c r="Y1742" t="str">
        <f t="shared" si="787"/>
        <v>WINCOMSONLA</v>
      </c>
      <c r="AA1742" s="18" t="str">
        <f t="shared" si="782"/>
        <v/>
      </c>
    </row>
    <row r="1743" spans="1:27" x14ac:dyDescent="0.2">
      <c r="A1743" t="s">
        <v>0</v>
      </c>
      <c r="B1743" t="s">
        <v>2766</v>
      </c>
      <c r="C1743" t="s">
        <v>41</v>
      </c>
      <c r="D1743" t="s">
        <v>27</v>
      </c>
      <c r="E1743" t="s">
        <v>4</v>
      </c>
      <c r="F1743" s="1">
        <v>5</v>
      </c>
      <c r="G1743" s="1">
        <v>305250</v>
      </c>
      <c r="H1743" t="s">
        <v>5</v>
      </c>
      <c r="I1743" s="1">
        <v>335775</v>
      </c>
      <c r="J1743" t="s">
        <v>28</v>
      </c>
      <c r="K1743" s="6" t="str">
        <f t="shared" si="784"/>
        <v>_Giò sụn gà 250g</v>
      </c>
      <c r="L1743" s="7" t="str">
        <f>VLOOKUP(K1743,'[1]Mã Misa'!$B$2:$D$74,2,0)</f>
        <v>Giò sụn gà 250g</v>
      </c>
      <c r="M1743" s="7" t="str">
        <f>VLOOKUP(L1743,'[1]Mã Misa'!$C$2:$D$74,2,0)</f>
        <v>GSG250</v>
      </c>
      <c r="N1743" s="1">
        <v>61050</v>
      </c>
      <c r="O1743" t="s">
        <v>2767</v>
      </c>
      <c r="P1743" s="6" t="str">
        <f t="shared" si="785"/>
        <v>0000918</v>
      </c>
      <c r="Q1743" s="23" t="str">
        <f t="shared" si="785"/>
        <v>0000918</v>
      </c>
      <c r="R1743" s="2">
        <v>44579</v>
      </c>
      <c r="S1743" t="s">
        <v>2768</v>
      </c>
      <c r="T1743" s="7" t="str">
        <f t="shared" si="786"/>
        <v>WM+ SLA 17</v>
      </c>
      <c r="U1743" t="s">
        <v>5782</v>
      </c>
      <c r="W1743" t="e">
        <f>VLOOKUP(U1743,[2]Sheet1!$B$4:$C$893,2,0)</f>
        <v>#N/A</v>
      </c>
      <c r="Y1743" t="str">
        <f t="shared" si="787"/>
        <v>WINCOMSONLA</v>
      </c>
      <c r="AA1743" s="18" t="str">
        <f t="shared" si="782"/>
        <v/>
      </c>
    </row>
    <row r="1744" spans="1:27" x14ac:dyDescent="0.2">
      <c r="A1744" t="s">
        <v>0</v>
      </c>
      <c r="B1744" t="s">
        <v>2766</v>
      </c>
      <c r="C1744" t="s">
        <v>42</v>
      </c>
      <c r="D1744" t="s">
        <v>57</v>
      </c>
      <c r="E1744" t="s">
        <v>4</v>
      </c>
      <c r="F1744" s="1">
        <v>4</v>
      </c>
      <c r="G1744" s="1">
        <v>297000</v>
      </c>
      <c r="H1744" t="s">
        <v>5</v>
      </c>
      <c r="I1744" s="1">
        <v>326700</v>
      </c>
      <c r="J1744" t="s">
        <v>58</v>
      </c>
      <c r="K1744" s="6" t="str">
        <f t="shared" si="784"/>
        <v>_Chả cốm 300g</v>
      </c>
      <c r="L1744" s="7" t="str">
        <f>VLOOKUP(K1744,'[1]Mã Misa'!$B$2:$D$74,2,0)</f>
        <v>Chả cốm 300g</v>
      </c>
      <c r="M1744" s="7" t="str">
        <f>VLOOKUP(L1744,'[1]Mã Misa'!$C$2:$D$74,2,0)</f>
        <v>CC300</v>
      </c>
      <c r="N1744" s="1">
        <v>74250</v>
      </c>
      <c r="O1744" t="s">
        <v>2767</v>
      </c>
      <c r="P1744" s="6" t="str">
        <f t="shared" si="785"/>
        <v>0000918</v>
      </c>
      <c r="Q1744" s="23" t="str">
        <f t="shared" si="785"/>
        <v>0000918</v>
      </c>
      <c r="R1744" s="2">
        <v>44579</v>
      </c>
      <c r="S1744" t="s">
        <v>2768</v>
      </c>
      <c r="T1744" s="7" t="str">
        <f t="shared" si="786"/>
        <v>WM+ SLA 17</v>
      </c>
      <c r="U1744" t="s">
        <v>5782</v>
      </c>
      <c r="W1744" t="e">
        <f>VLOOKUP(U1744,[2]Sheet1!$B$4:$C$893,2,0)</f>
        <v>#N/A</v>
      </c>
      <c r="Y1744" t="str">
        <f t="shared" si="787"/>
        <v>WINCOMSONLA</v>
      </c>
      <c r="AA1744" s="18" t="str">
        <f t="shared" si="782"/>
        <v/>
      </c>
    </row>
    <row r="1745" spans="1:27" x14ac:dyDescent="0.2">
      <c r="A1745" t="s">
        <v>0</v>
      </c>
      <c r="B1745" t="s">
        <v>2766</v>
      </c>
      <c r="C1745" t="s">
        <v>43</v>
      </c>
      <c r="D1745" t="s">
        <v>3</v>
      </c>
      <c r="E1745" t="s">
        <v>4</v>
      </c>
      <c r="F1745" s="1">
        <v>4</v>
      </c>
      <c r="G1745" s="1">
        <v>283800</v>
      </c>
      <c r="H1745" t="s">
        <v>5</v>
      </c>
      <c r="I1745" s="1">
        <v>312180</v>
      </c>
      <c r="J1745" t="s">
        <v>6</v>
      </c>
      <c r="K1745" s="6" t="str">
        <f t="shared" si="784"/>
        <v>_Chả nướng 300g</v>
      </c>
      <c r="L1745" s="7" t="str">
        <f>VLOOKUP(K1745,'[1]Mã Misa'!$B$2:$D$74,2,0)</f>
        <v>Chả nướng 300g</v>
      </c>
      <c r="M1745" s="7" t="str">
        <f>VLOOKUP(L1745,'[1]Mã Misa'!$C$2:$D$74,2,0)</f>
        <v>CN300</v>
      </c>
      <c r="N1745" s="1">
        <v>70950</v>
      </c>
      <c r="O1745" t="s">
        <v>2767</v>
      </c>
      <c r="P1745" s="6" t="str">
        <f t="shared" si="785"/>
        <v>0000918</v>
      </c>
      <c r="Q1745" s="23" t="str">
        <f t="shared" si="785"/>
        <v>0000918</v>
      </c>
      <c r="R1745" s="2">
        <v>44579</v>
      </c>
      <c r="S1745" t="s">
        <v>2768</v>
      </c>
      <c r="T1745" s="7" t="str">
        <f t="shared" si="786"/>
        <v>WM+ SLA 17</v>
      </c>
      <c r="U1745" t="s">
        <v>5782</v>
      </c>
      <c r="W1745" t="e">
        <f>VLOOKUP(U1745,[2]Sheet1!$B$4:$C$893,2,0)</f>
        <v>#N/A</v>
      </c>
      <c r="Y1745" t="str">
        <f t="shared" si="787"/>
        <v>WINCOMSONLA</v>
      </c>
      <c r="AA1745" s="18" t="str">
        <f t="shared" si="782"/>
        <v/>
      </c>
    </row>
    <row r="1746" spans="1:27" x14ac:dyDescent="0.2">
      <c r="A1746" t="s">
        <v>0</v>
      </c>
      <c r="B1746" t="s">
        <v>2766</v>
      </c>
      <c r="C1746" t="s">
        <v>46</v>
      </c>
      <c r="D1746" t="s">
        <v>44</v>
      </c>
      <c r="E1746" t="s">
        <v>4</v>
      </c>
      <c r="F1746" s="1">
        <v>1</v>
      </c>
      <c r="G1746" s="1">
        <v>72600</v>
      </c>
      <c r="H1746" t="s">
        <v>5</v>
      </c>
      <c r="I1746" s="1">
        <v>79860</v>
      </c>
      <c r="J1746" t="s">
        <v>45</v>
      </c>
      <c r="K1746" s="6" t="str">
        <f t="shared" si="784"/>
        <v>_Chân gà sốt cay 400g</v>
      </c>
      <c r="L1746" s="7" t="str">
        <f>VLOOKUP(K1746,'[1]Mã Misa'!$B$2:$D$74,2,0)</f>
        <v>Chân gà sốt cay 400g</v>
      </c>
      <c r="M1746" s="7" t="str">
        <f>VLOOKUP(L1746,'[1]Mã Misa'!$C$2:$D$74,2,0)</f>
        <v>CGSC400</v>
      </c>
      <c r="N1746" s="1">
        <v>72600</v>
      </c>
      <c r="O1746" t="s">
        <v>2767</v>
      </c>
      <c r="P1746" s="6" t="str">
        <f t="shared" si="785"/>
        <v>0000918</v>
      </c>
      <c r="Q1746" s="23" t="str">
        <f t="shared" si="785"/>
        <v>0000918</v>
      </c>
      <c r="R1746" s="2">
        <v>44579</v>
      </c>
      <c r="S1746" t="s">
        <v>2768</v>
      </c>
      <c r="T1746" s="7" t="str">
        <f t="shared" si="786"/>
        <v>WM+ SLA 17</v>
      </c>
      <c r="U1746" t="s">
        <v>5782</v>
      </c>
      <c r="W1746" t="e">
        <f>VLOOKUP(U1746,[2]Sheet1!$B$4:$C$893,2,0)</f>
        <v>#N/A</v>
      </c>
      <c r="Y1746" t="str">
        <f t="shared" si="787"/>
        <v>WINCOMSONLA</v>
      </c>
      <c r="AA1746" s="18" t="str">
        <f t="shared" si="782"/>
        <v/>
      </c>
    </row>
    <row r="1747" spans="1:27" x14ac:dyDescent="0.2">
      <c r="A1747" t="s">
        <v>0</v>
      </c>
      <c r="B1747" t="s">
        <v>2769</v>
      </c>
      <c r="C1747" t="s">
        <v>2</v>
      </c>
      <c r="D1747" t="s">
        <v>23</v>
      </c>
      <c r="E1747" t="s">
        <v>4</v>
      </c>
      <c r="F1747" s="1">
        <v>3</v>
      </c>
      <c r="G1747" s="1">
        <v>178200</v>
      </c>
      <c r="H1747" t="s">
        <v>5</v>
      </c>
      <c r="I1747" s="1">
        <v>196020.00000000003</v>
      </c>
      <c r="J1747" t="s">
        <v>24</v>
      </c>
      <c r="K1747" s="6" t="str">
        <f t="shared" si="784"/>
        <v>_Giò lụa 250g</v>
      </c>
      <c r="L1747" s="7" t="str">
        <f>VLOOKUP(K1747,'[1]Mã Misa'!$B$2:$D$74,2,0)</f>
        <v>Giò lụa 250g</v>
      </c>
      <c r="M1747" s="7" t="str">
        <f>VLOOKUP(L1747,'[1]Mã Misa'!$C$2:$D$74,2,0)</f>
        <v>GL250</v>
      </c>
      <c r="N1747" s="1">
        <v>59400</v>
      </c>
      <c r="O1747" t="s">
        <v>2770</v>
      </c>
      <c r="P1747" s="6" t="str">
        <f t="shared" si="785"/>
        <v>0176058</v>
      </c>
      <c r="Q1747" s="23" t="str">
        <f t="shared" si="785"/>
        <v>0176058</v>
      </c>
      <c r="R1747" s="2">
        <v>44579</v>
      </c>
      <c r="S1747" t="s">
        <v>2771</v>
      </c>
      <c r="T1747" s="7" t="str">
        <f t="shared" si="786"/>
        <v>WM+ HNI Ng</v>
      </c>
      <c r="U1747" t="s">
        <v>5783</v>
      </c>
      <c r="W1747" t="e">
        <f>VLOOKUP(U1747,[2]Sheet1!$B$4:$C$893,2,0)</f>
        <v>#N/A</v>
      </c>
      <c r="Y1747" t="str">
        <f t="shared" si="787"/>
        <v>WINCOMHANOI</v>
      </c>
      <c r="AA1747" s="18" t="str">
        <f t="shared" si="782"/>
        <v/>
      </c>
    </row>
    <row r="1748" spans="1:27" x14ac:dyDescent="0.2">
      <c r="A1748" t="s">
        <v>0</v>
      </c>
      <c r="B1748" t="s">
        <v>2769</v>
      </c>
      <c r="C1748" t="s">
        <v>9</v>
      </c>
      <c r="D1748" t="s">
        <v>57</v>
      </c>
      <c r="E1748" t="s">
        <v>4</v>
      </c>
      <c r="F1748" s="1">
        <v>3</v>
      </c>
      <c r="G1748" s="1">
        <v>222750</v>
      </c>
      <c r="H1748" t="s">
        <v>5</v>
      </c>
      <c r="I1748" s="1">
        <v>245025.00000000003</v>
      </c>
      <c r="J1748" t="s">
        <v>58</v>
      </c>
      <c r="K1748" s="6" t="str">
        <f t="shared" si="784"/>
        <v>_Chả cốm 300g</v>
      </c>
      <c r="L1748" s="7" t="str">
        <f>VLOOKUP(K1748,'[1]Mã Misa'!$B$2:$D$74,2,0)</f>
        <v>Chả cốm 300g</v>
      </c>
      <c r="M1748" s="7" t="str">
        <f>VLOOKUP(L1748,'[1]Mã Misa'!$C$2:$D$74,2,0)</f>
        <v>CC300</v>
      </c>
      <c r="N1748" s="1">
        <v>74250</v>
      </c>
      <c r="O1748" t="s">
        <v>2770</v>
      </c>
      <c r="P1748" s="6" t="str">
        <f t="shared" si="785"/>
        <v>0176058</v>
      </c>
      <c r="Q1748" s="23" t="str">
        <f t="shared" si="785"/>
        <v>0176058</v>
      </c>
      <c r="R1748" s="2">
        <v>44579</v>
      </c>
      <c r="S1748" t="s">
        <v>2771</v>
      </c>
      <c r="T1748" s="7" t="str">
        <f t="shared" si="786"/>
        <v>WM+ HNI Ng</v>
      </c>
      <c r="U1748" t="s">
        <v>5783</v>
      </c>
      <c r="W1748" t="e">
        <f>VLOOKUP(U1748,[2]Sheet1!$B$4:$C$893,2,0)</f>
        <v>#N/A</v>
      </c>
      <c r="Y1748" t="str">
        <f t="shared" si="787"/>
        <v>WINCOMHANOI</v>
      </c>
      <c r="AA1748" s="18" t="str">
        <f t="shared" si="782"/>
        <v/>
      </c>
    </row>
    <row r="1749" spans="1:27" x14ac:dyDescent="0.2">
      <c r="A1749" t="s">
        <v>0</v>
      </c>
      <c r="B1749" t="s">
        <v>2769</v>
      </c>
      <c r="C1749" t="s">
        <v>41</v>
      </c>
      <c r="D1749" t="s">
        <v>44</v>
      </c>
      <c r="E1749" t="s">
        <v>4</v>
      </c>
      <c r="F1749" s="1">
        <v>1</v>
      </c>
      <c r="G1749" s="1">
        <v>72600</v>
      </c>
      <c r="H1749" t="s">
        <v>5</v>
      </c>
      <c r="I1749" s="1">
        <v>79860</v>
      </c>
      <c r="J1749" t="s">
        <v>45</v>
      </c>
      <c r="K1749" s="6" t="str">
        <f t="shared" si="784"/>
        <v>_Chân gà sốt cay 400g</v>
      </c>
      <c r="L1749" s="7" t="str">
        <f>VLOOKUP(K1749,'[1]Mã Misa'!$B$2:$D$74,2,0)</f>
        <v>Chân gà sốt cay 400g</v>
      </c>
      <c r="M1749" s="7" t="str">
        <f>VLOOKUP(L1749,'[1]Mã Misa'!$C$2:$D$74,2,0)</f>
        <v>CGSC400</v>
      </c>
      <c r="N1749" s="1">
        <v>72600</v>
      </c>
      <c r="O1749" t="s">
        <v>2770</v>
      </c>
      <c r="P1749" s="6" t="str">
        <f t="shared" si="785"/>
        <v>0176058</v>
      </c>
      <c r="Q1749" s="23" t="str">
        <f t="shared" si="785"/>
        <v>0176058</v>
      </c>
      <c r="R1749" s="2">
        <v>44579</v>
      </c>
      <c r="S1749" t="s">
        <v>2771</v>
      </c>
      <c r="T1749" s="7" t="str">
        <f t="shared" si="786"/>
        <v>WM+ HNI Ng</v>
      </c>
      <c r="U1749" t="s">
        <v>5783</v>
      </c>
      <c r="W1749" t="e">
        <f>VLOOKUP(U1749,[2]Sheet1!$B$4:$C$893,2,0)</f>
        <v>#N/A</v>
      </c>
      <c r="Y1749" t="str">
        <f t="shared" si="787"/>
        <v>WINCOMHANOI</v>
      </c>
      <c r="AA1749" s="18" t="str">
        <f t="shared" si="782"/>
        <v/>
      </c>
    </row>
    <row r="1750" spans="1:27" x14ac:dyDescent="0.2">
      <c r="A1750" t="s">
        <v>0</v>
      </c>
      <c r="B1750" t="s">
        <v>2772</v>
      </c>
      <c r="C1750" t="s">
        <v>2</v>
      </c>
      <c r="D1750" t="s">
        <v>23</v>
      </c>
      <c r="E1750" t="s">
        <v>4</v>
      </c>
      <c r="F1750" s="1">
        <v>5</v>
      </c>
      <c r="G1750" s="1">
        <v>297000</v>
      </c>
      <c r="H1750" t="s">
        <v>5</v>
      </c>
      <c r="I1750" s="1">
        <v>326700</v>
      </c>
      <c r="J1750" t="s">
        <v>24</v>
      </c>
      <c r="K1750" s="6" t="str">
        <f t="shared" si="784"/>
        <v>_Giò lụa 250g</v>
      </c>
      <c r="L1750" s="7" t="str">
        <f>VLOOKUP(K1750,'[1]Mã Misa'!$B$2:$D$74,2,0)</f>
        <v>Giò lụa 250g</v>
      </c>
      <c r="M1750" s="7" t="str">
        <f>VLOOKUP(L1750,'[1]Mã Misa'!$C$2:$D$74,2,0)</f>
        <v>GL250</v>
      </c>
      <c r="N1750" s="1">
        <v>59400</v>
      </c>
      <c r="O1750" t="s">
        <v>2773</v>
      </c>
      <c r="P1750" s="6" t="str">
        <f t="shared" si="785"/>
        <v>0003855</v>
      </c>
      <c r="Q1750" s="23" t="str">
        <f t="shared" si="785"/>
        <v>0003855</v>
      </c>
      <c r="R1750" s="2">
        <v>44579</v>
      </c>
      <c r="S1750" t="s">
        <v>2774</v>
      </c>
      <c r="T1750" s="7" t="str">
        <f t="shared" si="786"/>
        <v>WM+ HDG Ch</v>
      </c>
      <c r="U1750" t="s">
        <v>5784</v>
      </c>
      <c r="W1750" t="e">
        <f>VLOOKUP(U1750,[2]Sheet1!$B$4:$C$893,2,0)</f>
        <v>#N/A</v>
      </c>
      <c r="Y1750" t="str">
        <f t="shared" si="787"/>
        <v>WINCOMHAIDUONG</v>
      </c>
      <c r="AA1750" s="18" t="str">
        <f t="shared" si="782"/>
        <v/>
      </c>
    </row>
    <row r="1751" spans="1:27" x14ac:dyDescent="0.2">
      <c r="A1751" t="s">
        <v>0</v>
      </c>
      <c r="B1751" t="s">
        <v>2772</v>
      </c>
      <c r="C1751" t="s">
        <v>9</v>
      </c>
      <c r="D1751" t="s">
        <v>27</v>
      </c>
      <c r="E1751" t="s">
        <v>4</v>
      </c>
      <c r="F1751" s="1">
        <v>5</v>
      </c>
      <c r="G1751" s="1">
        <v>305250</v>
      </c>
      <c r="H1751" t="s">
        <v>5</v>
      </c>
      <c r="I1751" s="1">
        <v>335775</v>
      </c>
      <c r="J1751" t="s">
        <v>28</v>
      </c>
      <c r="K1751" s="6" t="str">
        <f t="shared" si="784"/>
        <v>_Giò sụn gà 250g</v>
      </c>
      <c r="L1751" s="7" t="str">
        <f>VLOOKUP(K1751,'[1]Mã Misa'!$B$2:$D$74,2,0)</f>
        <v>Giò sụn gà 250g</v>
      </c>
      <c r="M1751" s="7" t="str">
        <f>VLOOKUP(L1751,'[1]Mã Misa'!$C$2:$D$74,2,0)</f>
        <v>GSG250</v>
      </c>
      <c r="N1751" s="1">
        <v>61050</v>
      </c>
      <c r="O1751" t="s">
        <v>2773</v>
      </c>
      <c r="P1751" s="6" t="str">
        <f t="shared" si="785"/>
        <v>0003855</v>
      </c>
      <c r="Q1751" s="23" t="str">
        <f t="shared" si="785"/>
        <v>0003855</v>
      </c>
      <c r="R1751" s="2">
        <v>44579</v>
      </c>
      <c r="S1751" t="s">
        <v>2774</v>
      </c>
      <c r="T1751" s="7" t="str">
        <f t="shared" si="786"/>
        <v>WM+ HDG Ch</v>
      </c>
      <c r="U1751" t="s">
        <v>5784</v>
      </c>
      <c r="W1751" t="e">
        <f>VLOOKUP(U1751,[2]Sheet1!$B$4:$C$893,2,0)</f>
        <v>#N/A</v>
      </c>
      <c r="Y1751" t="str">
        <f t="shared" si="787"/>
        <v>WINCOMHAIDUONG</v>
      </c>
      <c r="AA1751" s="18" t="str">
        <f t="shared" si="782"/>
        <v/>
      </c>
    </row>
    <row r="1752" spans="1:27" x14ac:dyDescent="0.2">
      <c r="A1752" t="s">
        <v>0</v>
      </c>
      <c r="B1752" t="s">
        <v>2772</v>
      </c>
      <c r="C1752" t="s">
        <v>41</v>
      </c>
      <c r="D1752" t="s">
        <v>15</v>
      </c>
      <c r="E1752" t="s">
        <v>4</v>
      </c>
      <c r="F1752" s="1">
        <v>7</v>
      </c>
      <c r="G1752" s="1">
        <v>590240</v>
      </c>
      <c r="H1752" t="s">
        <v>5</v>
      </c>
      <c r="I1752" s="1">
        <v>649264</v>
      </c>
      <c r="J1752" t="s">
        <v>16</v>
      </c>
      <c r="K1752" s="6" t="str">
        <f t="shared" si="784"/>
        <v>_Đùi gà sốt cay 500g</v>
      </c>
      <c r="L1752" s="7" t="str">
        <f>VLOOKUP(K1752,'[1]Mã Misa'!$B$2:$D$74,2,0)</f>
        <v>Đùi gà sốt cay 500g</v>
      </c>
      <c r="M1752" s="7" t="str">
        <f>VLOOKUP(L1752,'[1]Mã Misa'!$C$2:$D$74,2,0)</f>
        <v>DGSC500</v>
      </c>
      <c r="N1752" s="1">
        <v>84320</v>
      </c>
      <c r="O1752" t="s">
        <v>2773</v>
      </c>
      <c r="P1752" s="6" t="str">
        <f t="shared" si="785"/>
        <v>0003855</v>
      </c>
      <c r="Q1752" s="23" t="str">
        <f t="shared" si="785"/>
        <v>0003855</v>
      </c>
      <c r="R1752" s="2">
        <v>44579</v>
      </c>
      <c r="S1752" t="s">
        <v>2774</v>
      </c>
      <c r="T1752" s="7" t="str">
        <f t="shared" si="786"/>
        <v>WM+ HDG Ch</v>
      </c>
      <c r="U1752" t="s">
        <v>5784</v>
      </c>
      <c r="W1752" t="e">
        <f>VLOOKUP(U1752,[2]Sheet1!$B$4:$C$893,2,0)</f>
        <v>#N/A</v>
      </c>
      <c r="Y1752" t="str">
        <f t="shared" si="787"/>
        <v>WINCOMHAIDUONG</v>
      </c>
      <c r="AA1752" s="18" t="str">
        <f t="shared" si="782"/>
        <v/>
      </c>
    </row>
    <row r="1753" spans="1:27" x14ac:dyDescent="0.2">
      <c r="A1753" t="s">
        <v>0</v>
      </c>
      <c r="B1753" t="s">
        <v>2772</v>
      </c>
      <c r="C1753" t="s">
        <v>42</v>
      </c>
      <c r="D1753" t="s">
        <v>44</v>
      </c>
      <c r="E1753" t="s">
        <v>4</v>
      </c>
      <c r="F1753" s="1">
        <v>2</v>
      </c>
      <c r="G1753" s="1">
        <v>145200</v>
      </c>
      <c r="H1753" t="s">
        <v>5</v>
      </c>
      <c r="I1753" s="1">
        <v>159720</v>
      </c>
      <c r="J1753" t="s">
        <v>45</v>
      </c>
      <c r="K1753" s="6" t="str">
        <f t="shared" si="784"/>
        <v>_Chân gà sốt cay 400g</v>
      </c>
      <c r="L1753" s="7" t="str">
        <f>VLOOKUP(K1753,'[1]Mã Misa'!$B$2:$D$74,2,0)</f>
        <v>Chân gà sốt cay 400g</v>
      </c>
      <c r="M1753" s="7" t="str">
        <f>VLOOKUP(L1753,'[1]Mã Misa'!$C$2:$D$74,2,0)</f>
        <v>CGSC400</v>
      </c>
      <c r="N1753" s="1">
        <v>72600</v>
      </c>
      <c r="O1753" t="s">
        <v>2773</v>
      </c>
      <c r="P1753" s="6" t="str">
        <f t="shared" si="785"/>
        <v>0003855</v>
      </c>
      <c r="Q1753" s="23" t="str">
        <f t="shared" si="785"/>
        <v>0003855</v>
      </c>
      <c r="R1753" s="2">
        <v>44579</v>
      </c>
      <c r="S1753" t="s">
        <v>2774</v>
      </c>
      <c r="T1753" s="7" t="str">
        <f t="shared" si="786"/>
        <v>WM+ HDG Ch</v>
      </c>
      <c r="U1753" t="s">
        <v>5784</v>
      </c>
      <c r="W1753" t="e">
        <f>VLOOKUP(U1753,[2]Sheet1!$B$4:$C$893,2,0)</f>
        <v>#N/A</v>
      </c>
      <c r="Y1753" t="str">
        <f t="shared" si="787"/>
        <v>WINCOMHAIDUONG</v>
      </c>
      <c r="AA1753" s="18" t="str">
        <f t="shared" si="782"/>
        <v/>
      </c>
    </row>
    <row r="1754" spans="1:27" x14ac:dyDescent="0.2">
      <c r="A1754" t="s">
        <v>0</v>
      </c>
      <c r="B1754" t="s">
        <v>2775</v>
      </c>
      <c r="C1754" t="s">
        <v>2</v>
      </c>
      <c r="D1754" t="s">
        <v>57</v>
      </c>
      <c r="E1754" t="s">
        <v>4</v>
      </c>
      <c r="F1754" s="1">
        <v>3</v>
      </c>
      <c r="G1754" s="1">
        <v>222750</v>
      </c>
      <c r="H1754" t="s">
        <v>5</v>
      </c>
      <c r="I1754" s="1">
        <v>245025.00000000003</v>
      </c>
      <c r="J1754" t="s">
        <v>58</v>
      </c>
      <c r="K1754" s="6" t="str">
        <f t="shared" si="784"/>
        <v>_Chả cốm 300g</v>
      </c>
      <c r="L1754" s="7" t="str">
        <f>VLOOKUP(K1754,'[1]Mã Misa'!$B$2:$D$74,2,0)</f>
        <v>Chả cốm 300g</v>
      </c>
      <c r="M1754" s="7" t="str">
        <f>VLOOKUP(L1754,'[1]Mã Misa'!$C$2:$D$74,2,0)</f>
        <v>CC300</v>
      </c>
      <c r="N1754" s="1">
        <v>74250</v>
      </c>
      <c r="O1754" t="s">
        <v>2776</v>
      </c>
      <c r="P1754" s="6" t="str">
        <f t="shared" si="785"/>
        <v>0003856</v>
      </c>
      <c r="Q1754" s="23" t="str">
        <f>IF(VLOOKUP(P1754,$AA$1:$AC$39,1,0)&lt;&gt;0,(P1754&amp;"A"),0)</f>
        <v>0003856A</v>
      </c>
      <c r="R1754" s="2">
        <v>44579</v>
      </c>
      <c r="S1754" t="s">
        <v>2774</v>
      </c>
      <c r="T1754" s="7" t="str">
        <f t="shared" si="786"/>
        <v>WM+ HDG Ch</v>
      </c>
      <c r="U1754" t="s">
        <v>5784</v>
      </c>
      <c r="W1754" t="e">
        <f>VLOOKUP(U1754,[2]Sheet1!$B$4:$C$893,2,0)</f>
        <v>#N/A</v>
      </c>
      <c r="Y1754" t="str">
        <f t="shared" si="787"/>
        <v>WINCOMHAIDUONG</v>
      </c>
      <c r="AA1754" s="18" t="str">
        <f t="shared" si="782"/>
        <v/>
      </c>
    </row>
    <row r="1755" spans="1:27" x14ac:dyDescent="0.2">
      <c r="A1755" t="s">
        <v>0</v>
      </c>
      <c r="B1755" t="s">
        <v>2777</v>
      </c>
      <c r="C1755" t="s">
        <v>2</v>
      </c>
      <c r="D1755" t="s">
        <v>50</v>
      </c>
      <c r="E1755" t="s">
        <v>4</v>
      </c>
      <c r="F1755" s="1">
        <v>1</v>
      </c>
      <c r="G1755" s="1">
        <v>111058</v>
      </c>
      <c r="H1755" t="s">
        <v>5</v>
      </c>
      <c r="I1755" s="1">
        <v>122163.8</v>
      </c>
      <c r="J1755" t="s">
        <v>51</v>
      </c>
      <c r="K1755" s="6" t="str">
        <f t="shared" si="784"/>
        <v>Gà muối gói 500g</v>
      </c>
      <c r="L1755" s="7" t="str">
        <f>VLOOKUP(K1755,'[1]Mã Misa'!$B$2:$D$74,2,0)</f>
        <v>Gà muối 500g</v>
      </c>
      <c r="M1755" s="7" t="str">
        <f>VLOOKUP(L1755,'[1]Mã Misa'!$C$2:$D$74,2,0)</f>
        <v>GM500</v>
      </c>
      <c r="N1755" s="1">
        <v>111058</v>
      </c>
      <c r="O1755" t="s">
        <v>2778</v>
      </c>
      <c r="P1755" s="6" t="str">
        <f t="shared" si="785"/>
        <v>0176065</v>
      </c>
      <c r="Q1755" s="23" t="str">
        <f t="shared" ref="Q1755" si="788">RIGHT(P1755,7)</f>
        <v>0176065</v>
      </c>
      <c r="R1755" s="2">
        <v>44579</v>
      </c>
      <c r="S1755" t="s">
        <v>2016</v>
      </c>
      <c r="T1755" s="7" t="str">
        <f t="shared" si="786"/>
        <v>WM+ HNI 99</v>
      </c>
      <c r="U1755" t="s">
        <v>5584</v>
      </c>
      <c r="W1755" t="e">
        <f>VLOOKUP(U1755,[2]Sheet1!$B$4:$C$893,2,0)</f>
        <v>#N/A</v>
      </c>
      <c r="Y1755" t="str">
        <f t="shared" si="787"/>
        <v>WINCOMHANOI</v>
      </c>
      <c r="AA1755" s="18" t="str">
        <f t="shared" si="782"/>
        <v/>
      </c>
    </row>
    <row r="1756" spans="1:27" x14ac:dyDescent="0.2">
      <c r="A1756" t="s">
        <v>0</v>
      </c>
      <c r="B1756" t="s">
        <v>2779</v>
      </c>
      <c r="C1756" t="s">
        <v>2</v>
      </c>
      <c r="D1756" t="s">
        <v>54</v>
      </c>
      <c r="E1756" t="s">
        <v>4</v>
      </c>
      <c r="F1756" s="1">
        <v>6</v>
      </c>
      <c r="G1756" s="1">
        <v>301092</v>
      </c>
      <c r="H1756" t="s">
        <v>5</v>
      </c>
      <c r="I1756" s="1">
        <v>331201.2</v>
      </c>
      <c r="J1756" t="s">
        <v>55</v>
      </c>
      <c r="K1756" s="6" t="str">
        <f t="shared" si="784"/>
        <v>Giò tai lưỡi xào gói 250g</v>
      </c>
      <c r="L1756" s="7" t="str">
        <f>VLOOKUP(K1756,'[1]Mã Misa'!$B$2:$D$74,2,0)</f>
        <v>Giò Tai Lưỡi Xào 250g</v>
      </c>
      <c r="M1756" s="7" t="str">
        <f>VLOOKUP(L1756,'[1]Mã Misa'!$C$2:$D$74,2,0)</f>
        <v>GTLX250G</v>
      </c>
      <c r="N1756" s="1">
        <v>50182</v>
      </c>
      <c r="O1756" t="s">
        <v>2780</v>
      </c>
      <c r="P1756" s="6" t="str">
        <f t="shared" si="785"/>
        <v>0013303</v>
      </c>
      <c r="Q1756" s="23" t="str">
        <f t="shared" ref="Q1756" si="789">RIGHT(P1756,7)</f>
        <v>0013303</v>
      </c>
      <c r="R1756" s="2">
        <v>44579</v>
      </c>
      <c r="S1756" t="s">
        <v>2781</v>
      </c>
      <c r="T1756" s="7" t="str">
        <f t="shared" si="786"/>
        <v>WM+ HPG Hà</v>
      </c>
      <c r="U1756" t="s">
        <v>5785</v>
      </c>
      <c r="W1756" t="e">
        <f>VLOOKUP(U1756,[2]Sheet1!$B$4:$C$893,2,0)</f>
        <v>#N/A</v>
      </c>
      <c r="Y1756" t="str">
        <f t="shared" si="787"/>
        <v>WINCOMHAIPHONG</v>
      </c>
      <c r="AA1756" s="18" t="str">
        <f t="shared" si="782"/>
        <v/>
      </c>
    </row>
    <row r="1757" spans="1:27" x14ac:dyDescent="0.2">
      <c r="A1757" t="s">
        <v>0</v>
      </c>
      <c r="B1757" t="s">
        <v>2782</v>
      </c>
      <c r="C1757" t="s">
        <v>2</v>
      </c>
      <c r="D1757" t="s">
        <v>44</v>
      </c>
      <c r="E1757" t="s">
        <v>4</v>
      </c>
      <c r="F1757" s="1">
        <v>1</v>
      </c>
      <c r="G1757" s="1">
        <v>72600</v>
      </c>
      <c r="H1757" t="s">
        <v>5</v>
      </c>
      <c r="I1757" s="1">
        <v>79860</v>
      </c>
      <c r="J1757" t="s">
        <v>45</v>
      </c>
      <c r="K1757" s="6" t="str">
        <f t="shared" si="784"/>
        <v>_Chân gà sốt cay 400g</v>
      </c>
      <c r="L1757" s="7" t="str">
        <f>VLOOKUP(K1757,'[1]Mã Misa'!$B$2:$D$74,2,0)</f>
        <v>Chân gà sốt cay 400g</v>
      </c>
      <c r="M1757" s="7" t="str">
        <f>VLOOKUP(L1757,'[1]Mã Misa'!$C$2:$D$74,2,0)</f>
        <v>CGSC400</v>
      </c>
      <c r="N1757" s="1">
        <v>72600</v>
      </c>
      <c r="O1757" t="s">
        <v>2783</v>
      </c>
      <c r="P1757" s="6" t="str">
        <f t="shared" si="785"/>
        <v>0002900</v>
      </c>
      <c r="Q1757" s="23" t="str">
        <f t="shared" ref="Q1757" si="790">RIGHT(P1757,7)</f>
        <v>0002900</v>
      </c>
      <c r="R1757" s="2">
        <v>44579</v>
      </c>
      <c r="S1757" t="s">
        <v>2784</v>
      </c>
      <c r="T1757" s="7" t="str">
        <f t="shared" si="786"/>
        <v>WM+ BGG 30</v>
      </c>
      <c r="U1757" t="s">
        <v>5786</v>
      </c>
      <c r="W1757" t="e">
        <f>VLOOKUP(U1757,[2]Sheet1!$B$4:$C$893,2,0)</f>
        <v>#N/A</v>
      </c>
      <c r="Y1757" t="str">
        <f t="shared" si="787"/>
        <v>WINCOMBACGIANG</v>
      </c>
      <c r="AA1757" s="18" t="str">
        <f t="shared" si="782"/>
        <v/>
      </c>
    </row>
    <row r="1758" spans="1:27" x14ac:dyDescent="0.2">
      <c r="A1758" t="s">
        <v>0</v>
      </c>
      <c r="B1758" t="s">
        <v>2785</v>
      </c>
      <c r="C1758" t="s">
        <v>2</v>
      </c>
      <c r="D1758" t="s">
        <v>15</v>
      </c>
      <c r="E1758" t="s">
        <v>4</v>
      </c>
      <c r="F1758" s="1">
        <v>1</v>
      </c>
      <c r="G1758" s="1">
        <v>84320</v>
      </c>
      <c r="H1758" t="s">
        <v>5</v>
      </c>
      <c r="I1758" s="1">
        <v>92752.000000000015</v>
      </c>
      <c r="J1758" t="s">
        <v>16</v>
      </c>
      <c r="K1758" s="6" t="str">
        <f t="shared" si="784"/>
        <v>_Đùi gà sốt cay 500g</v>
      </c>
      <c r="L1758" s="7" t="str">
        <f>VLOOKUP(K1758,'[1]Mã Misa'!$B$2:$D$74,2,0)</f>
        <v>Đùi gà sốt cay 500g</v>
      </c>
      <c r="M1758" s="7" t="str">
        <f>VLOOKUP(L1758,'[1]Mã Misa'!$C$2:$D$74,2,0)</f>
        <v>DGSC500</v>
      </c>
      <c r="N1758" s="1">
        <v>84320</v>
      </c>
      <c r="O1758" t="s">
        <v>2786</v>
      </c>
      <c r="P1758" s="6" t="str">
        <f t="shared" si="785"/>
        <v>0176066</v>
      </c>
      <c r="Q1758" s="23" t="str">
        <f t="shared" ref="Q1758" si="791">RIGHT(P1758,7)</f>
        <v>0176066</v>
      </c>
      <c r="R1758" s="2">
        <v>44579</v>
      </c>
      <c r="S1758" t="s">
        <v>2787</v>
      </c>
      <c r="T1758" s="7" t="str">
        <f t="shared" si="786"/>
        <v>WM+ HNI Tổ</v>
      </c>
      <c r="U1758" t="s">
        <v>5787</v>
      </c>
      <c r="W1758" t="e">
        <f>VLOOKUP(U1758,[2]Sheet1!$B$4:$C$893,2,0)</f>
        <v>#N/A</v>
      </c>
      <c r="Y1758" t="str">
        <f t="shared" si="787"/>
        <v>WINCOMHANOI</v>
      </c>
      <c r="AA1758" s="18" t="str">
        <f t="shared" si="782"/>
        <v/>
      </c>
    </row>
    <row r="1759" spans="1:27" x14ac:dyDescent="0.2">
      <c r="A1759" t="s">
        <v>0</v>
      </c>
      <c r="B1759" t="s">
        <v>2788</v>
      </c>
      <c r="C1759" t="s">
        <v>2</v>
      </c>
      <c r="D1759" t="s">
        <v>47</v>
      </c>
      <c r="E1759" t="s">
        <v>4</v>
      </c>
      <c r="F1759" s="1">
        <v>2</v>
      </c>
      <c r="G1759" s="1">
        <v>146862</v>
      </c>
      <c r="H1759" t="s">
        <v>5</v>
      </c>
      <c r="I1759" s="1">
        <v>161548.20000000001</v>
      </c>
      <c r="J1759" t="s">
        <v>48</v>
      </c>
      <c r="K1759" s="6" t="str">
        <f t="shared" si="784"/>
        <v>Chân giò heo muối gói 300g</v>
      </c>
      <c r="L1759" s="7" t="str">
        <f>VLOOKUP(K1759,'[1]Mã Misa'!$B$2:$D$74,2,0)</f>
        <v>Chân giò heo muối 300g</v>
      </c>
      <c r="M1759" s="7" t="str">
        <f>VLOOKUP(L1759,'[1]Mã Misa'!$C$2:$D$74,2,0)</f>
        <v>CGM300</v>
      </c>
      <c r="N1759" s="1">
        <v>73431</v>
      </c>
      <c r="O1759" t="s">
        <v>2789</v>
      </c>
      <c r="P1759" s="6" t="str">
        <f t="shared" si="785"/>
        <v>0176069</v>
      </c>
      <c r="Q1759" s="23" t="str">
        <f t="shared" ref="Q1759" si="792">RIGHT(P1759,7)</f>
        <v>0176069</v>
      </c>
      <c r="R1759" s="2">
        <v>44579</v>
      </c>
      <c r="S1759" t="s">
        <v>601</v>
      </c>
      <c r="T1759" s="7" t="str">
        <f t="shared" si="786"/>
        <v>WM+ HNI Th</v>
      </c>
      <c r="U1759" t="s">
        <v>5175</v>
      </c>
      <c r="W1759" t="e">
        <f>VLOOKUP(U1759,[2]Sheet1!$B$4:$C$893,2,0)</f>
        <v>#N/A</v>
      </c>
      <c r="Y1759" t="str">
        <f t="shared" si="787"/>
        <v>WINCOMHANOI</v>
      </c>
      <c r="AA1759" s="18" t="str">
        <f t="shared" si="782"/>
        <v/>
      </c>
    </row>
    <row r="1760" spans="1:27" x14ac:dyDescent="0.2">
      <c r="A1760" t="s">
        <v>0</v>
      </c>
      <c r="B1760" t="s">
        <v>2790</v>
      </c>
      <c r="C1760" t="s">
        <v>2</v>
      </c>
      <c r="D1760" t="s">
        <v>44</v>
      </c>
      <c r="E1760" t="s">
        <v>4</v>
      </c>
      <c r="F1760" s="1">
        <v>2</v>
      </c>
      <c r="G1760" s="1">
        <v>145200</v>
      </c>
      <c r="H1760" t="s">
        <v>5</v>
      </c>
      <c r="I1760" s="1">
        <v>159720</v>
      </c>
      <c r="J1760" t="s">
        <v>45</v>
      </c>
      <c r="K1760" s="6" t="str">
        <f t="shared" si="784"/>
        <v>_Chân gà sốt cay 400g</v>
      </c>
      <c r="L1760" s="7" t="str">
        <f>VLOOKUP(K1760,'[1]Mã Misa'!$B$2:$D$74,2,0)</f>
        <v>Chân gà sốt cay 400g</v>
      </c>
      <c r="M1760" s="7" t="str">
        <f>VLOOKUP(L1760,'[1]Mã Misa'!$C$2:$D$74,2,0)</f>
        <v>CGSC400</v>
      </c>
      <c r="N1760" s="1">
        <v>72600</v>
      </c>
      <c r="O1760" t="s">
        <v>2791</v>
      </c>
      <c r="P1760" s="6" t="str">
        <f t="shared" si="785"/>
        <v>0176070</v>
      </c>
      <c r="Q1760" s="23" t="str">
        <f t="shared" ref="Q1760" si="793">RIGHT(P1760,7)</f>
        <v>0176070</v>
      </c>
      <c r="R1760" s="2">
        <v>44579</v>
      </c>
      <c r="S1760" t="s">
        <v>2792</v>
      </c>
      <c r="T1760" s="7" t="str">
        <f t="shared" si="786"/>
        <v>WM+ HNI Th</v>
      </c>
      <c r="U1760" t="s">
        <v>5788</v>
      </c>
      <c r="W1760" t="e">
        <f>VLOOKUP(U1760,[2]Sheet1!$B$4:$C$893,2,0)</f>
        <v>#N/A</v>
      </c>
      <c r="Y1760" t="str">
        <f t="shared" si="787"/>
        <v>WINCOMHANOI</v>
      </c>
      <c r="AA1760" s="18" t="str">
        <f t="shared" si="782"/>
        <v/>
      </c>
    </row>
    <row r="1761" spans="1:27" x14ac:dyDescent="0.2">
      <c r="A1761" t="s">
        <v>0</v>
      </c>
      <c r="B1761" t="s">
        <v>2790</v>
      </c>
      <c r="C1761" t="s">
        <v>9</v>
      </c>
      <c r="D1761" t="s">
        <v>54</v>
      </c>
      <c r="E1761" t="s">
        <v>4</v>
      </c>
      <c r="F1761" s="1">
        <v>1</v>
      </c>
      <c r="G1761" s="1">
        <v>50182</v>
      </c>
      <c r="H1761" t="s">
        <v>5</v>
      </c>
      <c r="I1761" s="1">
        <v>55200.200000000004</v>
      </c>
      <c r="J1761" t="s">
        <v>55</v>
      </c>
      <c r="K1761" s="6" t="str">
        <f t="shared" si="784"/>
        <v>Giò tai lưỡi xào gói 250g</v>
      </c>
      <c r="L1761" s="7" t="str">
        <f>VLOOKUP(K1761,'[1]Mã Misa'!$B$2:$D$74,2,0)</f>
        <v>Giò Tai Lưỡi Xào 250g</v>
      </c>
      <c r="M1761" s="7" t="str">
        <f>VLOOKUP(L1761,'[1]Mã Misa'!$C$2:$D$74,2,0)</f>
        <v>GTLX250G</v>
      </c>
      <c r="N1761" s="1">
        <v>50182</v>
      </c>
      <c r="O1761" t="s">
        <v>2791</v>
      </c>
      <c r="P1761" s="6" t="str">
        <f t="shared" si="785"/>
        <v>0176070</v>
      </c>
      <c r="Q1761" s="23" t="str">
        <f t="shared" ref="Q1761" si="794">RIGHT(P1761,7)</f>
        <v>0176070</v>
      </c>
      <c r="R1761" s="2">
        <v>44579</v>
      </c>
      <c r="S1761" t="s">
        <v>2792</v>
      </c>
      <c r="T1761" s="7" t="str">
        <f t="shared" si="786"/>
        <v>WM+ HNI Th</v>
      </c>
      <c r="U1761" t="s">
        <v>5788</v>
      </c>
      <c r="W1761" t="e">
        <f>VLOOKUP(U1761,[2]Sheet1!$B$4:$C$893,2,0)</f>
        <v>#N/A</v>
      </c>
      <c r="Y1761" t="str">
        <f t="shared" si="787"/>
        <v>WINCOMHANOI</v>
      </c>
      <c r="AA1761" s="18" t="str">
        <f t="shared" si="782"/>
        <v/>
      </c>
    </row>
    <row r="1762" spans="1:27" x14ac:dyDescent="0.2">
      <c r="A1762" t="s">
        <v>0</v>
      </c>
      <c r="B1762" t="s">
        <v>2793</v>
      </c>
      <c r="C1762" t="s">
        <v>2</v>
      </c>
      <c r="D1762" t="s">
        <v>54</v>
      </c>
      <c r="E1762" t="s">
        <v>4</v>
      </c>
      <c r="F1762" s="1">
        <v>4</v>
      </c>
      <c r="G1762" s="1">
        <v>200728</v>
      </c>
      <c r="H1762" t="s">
        <v>5</v>
      </c>
      <c r="I1762" s="1">
        <v>220800.80000000002</v>
      </c>
      <c r="J1762" t="s">
        <v>55</v>
      </c>
      <c r="K1762" s="6" t="str">
        <f t="shared" si="784"/>
        <v>Giò tai lưỡi xào gói 250g</v>
      </c>
      <c r="L1762" s="7" t="str">
        <f>VLOOKUP(K1762,'[1]Mã Misa'!$B$2:$D$74,2,0)</f>
        <v>Giò Tai Lưỡi Xào 250g</v>
      </c>
      <c r="M1762" s="7" t="str">
        <f>VLOOKUP(L1762,'[1]Mã Misa'!$C$2:$D$74,2,0)</f>
        <v>GTLX250G</v>
      </c>
      <c r="N1762" s="1">
        <v>50182</v>
      </c>
      <c r="O1762" t="s">
        <v>2794</v>
      </c>
      <c r="P1762" s="6" t="str">
        <f t="shared" si="785"/>
        <v>0052103</v>
      </c>
      <c r="Q1762" s="23" t="str">
        <f t="shared" ref="Q1762" si="795">RIGHT(P1762,7)</f>
        <v>0052103</v>
      </c>
      <c r="R1762" s="2">
        <v>44579</v>
      </c>
      <c r="S1762" t="s">
        <v>2795</v>
      </c>
      <c r="T1762" s="7" t="str">
        <f t="shared" si="786"/>
        <v>WM+ HCM CI</v>
      </c>
      <c r="U1762" t="s">
        <v>5789</v>
      </c>
      <c r="W1762" t="e">
        <f>VLOOKUP(U1762,[2]Sheet1!$B$4:$C$893,2,0)</f>
        <v>#N/A</v>
      </c>
      <c r="Y1762" t="str">
        <f t="shared" si="787"/>
        <v>WINCOMHOCHIMINH</v>
      </c>
      <c r="AA1762" s="18" t="str">
        <f t="shared" si="782"/>
        <v/>
      </c>
    </row>
    <row r="1763" spans="1:27" x14ac:dyDescent="0.2">
      <c r="A1763" t="s">
        <v>0</v>
      </c>
      <c r="B1763" t="s">
        <v>2793</v>
      </c>
      <c r="C1763" t="s">
        <v>9</v>
      </c>
      <c r="D1763" t="s">
        <v>47</v>
      </c>
      <c r="E1763" t="s">
        <v>4</v>
      </c>
      <c r="F1763" s="1">
        <v>2</v>
      </c>
      <c r="G1763" s="1">
        <v>146862</v>
      </c>
      <c r="H1763" t="s">
        <v>5</v>
      </c>
      <c r="I1763" s="1">
        <v>161548.20000000001</v>
      </c>
      <c r="J1763" t="s">
        <v>48</v>
      </c>
      <c r="K1763" s="6" t="str">
        <f t="shared" si="784"/>
        <v>Chân giò heo muối gói 300g</v>
      </c>
      <c r="L1763" s="7" t="str">
        <f>VLOOKUP(K1763,'[1]Mã Misa'!$B$2:$D$74,2,0)</f>
        <v>Chân giò heo muối 300g</v>
      </c>
      <c r="M1763" s="7" t="str">
        <f>VLOOKUP(L1763,'[1]Mã Misa'!$C$2:$D$74,2,0)</f>
        <v>CGM300</v>
      </c>
      <c r="N1763" s="1">
        <v>73431</v>
      </c>
      <c r="O1763" t="s">
        <v>2794</v>
      </c>
      <c r="P1763" s="6" t="str">
        <f t="shared" si="785"/>
        <v>0052103</v>
      </c>
      <c r="Q1763" s="23" t="str">
        <f t="shared" ref="Q1763" si="796">RIGHT(P1763,7)</f>
        <v>0052103</v>
      </c>
      <c r="R1763" s="2">
        <v>44579</v>
      </c>
      <c r="S1763" t="s">
        <v>2795</v>
      </c>
      <c r="T1763" s="7" t="str">
        <f t="shared" si="786"/>
        <v>WM+ HCM CI</v>
      </c>
      <c r="U1763" t="s">
        <v>5789</v>
      </c>
      <c r="W1763" t="e">
        <f>VLOOKUP(U1763,[2]Sheet1!$B$4:$C$893,2,0)</f>
        <v>#N/A</v>
      </c>
      <c r="Y1763" t="str">
        <f t="shared" si="787"/>
        <v>WINCOMHOCHIMINH</v>
      </c>
      <c r="AA1763" s="18" t="str">
        <f t="shared" si="782"/>
        <v/>
      </c>
    </row>
    <row r="1764" spans="1:27" x14ac:dyDescent="0.2">
      <c r="A1764" t="s">
        <v>0</v>
      </c>
      <c r="B1764" t="s">
        <v>2796</v>
      </c>
      <c r="C1764" t="s">
        <v>2</v>
      </c>
      <c r="D1764" t="s">
        <v>10</v>
      </c>
      <c r="E1764" t="s">
        <v>4</v>
      </c>
      <c r="F1764" s="1">
        <v>5</v>
      </c>
      <c r="G1764" s="1">
        <v>230000</v>
      </c>
      <c r="H1764" t="s">
        <v>5</v>
      </c>
      <c r="I1764" s="1">
        <v>253000.00000000003</v>
      </c>
      <c r="J1764" t="s">
        <v>11</v>
      </c>
      <c r="K1764" s="6" t="str">
        <f t="shared" si="784"/>
        <v>Mộc nấm hương gói 250g</v>
      </c>
      <c r="L1764" s="7" t="str">
        <f>VLOOKUP(K1764,'[1]Mã Misa'!$B$2:$D$74,2,0)</f>
        <v>Mộc Nấm Hương 250g</v>
      </c>
      <c r="M1764" s="7" t="str">
        <f>VLOOKUP(L1764,'[1]Mã Misa'!$C$2:$D$74,2,0)</f>
        <v>MNH250</v>
      </c>
      <c r="N1764" s="1">
        <v>46000</v>
      </c>
      <c r="O1764" t="s">
        <v>2797</v>
      </c>
      <c r="P1764" s="6" t="str">
        <f t="shared" si="785"/>
        <v>0004808</v>
      </c>
      <c r="Q1764" s="23" t="str">
        <f t="shared" ref="Q1764" si="797">RIGHT(P1764,7)</f>
        <v>0004808</v>
      </c>
      <c r="R1764" s="2">
        <v>44579</v>
      </c>
      <c r="S1764" t="s">
        <v>241</v>
      </c>
      <c r="T1764" s="7" t="str">
        <f t="shared" si="786"/>
        <v>WM+ KHA 12</v>
      </c>
      <c r="U1764" t="s">
        <v>5063</v>
      </c>
      <c r="W1764" t="e">
        <f>VLOOKUP(U1764,[2]Sheet1!$B$4:$C$893,2,0)</f>
        <v>#N/A</v>
      </c>
      <c r="Y1764" t="str">
        <f t="shared" si="787"/>
        <v>WINCOMKHANHHOA</v>
      </c>
      <c r="AA1764" s="18" t="str">
        <f t="shared" si="782"/>
        <v/>
      </c>
    </row>
    <row r="1765" spans="1:27" x14ac:dyDescent="0.2">
      <c r="A1765" t="s">
        <v>0</v>
      </c>
      <c r="B1765" t="s">
        <v>2798</v>
      </c>
      <c r="C1765" t="s">
        <v>2</v>
      </c>
      <c r="D1765" t="s">
        <v>50</v>
      </c>
      <c r="E1765" t="s">
        <v>4</v>
      </c>
      <c r="F1765" s="1">
        <v>1</v>
      </c>
      <c r="G1765" s="1">
        <v>111058</v>
      </c>
      <c r="H1765" t="s">
        <v>5</v>
      </c>
      <c r="I1765" s="1">
        <v>122163.8</v>
      </c>
      <c r="J1765" t="s">
        <v>51</v>
      </c>
      <c r="K1765" s="6" t="str">
        <f t="shared" si="784"/>
        <v>Gà muối gói 500g</v>
      </c>
      <c r="L1765" s="7" t="str">
        <f>VLOOKUP(K1765,'[1]Mã Misa'!$B$2:$D$74,2,0)</f>
        <v>Gà muối 500g</v>
      </c>
      <c r="M1765" s="7" t="str">
        <f>VLOOKUP(L1765,'[1]Mã Misa'!$C$2:$D$74,2,0)</f>
        <v>GM500</v>
      </c>
      <c r="N1765" s="1">
        <v>111058</v>
      </c>
      <c r="O1765" t="s">
        <v>2799</v>
      </c>
      <c r="P1765" s="6" t="str">
        <f t="shared" si="785"/>
        <v>0001881</v>
      </c>
      <c r="Q1765" s="23" t="str">
        <f t="shared" ref="Q1765" si="798">RIGHT(P1765,7)</f>
        <v>0001881</v>
      </c>
      <c r="R1765" s="2">
        <v>44579</v>
      </c>
      <c r="S1765" t="s">
        <v>320</v>
      </c>
      <c r="T1765" s="7" t="str">
        <f t="shared" si="786"/>
        <v>WM+ TBH 56</v>
      </c>
      <c r="U1765" t="s">
        <v>5088</v>
      </c>
      <c r="W1765" t="e">
        <f>VLOOKUP(U1765,[2]Sheet1!$B$4:$C$893,2,0)</f>
        <v>#N/A</v>
      </c>
      <c r="Y1765" t="str">
        <f t="shared" si="787"/>
        <v>WINCOMTHAIBINH</v>
      </c>
      <c r="AA1765" s="18" t="str">
        <f t="shared" si="782"/>
        <v/>
      </c>
    </row>
    <row r="1766" spans="1:27" x14ac:dyDescent="0.2">
      <c r="A1766" t="s">
        <v>0</v>
      </c>
      <c r="B1766" t="s">
        <v>2800</v>
      </c>
      <c r="C1766" t="s">
        <v>2</v>
      </c>
      <c r="D1766" t="s">
        <v>54</v>
      </c>
      <c r="E1766" t="s">
        <v>4</v>
      </c>
      <c r="F1766" s="1">
        <v>4</v>
      </c>
      <c r="G1766" s="1">
        <v>200728</v>
      </c>
      <c r="H1766" t="s">
        <v>5</v>
      </c>
      <c r="I1766" s="1">
        <v>220800.80000000002</v>
      </c>
      <c r="J1766" t="s">
        <v>55</v>
      </c>
      <c r="K1766" s="6" t="str">
        <f t="shared" si="784"/>
        <v>Giò tai lưỡi xào gói 250g</v>
      </c>
      <c r="L1766" s="7" t="str">
        <f>VLOOKUP(K1766,'[1]Mã Misa'!$B$2:$D$74,2,0)</f>
        <v>Giò Tai Lưỡi Xào 250g</v>
      </c>
      <c r="M1766" s="7" t="str">
        <f>VLOOKUP(L1766,'[1]Mã Misa'!$C$2:$D$74,2,0)</f>
        <v>GTLX250G</v>
      </c>
      <c r="N1766" s="1">
        <v>50182</v>
      </c>
      <c r="O1766" t="s">
        <v>2801</v>
      </c>
      <c r="P1766" s="6" t="str">
        <f t="shared" si="785"/>
        <v>0176073</v>
      </c>
      <c r="Q1766" s="23" t="str">
        <f t="shared" ref="Q1766" si="799">RIGHT(P1766,7)</f>
        <v>0176073</v>
      </c>
      <c r="R1766" s="2">
        <v>44579</v>
      </c>
      <c r="S1766" t="s">
        <v>2802</v>
      </c>
      <c r="T1766" s="7" t="str">
        <f t="shared" si="786"/>
        <v>WM+ HNI 31</v>
      </c>
      <c r="U1766" t="s">
        <v>5790</v>
      </c>
      <c r="W1766" t="e">
        <f>VLOOKUP(U1766,[2]Sheet1!$B$4:$C$893,2,0)</f>
        <v>#N/A</v>
      </c>
      <c r="Y1766" t="str">
        <f t="shared" si="787"/>
        <v>WINCOMHANOI</v>
      </c>
      <c r="AA1766" s="18" t="str">
        <f t="shared" si="782"/>
        <v/>
      </c>
    </row>
    <row r="1767" spans="1:27" x14ac:dyDescent="0.2">
      <c r="A1767" t="s">
        <v>0</v>
      </c>
      <c r="B1767" t="s">
        <v>2803</v>
      </c>
      <c r="C1767" t="s">
        <v>2</v>
      </c>
      <c r="D1767" t="s">
        <v>57</v>
      </c>
      <c r="E1767" t="s">
        <v>4</v>
      </c>
      <c r="F1767" s="1">
        <v>4</v>
      </c>
      <c r="G1767" s="1">
        <v>297000</v>
      </c>
      <c r="H1767" t="s">
        <v>5</v>
      </c>
      <c r="I1767" s="1">
        <v>326700</v>
      </c>
      <c r="J1767" t="s">
        <v>58</v>
      </c>
      <c r="K1767" s="6" t="str">
        <f t="shared" si="784"/>
        <v>_Chả cốm 300g</v>
      </c>
      <c r="L1767" s="7" t="str">
        <f>VLOOKUP(K1767,'[1]Mã Misa'!$B$2:$D$74,2,0)</f>
        <v>Chả cốm 300g</v>
      </c>
      <c r="M1767" s="7" t="str">
        <f>VLOOKUP(L1767,'[1]Mã Misa'!$C$2:$D$74,2,0)</f>
        <v>CC300</v>
      </c>
      <c r="N1767" s="1">
        <v>74250</v>
      </c>
      <c r="O1767" t="s">
        <v>2804</v>
      </c>
      <c r="P1767" s="6" t="str">
        <f t="shared" si="785"/>
        <v>0001502</v>
      </c>
      <c r="Q1767" s="23" t="str">
        <f t="shared" ref="Q1767" si="800">RIGHT(P1767,7)</f>
        <v>0001502</v>
      </c>
      <c r="R1767" s="2">
        <v>44579</v>
      </c>
      <c r="S1767" t="s">
        <v>420</v>
      </c>
      <c r="T1767" s="7" t="str">
        <f t="shared" si="786"/>
        <v>WM+ TQG 11</v>
      </c>
      <c r="U1767" t="s">
        <v>5120</v>
      </c>
      <c r="W1767" t="e">
        <f>VLOOKUP(U1767,[2]Sheet1!$B$4:$C$893,2,0)</f>
        <v>#N/A</v>
      </c>
      <c r="Y1767" t="str">
        <f t="shared" si="787"/>
        <v>WINCOMTUYENQUANG</v>
      </c>
      <c r="AA1767" s="18" t="str">
        <f t="shared" si="782"/>
        <v/>
      </c>
    </row>
    <row r="1768" spans="1:27" x14ac:dyDescent="0.2">
      <c r="A1768" t="s">
        <v>0</v>
      </c>
      <c r="B1768" t="s">
        <v>2805</v>
      </c>
      <c r="C1768" t="s">
        <v>2</v>
      </c>
      <c r="D1768" t="s">
        <v>54</v>
      </c>
      <c r="E1768" t="s">
        <v>4</v>
      </c>
      <c r="F1768" s="1">
        <v>5</v>
      </c>
      <c r="G1768" s="1">
        <v>250910</v>
      </c>
      <c r="H1768" t="s">
        <v>5</v>
      </c>
      <c r="I1768" s="1">
        <v>276001</v>
      </c>
      <c r="J1768" t="s">
        <v>55</v>
      </c>
      <c r="K1768" s="6" t="str">
        <f t="shared" si="784"/>
        <v>Giò tai lưỡi xào gói 250g</v>
      </c>
      <c r="L1768" s="7" t="str">
        <f>VLOOKUP(K1768,'[1]Mã Misa'!$B$2:$D$74,2,0)</f>
        <v>Giò Tai Lưỡi Xào 250g</v>
      </c>
      <c r="M1768" s="7" t="str">
        <f>VLOOKUP(L1768,'[1]Mã Misa'!$C$2:$D$74,2,0)</f>
        <v>GTLX250G</v>
      </c>
      <c r="N1768" s="1">
        <v>50182</v>
      </c>
      <c r="O1768" t="s">
        <v>2806</v>
      </c>
      <c r="P1768" s="6" t="str">
        <f t="shared" si="785"/>
        <v>0176075</v>
      </c>
      <c r="Q1768" s="23" t="str">
        <f t="shared" ref="Q1768" si="801">RIGHT(P1768,7)</f>
        <v>0176075</v>
      </c>
      <c r="R1768" s="2">
        <v>44579</v>
      </c>
      <c r="S1768" t="s">
        <v>2807</v>
      </c>
      <c r="T1768" s="7" t="str">
        <f t="shared" si="786"/>
        <v>WM+ HNI 24</v>
      </c>
      <c r="U1768" t="s">
        <v>5791</v>
      </c>
      <c r="W1768" t="e">
        <f>VLOOKUP(U1768,[2]Sheet1!$B$4:$C$893,2,0)</f>
        <v>#N/A</v>
      </c>
      <c r="Y1768" t="str">
        <f t="shared" si="787"/>
        <v>WINCOMHANOI</v>
      </c>
      <c r="AA1768" s="18" t="str">
        <f t="shared" si="782"/>
        <v/>
      </c>
    </row>
    <row r="1769" spans="1:27" x14ac:dyDescent="0.2">
      <c r="A1769" t="s">
        <v>0</v>
      </c>
      <c r="B1769" t="s">
        <v>2808</v>
      </c>
      <c r="C1769" t="s">
        <v>2</v>
      </c>
      <c r="D1769" t="s">
        <v>57</v>
      </c>
      <c r="E1769" t="s">
        <v>4</v>
      </c>
      <c r="F1769" s="1">
        <v>4</v>
      </c>
      <c r="G1769" s="1">
        <v>297000</v>
      </c>
      <c r="H1769" t="s">
        <v>5</v>
      </c>
      <c r="I1769" s="1">
        <v>326700</v>
      </c>
      <c r="J1769" t="s">
        <v>58</v>
      </c>
      <c r="K1769" s="6" t="str">
        <f t="shared" si="784"/>
        <v>_Chả cốm 300g</v>
      </c>
      <c r="L1769" s="7" t="str">
        <f>VLOOKUP(K1769,'[1]Mã Misa'!$B$2:$D$74,2,0)</f>
        <v>Chả cốm 300g</v>
      </c>
      <c r="M1769" s="7" t="str">
        <f>VLOOKUP(L1769,'[1]Mã Misa'!$C$2:$D$74,2,0)</f>
        <v>CC300</v>
      </c>
      <c r="N1769" s="1">
        <v>74250</v>
      </c>
      <c r="O1769" t="s">
        <v>2809</v>
      </c>
      <c r="P1769" s="6" t="str">
        <f t="shared" si="785"/>
        <v>0052104</v>
      </c>
      <c r="Q1769" s="23" t="str">
        <f t="shared" ref="Q1769" si="802">RIGHT(P1769,7)</f>
        <v>0052104</v>
      </c>
      <c r="R1769" s="2">
        <v>44579</v>
      </c>
      <c r="S1769" t="s">
        <v>2810</v>
      </c>
      <c r="T1769" s="7" t="str">
        <f t="shared" si="786"/>
        <v>WM+ HCM E8</v>
      </c>
      <c r="U1769" t="s">
        <v>5792</v>
      </c>
      <c r="W1769" t="e">
        <f>VLOOKUP(U1769,[2]Sheet1!$B$4:$C$893,2,0)</f>
        <v>#N/A</v>
      </c>
      <c r="Y1769" t="str">
        <f t="shared" si="787"/>
        <v>WINCOMHOCHIMINH</v>
      </c>
      <c r="AA1769" s="18" t="str">
        <f t="shared" si="782"/>
        <v/>
      </c>
    </row>
    <row r="1770" spans="1:27" x14ac:dyDescent="0.2">
      <c r="A1770" t="s">
        <v>0</v>
      </c>
      <c r="B1770" t="s">
        <v>2808</v>
      </c>
      <c r="C1770" t="s">
        <v>9</v>
      </c>
      <c r="D1770" t="s">
        <v>27</v>
      </c>
      <c r="E1770" t="s">
        <v>4</v>
      </c>
      <c r="F1770" s="1">
        <v>2</v>
      </c>
      <c r="G1770" s="1">
        <v>122100</v>
      </c>
      <c r="H1770" t="s">
        <v>5</v>
      </c>
      <c r="I1770" s="1">
        <v>134310</v>
      </c>
      <c r="J1770" t="s">
        <v>28</v>
      </c>
      <c r="K1770" s="6" t="str">
        <f t="shared" si="784"/>
        <v>_Giò sụn gà 250g</v>
      </c>
      <c r="L1770" s="7" t="str">
        <f>VLOOKUP(K1770,'[1]Mã Misa'!$B$2:$D$74,2,0)</f>
        <v>Giò sụn gà 250g</v>
      </c>
      <c r="M1770" s="7" t="str">
        <f>VLOOKUP(L1770,'[1]Mã Misa'!$C$2:$D$74,2,0)</f>
        <v>GSG250</v>
      </c>
      <c r="N1770" s="1">
        <v>61050</v>
      </c>
      <c r="O1770" t="s">
        <v>2809</v>
      </c>
      <c r="P1770" s="6" t="str">
        <f t="shared" si="785"/>
        <v>0052104</v>
      </c>
      <c r="Q1770" s="23" t="str">
        <f t="shared" ref="Q1770" si="803">RIGHT(P1770,7)</f>
        <v>0052104</v>
      </c>
      <c r="R1770" s="2">
        <v>44579</v>
      </c>
      <c r="S1770" t="s">
        <v>2810</v>
      </c>
      <c r="T1770" s="7" t="str">
        <f t="shared" si="786"/>
        <v>WM+ HCM E8</v>
      </c>
      <c r="U1770" t="s">
        <v>5792</v>
      </c>
      <c r="W1770" t="e">
        <f>VLOOKUP(U1770,[2]Sheet1!$B$4:$C$893,2,0)</f>
        <v>#N/A</v>
      </c>
      <c r="Y1770" t="str">
        <f t="shared" si="787"/>
        <v>WINCOMHOCHIMINH</v>
      </c>
      <c r="AA1770" s="18" t="str">
        <f t="shared" si="782"/>
        <v/>
      </c>
    </row>
    <row r="1771" spans="1:27" x14ac:dyDescent="0.2">
      <c r="A1771" t="s">
        <v>0</v>
      </c>
      <c r="B1771" t="s">
        <v>2808</v>
      </c>
      <c r="C1771" t="s">
        <v>41</v>
      </c>
      <c r="D1771" t="s">
        <v>3</v>
      </c>
      <c r="E1771" t="s">
        <v>4</v>
      </c>
      <c r="F1771" s="1">
        <v>6</v>
      </c>
      <c r="G1771" s="1">
        <v>425700</v>
      </c>
      <c r="H1771" t="s">
        <v>5</v>
      </c>
      <c r="I1771" s="1">
        <v>468270.00000000006</v>
      </c>
      <c r="J1771" t="s">
        <v>6</v>
      </c>
      <c r="K1771" s="6" t="str">
        <f t="shared" si="784"/>
        <v>_Chả nướng 300g</v>
      </c>
      <c r="L1771" s="7" t="str">
        <f>VLOOKUP(K1771,'[1]Mã Misa'!$B$2:$D$74,2,0)</f>
        <v>Chả nướng 300g</v>
      </c>
      <c r="M1771" s="7" t="str">
        <f>VLOOKUP(L1771,'[1]Mã Misa'!$C$2:$D$74,2,0)</f>
        <v>CN300</v>
      </c>
      <c r="N1771" s="1">
        <v>70950</v>
      </c>
      <c r="O1771" t="s">
        <v>2809</v>
      </c>
      <c r="P1771" s="6" t="str">
        <f t="shared" si="785"/>
        <v>0052104</v>
      </c>
      <c r="Q1771" s="23" t="str">
        <f t="shared" ref="Q1771" si="804">RIGHT(P1771,7)</f>
        <v>0052104</v>
      </c>
      <c r="R1771" s="2">
        <v>44579</v>
      </c>
      <c r="S1771" t="s">
        <v>2810</v>
      </c>
      <c r="T1771" s="7" t="str">
        <f t="shared" si="786"/>
        <v>WM+ HCM E8</v>
      </c>
      <c r="U1771" t="s">
        <v>5792</v>
      </c>
      <c r="W1771" t="e">
        <f>VLOOKUP(U1771,[2]Sheet1!$B$4:$C$893,2,0)</f>
        <v>#N/A</v>
      </c>
      <c r="Y1771" t="str">
        <f t="shared" si="787"/>
        <v>WINCOMHOCHIMINH</v>
      </c>
      <c r="AA1771" s="18" t="str">
        <f t="shared" si="782"/>
        <v/>
      </c>
    </row>
    <row r="1772" spans="1:27" x14ac:dyDescent="0.2">
      <c r="A1772" t="s">
        <v>0</v>
      </c>
      <c r="B1772" t="s">
        <v>2808</v>
      </c>
      <c r="C1772" t="s">
        <v>42</v>
      </c>
      <c r="D1772" t="s">
        <v>44</v>
      </c>
      <c r="E1772" t="s">
        <v>4</v>
      </c>
      <c r="F1772" s="1">
        <v>1</v>
      </c>
      <c r="G1772" s="1">
        <v>90750</v>
      </c>
      <c r="H1772" t="s">
        <v>5</v>
      </c>
      <c r="I1772" s="1">
        <v>99825.000000000015</v>
      </c>
      <c r="J1772" t="s">
        <v>45</v>
      </c>
      <c r="K1772" s="6" t="str">
        <f t="shared" si="784"/>
        <v>_Chân gà sốt cay 400g</v>
      </c>
      <c r="L1772" s="7" t="str">
        <f>VLOOKUP(K1772,'[1]Mã Misa'!$B$2:$D$74,2,0)</f>
        <v>Chân gà sốt cay 400g</v>
      </c>
      <c r="M1772" s="7" t="str">
        <f>VLOOKUP(L1772,'[1]Mã Misa'!$C$2:$D$74,2,0)</f>
        <v>CGSC400</v>
      </c>
      <c r="N1772" s="1">
        <v>90750</v>
      </c>
      <c r="O1772" t="s">
        <v>2809</v>
      </c>
      <c r="P1772" s="6" t="str">
        <f t="shared" si="785"/>
        <v>0052104</v>
      </c>
      <c r="Q1772" s="23" t="str">
        <f t="shared" ref="Q1772" si="805">RIGHT(P1772,7)</f>
        <v>0052104</v>
      </c>
      <c r="R1772" s="2">
        <v>44579</v>
      </c>
      <c r="S1772" t="s">
        <v>2810</v>
      </c>
      <c r="T1772" s="7" t="str">
        <f t="shared" si="786"/>
        <v>WM+ HCM E8</v>
      </c>
      <c r="U1772" t="s">
        <v>5792</v>
      </c>
      <c r="W1772" t="e">
        <f>VLOOKUP(U1772,[2]Sheet1!$B$4:$C$893,2,0)</f>
        <v>#N/A</v>
      </c>
      <c r="Y1772" t="str">
        <f t="shared" si="787"/>
        <v>WINCOMHOCHIMINH</v>
      </c>
      <c r="AA1772" s="18" t="str">
        <f t="shared" si="782"/>
        <v/>
      </c>
    </row>
    <row r="1773" spans="1:27" x14ac:dyDescent="0.2">
      <c r="A1773" t="s">
        <v>0</v>
      </c>
      <c r="B1773" t="s">
        <v>2808</v>
      </c>
      <c r="C1773" t="s">
        <v>43</v>
      </c>
      <c r="D1773" t="s">
        <v>47</v>
      </c>
      <c r="E1773" t="s">
        <v>4</v>
      </c>
      <c r="F1773" s="1">
        <v>1</v>
      </c>
      <c r="G1773" s="1">
        <v>73431</v>
      </c>
      <c r="H1773" t="s">
        <v>5</v>
      </c>
      <c r="I1773" s="1">
        <v>80774.100000000006</v>
      </c>
      <c r="J1773" t="s">
        <v>48</v>
      </c>
      <c r="K1773" s="6" t="str">
        <f t="shared" si="784"/>
        <v>Chân giò heo muối gói 300g</v>
      </c>
      <c r="L1773" s="7" t="str">
        <f>VLOOKUP(K1773,'[1]Mã Misa'!$B$2:$D$74,2,0)</f>
        <v>Chân giò heo muối 300g</v>
      </c>
      <c r="M1773" s="7" t="str">
        <f>VLOOKUP(L1773,'[1]Mã Misa'!$C$2:$D$74,2,0)</f>
        <v>CGM300</v>
      </c>
      <c r="N1773" s="1">
        <v>73431</v>
      </c>
      <c r="O1773" t="s">
        <v>2809</v>
      </c>
      <c r="P1773" s="6" t="str">
        <f t="shared" si="785"/>
        <v>0052104</v>
      </c>
      <c r="Q1773" s="23" t="str">
        <f t="shared" ref="Q1773" si="806">RIGHT(P1773,7)</f>
        <v>0052104</v>
      </c>
      <c r="R1773" s="2">
        <v>44579</v>
      </c>
      <c r="S1773" t="s">
        <v>2810</v>
      </c>
      <c r="T1773" s="7" t="str">
        <f t="shared" si="786"/>
        <v>WM+ HCM E8</v>
      </c>
      <c r="U1773" t="s">
        <v>5792</v>
      </c>
      <c r="W1773" t="e">
        <f>VLOOKUP(U1773,[2]Sheet1!$B$4:$C$893,2,0)</f>
        <v>#N/A</v>
      </c>
      <c r="Y1773" t="str">
        <f t="shared" si="787"/>
        <v>WINCOMHOCHIMINH</v>
      </c>
      <c r="AA1773" s="18" t="str">
        <f t="shared" si="782"/>
        <v/>
      </c>
    </row>
    <row r="1774" spans="1:27" x14ac:dyDescent="0.2">
      <c r="A1774" t="s">
        <v>0</v>
      </c>
      <c r="B1774" t="s">
        <v>2808</v>
      </c>
      <c r="C1774" t="s">
        <v>46</v>
      </c>
      <c r="D1774" t="s">
        <v>18</v>
      </c>
      <c r="E1774" t="s">
        <v>4</v>
      </c>
      <c r="F1774" s="1">
        <v>1</v>
      </c>
      <c r="G1774" s="1">
        <v>87787</v>
      </c>
      <c r="H1774" t="s">
        <v>5</v>
      </c>
      <c r="I1774" s="1">
        <v>96565.700000000012</v>
      </c>
      <c r="J1774" t="s">
        <v>19</v>
      </c>
      <c r="K1774" s="6" t="str">
        <f t="shared" si="784"/>
        <v>Bắp bò muối gói 200g</v>
      </c>
      <c r="L1774" s="7" t="str">
        <f>VLOOKUP(K1774,'[1]Mã Misa'!$B$2:$D$74,2,0)</f>
        <v>Bắp bò muối 200g</v>
      </c>
      <c r="M1774" s="7" t="str">
        <f>VLOOKUP(L1774,'[1]Mã Misa'!$C$2:$D$74,2,0)</f>
        <v>BBM200</v>
      </c>
      <c r="N1774" s="1">
        <v>87787</v>
      </c>
      <c r="O1774" t="s">
        <v>2809</v>
      </c>
      <c r="P1774" s="6" t="str">
        <f t="shared" si="785"/>
        <v>0052104</v>
      </c>
      <c r="Q1774" s="23" t="str">
        <f t="shared" ref="Q1774" si="807">RIGHT(P1774,7)</f>
        <v>0052104</v>
      </c>
      <c r="R1774" s="2">
        <v>44579</v>
      </c>
      <c r="S1774" t="s">
        <v>2810</v>
      </c>
      <c r="T1774" s="7" t="str">
        <f t="shared" si="786"/>
        <v>WM+ HCM E8</v>
      </c>
      <c r="U1774" t="s">
        <v>5792</v>
      </c>
      <c r="W1774" t="e">
        <f>VLOOKUP(U1774,[2]Sheet1!$B$4:$C$893,2,0)</f>
        <v>#N/A</v>
      </c>
      <c r="Y1774" t="str">
        <f t="shared" si="787"/>
        <v>WINCOMHOCHIMINH</v>
      </c>
      <c r="AA1774" s="18" t="str">
        <f t="shared" si="782"/>
        <v/>
      </c>
    </row>
    <row r="1775" spans="1:27" x14ac:dyDescent="0.2">
      <c r="A1775" t="s">
        <v>0</v>
      </c>
      <c r="B1775" t="s">
        <v>2811</v>
      </c>
      <c r="C1775" t="s">
        <v>2</v>
      </c>
      <c r="D1775" t="s">
        <v>50</v>
      </c>
      <c r="E1775" t="s">
        <v>4</v>
      </c>
      <c r="F1775" s="1">
        <v>1</v>
      </c>
      <c r="G1775" s="1">
        <v>111058</v>
      </c>
      <c r="H1775" t="s">
        <v>5</v>
      </c>
      <c r="I1775" s="1">
        <v>122163.8</v>
      </c>
      <c r="J1775" t="s">
        <v>51</v>
      </c>
      <c r="K1775" s="6" t="str">
        <f t="shared" si="784"/>
        <v>Gà muối gói 500g</v>
      </c>
      <c r="L1775" s="7" t="str">
        <f>VLOOKUP(K1775,'[1]Mã Misa'!$B$2:$D$74,2,0)</f>
        <v>Gà muối 500g</v>
      </c>
      <c r="M1775" s="7" t="str">
        <f>VLOOKUP(L1775,'[1]Mã Misa'!$C$2:$D$74,2,0)</f>
        <v>GM500</v>
      </c>
      <c r="N1775" s="1">
        <v>111058</v>
      </c>
      <c r="O1775" t="s">
        <v>2812</v>
      </c>
      <c r="P1775" s="6" t="str">
        <f t="shared" si="785"/>
        <v>0052105</v>
      </c>
      <c r="Q1775" s="23" t="str">
        <f t="shared" ref="Q1775" si="808">RIGHT(P1775,7)</f>
        <v>0052105</v>
      </c>
      <c r="R1775" s="2">
        <v>44579</v>
      </c>
      <c r="S1775" t="s">
        <v>2813</v>
      </c>
      <c r="T1775" s="7" t="str">
        <f t="shared" si="786"/>
        <v>WM+ HCM 0.</v>
      </c>
      <c r="U1775" t="s">
        <v>5793</v>
      </c>
      <c r="W1775" t="e">
        <f>VLOOKUP(U1775,[2]Sheet1!$B$4:$C$893,2,0)</f>
        <v>#N/A</v>
      </c>
      <c r="Y1775" t="str">
        <f t="shared" si="787"/>
        <v>WINCOMHOCHIMINH</v>
      </c>
      <c r="AA1775" s="18" t="str">
        <f t="shared" si="782"/>
        <v/>
      </c>
    </row>
    <row r="1776" spans="1:27" x14ac:dyDescent="0.2">
      <c r="A1776" t="s">
        <v>0</v>
      </c>
      <c r="B1776" t="s">
        <v>2811</v>
      </c>
      <c r="C1776" t="s">
        <v>9</v>
      </c>
      <c r="D1776" t="s">
        <v>27</v>
      </c>
      <c r="E1776" t="s">
        <v>4</v>
      </c>
      <c r="F1776" s="1">
        <v>1</v>
      </c>
      <c r="G1776" s="1">
        <v>61050</v>
      </c>
      <c r="H1776" t="s">
        <v>5</v>
      </c>
      <c r="I1776" s="1">
        <v>67155</v>
      </c>
      <c r="J1776" t="s">
        <v>28</v>
      </c>
      <c r="K1776" s="6" t="str">
        <f t="shared" si="784"/>
        <v>_Giò sụn gà 250g</v>
      </c>
      <c r="L1776" s="7" t="str">
        <f>VLOOKUP(K1776,'[1]Mã Misa'!$B$2:$D$74,2,0)</f>
        <v>Giò sụn gà 250g</v>
      </c>
      <c r="M1776" s="7" t="str">
        <f>VLOOKUP(L1776,'[1]Mã Misa'!$C$2:$D$74,2,0)</f>
        <v>GSG250</v>
      </c>
      <c r="N1776" s="1">
        <v>61050</v>
      </c>
      <c r="O1776" t="s">
        <v>2812</v>
      </c>
      <c r="P1776" s="6" t="str">
        <f t="shared" si="785"/>
        <v>0052105</v>
      </c>
      <c r="Q1776" s="23" t="str">
        <f t="shared" ref="Q1776" si="809">RIGHT(P1776,7)</f>
        <v>0052105</v>
      </c>
      <c r="R1776" s="2">
        <v>44579</v>
      </c>
      <c r="S1776" t="s">
        <v>2813</v>
      </c>
      <c r="T1776" s="7" t="str">
        <f t="shared" si="786"/>
        <v>WM+ HCM 0.</v>
      </c>
      <c r="U1776" t="s">
        <v>5793</v>
      </c>
      <c r="W1776" t="e">
        <f>VLOOKUP(U1776,[2]Sheet1!$B$4:$C$893,2,0)</f>
        <v>#N/A</v>
      </c>
      <c r="Y1776" t="str">
        <f t="shared" si="787"/>
        <v>WINCOMHOCHIMINH</v>
      </c>
      <c r="AA1776" s="18" t="str">
        <f t="shared" si="782"/>
        <v/>
      </c>
    </row>
    <row r="1777" spans="1:27" x14ac:dyDescent="0.2">
      <c r="A1777" t="s">
        <v>0</v>
      </c>
      <c r="B1777" t="s">
        <v>2814</v>
      </c>
      <c r="C1777" t="s">
        <v>2</v>
      </c>
      <c r="D1777" t="s">
        <v>54</v>
      </c>
      <c r="E1777" t="s">
        <v>4</v>
      </c>
      <c r="F1777" s="1">
        <v>4</v>
      </c>
      <c r="G1777" s="1">
        <v>200728</v>
      </c>
      <c r="H1777" t="s">
        <v>5</v>
      </c>
      <c r="I1777" s="1">
        <v>220800.80000000002</v>
      </c>
      <c r="J1777" t="s">
        <v>55</v>
      </c>
      <c r="K1777" s="6" t="str">
        <f t="shared" si="784"/>
        <v>Giò tai lưỡi xào gói 250g</v>
      </c>
      <c r="L1777" s="7" t="str">
        <f>VLOOKUP(K1777,'[1]Mã Misa'!$B$2:$D$74,2,0)</f>
        <v>Giò Tai Lưỡi Xào 250g</v>
      </c>
      <c r="M1777" s="7" t="str">
        <f>VLOOKUP(L1777,'[1]Mã Misa'!$C$2:$D$74,2,0)</f>
        <v>GTLX250G</v>
      </c>
      <c r="N1777" s="1">
        <v>50182</v>
      </c>
      <c r="O1777" t="s">
        <v>2815</v>
      </c>
      <c r="P1777" s="6" t="str">
        <f t="shared" si="785"/>
        <v>0002211</v>
      </c>
      <c r="Q1777" s="23" t="str">
        <f t="shared" ref="Q1777" si="810">RIGHT(P1777,7)</f>
        <v>0002211</v>
      </c>
      <c r="R1777" s="2">
        <v>44579</v>
      </c>
      <c r="S1777" t="s">
        <v>767</v>
      </c>
      <c r="T1777" s="7" t="str">
        <f t="shared" si="786"/>
        <v>WM+ LSN 14</v>
      </c>
      <c r="U1777" t="s">
        <v>5226</v>
      </c>
      <c r="W1777" t="e">
        <f>VLOOKUP(U1777,[2]Sheet1!$B$4:$C$893,2,0)</f>
        <v>#N/A</v>
      </c>
      <c r="Y1777" t="str">
        <f t="shared" si="787"/>
        <v>WINCOMLANGSON</v>
      </c>
      <c r="AA1777" s="18" t="str">
        <f t="shared" si="782"/>
        <v/>
      </c>
    </row>
    <row r="1778" spans="1:27" x14ac:dyDescent="0.2">
      <c r="A1778" t="s">
        <v>0</v>
      </c>
      <c r="B1778" t="s">
        <v>2816</v>
      </c>
      <c r="C1778" t="s">
        <v>2</v>
      </c>
      <c r="D1778" t="s">
        <v>50</v>
      </c>
      <c r="E1778" t="s">
        <v>4</v>
      </c>
      <c r="F1778" s="1">
        <v>1</v>
      </c>
      <c r="G1778" s="1">
        <v>111058</v>
      </c>
      <c r="H1778" t="s">
        <v>5</v>
      </c>
      <c r="I1778" s="1">
        <v>122163.8</v>
      </c>
      <c r="J1778" t="s">
        <v>51</v>
      </c>
      <c r="K1778" s="6" t="str">
        <f t="shared" si="784"/>
        <v>Gà muối gói 500g</v>
      </c>
      <c r="L1778" s="7" t="str">
        <f>VLOOKUP(K1778,'[1]Mã Misa'!$B$2:$D$74,2,0)</f>
        <v>Gà muối 500g</v>
      </c>
      <c r="M1778" s="7" t="str">
        <f>VLOOKUP(L1778,'[1]Mã Misa'!$C$2:$D$74,2,0)</f>
        <v>GM500</v>
      </c>
      <c r="N1778" s="1">
        <v>111058</v>
      </c>
      <c r="O1778" t="s">
        <v>2817</v>
      </c>
      <c r="P1778" s="6" t="str">
        <f t="shared" si="785"/>
        <v>0176083</v>
      </c>
      <c r="Q1778" s="23" t="str">
        <f t="shared" ref="Q1778" si="811">RIGHT(P1778,7)</f>
        <v>0176083</v>
      </c>
      <c r="R1778" s="2">
        <v>44579</v>
      </c>
      <c r="S1778" t="s">
        <v>2818</v>
      </c>
      <c r="T1778" s="7" t="str">
        <f t="shared" si="786"/>
        <v>WM+ HNI An</v>
      </c>
      <c r="U1778" t="s">
        <v>5794</v>
      </c>
      <c r="W1778" t="e">
        <f>VLOOKUP(U1778,[2]Sheet1!$B$4:$C$893,2,0)</f>
        <v>#N/A</v>
      </c>
      <c r="Y1778" t="str">
        <f t="shared" si="787"/>
        <v>WINCOMHANOI</v>
      </c>
      <c r="AA1778" s="18" t="str">
        <f t="shared" si="782"/>
        <v/>
      </c>
    </row>
    <row r="1779" spans="1:27" x14ac:dyDescent="0.2">
      <c r="A1779" t="s">
        <v>0</v>
      </c>
      <c r="B1779" t="s">
        <v>2819</v>
      </c>
      <c r="C1779" t="s">
        <v>2</v>
      </c>
      <c r="D1779" t="s">
        <v>44</v>
      </c>
      <c r="E1779" t="s">
        <v>4</v>
      </c>
      <c r="F1779" s="1">
        <v>1</v>
      </c>
      <c r="G1779" s="1">
        <v>90750</v>
      </c>
      <c r="H1779" t="s">
        <v>5</v>
      </c>
      <c r="I1779" s="1">
        <v>99825.000000000015</v>
      </c>
      <c r="J1779" t="s">
        <v>45</v>
      </c>
      <c r="K1779" s="6" t="str">
        <f t="shared" si="784"/>
        <v>_Chân gà sốt cay 400g</v>
      </c>
      <c r="L1779" s="7" t="str">
        <f>VLOOKUP(K1779,'[1]Mã Misa'!$B$2:$D$74,2,0)</f>
        <v>Chân gà sốt cay 400g</v>
      </c>
      <c r="M1779" s="7" t="str">
        <f>VLOOKUP(L1779,'[1]Mã Misa'!$C$2:$D$74,2,0)</f>
        <v>CGSC400</v>
      </c>
      <c r="N1779" s="1">
        <v>90750</v>
      </c>
      <c r="O1779" t="s">
        <v>2820</v>
      </c>
      <c r="P1779" s="6" t="str">
        <f t="shared" si="785"/>
        <v>0052106</v>
      </c>
      <c r="Q1779" s="23" t="str">
        <f t="shared" ref="Q1779" si="812">RIGHT(P1779,7)</f>
        <v>0052106</v>
      </c>
      <c r="R1779" s="2">
        <v>44579</v>
      </c>
      <c r="S1779" t="s">
        <v>2821</v>
      </c>
      <c r="T1779" s="7" t="str">
        <f t="shared" si="786"/>
        <v>WM+ HCM 70</v>
      </c>
      <c r="U1779" t="s">
        <v>5795</v>
      </c>
      <c r="W1779" t="e">
        <f>VLOOKUP(U1779,[2]Sheet1!$B$4:$C$893,2,0)</f>
        <v>#N/A</v>
      </c>
      <c r="Y1779" t="str">
        <f t="shared" si="787"/>
        <v>WINCOMHOCHIMINH</v>
      </c>
      <c r="AA1779" s="18" t="str">
        <f t="shared" si="782"/>
        <v/>
      </c>
    </row>
    <row r="1780" spans="1:27" x14ac:dyDescent="0.2">
      <c r="A1780" t="s">
        <v>0</v>
      </c>
      <c r="B1780" t="s">
        <v>2822</v>
      </c>
      <c r="C1780" t="s">
        <v>2</v>
      </c>
      <c r="D1780" t="s">
        <v>103</v>
      </c>
      <c r="E1780" t="s">
        <v>4</v>
      </c>
      <c r="F1780" s="1">
        <v>9</v>
      </c>
      <c r="G1780" s="1">
        <v>500355</v>
      </c>
      <c r="H1780" t="s">
        <v>5</v>
      </c>
      <c r="I1780" s="1">
        <v>550390.5</v>
      </c>
      <c r="J1780" t="s">
        <v>104</v>
      </c>
      <c r="K1780" s="6" t="str">
        <f t="shared" si="784"/>
        <v>Tai heo muối gói 200g</v>
      </c>
      <c r="L1780" s="7" t="str">
        <f>VLOOKUP(K1780,'[1]Mã Misa'!$B$2:$D$74,2,0)</f>
        <v>Tai heo muối 200g</v>
      </c>
      <c r="M1780" s="7" t="str">
        <f>VLOOKUP(L1780,'[1]Mã Misa'!$C$2:$D$74,2,0)</f>
        <v>TH200</v>
      </c>
      <c r="N1780" s="1">
        <v>55595</v>
      </c>
      <c r="O1780" t="s">
        <v>2823</v>
      </c>
      <c r="P1780" s="6" t="str">
        <f t="shared" si="785"/>
        <v>0052107</v>
      </c>
      <c r="Q1780" s="23" t="str">
        <f t="shared" ref="Q1780" si="813">RIGHT(P1780,7)</f>
        <v>0052107</v>
      </c>
      <c r="R1780" s="2">
        <v>44579</v>
      </c>
      <c r="S1780" t="s">
        <v>2824</v>
      </c>
      <c r="T1780" s="7" t="str">
        <f t="shared" si="786"/>
        <v>WM+ HCM 16</v>
      </c>
      <c r="U1780" t="s">
        <v>5796</v>
      </c>
      <c r="W1780" t="e">
        <f>VLOOKUP(U1780,[2]Sheet1!$B$4:$C$893,2,0)</f>
        <v>#N/A</v>
      </c>
      <c r="Y1780" t="str">
        <f t="shared" si="787"/>
        <v>WINCOMHOCHIMINH</v>
      </c>
      <c r="AA1780" s="18" t="str">
        <f t="shared" si="782"/>
        <v/>
      </c>
    </row>
    <row r="1781" spans="1:27" x14ac:dyDescent="0.2">
      <c r="A1781" t="s">
        <v>0</v>
      </c>
      <c r="B1781" t="s">
        <v>2822</v>
      </c>
      <c r="C1781" t="s">
        <v>9</v>
      </c>
      <c r="D1781" t="s">
        <v>57</v>
      </c>
      <c r="E1781" t="s">
        <v>4</v>
      </c>
      <c r="F1781" s="1">
        <v>2</v>
      </c>
      <c r="G1781" s="1">
        <v>148500</v>
      </c>
      <c r="H1781" t="s">
        <v>5</v>
      </c>
      <c r="I1781" s="1">
        <v>163350</v>
      </c>
      <c r="J1781" t="s">
        <v>58</v>
      </c>
      <c r="K1781" s="6" t="str">
        <f t="shared" si="784"/>
        <v>_Chả cốm 300g</v>
      </c>
      <c r="L1781" s="7" t="str">
        <f>VLOOKUP(K1781,'[1]Mã Misa'!$B$2:$D$74,2,0)</f>
        <v>Chả cốm 300g</v>
      </c>
      <c r="M1781" s="7" t="str">
        <f>VLOOKUP(L1781,'[1]Mã Misa'!$C$2:$D$74,2,0)</f>
        <v>CC300</v>
      </c>
      <c r="N1781" s="1">
        <v>74250</v>
      </c>
      <c r="O1781" t="s">
        <v>2823</v>
      </c>
      <c r="P1781" s="6" t="str">
        <f t="shared" si="785"/>
        <v>0052107</v>
      </c>
      <c r="Q1781" s="23" t="str">
        <f t="shared" ref="Q1781" si="814">RIGHT(P1781,7)</f>
        <v>0052107</v>
      </c>
      <c r="R1781" s="2">
        <v>44579</v>
      </c>
      <c r="S1781" t="s">
        <v>2824</v>
      </c>
      <c r="T1781" s="7" t="str">
        <f t="shared" si="786"/>
        <v>WM+ HCM 16</v>
      </c>
      <c r="U1781" t="s">
        <v>5796</v>
      </c>
      <c r="W1781" t="e">
        <f>VLOOKUP(U1781,[2]Sheet1!$B$4:$C$893,2,0)</f>
        <v>#N/A</v>
      </c>
      <c r="Y1781" t="str">
        <f t="shared" si="787"/>
        <v>WINCOMHOCHIMINH</v>
      </c>
      <c r="AA1781" s="18" t="str">
        <f t="shared" si="782"/>
        <v/>
      </c>
    </row>
    <row r="1782" spans="1:27" x14ac:dyDescent="0.2">
      <c r="A1782" t="s">
        <v>0</v>
      </c>
      <c r="B1782" t="s">
        <v>2825</v>
      </c>
      <c r="C1782" t="s">
        <v>2</v>
      </c>
      <c r="D1782" t="s">
        <v>54</v>
      </c>
      <c r="E1782" t="s">
        <v>4</v>
      </c>
      <c r="F1782" s="1">
        <v>5</v>
      </c>
      <c r="G1782" s="1">
        <v>250910</v>
      </c>
      <c r="H1782" t="s">
        <v>5</v>
      </c>
      <c r="I1782" s="1">
        <v>276001</v>
      </c>
      <c r="J1782" t="s">
        <v>55</v>
      </c>
      <c r="K1782" s="6" t="str">
        <f t="shared" si="784"/>
        <v>Giò tai lưỡi xào gói 250g</v>
      </c>
      <c r="L1782" s="7" t="str">
        <f>VLOOKUP(K1782,'[1]Mã Misa'!$B$2:$D$74,2,0)</f>
        <v>Giò Tai Lưỡi Xào 250g</v>
      </c>
      <c r="M1782" s="7" t="str">
        <f>VLOOKUP(L1782,'[1]Mã Misa'!$C$2:$D$74,2,0)</f>
        <v>GTLX250G</v>
      </c>
      <c r="N1782" s="1">
        <v>50182</v>
      </c>
      <c r="O1782" t="s">
        <v>2826</v>
      </c>
      <c r="P1782" s="6" t="str">
        <f t="shared" si="785"/>
        <v>0052108</v>
      </c>
      <c r="Q1782" s="23" t="str">
        <f t="shared" ref="Q1782" si="815">RIGHT(P1782,7)</f>
        <v>0052108</v>
      </c>
      <c r="R1782" s="2">
        <v>44579</v>
      </c>
      <c r="S1782" t="s">
        <v>2827</v>
      </c>
      <c r="T1782" s="7" t="str">
        <f t="shared" si="786"/>
        <v>WM+ HCM 57</v>
      </c>
      <c r="U1782" t="s">
        <v>5797</v>
      </c>
      <c r="W1782" t="e">
        <f>VLOOKUP(U1782,[2]Sheet1!$B$4:$C$893,2,0)</f>
        <v>#N/A</v>
      </c>
      <c r="Y1782" t="str">
        <f t="shared" si="787"/>
        <v>WINCOMHOCHIMINH</v>
      </c>
      <c r="AA1782" s="18" t="str">
        <f t="shared" si="782"/>
        <v/>
      </c>
    </row>
    <row r="1783" spans="1:27" x14ac:dyDescent="0.2">
      <c r="A1783" t="s">
        <v>0</v>
      </c>
      <c r="B1783" t="s">
        <v>2825</v>
      </c>
      <c r="C1783" t="s">
        <v>9</v>
      </c>
      <c r="D1783" t="s">
        <v>47</v>
      </c>
      <c r="E1783" t="s">
        <v>4</v>
      </c>
      <c r="F1783" s="1">
        <v>3</v>
      </c>
      <c r="G1783" s="1">
        <v>220293</v>
      </c>
      <c r="H1783" t="s">
        <v>5</v>
      </c>
      <c r="I1783" s="1">
        <v>242322.30000000002</v>
      </c>
      <c r="J1783" t="s">
        <v>48</v>
      </c>
      <c r="K1783" s="6" t="str">
        <f t="shared" si="784"/>
        <v>Chân giò heo muối gói 300g</v>
      </c>
      <c r="L1783" s="7" t="str">
        <f>VLOOKUP(K1783,'[1]Mã Misa'!$B$2:$D$74,2,0)</f>
        <v>Chân giò heo muối 300g</v>
      </c>
      <c r="M1783" s="7" t="str">
        <f>VLOOKUP(L1783,'[1]Mã Misa'!$C$2:$D$74,2,0)</f>
        <v>CGM300</v>
      </c>
      <c r="N1783" s="1">
        <v>73431</v>
      </c>
      <c r="O1783" t="s">
        <v>2826</v>
      </c>
      <c r="P1783" s="6" t="str">
        <f t="shared" si="785"/>
        <v>0052108</v>
      </c>
      <c r="Q1783" s="23" t="str">
        <f t="shared" ref="Q1783" si="816">RIGHT(P1783,7)</f>
        <v>0052108</v>
      </c>
      <c r="R1783" s="2">
        <v>44579</v>
      </c>
      <c r="S1783" t="s">
        <v>2827</v>
      </c>
      <c r="T1783" s="7" t="str">
        <f t="shared" si="786"/>
        <v>WM+ HCM 57</v>
      </c>
      <c r="U1783" t="s">
        <v>5797</v>
      </c>
      <c r="W1783" t="e">
        <f>VLOOKUP(U1783,[2]Sheet1!$B$4:$C$893,2,0)</f>
        <v>#N/A</v>
      </c>
      <c r="Y1783" t="str">
        <f t="shared" si="787"/>
        <v>WINCOMHOCHIMINH</v>
      </c>
      <c r="AA1783" s="18" t="str">
        <f t="shared" si="782"/>
        <v/>
      </c>
    </row>
    <row r="1784" spans="1:27" x14ac:dyDescent="0.2">
      <c r="A1784" t="s">
        <v>0</v>
      </c>
      <c r="B1784" t="s">
        <v>2828</v>
      </c>
      <c r="C1784" t="s">
        <v>2</v>
      </c>
      <c r="D1784" t="s">
        <v>103</v>
      </c>
      <c r="E1784" t="s">
        <v>4</v>
      </c>
      <c r="F1784" s="1">
        <v>1</v>
      </c>
      <c r="G1784" s="1">
        <v>55595</v>
      </c>
      <c r="H1784" t="s">
        <v>5</v>
      </c>
      <c r="I1784" s="1">
        <v>61154.500000000007</v>
      </c>
      <c r="J1784" t="s">
        <v>104</v>
      </c>
      <c r="K1784" s="6" t="str">
        <f t="shared" si="784"/>
        <v>Tai heo muối gói 200g</v>
      </c>
      <c r="L1784" s="7" t="str">
        <f>VLOOKUP(K1784,'[1]Mã Misa'!$B$2:$D$74,2,0)</f>
        <v>Tai heo muối 200g</v>
      </c>
      <c r="M1784" s="7" t="str">
        <f>VLOOKUP(L1784,'[1]Mã Misa'!$C$2:$D$74,2,0)</f>
        <v>TH200</v>
      </c>
      <c r="N1784" s="1">
        <v>55595</v>
      </c>
      <c r="O1784" t="s">
        <v>2829</v>
      </c>
      <c r="P1784" s="6" t="str">
        <f t="shared" si="785"/>
        <v>0052109</v>
      </c>
      <c r="Q1784" s="23" t="str">
        <f t="shared" ref="Q1784" si="817">RIGHT(P1784,7)</f>
        <v>0052109</v>
      </c>
      <c r="R1784" s="2">
        <v>44579</v>
      </c>
      <c r="S1784" t="s">
        <v>2830</v>
      </c>
      <c r="T1784" s="7" t="str">
        <f t="shared" si="786"/>
        <v>WM+ HCM 39</v>
      </c>
      <c r="U1784" t="s">
        <v>5798</v>
      </c>
      <c r="W1784" t="e">
        <f>VLOOKUP(U1784,[2]Sheet1!$B$4:$C$893,2,0)</f>
        <v>#N/A</v>
      </c>
      <c r="Y1784" t="str">
        <f t="shared" si="787"/>
        <v>WINCOMHOCHIMINH</v>
      </c>
      <c r="AA1784" s="18" t="str">
        <f t="shared" si="782"/>
        <v/>
      </c>
    </row>
    <row r="1785" spans="1:27" x14ac:dyDescent="0.2">
      <c r="A1785" t="s">
        <v>0</v>
      </c>
      <c r="B1785" t="s">
        <v>2828</v>
      </c>
      <c r="C1785" t="s">
        <v>9</v>
      </c>
      <c r="D1785" t="s">
        <v>50</v>
      </c>
      <c r="E1785" t="s">
        <v>4</v>
      </c>
      <c r="F1785" s="1">
        <v>1</v>
      </c>
      <c r="G1785" s="1">
        <v>111058</v>
      </c>
      <c r="H1785" t="s">
        <v>5</v>
      </c>
      <c r="I1785" s="1">
        <v>122163.8</v>
      </c>
      <c r="J1785" t="s">
        <v>51</v>
      </c>
      <c r="K1785" s="6" t="str">
        <f t="shared" si="784"/>
        <v>Gà muối gói 500g</v>
      </c>
      <c r="L1785" s="7" t="str">
        <f>VLOOKUP(K1785,'[1]Mã Misa'!$B$2:$D$74,2,0)</f>
        <v>Gà muối 500g</v>
      </c>
      <c r="M1785" s="7" t="str">
        <f>VLOOKUP(L1785,'[1]Mã Misa'!$C$2:$D$74,2,0)</f>
        <v>GM500</v>
      </c>
      <c r="N1785" s="1">
        <v>111058</v>
      </c>
      <c r="O1785" t="s">
        <v>2829</v>
      </c>
      <c r="P1785" s="6" t="str">
        <f t="shared" si="785"/>
        <v>0052109</v>
      </c>
      <c r="Q1785" s="23" t="str">
        <f t="shared" ref="Q1785" si="818">RIGHT(P1785,7)</f>
        <v>0052109</v>
      </c>
      <c r="R1785" s="2">
        <v>44579</v>
      </c>
      <c r="S1785" t="s">
        <v>2830</v>
      </c>
      <c r="T1785" s="7" t="str">
        <f t="shared" si="786"/>
        <v>WM+ HCM 39</v>
      </c>
      <c r="U1785" t="s">
        <v>5798</v>
      </c>
      <c r="W1785" t="e">
        <f>VLOOKUP(U1785,[2]Sheet1!$B$4:$C$893,2,0)</f>
        <v>#N/A</v>
      </c>
      <c r="Y1785" t="str">
        <f t="shared" si="787"/>
        <v>WINCOMHOCHIMINH</v>
      </c>
      <c r="AA1785" s="18" t="str">
        <f t="shared" si="782"/>
        <v/>
      </c>
    </row>
    <row r="1786" spans="1:27" x14ac:dyDescent="0.2">
      <c r="A1786" t="s">
        <v>0</v>
      </c>
      <c r="B1786" t="s">
        <v>2831</v>
      </c>
      <c r="C1786" t="s">
        <v>2</v>
      </c>
      <c r="D1786" t="s">
        <v>134</v>
      </c>
      <c r="E1786" t="s">
        <v>4</v>
      </c>
      <c r="F1786" s="1">
        <v>3</v>
      </c>
      <c r="G1786" s="1">
        <v>260073</v>
      </c>
      <c r="H1786" t="s">
        <v>5</v>
      </c>
      <c r="I1786" s="1">
        <v>286080.30000000005</v>
      </c>
      <c r="J1786" t="s">
        <v>135</v>
      </c>
      <c r="K1786" s="6" t="str">
        <f t="shared" si="784"/>
        <v>Giò tai nấm hương 500g</v>
      </c>
      <c r="L1786" s="7" t="str">
        <f>VLOOKUP(K1786,'[1]Mã Misa'!$B$2:$D$74,2,0)</f>
        <v>Giò tai nấm hương 500g</v>
      </c>
      <c r="M1786" s="7" t="str">
        <f>VLOOKUP(L1786,'[1]Mã Misa'!$C$2:$D$74,2,0)</f>
        <v>GTNH500</v>
      </c>
      <c r="N1786" s="1">
        <v>86691</v>
      </c>
      <c r="O1786" t="s">
        <v>2832</v>
      </c>
      <c r="P1786" s="6" t="str">
        <f t="shared" si="785"/>
        <v>0001882</v>
      </c>
      <c r="Q1786" s="23" t="str">
        <f t="shared" ref="Q1786" si="819">RIGHT(P1786,7)</f>
        <v>0001882</v>
      </c>
      <c r="R1786" s="2">
        <v>44579</v>
      </c>
      <c r="S1786" t="s">
        <v>909</v>
      </c>
      <c r="T1786" s="7" t="str">
        <f t="shared" si="786"/>
        <v>WM+ TBH 16</v>
      </c>
      <c r="U1786" t="s">
        <v>5269</v>
      </c>
      <c r="W1786" t="e">
        <f>VLOOKUP(U1786,[2]Sheet1!$B$4:$C$893,2,0)</f>
        <v>#N/A</v>
      </c>
      <c r="Y1786" t="str">
        <f t="shared" si="787"/>
        <v>WINCOMTHAIBINH</v>
      </c>
      <c r="AA1786" s="18" t="str">
        <f t="shared" si="782"/>
        <v/>
      </c>
    </row>
    <row r="1787" spans="1:27" x14ac:dyDescent="0.2">
      <c r="A1787" t="s">
        <v>0</v>
      </c>
      <c r="B1787" t="s">
        <v>2833</v>
      </c>
      <c r="C1787" t="s">
        <v>2</v>
      </c>
      <c r="D1787" t="s">
        <v>15</v>
      </c>
      <c r="E1787" t="s">
        <v>4</v>
      </c>
      <c r="F1787" s="1">
        <v>3</v>
      </c>
      <c r="G1787" s="1">
        <v>252960</v>
      </c>
      <c r="H1787" t="s">
        <v>5</v>
      </c>
      <c r="I1787" s="1">
        <v>278256</v>
      </c>
      <c r="J1787" t="s">
        <v>16</v>
      </c>
      <c r="K1787" s="6" t="str">
        <f t="shared" si="784"/>
        <v>_Đùi gà sốt cay 500g</v>
      </c>
      <c r="L1787" s="7" t="str">
        <f>VLOOKUP(K1787,'[1]Mã Misa'!$B$2:$D$74,2,0)</f>
        <v>Đùi gà sốt cay 500g</v>
      </c>
      <c r="M1787" s="7" t="str">
        <f>VLOOKUP(L1787,'[1]Mã Misa'!$C$2:$D$74,2,0)</f>
        <v>DGSC500</v>
      </c>
      <c r="N1787" s="1">
        <v>84320</v>
      </c>
      <c r="O1787" t="s">
        <v>2834</v>
      </c>
      <c r="P1787" s="6" t="str">
        <f t="shared" si="785"/>
        <v>0176086</v>
      </c>
      <c r="Q1787" s="23" t="str">
        <f t="shared" ref="Q1787" si="820">RIGHT(P1787,7)</f>
        <v>0176086</v>
      </c>
      <c r="R1787" s="2">
        <v>44579</v>
      </c>
      <c r="S1787" t="s">
        <v>2835</v>
      </c>
      <c r="T1787" s="7" t="str">
        <f t="shared" si="786"/>
        <v>WM+ HNI 31</v>
      </c>
      <c r="U1787" t="s">
        <v>5799</v>
      </c>
      <c r="W1787" t="e">
        <f>VLOOKUP(U1787,[2]Sheet1!$B$4:$C$893,2,0)</f>
        <v>#N/A</v>
      </c>
      <c r="Y1787" t="str">
        <f t="shared" si="787"/>
        <v>WINCOMHANOI</v>
      </c>
      <c r="AA1787" s="18" t="str">
        <f t="shared" si="782"/>
        <v/>
      </c>
    </row>
    <row r="1788" spans="1:27" x14ac:dyDescent="0.2">
      <c r="A1788" t="s">
        <v>0</v>
      </c>
      <c r="B1788" t="s">
        <v>2836</v>
      </c>
      <c r="C1788" t="s">
        <v>2</v>
      </c>
      <c r="D1788" t="s">
        <v>47</v>
      </c>
      <c r="E1788" t="s">
        <v>4</v>
      </c>
      <c r="F1788" s="1">
        <v>1</v>
      </c>
      <c r="G1788" s="1">
        <v>73431</v>
      </c>
      <c r="H1788" t="s">
        <v>5</v>
      </c>
      <c r="I1788" s="1">
        <v>80774.100000000006</v>
      </c>
      <c r="J1788" t="s">
        <v>48</v>
      </c>
      <c r="K1788" s="6" t="str">
        <f t="shared" si="784"/>
        <v>Chân giò heo muối gói 300g</v>
      </c>
      <c r="L1788" s="7" t="str">
        <f>VLOOKUP(K1788,'[1]Mã Misa'!$B$2:$D$74,2,0)</f>
        <v>Chân giò heo muối 300g</v>
      </c>
      <c r="M1788" s="7" t="str">
        <f>VLOOKUP(L1788,'[1]Mã Misa'!$C$2:$D$74,2,0)</f>
        <v>CGM300</v>
      </c>
      <c r="N1788" s="1">
        <v>73431</v>
      </c>
      <c r="O1788" t="s">
        <v>2837</v>
      </c>
      <c r="P1788" s="6" t="str">
        <f t="shared" si="785"/>
        <v>0004810</v>
      </c>
      <c r="Q1788" s="23" t="str">
        <f t="shared" ref="Q1788" si="821">RIGHT(P1788,7)</f>
        <v>0004810</v>
      </c>
      <c r="R1788" s="2">
        <v>44579</v>
      </c>
      <c r="S1788" t="s">
        <v>2838</v>
      </c>
      <c r="T1788" s="7" t="str">
        <f t="shared" si="786"/>
        <v xml:space="preserve">WM+ KHA 8 </v>
      </c>
      <c r="U1788" t="s">
        <v>5800</v>
      </c>
      <c r="W1788" t="e">
        <f>VLOOKUP(U1788,[2]Sheet1!$B$4:$C$893,2,0)</f>
        <v>#N/A</v>
      </c>
      <c r="Y1788" t="str">
        <f t="shared" si="787"/>
        <v>WINCOMKHANHHOA</v>
      </c>
      <c r="AA1788" s="18" t="str">
        <f t="shared" si="782"/>
        <v/>
      </c>
    </row>
    <row r="1789" spans="1:27" x14ac:dyDescent="0.2">
      <c r="A1789" t="s">
        <v>0</v>
      </c>
      <c r="B1789" t="s">
        <v>2836</v>
      </c>
      <c r="C1789" t="s">
        <v>9</v>
      </c>
      <c r="D1789" t="s">
        <v>23</v>
      </c>
      <c r="E1789" t="s">
        <v>4</v>
      </c>
      <c r="F1789" s="1">
        <v>1</v>
      </c>
      <c r="G1789" s="1">
        <v>59400</v>
      </c>
      <c r="H1789" t="s">
        <v>5</v>
      </c>
      <c r="I1789" s="1">
        <v>65340.000000000007</v>
      </c>
      <c r="J1789" t="s">
        <v>24</v>
      </c>
      <c r="K1789" s="6" t="str">
        <f t="shared" si="784"/>
        <v>_Giò lụa 250g</v>
      </c>
      <c r="L1789" s="7" t="str">
        <f>VLOOKUP(K1789,'[1]Mã Misa'!$B$2:$D$74,2,0)</f>
        <v>Giò lụa 250g</v>
      </c>
      <c r="M1789" s="7" t="str">
        <f>VLOOKUP(L1789,'[1]Mã Misa'!$C$2:$D$74,2,0)</f>
        <v>GL250</v>
      </c>
      <c r="N1789" s="1">
        <v>59400</v>
      </c>
      <c r="O1789" t="s">
        <v>2837</v>
      </c>
      <c r="P1789" s="6" t="str">
        <f t="shared" si="785"/>
        <v>0004810</v>
      </c>
      <c r="Q1789" s="23" t="str">
        <f t="shared" ref="Q1789" si="822">RIGHT(P1789,7)</f>
        <v>0004810</v>
      </c>
      <c r="R1789" s="2">
        <v>44579</v>
      </c>
      <c r="S1789" t="s">
        <v>2838</v>
      </c>
      <c r="T1789" s="7" t="str">
        <f t="shared" si="786"/>
        <v xml:space="preserve">WM+ KHA 8 </v>
      </c>
      <c r="U1789" t="s">
        <v>5800</v>
      </c>
      <c r="W1789" t="e">
        <f>VLOOKUP(U1789,[2]Sheet1!$B$4:$C$893,2,0)</f>
        <v>#N/A</v>
      </c>
      <c r="Y1789" t="str">
        <f t="shared" si="787"/>
        <v>WINCOMKHANHHOA</v>
      </c>
      <c r="AA1789" s="18" t="str">
        <f t="shared" si="782"/>
        <v/>
      </c>
    </row>
    <row r="1790" spans="1:27" x14ac:dyDescent="0.2">
      <c r="A1790" t="s">
        <v>0</v>
      </c>
      <c r="B1790" t="s">
        <v>2839</v>
      </c>
      <c r="C1790" t="s">
        <v>2</v>
      </c>
      <c r="D1790" t="s">
        <v>103</v>
      </c>
      <c r="E1790" t="s">
        <v>4</v>
      </c>
      <c r="F1790" s="1">
        <v>1</v>
      </c>
      <c r="G1790" s="1">
        <v>55595</v>
      </c>
      <c r="H1790" t="s">
        <v>5</v>
      </c>
      <c r="I1790" s="1">
        <v>61154.500000000007</v>
      </c>
      <c r="J1790" t="s">
        <v>104</v>
      </c>
      <c r="K1790" s="6" t="str">
        <f t="shared" si="784"/>
        <v>Tai heo muối gói 200g</v>
      </c>
      <c r="L1790" s="7" t="str">
        <f>VLOOKUP(K1790,'[1]Mã Misa'!$B$2:$D$74,2,0)</f>
        <v>Tai heo muối 200g</v>
      </c>
      <c r="M1790" s="7" t="str">
        <f>VLOOKUP(L1790,'[1]Mã Misa'!$C$2:$D$74,2,0)</f>
        <v>TH200</v>
      </c>
      <c r="N1790" s="1">
        <v>55595</v>
      </c>
      <c r="O1790" t="s">
        <v>2840</v>
      </c>
      <c r="P1790" s="6" t="str">
        <f t="shared" si="785"/>
        <v>0023300</v>
      </c>
      <c r="Q1790" s="23" t="str">
        <f t="shared" ref="Q1790" si="823">RIGHT(P1790,7)</f>
        <v>0023300</v>
      </c>
      <c r="R1790" s="2">
        <v>44587</v>
      </c>
      <c r="S1790" t="s">
        <v>2841</v>
      </c>
      <c r="T1790" s="7" t="str">
        <f t="shared" si="786"/>
        <v>WM+ DNG 51</v>
      </c>
      <c r="U1790" t="s">
        <v>5801</v>
      </c>
      <c r="W1790" t="e">
        <f>VLOOKUP(U1790,[2]Sheet1!$B$4:$C$893,2,0)</f>
        <v>#N/A</v>
      </c>
      <c r="Y1790" t="str">
        <f t="shared" si="787"/>
        <v>WINCOMDANANG</v>
      </c>
      <c r="AA1790" s="18" t="str">
        <f t="shared" si="782"/>
        <v/>
      </c>
    </row>
    <row r="1791" spans="1:27" x14ac:dyDescent="0.2">
      <c r="A1791" t="s">
        <v>0</v>
      </c>
      <c r="B1791" t="s">
        <v>2839</v>
      </c>
      <c r="C1791" t="s">
        <v>9</v>
      </c>
      <c r="D1791" t="s">
        <v>134</v>
      </c>
      <c r="E1791" t="s">
        <v>4</v>
      </c>
      <c r="F1791" s="1">
        <v>1</v>
      </c>
      <c r="G1791" s="1">
        <v>86691</v>
      </c>
      <c r="H1791" t="s">
        <v>5</v>
      </c>
      <c r="I1791" s="1">
        <v>95360.1</v>
      </c>
      <c r="J1791" t="s">
        <v>135</v>
      </c>
      <c r="K1791" s="6" t="str">
        <f t="shared" si="784"/>
        <v>Giò tai nấm hương 500g</v>
      </c>
      <c r="L1791" s="7" t="str">
        <f>VLOOKUP(K1791,'[1]Mã Misa'!$B$2:$D$74,2,0)</f>
        <v>Giò tai nấm hương 500g</v>
      </c>
      <c r="M1791" s="7" t="str">
        <f>VLOOKUP(L1791,'[1]Mã Misa'!$C$2:$D$74,2,0)</f>
        <v>GTNH500</v>
      </c>
      <c r="N1791" s="1">
        <v>86691</v>
      </c>
      <c r="O1791" t="s">
        <v>2840</v>
      </c>
      <c r="P1791" s="6" t="str">
        <f t="shared" si="785"/>
        <v>0023300</v>
      </c>
      <c r="Q1791" s="23" t="str">
        <f t="shared" ref="Q1791" si="824">RIGHT(P1791,7)</f>
        <v>0023300</v>
      </c>
      <c r="R1791" s="2">
        <v>44587</v>
      </c>
      <c r="S1791" t="s">
        <v>2841</v>
      </c>
      <c r="T1791" s="7" t="str">
        <f t="shared" si="786"/>
        <v>WM+ DNG 51</v>
      </c>
      <c r="U1791" t="s">
        <v>5801</v>
      </c>
      <c r="W1791" t="e">
        <f>VLOOKUP(U1791,[2]Sheet1!$B$4:$C$893,2,0)</f>
        <v>#N/A</v>
      </c>
      <c r="Y1791" t="str">
        <f t="shared" si="787"/>
        <v>WINCOMDANANG</v>
      </c>
      <c r="AA1791" s="18" t="str">
        <f t="shared" si="782"/>
        <v/>
      </c>
    </row>
    <row r="1792" spans="1:27" x14ac:dyDescent="0.2">
      <c r="A1792" t="s">
        <v>0</v>
      </c>
      <c r="B1792" t="s">
        <v>2839</v>
      </c>
      <c r="C1792" t="s">
        <v>41</v>
      </c>
      <c r="D1792" t="s">
        <v>47</v>
      </c>
      <c r="E1792" t="s">
        <v>4</v>
      </c>
      <c r="F1792" s="1">
        <v>1</v>
      </c>
      <c r="G1792" s="1">
        <v>73431</v>
      </c>
      <c r="H1792" t="s">
        <v>5</v>
      </c>
      <c r="I1792" s="1">
        <v>80774.100000000006</v>
      </c>
      <c r="J1792" t="s">
        <v>48</v>
      </c>
      <c r="K1792" s="6" t="str">
        <f t="shared" si="784"/>
        <v>Chân giò heo muối gói 300g</v>
      </c>
      <c r="L1792" s="7" t="str">
        <f>VLOOKUP(K1792,'[1]Mã Misa'!$B$2:$D$74,2,0)</f>
        <v>Chân giò heo muối 300g</v>
      </c>
      <c r="M1792" s="7" t="str">
        <f>VLOOKUP(L1792,'[1]Mã Misa'!$C$2:$D$74,2,0)</f>
        <v>CGM300</v>
      </c>
      <c r="N1792" s="1">
        <v>73431</v>
      </c>
      <c r="O1792" t="s">
        <v>2840</v>
      </c>
      <c r="P1792" s="6" t="str">
        <f t="shared" si="785"/>
        <v>0023300</v>
      </c>
      <c r="Q1792" s="23" t="str">
        <f t="shared" ref="Q1792" si="825">RIGHT(P1792,7)</f>
        <v>0023300</v>
      </c>
      <c r="R1792" s="2">
        <v>44587</v>
      </c>
      <c r="S1792" t="s">
        <v>2841</v>
      </c>
      <c r="T1792" s="7" t="str">
        <f t="shared" si="786"/>
        <v>WM+ DNG 51</v>
      </c>
      <c r="U1792" t="s">
        <v>5801</v>
      </c>
      <c r="W1792" t="e">
        <f>VLOOKUP(U1792,[2]Sheet1!$B$4:$C$893,2,0)</f>
        <v>#N/A</v>
      </c>
      <c r="Y1792" t="str">
        <f t="shared" si="787"/>
        <v>WINCOMDANANG</v>
      </c>
      <c r="AA1792" s="18" t="str">
        <f t="shared" si="782"/>
        <v/>
      </c>
    </row>
    <row r="1793" spans="1:27" x14ac:dyDescent="0.2">
      <c r="A1793" t="s">
        <v>0</v>
      </c>
      <c r="B1793" t="s">
        <v>2842</v>
      </c>
      <c r="C1793" t="s">
        <v>2</v>
      </c>
      <c r="D1793" t="s">
        <v>47</v>
      </c>
      <c r="E1793" t="s">
        <v>4</v>
      </c>
      <c r="F1793" s="1">
        <v>1</v>
      </c>
      <c r="G1793" s="1">
        <v>73431</v>
      </c>
      <c r="H1793" t="s">
        <v>5</v>
      </c>
      <c r="I1793" s="1">
        <v>80774.100000000006</v>
      </c>
      <c r="J1793" t="s">
        <v>48</v>
      </c>
      <c r="K1793" s="6" t="str">
        <f t="shared" si="784"/>
        <v>Chân giò heo muối gói 300g</v>
      </c>
      <c r="L1793" s="7" t="str">
        <f>VLOOKUP(K1793,'[1]Mã Misa'!$B$2:$D$74,2,0)</f>
        <v>Chân giò heo muối 300g</v>
      </c>
      <c r="M1793" s="7" t="str">
        <f>VLOOKUP(L1793,'[1]Mã Misa'!$C$2:$D$74,2,0)</f>
        <v>CGM300</v>
      </c>
      <c r="N1793" s="1">
        <v>73431</v>
      </c>
      <c r="O1793" t="s">
        <v>2843</v>
      </c>
      <c r="P1793" s="6" t="str">
        <f t="shared" si="785"/>
        <v>0013306</v>
      </c>
      <c r="Q1793" s="23" t="str">
        <f t="shared" ref="Q1793" si="826">RIGHT(P1793,7)</f>
        <v>0013306</v>
      </c>
      <c r="R1793" s="2">
        <v>44579</v>
      </c>
      <c r="S1793" t="s">
        <v>2844</v>
      </c>
      <c r="T1793" s="7" t="str">
        <f t="shared" si="786"/>
        <v>WM+ HPG 69</v>
      </c>
      <c r="U1793" t="s">
        <v>5802</v>
      </c>
      <c r="W1793" t="e">
        <f>VLOOKUP(U1793,[2]Sheet1!$B$4:$C$893,2,0)</f>
        <v>#N/A</v>
      </c>
      <c r="Y1793" t="str">
        <f t="shared" si="787"/>
        <v>WINCOMHAIPHONG</v>
      </c>
      <c r="AA1793" s="18" t="str">
        <f t="shared" si="782"/>
        <v/>
      </c>
    </row>
    <row r="1794" spans="1:27" x14ac:dyDescent="0.2">
      <c r="A1794" t="s">
        <v>0</v>
      </c>
      <c r="B1794" t="s">
        <v>2845</v>
      </c>
      <c r="C1794" t="s">
        <v>2</v>
      </c>
      <c r="D1794" t="s">
        <v>47</v>
      </c>
      <c r="E1794" t="s">
        <v>4</v>
      </c>
      <c r="F1794" s="1">
        <v>3</v>
      </c>
      <c r="G1794" s="1">
        <v>220293</v>
      </c>
      <c r="H1794" t="s">
        <v>5</v>
      </c>
      <c r="I1794" s="1">
        <v>242322.30000000002</v>
      </c>
      <c r="J1794" t="s">
        <v>48</v>
      </c>
      <c r="K1794" s="6" t="str">
        <f t="shared" si="784"/>
        <v>Chân giò heo muối gói 300g</v>
      </c>
      <c r="L1794" s="7" t="str">
        <f>VLOOKUP(K1794,'[1]Mã Misa'!$B$2:$D$74,2,0)</f>
        <v>Chân giò heo muối 300g</v>
      </c>
      <c r="M1794" s="7" t="str">
        <f>VLOOKUP(L1794,'[1]Mã Misa'!$C$2:$D$74,2,0)</f>
        <v>CGM300</v>
      </c>
      <c r="N1794" s="1">
        <v>73431</v>
      </c>
      <c r="O1794" t="s">
        <v>2846</v>
      </c>
      <c r="P1794" s="6" t="str">
        <f t="shared" si="785"/>
        <v>0004388</v>
      </c>
      <c r="Q1794" s="23" t="str">
        <f t="shared" ref="Q1794" si="827">RIGHT(P1794,7)</f>
        <v>0004388</v>
      </c>
      <c r="R1794" s="2">
        <v>44579</v>
      </c>
      <c r="S1794" t="s">
        <v>829</v>
      </c>
      <c r="T1794" s="7" t="str">
        <f t="shared" si="786"/>
        <v>WM+ BNH Th</v>
      </c>
      <c r="U1794" t="s">
        <v>5243</v>
      </c>
      <c r="W1794" t="e">
        <f>VLOOKUP(U1794,[2]Sheet1!$B$4:$C$893,2,0)</f>
        <v>#N/A</v>
      </c>
      <c r="Y1794" t="str">
        <f t="shared" si="787"/>
        <v>WINCOMBACNINH</v>
      </c>
      <c r="AA1794" s="18" t="str">
        <f t="shared" ref="AA1794:AA1857" si="828">LEFT(AB1794,7)</f>
        <v/>
      </c>
    </row>
    <row r="1795" spans="1:27" x14ac:dyDescent="0.2">
      <c r="A1795" t="s">
        <v>0</v>
      </c>
      <c r="B1795" t="s">
        <v>2847</v>
      </c>
      <c r="C1795" t="s">
        <v>2</v>
      </c>
      <c r="D1795" t="s">
        <v>57</v>
      </c>
      <c r="E1795" t="s">
        <v>4</v>
      </c>
      <c r="F1795" s="1">
        <v>3</v>
      </c>
      <c r="G1795" s="1">
        <v>222750</v>
      </c>
      <c r="H1795" t="s">
        <v>5</v>
      </c>
      <c r="I1795" s="1">
        <v>245025.00000000003</v>
      </c>
      <c r="J1795" t="s">
        <v>58</v>
      </c>
      <c r="K1795" s="6" t="str">
        <f t="shared" si="784"/>
        <v>_Chả cốm 300g</v>
      </c>
      <c r="L1795" s="7" t="str">
        <f>VLOOKUP(K1795,'[1]Mã Misa'!$B$2:$D$74,2,0)</f>
        <v>Chả cốm 300g</v>
      </c>
      <c r="M1795" s="7" t="str">
        <f>VLOOKUP(L1795,'[1]Mã Misa'!$C$2:$D$74,2,0)</f>
        <v>CC300</v>
      </c>
      <c r="N1795" s="1">
        <v>74250</v>
      </c>
      <c r="O1795" t="s">
        <v>2848</v>
      </c>
      <c r="P1795" s="6" t="str">
        <f t="shared" si="785"/>
        <v>0000804</v>
      </c>
      <c r="Q1795" s="23" t="str">
        <f>IF(VLOOKUP(P1795,$AA$1:$AC$39,1,0)&lt;&gt;0,(P1795&amp;"A"),0)</f>
        <v>0000804A</v>
      </c>
      <c r="R1795" s="2">
        <v>44579</v>
      </c>
      <c r="S1795" t="s">
        <v>850</v>
      </c>
      <c r="T1795" s="7" t="str">
        <f t="shared" si="786"/>
        <v>WM+ VPC Ch</v>
      </c>
      <c r="U1795" t="s">
        <v>5250</v>
      </c>
      <c r="W1795" t="e">
        <f>VLOOKUP(U1795,[2]Sheet1!$B$4:$C$893,2,0)</f>
        <v>#N/A</v>
      </c>
      <c r="Y1795" t="str">
        <f t="shared" si="787"/>
        <v>WINCOMVINHPHUC</v>
      </c>
      <c r="AA1795" s="18" t="str">
        <f t="shared" si="828"/>
        <v/>
      </c>
    </row>
    <row r="1796" spans="1:27" x14ac:dyDescent="0.2">
      <c r="A1796" t="s">
        <v>0</v>
      </c>
      <c r="B1796" t="s">
        <v>2847</v>
      </c>
      <c r="C1796" t="s">
        <v>9</v>
      </c>
      <c r="D1796" t="s">
        <v>10</v>
      </c>
      <c r="E1796" t="s">
        <v>4</v>
      </c>
      <c r="F1796" s="1">
        <v>1</v>
      </c>
      <c r="G1796" s="1">
        <v>46000</v>
      </c>
      <c r="H1796" t="s">
        <v>5</v>
      </c>
      <c r="I1796" s="1">
        <v>50600.000000000007</v>
      </c>
      <c r="J1796" t="s">
        <v>11</v>
      </c>
      <c r="K1796" s="6" t="str">
        <f t="shared" ref="K1796:K1859" si="829">MID(J1796,10,26)</f>
        <v>Mộc nấm hương gói 250g</v>
      </c>
      <c r="L1796" s="7" t="str">
        <f>VLOOKUP(K1796,'[1]Mã Misa'!$B$2:$D$74,2,0)</f>
        <v>Mộc Nấm Hương 250g</v>
      </c>
      <c r="M1796" s="7" t="str">
        <f>VLOOKUP(L1796,'[1]Mã Misa'!$C$2:$D$74,2,0)</f>
        <v>MNH250</v>
      </c>
      <c r="N1796" s="1">
        <v>46000</v>
      </c>
      <c r="O1796" t="s">
        <v>2848</v>
      </c>
      <c r="P1796" s="6" t="str">
        <f t="shared" ref="P1796:Q1859" si="830">RIGHT(O1796,7)</f>
        <v>0000804</v>
      </c>
      <c r="Q1796" s="23" t="str">
        <f>IF(VLOOKUP(P1796,$AA$1:$AC$39,1,0)&lt;&gt;0,(P1796&amp;"A"),0)</f>
        <v>0000804A</v>
      </c>
      <c r="R1796" s="2">
        <v>44579</v>
      </c>
      <c r="S1796" t="s">
        <v>850</v>
      </c>
      <c r="T1796" s="7" t="str">
        <f t="shared" ref="T1796:T1859" si="831">LEFT(U1796,10)</f>
        <v>WM+ VPC Ch</v>
      </c>
      <c r="U1796" t="s">
        <v>5250</v>
      </c>
      <c r="W1796" t="e">
        <f>VLOOKUP(U1796,[2]Sheet1!$B$4:$C$893,2,0)</f>
        <v>#N/A</v>
      </c>
      <c r="Y1796" t="str">
        <f t="shared" ref="Y1796:Y1859" si="832">IF(ISNUMBER(SEARCH($V$3,T1796)),"WINCOMHANOI",IF(ISNUMBER(SEARCH($V$4,T1796)),"WINCOMHOCHIMINH",IF(ISNUMBER(SEARCH($V$5,T1796)),"WINCOMDANANG",IF(ISNUMBER(SEARCH($V$6,T1796)),"WINCOMHAIDUONG",IF(ISNUMBER(SEARCH($V$7,T1796)),"WINCOMQUANGNINH",IF(ISNUMBER(SEARCH($V$8,T1796)),"WINCOMHAIPHONG",IF(ISNUMBER(SEARCH($V$9,T1796)),"WINCOMBACGIANG",IF(ISNUMBER(SEARCH($V$10,T1796)),"WINCOMBACNINH",IF(ISNUMBER(SEARCH($V$11,T1796)),"WINCOMPHUTHO",IF(ISNUMBER(SEARCH($V$12,T1796)),"WINCOMHATINH",IF(ISNUMBER(SEARCH($V$13,T1796)),"WINCOMTHAINGUYEN",IF(ISNUMBER(SEARCH($V$14,T1796)),"WINCOMKHANHHOA",IF(ISNUMBER(SEARCH($V$15,T1796)),"WINCOMHUNGYEN",IF(ISNUMBER(SEARCH($V$16,T1796)),"WINCOMNGHEAN",IF(ISNUMBER(SEARCH($V$17,T1796)),"WINCOMLAOCAI",IF(ISNUMBER(SEARCH($V$18,T1796)),"WINCOMVUNGTAU",IF(ISNUMBER(SEARCH($V$19,T1796)),"WINCOMBINHDUONG",IF(ISNUMBER(SEARCH($V$20,T1796)),"WINCOMKIENGIANG",IF(ISNUMBER(SEARCH($V$21,T1796)),"WINCOMHANAM",IF(ISNUMBER(SEARCH($V$22,T1796)),"WINCOMNAMDINH",IF(ISNUMBER(SEARCH($V$23,T1796)),"WINCOMLANGSON",IF(ISNUMBER(SEARCH($V$24,T1796)),"WINCOMTHANHHOA",IF(ISNUMBER(SEARCH($V$25,T1796)),"WINCOMYENBAI",IF(ISNUMBER(SEARCH($V$26,T1796)),"WINCOMTUYENQUANG",IF(ISNUMBER(SEARCH($V$27,T1796)),"WINCOMHUE",IF(ISNUMBER(SEARCH($V$28,T1796)),"WINCOMQUANGNAM",IF(ISNUMBER(SEARCH($V$29,T1796)),"WINCOMVINHPHUC",IF(ISNUMBER(SEARCH($V$30,T1796)),"WINCOMHAGIANG",IF(ISNUMBER(SEARCH($V$31,T1796)),"WINCOMNINHBINH",IF(ISNUMBER(SEARCH($V$32,T1796)),"WINCOMTRAVINH",IF(ISNUMBER(SEARCH($V$33,T1796)),"WINCOMCANTHO",IF(ISNUMBER(SEARCH($V$34,T1796)),"WINCOMBENTRE",IF(ISNUMBER(SEARCH($V$35,T1796)),"WINCOMCAMAU",IF(ISNUMBER(SEARCH($V$36,T1796)),"WINCOMANGIANG",IF(ISNUMBER(SEARCH($V$37,T1796)),"WINCOMNINHTHUAN",IF(ISNUMBER(SEARCH($V$38,T1796)),"WINCOMTHAIBINH",IF(ISNUMBER(SEARCH($V$39,T1796)),"WINCOMGIALAI",IF(ISNUMBER(SEARCH($V$40,T1796)),"WINCOMHOABINH",IF(ISNUMBER(SEARCH($V$41,T1796)),"WINCOMQUANGNGAI",IF(ISNUMBER(SEARCH($V$42,T1796)),"WINCOMBINHTHUAN",IF(ISNUMBER(SEARCH($V$43,T1796)),"WINCOMDAKLAK",IF(ISNUMBER(SEARCH($V$44,T1796)),"WINCOMSOCTRANG",IF(ISNUMBER(SEARCH($V$45,T1796)),"WINCOMSONLA",IF(ISNUMBER(SEARCH($V$46,T1796)),"WINCOMKONTUM",IF(ISNUMBER(SEARCH($V$47,T1796)),"WINCOMPHUYEN",IF(ISNUMBER(SEARCH($V$48,T1796)),"WINCOMQUANGTRI",IF(ISNUMBER(SEARCH($V$49,T1796)),"WINCOMBINHDINH",IF(ISNUMBER(SEARCH($V$50,T1796)),"WINCOMCAOBANG",IF(ISNUMBER(SEARCH($V$51,T1796)),"WINCOMQUANGBINH",IF(ISNUMBER(SEARCH($V$52,T1796)),"WINCOMLAMDONG",IF(ISNUMBER(SEARCH($V$53,T1796)),"WINCOMVINHLONG",IF(ISNUMBER(SEARCH($V$54,T1796)),"WINCOMDONGTHAP",IF(ISNUMBER(SEARCH($V$55,T1796)),"WINCOMTIENGIANG",IF(ISNUMBER(SEARCH($V$56,T1796)),"WINCOMQUANGNINH",IF(ISNUMBER(SEARCH($V$57,T1796)),"WINCOMDONGNAI",IF(ISNUMBER(SEARCH($V$58,T1796)),"WINCOMHAUGIANG",0))))))))))))))))))))))))))))))))))))))))))))))))))))))))</f>
        <v>WINCOMVINHPHUC</v>
      </c>
      <c r="AA1796" s="18" t="str">
        <f t="shared" si="828"/>
        <v/>
      </c>
    </row>
    <row r="1797" spans="1:27" x14ac:dyDescent="0.2">
      <c r="A1797" t="s">
        <v>0</v>
      </c>
      <c r="B1797" t="s">
        <v>2847</v>
      </c>
      <c r="C1797" t="s">
        <v>41</v>
      </c>
      <c r="D1797" t="s">
        <v>54</v>
      </c>
      <c r="E1797" t="s">
        <v>4</v>
      </c>
      <c r="F1797" s="1">
        <v>2</v>
      </c>
      <c r="G1797" s="1">
        <v>100364</v>
      </c>
      <c r="H1797" t="s">
        <v>5</v>
      </c>
      <c r="I1797" s="1">
        <v>110400.40000000001</v>
      </c>
      <c r="J1797" t="s">
        <v>55</v>
      </c>
      <c r="K1797" s="6" t="str">
        <f t="shared" si="829"/>
        <v>Giò tai lưỡi xào gói 250g</v>
      </c>
      <c r="L1797" s="7" t="str">
        <f>VLOOKUP(K1797,'[1]Mã Misa'!$B$2:$D$74,2,0)</f>
        <v>Giò Tai Lưỡi Xào 250g</v>
      </c>
      <c r="M1797" s="7" t="str">
        <f>VLOOKUP(L1797,'[1]Mã Misa'!$C$2:$D$74,2,0)</f>
        <v>GTLX250G</v>
      </c>
      <c r="N1797" s="1">
        <v>50182</v>
      </c>
      <c r="O1797" t="s">
        <v>2848</v>
      </c>
      <c r="P1797" s="6" t="str">
        <f t="shared" si="830"/>
        <v>0000804</v>
      </c>
      <c r="Q1797" s="23" t="str">
        <f>IF(VLOOKUP(P1797,$AA$1:$AC$39,1,0)&lt;&gt;0,(P1797&amp;"A"),0)</f>
        <v>0000804A</v>
      </c>
      <c r="R1797" s="2">
        <v>44579</v>
      </c>
      <c r="S1797" t="s">
        <v>850</v>
      </c>
      <c r="T1797" s="7" t="str">
        <f t="shared" si="831"/>
        <v>WM+ VPC Ch</v>
      </c>
      <c r="U1797" t="s">
        <v>5250</v>
      </c>
      <c r="W1797" t="e">
        <f>VLOOKUP(U1797,[2]Sheet1!$B$4:$C$893,2,0)</f>
        <v>#N/A</v>
      </c>
      <c r="Y1797" t="str">
        <f t="shared" si="832"/>
        <v>WINCOMVINHPHUC</v>
      </c>
      <c r="AA1797" s="18" t="str">
        <f t="shared" si="828"/>
        <v/>
      </c>
    </row>
    <row r="1798" spans="1:27" x14ac:dyDescent="0.2">
      <c r="A1798" t="s">
        <v>0</v>
      </c>
      <c r="B1798" t="s">
        <v>2849</v>
      </c>
      <c r="C1798" t="s">
        <v>2</v>
      </c>
      <c r="D1798" t="s">
        <v>3</v>
      </c>
      <c r="E1798" t="s">
        <v>4</v>
      </c>
      <c r="F1798" s="1">
        <v>7</v>
      </c>
      <c r="G1798" s="1">
        <v>496650</v>
      </c>
      <c r="H1798" t="s">
        <v>5</v>
      </c>
      <c r="I1798" s="1">
        <v>546315</v>
      </c>
      <c r="J1798" t="s">
        <v>6</v>
      </c>
      <c r="K1798" s="6" t="str">
        <f t="shared" si="829"/>
        <v>_Chả nướng 300g</v>
      </c>
      <c r="L1798" s="7" t="str">
        <f>VLOOKUP(K1798,'[1]Mã Misa'!$B$2:$D$74,2,0)</f>
        <v>Chả nướng 300g</v>
      </c>
      <c r="M1798" s="7" t="str">
        <f>VLOOKUP(L1798,'[1]Mã Misa'!$C$2:$D$74,2,0)</f>
        <v>CN300</v>
      </c>
      <c r="N1798" s="1">
        <v>70950</v>
      </c>
      <c r="O1798" t="s">
        <v>2850</v>
      </c>
      <c r="P1798" s="6" t="str">
        <f t="shared" si="830"/>
        <v>0001503</v>
      </c>
      <c r="Q1798" s="23" t="str">
        <f t="shared" si="830"/>
        <v>0001503</v>
      </c>
      <c r="R1798" s="2">
        <v>44579</v>
      </c>
      <c r="S1798" t="s">
        <v>2004</v>
      </c>
      <c r="T1798" s="7" t="str">
        <f t="shared" si="831"/>
        <v>WM+ TQG TD</v>
      </c>
      <c r="U1798" t="s">
        <v>5580</v>
      </c>
      <c r="W1798" t="e">
        <f>VLOOKUP(U1798,[2]Sheet1!$B$4:$C$893,2,0)</f>
        <v>#N/A</v>
      </c>
      <c r="Y1798" t="str">
        <f t="shared" si="832"/>
        <v>WINCOMTUYENQUANG</v>
      </c>
      <c r="AA1798" s="18" t="str">
        <f t="shared" si="828"/>
        <v/>
      </c>
    </row>
    <row r="1799" spans="1:27" x14ac:dyDescent="0.2">
      <c r="A1799" t="s">
        <v>0</v>
      </c>
      <c r="B1799" t="s">
        <v>2851</v>
      </c>
      <c r="C1799" t="s">
        <v>2</v>
      </c>
      <c r="D1799" t="s">
        <v>54</v>
      </c>
      <c r="E1799" t="s">
        <v>4</v>
      </c>
      <c r="F1799" s="1">
        <v>12</v>
      </c>
      <c r="G1799" s="1">
        <v>602184</v>
      </c>
      <c r="H1799" t="s">
        <v>5</v>
      </c>
      <c r="I1799" s="1">
        <v>662402.4</v>
      </c>
      <c r="J1799" t="s">
        <v>55</v>
      </c>
      <c r="K1799" s="6" t="str">
        <f t="shared" si="829"/>
        <v>Giò tai lưỡi xào gói 250g</v>
      </c>
      <c r="L1799" s="7" t="str">
        <f>VLOOKUP(K1799,'[1]Mã Misa'!$B$2:$D$74,2,0)</f>
        <v>Giò Tai Lưỡi Xào 250g</v>
      </c>
      <c r="M1799" s="7" t="str">
        <f>VLOOKUP(L1799,'[1]Mã Misa'!$C$2:$D$74,2,0)</f>
        <v>GTLX250G</v>
      </c>
      <c r="N1799" s="1">
        <v>50182</v>
      </c>
      <c r="O1799" t="s">
        <v>2852</v>
      </c>
      <c r="P1799" s="6" t="str">
        <f t="shared" si="830"/>
        <v>0000805</v>
      </c>
      <c r="Q1799" s="23" t="str">
        <f t="shared" si="830"/>
        <v>0000805</v>
      </c>
      <c r="R1799" s="2">
        <v>44579</v>
      </c>
      <c r="S1799" t="s">
        <v>2853</v>
      </c>
      <c r="T1799" s="7" t="str">
        <f t="shared" si="831"/>
        <v>WM+ VPC 29</v>
      </c>
      <c r="U1799" t="s">
        <v>5803</v>
      </c>
      <c r="W1799" t="e">
        <f>VLOOKUP(U1799,[2]Sheet1!$B$4:$C$893,2,0)</f>
        <v>#N/A</v>
      </c>
      <c r="Y1799" t="str">
        <f t="shared" si="832"/>
        <v>WINCOMVINHPHUC</v>
      </c>
      <c r="AA1799" s="18" t="str">
        <f t="shared" si="828"/>
        <v/>
      </c>
    </row>
    <row r="1800" spans="1:27" x14ac:dyDescent="0.2">
      <c r="A1800" t="s">
        <v>0</v>
      </c>
      <c r="B1800" t="s">
        <v>2854</v>
      </c>
      <c r="C1800" t="s">
        <v>2</v>
      </c>
      <c r="D1800" t="s">
        <v>103</v>
      </c>
      <c r="E1800" t="s">
        <v>4</v>
      </c>
      <c r="F1800" s="1">
        <v>2</v>
      </c>
      <c r="G1800" s="1">
        <v>111190</v>
      </c>
      <c r="H1800" t="s">
        <v>5</v>
      </c>
      <c r="I1800" s="1">
        <v>122309.00000000001</v>
      </c>
      <c r="J1800" t="s">
        <v>104</v>
      </c>
      <c r="K1800" s="6" t="str">
        <f t="shared" si="829"/>
        <v>Tai heo muối gói 200g</v>
      </c>
      <c r="L1800" s="7" t="str">
        <f>VLOOKUP(K1800,'[1]Mã Misa'!$B$2:$D$74,2,0)</f>
        <v>Tai heo muối 200g</v>
      </c>
      <c r="M1800" s="7" t="str">
        <f>VLOOKUP(L1800,'[1]Mã Misa'!$C$2:$D$74,2,0)</f>
        <v>TH200</v>
      </c>
      <c r="N1800" s="1">
        <v>55595</v>
      </c>
      <c r="O1800" t="s">
        <v>2855</v>
      </c>
      <c r="P1800" s="6" t="str">
        <f t="shared" si="830"/>
        <v>0052111</v>
      </c>
      <c r="Q1800" s="23" t="str">
        <f t="shared" si="830"/>
        <v>0052111</v>
      </c>
      <c r="R1800" s="2">
        <v>44579</v>
      </c>
      <c r="S1800" t="s">
        <v>2856</v>
      </c>
      <c r="T1800" s="7" t="str">
        <f t="shared" si="831"/>
        <v>WM+ HCM 39</v>
      </c>
      <c r="U1800" t="s">
        <v>5804</v>
      </c>
      <c r="W1800" t="e">
        <f>VLOOKUP(U1800,[2]Sheet1!$B$4:$C$893,2,0)</f>
        <v>#N/A</v>
      </c>
      <c r="Y1800" t="str">
        <f t="shared" si="832"/>
        <v>WINCOMHOCHIMINH</v>
      </c>
      <c r="AA1800" s="18" t="str">
        <f t="shared" si="828"/>
        <v/>
      </c>
    </row>
    <row r="1801" spans="1:27" x14ac:dyDescent="0.2">
      <c r="A1801" t="s">
        <v>0</v>
      </c>
      <c r="B1801" t="s">
        <v>2854</v>
      </c>
      <c r="C1801" t="s">
        <v>9</v>
      </c>
      <c r="D1801" t="s">
        <v>54</v>
      </c>
      <c r="E1801" t="s">
        <v>4</v>
      </c>
      <c r="F1801" s="1">
        <v>1</v>
      </c>
      <c r="G1801" s="1">
        <v>50182</v>
      </c>
      <c r="H1801" t="s">
        <v>5</v>
      </c>
      <c r="I1801" s="1">
        <v>55200.200000000004</v>
      </c>
      <c r="J1801" t="s">
        <v>55</v>
      </c>
      <c r="K1801" s="6" t="str">
        <f t="shared" si="829"/>
        <v>Giò tai lưỡi xào gói 250g</v>
      </c>
      <c r="L1801" s="7" t="str">
        <f>VLOOKUP(K1801,'[1]Mã Misa'!$B$2:$D$74,2,0)</f>
        <v>Giò Tai Lưỡi Xào 250g</v>
      </c>
      <c r="M1801" s="7" t="str">
        <f>VLOOKUP(L1801,'[1]Mã Misa'!$C$2:$D$74,2,0)</f>
        <v>GTLX250G</v>
      </c>
      <c r="N1801" s="1">
        <v>50182</v>
      </c>
      <c r="O1801" t="s">
        <v>2855</v>
      </c>
      <c r="P1801" s="6" t="str">
        <f t="shared" si="830"/>
        <v>0052111</v>
      </c>
      <c r="Q1801" s="23" t="str">
        <f t="shared" si="830"/>
        <v>0052111</v>
      </c>
      <c r="R1801" s="2">
        <v>44579</v>
      </c>
      <c r="S1801" t="s">
        <v>2856</v>
      </c>
      <c r="T1801" s="7" t="str">
        <f t="shared" si="831"/>
        <v>WM+ HCM 39</v>
      </c>
      <c r="U1801" t="s">
        <v>5804</v>
      </c>
      <c r="W1801" t="e">
        <f>VLOOKUP(U1801,[2]Sheet1!$B$4:$C$893,2,0)</f>
        <v>#N/A</v>
      </c>
      <c r="Y1801" t="str">
        <f t="shared" si="832"/>
        <v>WINCOMHOCHIMINH</v>
      </c>
      <c r="AA1801" s="18" t="str">
        <f t="shared" si="828"/>
        <v/>
      </c>
    </row>
    <row r="1802" spans="1:27" x14ac:dyDescent="0.2">
      <c r="A1802" t="s">
        <v>0</v>
      </c>
      <c r="B1802" t="s">
        <v>2854</v>
      </c>
      <c r="C1802" t="s">
        <v>41</v>
      </c>
      <c r="D1802" t="s">
        <v>57</v>
      </c>
      <c r="E1802" t="s">
        <v>4</v>
      </c>
      <c r="F1802" s="1">
        <v>1</v>
      </c>
      <c r="G1802" s="1">
        <v>74250</v>
      </c>
      <c r="H1802" t="s">
        <v>5</v>
      </c>
      <c r="I1802" s="1">
        <v>81675</v>
      </c>
      <c r="J1802" t="s">
        <v>58</v>
      </c>
      <c r="K1802" s="6" t="str">
        <f t="shared" si="829"/>
        <v>_Chả cốm 300g</v>
      </c>
      <c r="L1802" s="7" t="str">
        <f>VLOOKUP(K1802,'[1]Mã Misa'!$B$2:$D$74,2,0)</f>
        <v>Chả cốm 300g</v>
      </c>
      <c r="M1802" s="7" t="str">
        <f>VLOOKUP(L1802,'[1]Mã Misa'!$C$2:$D$74,2,0)</f>
        <v>CC300</v>
      </c>
      <c r="N1802" s="1">
        <v>74250</v>
      </c>
      <c r="O1802" t="s">
        <v>2855</v>
      </c>
      <c r="P1802" s="6" t="str">
        <f t="shared" si="830"/>
        <v>0052111</v>
      </c>
      <c r="Q1802" s="23" t="str">
        <f t="shared" si="830"/>
        <v>0052111</v>
      </c>
      <c r="R1802" s="2">
        <v>44579</v>
      </c>
      <c r="S1802" t="s">
        <v>2856</v>
      </c>
      <c r="T1802" s="7" t="str">
        <f t="shared" si="831"/>
        <v>WM+ HCM 39</v>
      </c>
      <c r="U1802" t="s">
        <v>5804</v>
      </c>
      <c r="W1802" t="e">
        <f>VLOOKUP(U1802,[2]Sheet1!$B$4:$C$893,2,0)</f>
        <v>#N/A</v>
      </c>
      <c r="Y1802" t="str">
        <f t="shared" si="832"/>
        <v>WINCOMHOCHIMINH</v>
      </c>
      <c r="AA1802" s="18" t="str">
        <f t="shared" si="828"/>
        <v/>
      </c>
    </row>
    <row r="1803" spans="1:27" x14ac:dyDescent="0.2">
      <c r="A1803" t="s">
        <v>0</v>
      </c>
      <c r="B1803" t="s">
        <v>2854</v>
      </c>
      <c r="C1803" t="s">
        <v>42</v>
      </c>
      <c r="D1803" t="s">
        <v>50</v>
      </c>
      <c r="E1803" t="s">
        <v>4</v>
      </c>
      <c r="F1803" s="1">
        <v>5</v>
      </c>
      <c r="G1803" s="1">
        <v>555290</v>
      </c>
      <c r="H1803" t="s">
        <v>5</v>
      </c>
      <c r="I1803" s="1">
        <v>610819</v>
      </c>
      <c r="J1803" t="s">
        <v>51</v>
      </c>
      <c r="K1803" s="6" t="str">
        <f t="shared" si="829"/>
        <v>Gà muối gói 500g</v>
      </c>
      <c r="L1803" s="7" t="str">
        <f>VLOOKUP(K1803,'[1]Mã Misa'!$B$2:$D$74,2,0)</f>
        <v>Gà muối 500g</v>
      </c>
      <c r="M1803" s="7" t="str">
        <f>VLOOKUP(L1803,'[1]Mã Misa'!$C$2:$D$74,2,0)</f>
        <v>GM500</v>
      </c>
      <c r="N1803" s="1">
        <v>111058</v>
      </c>
      <c r="O1803" t="s">
        <v>2855</v>
      </c>
      <c r="P1803" s="6" t="str">
        <f t="shared" si="830"/>
        <v>0052111</v>
      </c>
      <c r="Q1803" s="23" t="str">
        <f t="shared" si="830"/>
        <v>0052111</v>
      </c>
      <c r="R1803" s="2">
        <v>44579</v>
      </c>
      <c r="S1803" t="s">
        <v>2856</v>
      </c>
      <c r="T1803" s="7" t="str">
        <f t="shared" si="831"/>
        <v>WM+ HCM 39</v>
      </c>
      <c r="U1803" t="s">
        <v>5804</v>
      </c>
      <c r="W1803" t="e">
        <f>VLOOKUP(U1803,[2]Sheet1!$B$4:$C$893,2,0)</f>
        <v>#N/A</v>
      </c>
      <c r="Y1803" t="str">
        <f t="shared" si="832"/>
        <v>WINCOMHOCHIMINH</v>
      </c>
      <c r="AA1803" s="18" t="str">
        <f t="shared" si="828"/>
        <v/>
      </c>
    </row>
    <row r="1804" spans="1:27" x14ac:dyDescent="0.2">
      <c r="A1804" t="s">
        <v>0</v>
      </c>
      <c r="B1804" t="s">
        <v>2857</v>
      </c>
      <c r="C1804" t="s">
        <v>2</v>
      </c>
      <c r="D1804" t="s">
        <v>136</v>
      </c>
      <c r="E1804" t="s">
        <v>4</v>
      </c>
      <c r="F1804" s="1">
        <v>4</v>
      </c>
      <c r="G1804" s="1">
        <v>319644</v>
      </c>
      <c r="H1804" t="s">
        <v>5</v>
      </c>
      <c r="I1804" s="1">
        <v>351608.4</v>
      </c>
      <c r="J1804" t="s">
        <v>137</v>
      </c>
      <c r="K1804" s="6" t="str">
        <f t="shared" si="829"/>
        <v xml:space="preserve"> Giò lụa 500g</v>
      </c>
      <c r="L1804" s="7" t="str">
        <f>VLOOKUP(K1804,'[1]Mã Misa'!$B$2:$D$74,2,0)</f>
        <v>Giò lụa 500g</v>
      </c>
      <c r="M1804" s="7" t="str">
        <f>VLOOKUP(L1804,'[1]Mã Misa'!$C$2:$D$74,2,0)</f>
        <v>GL500</v>
      </c>
      <c r="N1804" s="1">
        <v>79911</v>
      </c>
      <c r="O1804" t="s">
        <v>2858</v>
      </c>
      <c r="P1804" s="6" t="str">
        <f t="shared" si="830"/>
        <v>0007823</v>
      </c>
      <c r="Q1804" s="23" t="str">
        <f t="shared" si="830"/>
        <v>0007823</v>
      </c>
      <c r="R1804" s="2">
        <v>44579</v>
      </c>
      <c r="S1804" t="s">
        <v>2859</v>
      </c>
      <c r="T1804" s="7" t="str">
        <f t="shared" si="831"/>
        <v>WM+ CTO 43</v>
      </c>
      <c r="U1804" t="s">
        <v>5805</v>
      </c>
      <c r="W1804" t="e">
        <f>VLOOKUP(U1804,[2]Sheet1!$B$4:$C$893,2,0)</f>
        <v>#N/A</v>
      </c>
      <c r="Y1804" t="str">
        <f t="shared" si="832"/>
        <v>WINCOMCANTHO</v>
      </c>
      <c r="AA1804" s="18" t="str">
        <f t="shared" si="828"/>
        <v/>
      </c>
    </row>
    <row r="1805" spans="1:27" x14ac:dyDescent="0.2">
      <c r="A1805" t="s">
        <v>0</v>
      </c>
      <c r="B1805" t="s">
        <v>2860</v>
      </c>
      <c r="C1805" t="s">
        <v>2</v>
      </c>
      <c r="D1805" t="s">
        <v>54</v>
      </c>
      <c r="E1805" t="s">
        <v>4</v>
      </c>
      <c r="F1805" s="1">
        <v>1</v>
      </c>
      <c r="G1805" s="1">
        <v>50182</v>
      </c>
      <c r="H1805" t="s">
        <v>5</v>
      </c>
      <c r="I1805" s="1">
        <v>55200.200000000004</v>
      </c>
      <c r="J1805" t="s">
        <v>55</v>
      </c>
      <c r="K1805" s="6" t="str">
        <f t="shared" si="829"/>
        <v>Giò tai lưỡi xào gói 250g</v>
      </c>
      <c r="L1805" s="7" t="str">
        <f>VLOOKUP(K1805,'[1]Mã Misa'!$B$2:$D$74,2,0)</f>
        <v>Giò Tai Lưỡi Xào 250g</v>
      </c>
      <c r="M1805" s="7" t="str">
        <f>VLOOKUP(L1805,'[1]Mã Misa'!$C$2:$D$74,2,0)</f>
        <v>GTLX250G</v>
      </c>
      <c r="N1805" s="1">
        <v>50182</v>
      </c>
      <c r="O1805" t="s">
        <v>2861</v>
      </c>
      <c r="P1805" s="6" t="str">
        <f t="shared" si="830"/>
        <v>0176091</v>
      </c>
      <c r="Q1805" s="23" t="str">
        <f t="shared" si="830"/>
        <v>0176091</v>
      </c>
      <c r="R1805" s="2">
        <v>44579</v>
      </c>
      <c r="S1805" t="s">
        <v>2862</v>
      </c>
      <c r="T1805" s="7" t="str">
        <f t="shared" si="831"/>
        <v>WM+ HNI 38</v>
      </c>
      <c r="U1805" t="s">
        <v>5806</v>
      </c>
      <c r="W1805" t="e">
        <f>VLOOKUP(U1805,[2]Sheet1!$B$4:$C$893,2,0)</f>
        <v>#N/A</v>
      </c>
      <c r="Y1805" t="str">
        <f t="shared" si="832"/>
        <v>WINCOMHANOI</v>
      </c>
      <c r="AA1805" s="18" t="str">
        <f t="shared" si="828"/>
        <v/>
      </c>
    </row>
    <row r="1806" spans="1:27" x14ac:dyDescent="0.2">
      <c r="A1806" t="s">
        <v>0</v>
      </c>
      <c r="B1806" t="s">
        <v>2860</v>
      </c>
      <c r="C1806" t="s">
        <v>9</v>
      </c>
      <c r="D1806" t="s">
        <v>50</v>
      </c>
      <c r="E1806" t="s">
        <v>4</v>
      </c>
      <c r="F1806" s="1">
        <v>1</v>
      </c>
      <c r="G1806" s="1">
        <v>111058</v>
      </c>
      <c r="H1806" t="s">
        <v>5</v>
      </c>
      <c r="I1806" s="1">
        <v>122163.8</v>
      </c>
      <c r="J1806" t="s">
        <v>51</v>
      </c>
      <c r="K1806" s="6" t="str">
        <f t="shared" si="829"/>
        <v>Gà muối gói 500g</v>
      </c>
      <c r="L1806" s="7" t="str">
        <f>VLOOKUP(K1806,'[1]Mã Misa'!$B$2:$D$74,2,0)</f>
        <v>Gà muối 500g</v>
      </c>
      <c r="M1806" s="7" t="str">
        <f>VLOOKUP(L1806,'[1]Mã Misa'!$C$2:$D$74,2,0)</f>
        <v>GM500</v>
      </c>
      <c r="N1806" s="1">
        <v>111058</v>
      </c>
      <c r="O1806" t="s">
        <v>2861</v>
      </c>
      <c r="P1806" s="6" t="str">
        <f t="shared" si="830"/>
        <v>0176091</v>
      </c>
      <c r="Q1806" s="23" t="str">
        <f t="shared" si="830"/>
        <v>0176091</v>
      </c>
      <c r="R1806" s="2">
        <v>44579</v>
      </c>
      <c r="S1806" t="s">
        <v>2862</v>
      </c>
      <c r="T1806" s="7" t="str">
        <f t="shared" si="831"/>
        <v>WM+ HNI 38</v>
      </c>
      <c r="U1806" t="s">
        <v>5806</v>
      </c>
      <c r="W1806" t="e">
        <f>VLOOKUP(U1806,[2]Sheet1!$B$4:$C$893,2,0)</f>
        <v>#N/A</v>
      </c>
      <c r="Y1806" t="str">
        <f t="shared" si="832"/>
        <v>WINCOMHANOI</v>
      </c>
      <c r="AA1806" s="18" t="str">
        <f t="shared" si="828"/>
        <v/>
      </c>
    </row>
    <row r="1807" spans="1:27" x14ac:dyDescent="0.2">
      <c r="A1807" t="s">
        <v>0</v>
      </c>
      <c r="B1807" t="s">
        <v>2863</v>
      </c>
      <c r="C1807" t="s">
        <v>2</v>
      </c>
      <c r="D1807" t="s">
        <v>54</v>
      </c>
      <c r="E1807" t="s">
        <v>4</v>
      </c>
      <c r="F1807" s="1">
        <v>2</v>
      </c>
      <c r="G1807" s="1">
        <v>100364</v>
      </c>
      <c r="H1807" t="s">
        <v>5</v>
      </c>
      <c r="I1807" s="1">
        <v>110400.40000000001</v>
      </c>
      <c r="J1807" t="s">
        <v>55</v>
      </c>
      <c r="K1807" s="6" t="str">
        <f t="shared" si="829"/>
        <v>Giò tai lưỡi xào gói 250g</v>
      </c>
      <c r="L1807" s="7" t="str">
        <f>VLOOKUP(K1807,'[1]Mã Misa'!$B$2:$D$74,2,0)</f>
        <v>Giò Tai Lưỡi Xào 250g</v>
      </c>
      <c r="M1807" s="7" t="str">
        <f>VLOOKUP(L1807,'[1]Mã Misa'!$C$2:$D$74,2,0)</f>
        <v>GTLX250G</v>
      </c>
      <c r="N1807" s="1">
        <v>50182</v>
      </c>
      <c r="O1807" t="s">
        <v>2864</v>
      </c>
      <c r="P1807" s="6" t="str">
        <f t="shared" si="830"/>
        <v>0176092</v>
      </c>
      <c r="Q1807" s="23" t="str">
        <f t="shared" si="830"/>
        <v>0176092</v>
      </c>
      <c r="R1807" s="2">
        <v>44579</v>
      </c>
      <c r="S1807" t="s">
        <v>2322</v>
      </c>
      <c r="T1807" s="7" t="str">
        <f t="shared" si="831"/>
        <v>WM+ HNI BT</v>
      </c>
      <c r="U1807" t="s">
        <v>5669</v>
      </c>
      <c r="W1807" t="e">
        <f>VLOOKUP(U1807,[2]Sheet1!$B$4:$C$893,2,0)</f>
        <v>#N/A</v>
      </c>
      <c r="Y1807" t="str">
        <f t="shared" si="832"/>
        <v>WINCOMHANOI</v>
      </c>
      <c r="AA1807" s="18" t="str">
        <f t="shared" si="828"/>
        <v/>
      </c>
    </row>
    <row r="1808" spans="1:27" x14ac:dyDescent="0.2">
      <c r="A1808" t="s">
        <v>0</v>
      </c>
      <c r="B1808" t="s">
        <v>2865</v>
      </c>
      <c r="C1808" t="s">
        <v>2</v>
      </c>
      <c r="D1808" t="s">
        <v>103</v>
      </c>
      <c r="E1808" t="s">
        <v>4</v>
      </c>
      <c r="F1808" s="1">
        <v>1</v>
      </c>
      <c r="G1808" s="1">
        <v>55595</v>
      </c>
      <c r="H1808" t="s">
        <v>5</v>
      </c>
      <c r="I1808" s="1">
        <v>61154.500000000007</v>
      </c>
      <c r="J1808" t="s">
        <v>104</v>
      </c>
      <c r="K1808" s="6" t="str">
        <f t="shared" si="829"/>
        <v>Tai heo muối gói 200g</v>
      </c>
      <c r="L1808" s="7" t="str">
        <f>VLOOKUP(K1808,'[1]Mã Misa'!$B$2:$D$74,2,0)</f>
        <v>Tai heo muối 200g</v>
      </c>
      <c r="M1808" s="7" t="str">
        <f>VLOOKUP(L1808,'[1]Mã Misa'!$C$2:$D$74,2,0)</f>
        <v>TH200</v>
      </c>
      <c r="N1808" s="1">
        <v>55595</v>
      </c>
      <c r="O1808" t="s">
        <v>2866</v>
      </c>
      <c r="P1808" s="6" t="str">
        <f t="shared" si="830"/>
        <v>0023304</v>
      </c>
      <c r="Q1808" s="23" t="str">
        <f t="shared" si="830"/>
        <v>0023304</v>
      </c>
      <c r="R1808" s="2">
        <v>44587</v>
      </c>
      <c r="S1808" t="s">
        <v>2867</v>
      </c>
      <c r="T1808" s="7" t="str">
        <f t="shared" si="831"/>
        <v>WM+ DNG 29</v>
      </c>
      <c r="U1808" t="s">
        <v>5807</v>
      </c>
      <c r="W1808" t="e">
        <f>VLOOKUP(U1808,[2]Sheet1!$B$4:$C$893,2,0)</f>
        <v>#N/A</v>
      </c>
      <c r="Y1808" t="str">
        <f t="shared" si="832"/>
        <v>WINCOMDANANG</v>
      </c>
      <c r="AA1808" s="18" t="str">
        <f t="shared" si="828"/>
        <v/>
      </c>
    </row>
    <row r="1809" spans="1:27" x14ac:dyDescent="0.2">
      <c r="A1809" t="s">
        <v>0</v>
      </c>
      <c r="B1809" t="s">
        <v>2868</v>
      </c>
      <c r="C1809" t="s">
        <v>2</v>
      </c>
      <c r="D1809" t="s">
        <v>50</v>
      </c>
      <c r="E1809" t="s">
        <v>4</v>
      </c>
      <c r="F1809" s="1">
        <v>2</v>
      </c>
      <c r="G1809" s="1">
        <v>222116</v>
      </c>
      <c r="H1809" t="s">
        <v>5</v>
      </c>
      <c r="I1809" s="1">
        <v>244327.6</v>
      </c>
      <c r="J1809" t="s">
        <v>51</v>
      </c>
      <c r="K1809" s="6" t="str">
        <f t="shared" si="829"/>
        <v>Gà muối gói 500g</v>
      </c>
      <c r="L1809" s="7" t="str">
        <f>VLOOKUP(K1809,'[1]Mã Misa'!$B$2:$D$74,2,0)</f>
        <v>Gà muối 500g</v>
      </c>
      <c r="M1809" s="7" t="str">
        <f>VLOOKUP(L1809,'[1]Mã Misa'!$C$2:$D$74,2,0)</f>
        <v>GM500</v>
      </c>
      <c r="N1809" s="1">
        <v>111058</v>
      </c>
      <c r="O1809" t="s">
        <v>2869</v>
      </c>
      <c r="P1809" s="6" t="str">
        <f t="shared" si="830"/>
        <v>0003859</v>
      </c>
      <c r="Q1809" s="23" t="str">
        <f>IF(VLOOKUP(P1809,$AA$1:$AC$39,1,0)&lt;&gt;0,(P1809&amp;"A"),0)</f>
        <v>0003859A</v>
      </c>
      <c r="R1809" s="2">
        <v>44579</v>
      </c>
      <c r="S1809" t="s">
        <v>799</v>
      </c>
      <c r="T1809" s="7" t="str">
        <f t="shared" si="831"/>
        <v>WM+ HDG 10</v>
      </c>
      <c r="U1809" t="s">
        <v>5234</v>
      </c>
      <c r="W1809" t="e">
        <f>VLOOKUP(U1809,[2]Sheet1!$B$4:$C$893,2,0)</f>
        <v>#N/A</v>
      </c>
      <c r="Y1809" t="str">
        <f t="shared" si="832"/>
        <v>WINCOMHAIDUONG</v>
      </c>
      <c r="AA1809" s="18" t="str">
        <f t="shared" si="828"/>
        <v/>
      </c>
    </row>
    <row r="1810" spans="1:27" x14ac:dyDescent="0.2">
      <c r="A1810" t="s">
        <v>0</v>
      </c>
      <c r="B1810" t="s">
        <v>2870</v>
      </c>
      <c r="C1810" t="s">
        <v>2</v>
      </c>
      <c r="D1810" t="s">
        <v>54</v>
      </c>
      <c r="E1810" t="s">
        <v>4</v>
      </c>
      <c r="F1810" s="1">
        <v>1</v>
      </c>
      <c r="G1810" s="1">
        <v>50182</v>
      </c>
      <c r="H1810" t="s">
        <v>5</v>
      </c>
      <c r="I1810" s="1">
        <v>55200.200000000004</v>
      </c>
      <c r="J1810" t="s">
        <v>55</v>
      </c>
      <c r="K1810" s="6" t="str">
        <f t="shared" si="829"/>
        <v>Giò tai lưỡi xào gói 250g</v>
      </c>
      <c r="L1810" s="7" t="str">
        <f>VLOOKUP(K1810,'[1]Mã Misa'!$B$2:$D$74,2,0)</f>
        <v>Giò Tai Lưỡi Xào 250g</v>
      </c>
      <c r="M1810" s="7" t="str">
        <f>VLOOKUP(L1810,'[1]Mã Misa'!$C$2:$D$74,2,0)</f>
        <v>GTLX250G</v>
      </c>
      <c r="N1810" s="1">
        <v>50182</v>
      </c>
      <c r="O1810" t="s">
        <v>2871</v>
      </c>
      <c r="P1810" s="6" t="str">
        <f t="shared" si="830"/>
        <v>0023307</v>
      </c>
      <c r="Q1810" s="23" t="str">
        <f t="shared" ref="Q1810" si="833">RIGHT(P1810,7)</f>
        <v>0023307</v>
      </c>
      <c r="R1810" s="2">
        <v>44587</v>
      </c>
      <c r="S1810" t="s">
        <v>2872</v>
      </c>
      <c r="T1810" s="7" t="str">
        <f t="shared" si="831"/>
        <v>WM+ DNG 32</v>
      </c>
      <c r="U1810" t="s">
        <v>5808</v>
      </c>
      <c r="W1810" t="e">
        <f>VLOOKUP(U1810,[2]Sheet1!$B$4:$C$893,2,0)</f>
        <v>#N/A</v>
      </c>
      <c r="Y1810" t="str">
        <f t="shared" si="832"/>
        <v>WINCOMDANANG</v>
      </c>
      <c r="AA1810" s="18" t="str">
        <f t="shared" si="828"/>
        <v/>
      </c>
    </row>
    <row r="1811" spans="1:27" x14ac:dyDescent="0.2">
      <c r="A1811" t="s">
        <v>0</v>
      </c>
      <c r="B1811" t="s">
        <v>2873</v>
      </c>
      <c r="C1811" t="s">
        <v>2</v>
      </c>
      <c r="D1811" t="s">
        <v>47</v>
      </c>
      <c r="E1811" t="s">
        <v>4</v>
      </c>
      <c r="F1811" s="1">
        <v>2</v>
      </c>
      <c r="G1811" s="1">
        <v>146862</v>
      </c>
      <c r="H1811" t="s">
        <v>5</v>
      </c>
      <c r="I1811" s="1">
        <v>161548.20000000001</v>
      </c>
      <c r="J1811" t="s">
        <v>48</v>
      </c>
      <c r="K1811" s="6" t="str">
        <f t="shared" si="829"/>
        <v>Chân giò heo muối gói 300g</v>
      </c>
      <c r="L1811" s="7" t="str">
        <f>VLOOKUP(K1811,'[1]Mã Misa'!$B$2:$D$74,2,0)</f>
        <v>Chân giò heo muối 300g</v>
      </c>
      <c r="M1811" s="7" t="str">
        <f>VLOOKUP(L1811,'[1]Mã Misa'!$C$2:$D$74,2,0)</f>
        <v>CGM300</v>
      </c>
      <c r="N1811" s="1">
        <v>73431</v>
      </c>
      <c r="O1811" t="s">
        <v>2874</v>
      </c>
      <c r="P1811" s="6" t="str">
        <f t="shared" si="830"/>
        <v>0052112</v>
      </c>
      <c r="Q1811" s="23" t="str">
        <f t="shared" ref="Q1811" si="834">RIGHT(P1811,7)</f>
        <v>0052112</v>
      </c>
      <c r="R1811" s="2">
        <v>44579</v>
      </c>
      <c r="S1811" t="s">
        <v>2875</v>
      </c>
      <c r="T1811" s="7" t="str">
        <f t="shared" si="831"/>
        <v>WM+ HCM 48</v>
      </c>
      <c r="U1811" t="s">
        <v>5809</v>
      </c>
      <c r="W1811" t="e">
        <f>VLOOKUP(U1811,[2]Sheet1!$B$4:$C$893,2,0)</f>
        <v>#N/A</v>
      </c>
      <c r="Y1811" t="str">
        <f t="shared" si="832"/>
        <v>WINCOMHOCHIMINH</v>
      </c>
      <c r="AA1811" s="18" t="str">
        <f t="shared" si="828"/>
        <v/>
      </c>
    </row>
    <row r="1812" spans="1:27" x14ac:dyDescent="0.2">
      <c r="A1812" t="s">
        <v>0</v>
      </c>
      <c r="B1812" t="s">
        <v>2876</v>
      </c>
      <c r="C1812" t="s">
        <v>2</v>
      </c>
      <c r="D1812" t="s">
        <v>54</v>
      </c>
      <c r="E1812" t="s">
        <v>4</v>
      </c>
      <c r="F1812" s="1">
        <v>4</v>
      </c>
      <c r="G1812" s="1">
        <v>200728</v>
      </c>
      <c r="H1812" t="s">
        <v>5</v>
      </c>
      <c r="I1812" s="1">
        <v>220800.80000000002</v>
      </c>
      <c r="J1812" t="s">
        <v>55</v>
      </c>
      <c r="K1812" s="6" t="str">
        <f t="shared" si="829"/>
        <v>Giò tai lưỡi xào gói 250g</v>
      </c>
      <c r="L1812" s="7" t="str">
        <f>VLOOKUP(K1812,'[1]Mã Misa'!$B$2:$D$74,2,0)</f>
        <v>Giò Tai Lưỡi Xào 250g</v>
      </c>
      <c r="M1812" s="7" t="str">
        <f>VLOOKUP(L1812,'[1]Mã Misa'!$C$2:$D$74,2,0)</f>
        <v>GTLX250G</v>
      </c>
      <c r="N1812" s="1">
        <v>50182</v>
      </c>
      <c r="O1812" t="s">
        <v>2877</v>
      </c>
      <c r="P1812" s="6" t="str">
        <f t="shared" si="830"/>
        <v>0176093</v>
      </c>
      <c r="Q1812" s="23" t="str">
        <f t="shared" ref="Q1812" si="835">RIGHT(P1812,7)</f>
        <v>0176093</v>
      </c>
      <c r="R1812" s="2">
        <v>44579</v>
      </c>
      <c r="S1812" t="s">
        <v>2878</v>
      </c>
      <c r="T1812" s="7" t="str">
        <f t="shared" si="831"/>
        <v>WM+ HNI 61</v>
      </c>
      <c r="U1812" t="s">
        <v>5810</v>
      </c>
      <c r="W1812" t="e">
        <f>VLOOKUP(U1812,[2]Sheet1!$B$4:$C$893,2,0)</f>
        <v>#N/A</v>
      </c>
      <c r="Y1812" t="str">
        <f t="shared" si="832"/>
        <v>WINCOMHANOI</v>
      </c>
      <c r="AA1812" s="18" t="str">
        <f t="shared" si="828"/>
        <v/>
      </c>
    </row>
    <row r="1813" spans="1:27" x14ac:dyDescent="0.2">
      <c r="A1813" t="s">
        <v>0</v>
      </c>
      <c r="B1813" t="s">
        <v>2879</v>
      </c>
      <c r="C1813" t="s">
        <v>2</v>
      </c>
      <c r="D1813" t="s">
        <v>134</v>
      </c>
      <c r="E1813" t="s">
        <v>4</v>
      </c>
      <c r="F1813" s="1">
        <v>1</v>
      </c>
      <c r="G1813" s="1">
        <v>86691</v>
      </c>
      <c r="H1813" t="s">
        <v>5</v>
      </c>
      <c r="I1813" s="1">
        <v>95360.1</v>
      </c>
      <c r="J1813" t="s">
        <v>135</v>
      </c>
      <c r="K1813" s="6" t="str">
        <f t="shared" si="829"/>
        <v>Giò tai nấm hương 500g</v>
      </c>
      <c r="L1813" s="7" t="str">
        <f>VLOOKUP(K1813,'[1]Mã Misa'!$B$2:$D$74,2,0)</f>
        <v>Giò tai nấm hương 500g</v>
      </c>
      <c r="M1813" s="7" t="str">
        <f>VLOOKUP(L1813,'[1]Mã Misa'!$C$2:$D$74,2,0)</f>
        <v>GTNH500</v>
      </c>
      <c r="N1813" s="1">
        <v>86691</v>
      </c>
      <c r="O1813" t="s">
        <v>2880</v>
      </c>
      <c r="P1813" s="6" t="str">
        <f t="shared" si="830"/>
        <v>0023315</v>
      </c>
      <c r="Q1813" s="23" t="str">
        <f t="shared" ref="Q1813" si="836">RIGHT(P1813,7)</f>
        <v>0023315</v>
      </c>
      <c r="R1813" s="2">
        <v>44587</v>
      </c>
      <c r="S1813" t="s">
        <v>1598</v>
      </c>
      <c r="T1813" s="7" t="str">
        <f t="shared" si="831"/>
        <v>WM+ DNG 25</v>
      </c>
      <c r="U1813" t="s">
        <v>5463</v>
      </c>
      <c r="W1813" t="e">
        <f>VLOOKUP(U1813,[2]Sheet1!$B$4:$C$893,2,0)</f>
        <v>#N/A</v>
      </c>
      <c r="Y1813" t="str">
        <f t="shared" si="832"/>
        <v>WINCOMDANANG</v>
      </c>
      <c r="AA1813" s="18" t="str">
        <f t="shared" si="828"/>
        <v/>
      </c>
    </row>
    <row r="1814" spans="1:27" x14ac:dyDescent="0.2">
      <c r="A1814" t="s">
        <v>0</v>
      </c>
      <c r="B1814" t="s">
        <v>2881</v>
      </c>
      <c r="C1814" t="s">
        <v>2</v>
      </c>
      <c r="D1814" t="s">
        <v>50</v>
      </c>
      <c r="E1814" t="s">
        <v>4</v>
      </c>
      <c r="F1814" s="1">
        <v>2</v>
      </c>
      <c r="G1814" s="1">
        <v>222116</v>
      </c>
      <c r="H1814" t="s">
        <v>5</v>
      </c>
      <c r="I1814" s="1">
        <v>244327.6</v>
      </c>
      <c r="J1814" t="s">
        <v>51</v>
      </c>
      <c r="K1814" s="6" t="str">
        <f t="shared" si="829"/>
        <v>Gà muối gói 500g</v>
      </c>
      <c r="L1814" s="7" t="str">
        <f>VLOOKUP(K1814,'[1]Mã Misa'!$B$2:$D$74,2,0)</f>
        <v>Gà muối 500g</v>
      </c>
      <c r="M1814" s="7" t="str">
        <f>VLOOKUP(L1814,'[1]Mã Misa'!$C$2:$D$74,2,0)</f>
        <v>GM500</v>
      </c>
      <c r="N1814" s="1">
        <v>111058</v>
      </c>
      <c r="O1814" t="s">
        <v>2882</v>
      </c>
      <c r="P1814" s="6" t="str">
        <f t="shared" si="830"/>
        <v>0052114</v>
      </c>
      <c r="Q1814" s="23" t="str">
        <f t="shared" ref="Q1814" si="837">RIGHT(P1814,7)</f>
        <v>0052114</v>
      </c>
      <c r="R1814" s="2">
        <v>44579</v>
      </c>
      <c r="S1814" t="s">
        <v>2883</v>
      </c>
      <c r="T1814" s="7" t="str">
        <f t="shared" si="831"/>
        <v>WM+ HCM 39</v>
      </c>
      <c r="U1814" t="s">
        <v>5811</v>
      </c>
      <c r="W1814" t="e">
        <f>VLOOKUP(U1814,[2]Sheet1!$B$4:$C$893,2,0)</f>
        <v>#N/A</v>
      </c>
      <c r="Y1814" t="str">
        <f t="shared" si="832"/>
        <v>WINCOMHOCHIMINH</v>
      </c>
      <c r="AA1814" s="18" t="str">
        <f t="shared" si="828"/>
        <v/>
      </c>
    </row>
    <row r="1815" spans="1:27" x14ac:dyDescent="0.2">
      <c r="A1815" t="s">
        <v>0</v>
      </c>
      <c r="B1815" t="s">
        <v>2881</v>
      </c>
      <c r="C1815" t="s">
        <v>9</v>
      </c>
      <c r="D1815" t="s">
        <v>18</v>
      </c>
      <c r="E1815" t="s">
        <v>4</v>
      </c>
      <c r="F1815" s="1">
        <v>1</v>
      </c>
      <c r="G1815" s="1">
        <v>87787</v>
      </c>
      <c r="H1815" t="s">
        <v>5</v>
      </c>
      <c r="I1815" s="1">
        <v>96565.700000000012</v>
      </c>
      <c r="J1815" t="s">
        <v>19</v>
      </c>
      <c r="K1815" s="6" t="str">
        <f t="shared" si="829"/>
        <v>Bắp bò muối gói 200g</v>
      </c>
      <c r="L1815" s="7" t="str">
        <f>VLOOKUP(K1815,'[1]Mã Misa'!$B$2:$D$74,2,0)</f>
        <v>Bắp bò muối 200g</v>
      </c>
      <c r="M1815" s="7" t="str">
        <f>VLOOKUP(L1815,'[1]Mã Misa'!$C$2:$D$74,2,0)</f>
        <v>BBM200</v>
      </c>
      <c r="N1815" s="1">
        <v>87787</v>
      </c>
      <c r="O1815" t="s">
        <v>2882</v>
      </c>
      <c r="P1815" s="6" t="str">
        <f t="shared" si="830"/>
        <v>0052114</v>
      </c>
      <c r="Q1815" s="23" t="str">
        <f t="shared" ref="Q1815" si="838">RIGHT(P1815,7)</f>
        <v>0052114</v>
      </c>
      <c r="R1815" s="2">
        <v>44579</v>
      </c>
      <c r="S1815" t="s">
        <v>2883</v>
      </c>
      <c r="T1815" s="7" t="str">
        <f t="shared" si="831"/>
        <v>WM+ HCM 39</v>
      </c>
      <c r="U1815" t="s">
        <v>5811</v>
      </c>
      <c r="W1815" t="e">
        <f>VLOOKUP(U1815,[2]Sheet1!$B$4:$C$893,2,0)</f>
        <v>#N/A</v>
      </c>
      <c r="Y1815" t="str">
        <f t="shared" si="832"/>
        <v>WINCOMHOCHIMINH</v>
      </c>
      <c r="AA1815" s="18" t="str">
        <f t="shared" si="828"/>
        <v/>
      </c>
    </row>
    <row r="1816" spans="1:27" x14ac:dyDescent="0.2">
      <c r="A1816" t="s">
        <v>0</v>
      </c>
      <c r="B1816" t="s">
        <v>2884</v>
      </c>
      <c r="C1816" t="s">
        <v>2</v>
      </c>
      <c r="D1816" t="s">
        <v>47</v>
      </c>
      <c r="E1816" t="s">
        <v>4</v>
      </c>
      <c r="F1816" s="1">
        <v>1</v>
      </c>
      <c r="G1816" s="1">
        <v>73431</v>
      </c>
      <c r="H1816" t="s">
        <v>5</v>
      </c>
      <c r="I1816" s="1">
        <v>80774.100000000006</v>
      </c>
      <c r="J1816" t="s">
        <v>48</v>
      </c>
      <c r="K1816" s="6" t="str">
        <f t="shared" si="829"/>
        <v>Chân giò heo muối gói 300g</v>
      </c>
      <c r="L1816" s="7" t="str">
        <f>VLOOKUP(K1816,'[1]Mã Misa'!$B$2:$D$74,2,0)</f>
        <v>Chân giò heo muối 300g</v>
      </c>
      <c r="M1816" s="7" t="str">
        <f>VLOOKUP(L1816,'[1]Mã Misa'!$C$2:$D$74,2,0)</f>
        <v>CGM300</v>
      </c>
      <c r="N1816" s="1">
        <v>73431</v>
      </c>
      <c r="O1816" t="s">
        <v>2885</v>
      </c>
      <c r="P1816" s="6" t="str">
        <f t="shared" si="830"/>
        <v>0176096</v>
      </c>
      <c r="Q1816" s="23" t="str">
        <f t="shared" ref="Q1816" si="839">RIGHT(P1816,7)</f>
        <v>0176096</v>
      </c>
      <c r="R1816" s="2">
        <v>44579</v>
      </c>
      <c r="S1816" t="s">
        <v>276</v>
      </c>
      <c r="T1816" s="7" t="str">
        <f t="shared" si="831"/>
        <v>WM+ HNI 77</v>
      </c>
      <c r="U1816" t="s">
        <v>5074</v>
      </c>
      <c r="W1816" t="e">
        <f>VLOOKUP(U1816,[2]Sheet1!$B$4:$C$893,2,0)</f>
        <v>#N/A</v>
      </c>
      <c r="Y1816" t="str">
        <f t="shared" si="832"/>
        <v>WINCOMHANOI</v>
      </c>
      <c r="AA1816" s="18" t="str">
        <f t="shared" si="828"/>
        <v/>
      </c>
    </row>
    <row r="1817" spans="1:27" x14ac:dyDescent="0.2">
      <c r="A1817" t="s">
        <v>0</v>
      </c>
      <c r="B1817" t="s">
        <v>2886</v>
      </c>
      <c r="C1817" t="s">
        <v>2</v>
      </c>
      <c r="D1817" t="s">
        <v>27</v>
      </c>
      <c r="E1817" t="s">
        <v>4</v>
      </c>
      <c r="F1817" s="1">
        <v>4</v>
      </c>
      <c r="G1817" s="1">
        <v>244200</v>
      </c>
      <c r="H1817" t="s">
        <v>5</v>
      </c>
      <c r="I1817" s="1">
        <v>268620</v>
      </c>
      <c r="J1817" t="s">
        <v>28</v>
      </c>
      <c r="K1817" s="6" t="str">
        <f t="shared" si="829"/>
        <v>_Giò sụn gà 250g</v>
      </c>
      <c r="L1817" s="7" t="str">
        <f>VLOOKUP(K1817,'[1]Mã Misa'!$B$2:$D$74,2,0)</f>
        <v>Giò sụn gà 250g</v>
      </c>
      <c r="M1817" s="7" t="str">
        <f>VLOOKUP(L1817,'[1]Mã Misa'!$C$2:$D$74,2,0)</f>
        <v>GSG250</v>
      </c>
      <c r="N1817" s="1">
        <v>61050</v>
      </c>
      <c r="O1817" t="s">
        <v>2887</v>
      </c>
      <c r="P1817" s="6" t="str">
        <f t="shared" si="830"/>
        <v>0000806</v>
      </c>
      <c r="Q1817" s="23" t="str">
        <f t="shared" ref="Q1817" si="840">RIGHT(P1817,7)</f>
        <v>0000806</v>
      </c>
      <c r="R1817" s="2">
        <v>44579</v>
      </c>
      <c r="S1817" t="s">
        <v>1401</v>
      </c>
      <c r="T1817" s="7" t="str">
        <f t="shared" si="831"/>
        <v>WM+ VPC 38</v>
      </c>
      <c r="U1817" t="s">
        <v>5406</v>
      </c>
      <c r="W1817" t="e">
        <f>VLOOKUP(U1817,[2]Sheet1!$B$4:$C$893,2,0)</f>
        <v>#N/A</v>
      </c>
      <c r="Y1817" t="str">
        <f t="shared" si="832"/>
        <v>WINCOMVINHPHUC</v>
      </c>
      <c r="AA1817" s="18" t="str">
        <f t="shared" si="828"/>
        <v/>
      </c>
    </row>
    <row r="1818" spans="1:27" x14ac:dyDescent="0.2">
      <c r="A1818" t="s">
        <v>0</v>
      </c>
      <c r="B1818" t="s">
        <v>2888</v>
      </c>
      <c r="C1818" t="s">
        <v>2</v>
      </c>
      <c r="D1818" t="s">
        <v>3</v>
      </c>
      <c r="E1818" t="s">
        <v>4</v>
      </c>
      <c r="F1818" s="1">
        <v>1</v>
      </c>
      <c r="G1818" s="1">
        <v>70950</v>
      </c>
      <c r="H1818" t="s">
        <v>5</v>
      </c>
      <c r="I1818" s="1">
        <v>78045</v>
      </c>
      <c r="J1818" t="s">
        <v>6</v>
      </c>
      <c r="K1818" s="6" t="str">
        <f t="shared" si="829"/>
        <v>_Chả nướng 300g</v>
      </c>
      <c r="L1818" s="7" t="str">
        <f>VLOOKUP(K1818,'[1]Mã Misa'!$B$2:$D$74,2,0)</f>
        <v>Chả nướng 300g</v>
      </c>
      <c r="M1818" s="7" t="str">
        <f>VLOOKUP(L1818,'[1]Mã Misa'!$C$2:$D$74,2,0)</f>
        <v>CN300</v>
      </c>
      <c r="N1818" s="1">
        <v>70950</v>
      </c>
      <c r="O1818" t="s">
        <v>2889</v>
      </c>
      <c r="P1818" s="6" t="str">
        <f t="shared" si="830"/>
        <v>0002729</v>
      </c>
      <c r="Q1818" s="23" t="str">
        <f t="shared" ref="Q1818" si="841">RIGHT(P1818,7)</f>
        <v>0002729</v>
      </c>
      <c r="R1818" s="2">
        <v>44579</v>
      </c>
      <c r="S1818" t="s">
        <v>1249</v>
      </c>
      <c r="T1818" s="7" t="str">
        <f t="shared" si="831"/>
        <v>WM+ NDH 13</v>
      </c>
      <c r="U1818" t="s">
        <v>5366</v>
      </c>
      <c r="W1818" t="e">
        <f>VLOOKUP(U1818,[2]Sheet1!$B$4:$C$893,2,0)</f>
        <v>#N/A</v>
      </c>
      <c r="Y1818" t="str">
        <f t="shared" si="832"/>
        <v>WINCOMNAMDINH</v>
      </c>
      <c r="AA1818" s="18" t="str">
        <f t="shared" si="828"/>
        <v/>
      </c>
    </row>
    <row r="1819" spans="1:27" x14ac:dyDescent="0.2">
      <c r="A1819" t="s">
        <v>0</v>
      </c>
      <c r="B1819" t="s">
        <v>2890</v>
      </c>
      <c r="C1819" t="s">
        <v>2</v>
      </c>
      <c r="D1819" t="s">
        <v>10</v>
      </c>
      <c r="E1819" t="s">
        <v>4</v>
      </c>
      <c r="F1819" s="1">
        <v>1</v>
      </c>
      <c r="G1819" s="1">
        <v>46000</v>
      </c>
      <c r="H1819" t="s">
        <v>5</v>
      </c>
      <c r="I1819" s="1">
        <v>50600.000000000007</v>
      </c>
      <c r="J1819" t="s">
        <v>11</v>
      </c>
      <c r="K1819" s="6" t="str">
        <f t="shared" si="829"/>
        <v>Mộc nấm hương gói 250g</v>
      </c>
      <c r="L1819" s="7" t="str">
        <f>VLOOKUP(K1819,'[1]Mã Misa'!$B$2:$D$74,2,0)</f>
        <v>Mộc Nấm Hương 250g</v>
      </c>
      <c r="M1819" s="7" t="str">
        <f>VLOOKUP(L1819,'[1]Mã Misa'!$C$2:$D$74,2,0)</f>
        <v>MNH250</v>
      </c>
      <c r="N1819" s="1">
        <v>46000</v>
      </c>
      <c r="O1819" t="s">
        <v>2891</v>
      </c>
      <c r="P1819" s="6" t="str">
        <f t="shared" si="830"/>
        <v>0014872</v>
      </c>
      <c r="Q1819" s="23" t="str">
        <f t="shared" ref="Q1819" si="842">RIGHT(P1819,7)</f>
        <v>0014872</v>
      </c>
      <c r="R1819" s="2">
        <v>44579</v>
      </c>
      <c r="S1819" t="s">
        <v>1711</v>
      </c>
      <c r="T1819" s="7" t="str">
        <f t="shared" si="831"/>
        <v>WM+ QNH 28</v>
      </c>
      <c r="U1819" t="s">
        <v>5494</v>
      </c>
      <c r="W1819" t="e">
        <f>VLOOKUP(U1819,[2]Sheet1!$B$4:$C$893,2,0)</f>
        <v>#N/A</v>
      </c>
      <c r="Y1819" t="str">
        <f t="shared" si="832"/>
        <v>WINCOMQUANGNINH</v>
      </c>
      <c r="AA1819" s="18" t="str">
        <f t="shared" si="828"/>
        <v/>
      </c>
    </row>
    <row r="1820" spans="1:27" x14ac:dyDescent="0.2">
      <c r="A1820" t="s">
        <v>0</v>
      </c>
      <c r="B1820" t="s">
        <v>2892</v>
      </c>
      <c r="C1820" t="s">
        <v>2</v>
      </c>
      <c r="D1820" t="s">
        <v>57</v>
      </c>
      <c r="E1820" t="s">
        <v>4</v>
      </c>
      <c r="F1820" s="1">
        <v>7</v>
      </c>
      <c r="G1820" s="1">
        <v>519750</v>
      </c>
      <c r="H1820" t="s">
        <v>5</v>
      </c>
      <c r="I1820" s="1">
        <v>571725</v>
      </c>
      <c r="J1820" t="s">
        <v>58</v>
      </c>
      <c r="K1820" s="6" t="str">
        <f t="shared" si="829"/>
        <v>_Chả cốm 300g</v>
      </c>
      <c r="L1820" s="7" t="str">
        <f>VLOOKUP(K1820,'[1]Mã Misa'!$B$2:$D$74,2,0)</f>
        <v>Chả cốm 300g</v>
      </c>
      <c r="M1820" s="7" t="str">
        <f>VLOOKUP(L1820,'[1]Mã Misa'!$C$2:$D$74,2,0)</f>
        <v>CC300</v>
      </c>
      <c r="N1820" s="1">
        <v>74250</v>
      </c>
      <c r="O1820" t="s">
        <v>2893</v>
      </c>
      <c r="P1820" s="6" t="str">
        <f t="shared" si="830"/>
        <v>0003145</v>
      </c>
      <c r="Q1820" s="23" t="str">
        <f t="shared" ref="Q1820" si="843">RIGHT(P1820,7)</f>
        <v>0003145</v>
      </c>
      <c r="R1820" s="2">
        <v>44579</v>
      </c>
      <c r="S1820" t="s">
        <v>2894</v>
      </c>
      <c r="T1820" s="7" t="str">
        <f t="shared" si="831"/>
        <v>WM+ PTO Tổ</v>
      </c>
      <c r="U1820" t="s">
        <v>5812</v>
      </c>
      <c r="W1820" t="e">
        <f>VLOOKUP(U1820,[2]Sheet1!$B$4:$C$893,2,0)</f>
        <v>#N/A</v>
      </c>
      <c r="Y1820" t="str">
        <f t="shared" si="832"/>
        <v>WINCOMPHUTHO</v>
      </c>
      <c r="AA1820" s="18" t="str">
        <f t="shared" si="828"/>
        <v/>
      </c>
    </row>
    <row r="1821" spans="1:27" x14ac:dyDescent="0.2">
      <c r="A1821" t="s">
        <v>0</v>
      </c>
      <c r="B1821" t="s">
        <v>2892</v>
      </c>
      <c r="C1821" t="s">
        <v>9</v>
      </c>
      <c r="D1821" t="s">
        <v>15</v>
      </c>
      <c r="E1821" t="s">
        <v>4</v>
      </c>
      <c r="F1821" s="1">
        <v>3</v>
      </c>
      <c r="G1821" s="1">
        <v>252960</v>
      </c>
      <c r="H1821" t="s">
        <v>5</v>
      </c>
      <c r="I1821" s="1">
        <v>278256</v>
      </c>
      <c r="J1821" t="s">
        <v>16</v>
      </c>
      <c r="K1821" s="6" t="str">
        <f t="shared" si="829"/>
        <v>_Đùi gà sốt cay 500g</v>
      </c>
      <c r="L1821" s="7" t="str">
        <f>VLOOKUP(K1821,'[1]Mã Misa'!$B$2:$D$74,2,0)</f>
        <v>Đùi gà sốt cay 500g</v>
      </c>
      <c r="M1821" s="7" t="str">
        <f>VLOOKUP(L1821,'[1]Mã Misa'!$C$2:$D$74,2,0)</f>
        <v>DGSC500</v>
      </c>
      <c r="N1821" s="1">
        <v>84320</v>
      </c>
      <c r="O1821" t="s">
        <v>2893</v>
      </c>
      <c r="P1821" s="6" t="str">
        <f t="shared" si="830"/>
        <v>0003145</v>
      </c>
      <c r="Q1821" s="23" t="str">
        <f t="shared" ref="Q1821" si="844">RIGHT(P1821,7)</f>
        <v>0003145</v>
      </c>
      <c r="R1821" s="2">
        <v>44579</v>
      </c>
      <c r="S1821" t="s">
        <v>2894</v>
      </c>
      <c r="T1821" s="7" t="str">
        <f t="shared" si="831"/>
        <v>WM+ PTO Tổ</v>
      </c>
      <c r="U1821" t="s">
        <v>5812</v>
      </c>
      <c r="W1821" t="e">
        <f>VLOOKUP(U1821,[2]Sheet1!$B$4:$C$893,2,0)</f>
        <v>#N/A</v>
      </c>
      <c r="Y1821" t="str">
        <f t="shared" si="832"/>
        <v>WINCOMPHUTHO</v>
      </c>
      <c r="AA1821" s="18" t="str">
        <f t="shared" si="828"/>
        <v/>
      </c>
    </row>
    <row r="1822" spans="1:27" x14ac:dyDescent="0.2">
      <c r="A1822" t="s">
        <v>0</v>
      </c>
      <c r="B1822" t="s">
        <v>2895</v>
      </c>
      <c r="C1822" t="s">
        <v>2</v>
      </c>
      <c r="D1822" t="s">
        <v>10</v>
      </c>
      <c r="E1822" t="s">
        <v>4</v>
      </c>
      <c r="F1822" s="1">
        <v>4</v>
      </c>
      <c r="G1822" s="1">
        <v>184000</v>
      </c>
      <c r="H1822" t="s">
        <v>5</v>
      </c>
      <c r="I1822" s="1">
        <v>202400.00000000003</v>
      </c>
      <c r="J1822" t="s">
        <v>11</v>
      </c>
      <c r="K1822" s="6" t="str">
        <f t="shared" si="829"/>
        <v>Mộc nấm hương gói 250g</v>
      </c>
      <c r="L1822" s="7" t="str">
        <f>VLOOKUP(K1822,'[1]Mã Misa'!$B$2:$D$74,2,0)</f>
        <v>Mộc Nấm Hương 250g</v>
      </c>
      <c r="M1822" s="7" t="str">
        <f>VLOOKUP(L1822,'[1]Mã Misa'!$C$2:$D$74,2,0)</f>
        <v>MNH250</v>
      </c>
      <c r="N1822" s="1">
        <v>46000</v>
      </c>
      <c r="O1822" t="s">
        <v>2896</v>
      </c>
      <c r="P1822" s="6" t="str">
        <f t="shared" si="830"/>
        <v>0176098</v>
      </c>
      <c r="Q1822" s="23" t="str">
        <f t="shared" ref="Q1822" si="845">RIGHT(P1822,7)</f>
        <v>0176098</v>
      </c>
      <c r="R1822" s="2">
        <v>44579</v>
      </c>
      <c r="S1822" t="s">
        <v>2897</v>
      </c>
      <c r="T1822" s="7" t="str">
        <f t="shared" si="831"/>
        <v>WM+ HNI CT</v>
      </c>
      <c r="U1822" t="s">
        <v>5813</v>
      </c>
      <c r="W1822" t="e">
        <f>VLOOKUP(U1822,[2]Sheet1!$B$4:$C$893,2,0)</f>
        <v>#N/A</v>
      </c>
      <c r="Y1822" t="str">
        <f t="shared" si="832"/>
        <v>WINCOMHANOI</v>
      </c>
      <c r="AA1822" s="18" t="str">
        <f t="shared" si="828"/>
        <v/>
      </c>
    </row>
    <row r="1823" spans="1:27" x14ac:dyDescent="0.2">
      <c r="A1823" t="s">
        <v>0</v>
      </c>
      <c r="B1823" t="s">
        <v>2895</v>
      </c>
      <c r="C1823" t="s">
        <v>9</v>
      </c>
      <c r="D1823" t="s">
        <v>134</v>
      </c>
      <c r="E1823" t="s">
        <v>4</v>
      </c>
      <c r="F1823" s="1">
        <v>2</v>
      </c>
      <c r="G1823" s="1">
        <v>173382</v>
      </c>
      <c r="H1823" t="s">
        <v>5</v>
      </c>
      <c r="I1823" s="1">
        <v>190720.2</v>
      </c>
      <c r="J1823" t="s">
        <v>135</v>
      </c>
      <c r="K1823" s="6" t="str">
        <f t="shared" si="829"/>
        <v>Giò tai nấm hương 500g</v>
      </c>
      <c r="L1823" s="7" t="str">
        <f>VLOOKUP(K1823,'[1]Mã Misa'!$B$2:$D$74,2,0)</f>
        <v>Giò tai nấm hương 500g</v>
      </c>
      <c r="M1823" s="7" t="str">
        <f>VLOOKUP(L1823,'[1]Mã Misa'!$C$2:$D$74,2,0)</f>
        <v>GTNH500</v>
      </c>
      <c r="N1823" s="1">
        <v>86691</v>
      </c>
      <c r="O1823" t="s">
        <v>2896</v>
      </c>
      <c r="P1823" s="6" t="str">
        <f t="shared" si="830"/>
        <v>0176098</v>
      </c>
      <c r="Q1823" s="23" t="str">
        <f t="shared" ref="Q1823" si="846">RIGHT(P1823,7)</f>
        <v>0176098</v>
      </c>
      <c r="R1823" s="2">
        <v>44579</v>
      </c>
      <c r="S1823" t="s">
        <v>2897</v>
      </c>
      <c r="T1823" s="7" t="str">
        <f t="shared" si="831"/>
        <v>WM+ HNI CT</v>
      </c>
      <c r="U1823" t="s">
        <v>5813</v>
      </c>
      <c r="W1823" t="e">
        <f>VLOOKUP(U1823,[2]Sheet1!$B$4:$C$893,2,0)</f>
        <v>#N/A</v>
      </c>
      <c r="Y1823" t="str">
        <f t="shared" si="832"/>
        <v>WINCOMHANOI</v>
      </c>
      <c r="AA1823" s="18" t="str">
        <f t="shared" si="828"/>
        <v/>
      </c>
    </row>
    <row r="1824" spans="1:27" x14ac:dyDescent="0.2">
      <c r="A1824" t="s">
        <v>0</v>
      </c>
      <c r="B1824" t="s">
        <v>2898</v>
      </c>
      <c r="C1824" t="s">
        <v>2</v>
      </c>
      <c r="D1824" t="s">
        <v>54</v>
      </c>
      <c r="E1824" t="s">
        <v>4</v>
      </c>
      <c r="F1824" s="1">
        <v>1</v>
      </c>
      <c r="G1824" s="1">
        <v>50182</v>
      </c>
      <c r="H1824" t="s">
        <v>5</v>
      </c>
      <c r="I1824" s="1">
        <v>55200.200000000004</v>
      </c>
      <c r="J1824" t="s">
        <v>55</v>
      </c>
      <c r="K1824" s="6" t="str">
        <f t="shared" si="829"/>
        <v>Giò tai lưỡi xào gói 250g</v>
      </c>
      <c r="L1824" s="7" t="str">
        <f>VLOOKUP(K1824,'[1]Mã Misa'!$B$2:$D$74,2,0)</f>
        <v>Giò Tai Lưỡi Xào 250g</v>
      </c>
      <c r="M1824" s="7" t="str">
        <f>VLOOKUP(L1824,'[1]Mã Misa'!$C$2:$D$74,2,0)</f>
        <v>GTLX250G</v>
      </c>
      <c r="N1824" s="1">
        <v>50182</v>
      </c>
      <c r="O1824" t="s">
        <v>2899</v>
      </c>
      <c r="P1824" s="6" t="str">
        <f t="shared" si="830"/>
        <v>0052115</v>
      </c>
      <c r="Q1824" s="23" t="str">
        <f t="shared" ref="Q1824" si="847">RIGHT(P1824,7)</f>
        <v>0052115</v>
      </c>
      <c r="R1824" s="2">
        <v>44579</v>
      </c>
      <c r="S1824" t="s">
        <v>2827</v>
      </c>
      <c r="T1824" s="7" t="str">
        <f t="shared" si="831"/>
        <v>WM+ HCM 57</v>
      </c>
      <c r="U1824" t="s">
        <v>5797</v>
      </c>
      <c r="W1824" t="e">
        <f>VLOOKUP(U1824,[2]Sheet1!$B$4:$C$893,2,0)</f>
        <v>#N/A</v>
      </c>
      <c r="Y1824" t="str">
        <f t="shared" si="832"/>
        <v>WINCOMHOCHIMINH</v>
      </c>
      <c r="AA1824" s="18" t="str">
        <f t="shared" si="828"/>
        <v/>
      </c>
    </row>
    <row r="1825" spans="1:27" x14ac:dyDescent="0.2">
      <c r="A1825" t="s">
        <v>0</v>
      </c>
      <c r="B1825" t="s">
        <v>2900</v>
      </c>
      <c r="C1825" t="s">
        <v>2</v>
      </c>
      <c r="D1825" t="s">
        <v>57</v>
      </c>
      <c r="E1825" t="s">
        <v>4</v>
      </c>
      <c r="F1825" s="1">
        <v>1</v>
      </c>
      <c r="G1825" s="1">
        <v>74250</v>
      </c>
      <c r="H1825" t="s">
        <v>5</v>
      </c>
      <c r="I1825" s="1">
        <v>81675</v>
      </c>
      <c r="J1825" t="s">
        <v>58</v>
      </c>
      <c r="K1825" s="6" t="str">
        <f t="shared" si="829"/>
        <v>_Chả cốm 300g</v>
      </c>
      <c r="L1825" s="7" t="str">
        <f>VLOOKUP(K1825,'[1]Mã Misa'!$B$2:$D$74,2,0)</f>
        <v>Chả cốm 300g</v>
      </c>
      <c r="M1825" s="7" t="str">
        <f>VLOOKUP(L1825,'[1]Mã Misa'!$C$2:$D$74,2,0)</f>
        <v>CC300</v>
      </c>
      <c r="N1825" s="1">
        <v>74250</v>
      </c>
      <c r="O1825" t="s">
        <v>2901</v>
      </c>
      <c r="P1825" s="6" t="str">
        <f t="shared" si="830"/>
        <v>0013307</v>
      </c>
      <c r="Q1825" s="23" t="str">
        <f t="shared" ref="Q1825" si="848">RIGHT(P1825,7)</f>
        <v>0013307</v>
      </c>
      <c r="R1825" s="2">
        <v>44579</v>
      </c>
      <c r="S1825" t="s">
        <v>2781</v>
      </c>
      <c r="T1825" s="7" t="str">
        <f t="shared" si="831"/>
        <v>WM+ HPG Hà</v>
      </c>
      <c r="U1825" t="s">
        <v>5785</v>
      </c>
      <c r="W1825" t="e">
        <f>VLOOKUP(U1825,[2]Sheet1!$B$4:$C$893,2,0)</f>
        <v>#N/A</v>
      </c>
      <c r="Y1825" t="str">
        <f t="shared" si="832"/>
        <v>WINCOMHAIPHONG</v>
      </c>
      <c r="AA1825" s="18" t="str">
        <f t="shared" si="828"/>
        <v/>
      </c>
    </row>
    <row r="1826" spans="1:27" x14ac:dyDescent="0.2">
      <c r="A1826" t="s">
        <v>0</v>
      </c>
      <c r="B1826" t="s">
        <v>2902</v>
      </c>
      <c r="C1826" t="s">
        <v>2</v>
      </c>
      <c r="D1826" t="s">
        <v>44</v>
      </c>
      <c r="E1826" t="s">
        <v>4</v>
      </c>
      <c r="F1826" s="1">
        <v>3</v>
      </c>
      <c r="G1826" s="1">
        <v>217800</v>
      </c>
      <c r="H1826" t="s">
        <v>5</v>
      </c>
      <c r="I1826" s="1">
        <v>239580.00000000003</v>
      </c>
      <c r="J1826" t="s">
        <v>45</v>
      </c>
      <c r="K1826" s="6" t="str">
        <f t="shared" si="829"/>
        <v>_Chân gà sốt cay 400g</v>
      </c>
      <c r="L1826" s="7" t="str">
        <f>VLOOKUP(K1826,'[1]Mã Misa'!$B$2:$D$74,2,0)</f>
        <v>Chân gà sốt cay 400g</v>
      </c>
      <c r="M1826" s="7" t="str">
        <f>VLOOKUP(L1826,'[1]Mã Misa'!$C$2:$D$74,2,0)</f>
        <v>CGSC400</v>
      </c>
      <c r="N1826" s="1">
        <v>72600</v>
      </c>
      <c r="O1826" t="s">
        <v>2903</v>
      </c>
      <c r="P1826" s="6" t="str">
        <f t="shared" si="830"/>
        <v>0176101</v>
      </c>
      <c r="Q1826" s="23" t="str">
        <f t="shared" ref="Q1826" si="849">RIGHT(P1826,7)</f>
        <v>0176101</v>
      </c>
      <c r="R1826" s="2">
        <v>44579</v>
      </c>
      <c r="S1826" t="s">
        <v>2904</v>
      </c>
      <c r="T1826" s="7" t="str">
        <f t="shared" si="831"/>
        <v>WM+ HNI T1</v>
      </c>
      <c r="U1826" t="s">
        <v>5814</v>
      </c>
      <c r="W1826" t="e">
        <f>VLOOKUP(U1826,[2]Sheet1!$B$4:$C$893,2,0)</f>
        <v>#N/A</v>
      </c>
      <c r="Y1826" t="str">
        <f t="shared" si="832"/>
        <v>WINCOMHANOI</v>
      </c>
      <c r="AA1826" s="18" t="str">
        <f t="shared" si="828"/>
        <v/>
      </c>
    </row>
    <row r="1827" spans="1:27" x14ac:dyDescent="0.2">
      <c r="A1827" t="s">
        <v>0</v>
      </c>
      <c r="B1827" t="s">
        <v>2902</v>
      </c>
      <c r="C1827" t="s">
        <v>9</v>
      </c>
      <c r="D1827" t="s">
        <v>57</v>
      </c>
      <c r="E1827" t="s">
        <v>4</v>
      </c>
      <c r="F1827" s="1">
        <v>2</v>
      </c>
      <c r="G1827" s="1">
        <v>148500</v>
      </c>
      <c r="H1827" t="s">
        <v>5</v>
      </c>
      <c r="I1827" s="1">
        <v>163350</v>
      </c>
      <c r="J1827" t="s">
        <v>58</v>
      </c>
      <c r="K1827" s="6" t="str">
        <f t="shared" si="829"/>
        <v>_Chả cốm 300g</v>
      </c>
      <c r="L1827" s="7" t="str">
        <f>VLOOKUP(K1827,'[1]Mã Misa'!$B$2:$D$74,2,0)</f>
        <v>Chả cốm 300g</v>
      </c>
      <c r="M1827" s="7" t="str">
        <f>VLOOKUP(L1827,'[1]Mã Misa'!$C$2:$D$74,2,0)</f>
        <v>CC300</v>
      </c>
      <c r="N1827" s="1">
        <v>74250</v>
      </c>
      <c r="O1827" t="s">
        <v>2903</v>
      </c>
      <c r="P1827" s="6" t="str">
        <f t="shared" si="830"/>
        <v>0176101</v>
      </c>
      <c r="Q1827" s="23" t="str">
        <f t="shared" ref="Q1827" si="850">RIGHT(P1827,7)</f>
        <v>0176101</v>
      </c>
      <c r="R1827" s="2">
        <v>44579</v>
      </c>
      <c r="S1827" t="s">
        <v>2904</v>
      </c>
      <c r="T1827" s="7" t="str">
        <f t="shared" si="831"/>
        <v>WM+ HNI T1</v>
      </c>
      <c r="U1827" t="s">
        <v>5814</v>
      </c>
      <c r="W1827" t="e">
        <f>VLOOKUP(U1827,[2]Sheet1!$B$4:$C$893,2,0)</f>
        <v>#N/A</v>
      </c>
      <c r="Y1827" t="str">
        <f t="shared" si="832"/>
        <v>WINCOMHANOI</v>
      </c>
      <c r="AA1827" s="18" t="str">
        <f t="shared" si="828"/>
        <v/>
      </c>
    </row>
    <row r="1828" spans="1:27" x14ac:dyDescent="0.2">
      <c r="A1828" t="s">
        <v>0</v>
      </c>
      <c r="B1828" t="s">
        <v>2905</v>
      </c>
      <c r="C1828" t="s">
        <v>2</v>
      </c>
      <c r="D1828" t="s">
        <v>50</v>
      </c>
      <c r="E1828" t="s">
        <v>4</v>
      </c>
      <c r="F1828" s="1">
        <v>2</v>
      </c>
      <c r="G1828" s="1">
        <v>222116</v>
      </c>
      <c r="H1828" t="s">
        <v>5</v>
      </c>
      <c r="I1828" s="1">
        <v>244327.6</v>
      </c>
      <c r="J1828" t="s">
        <v>51</v>
      </c>
      <c r="K1828" s="6" t="str">
        <f t="shared" si="829"/>
        <v>Gà muối gói 500g</v>
      </c>
      <c r="L1828" s="7" t="str">
        <f>VLOOKUP(K1828,'[1]Mã Misa'!$B$2:$D$74,2,0)</f>
        <v>Gà muối 500g</v>
      </c>
      <c r="M1828" s="7" t="str">
        <f>VLOOKUP(L1828,'[1]Mã Misa'!$C$2:$D$74,2,0)</f>
        <v>GM500</v>
      </c>
      <c r="N1828" s="1">
        <v>111058</v>
      </c>
      <c r="O1828" t="s">
        <v>2906</v>
      </c>
      <c r="P1828" s="6" t="str">
        <f t="shared" si="830"/>
        <v>0007824</v>
      </c>
      <c r="Q1828" s="23" t="str">
        <f t="shared" ref="Q1828" si="851">RIGHT(P1828,7)</f>
        <v>0007824</v>
      </c>
      <c r="R1828" s="2">
        <v>44579</v>
      </c>
      <c r="S1828" t="s">
        <v>390</v>
      </c>
      <c r="T1828" s="7" t="str">
        <f t="shared" si="831"/>
        <v xml:space="preserve">WM+ CTO 9 </v>
      </c>
      <c r="U1828" t="s">
        <v>5110</v>
      </c>
      <c r="W1828" t="e">
        <f>VLOOKUP(U1828,[2]Sheet1!$B$4:$C$893,2,0)</f>
        <v>#N/A</v>
      </c>
      <c r="Y1828" t="str">
        <f t="shared" si="832"/>
        <v>WINCOMCANTHO</v>
      </c>
      <c r="AA1828" s="18" t="str">
        <f t="shared" si="828"/>
        <v/>
      </c>
    </row>
    <row r="1829" spans="1:27" x14ac:dyDescent="0.2">
      <c r="A1829" t="s">
        <v>0</v>
      </c>
      <c r="B1829" t="s">
        <v>2907</v>
      </c>
      <c r="C1829" t="s">
        <v>2</v>
      </c>
      <c r="D1829" t="s">
        <v>54</v>
      </c>
      <c r="E1829" t="s">
        <v>4</v>
      </c>
      <c r="F1829" s="1">
        <v>4</v>
      </c>
      <c r="G1829" s="1">
        <v>200728</v>
      </c>
      <c r="H1829" t="s">
        <v>5</v>
      </c>
      <c r="I1829" s="1">
        <v>220800.80000000002</v>
      </c>
      <c r="J1829" t="s">
        <v>55</v>
      </c>
      <c r="K1829" s="6" t="str">
        <f t="shared" si="829"/>
        <v>Giò tai lưỡi xào gói 250g</v>
      </c>
      <c r="L1829" s="7" t="str">
        <f>VLOOKUP(K1829,'[1]Mã Misa'!$B$2:$D$74,2,0)</f>
        <v>Giò Tai Lưỡi Xào 250g</v>
      </c>
      <c r="M1829" s="7" t="str">
        <f>VLOOKUP(L1829,'[1]Mã Misa'!$C$2:$D$74,2,0)</f>
        <v>GTLX250G</v>
      </c>
      <c r="N1829" s="1">
        <v>50182</v>
      </c>
      <c r="O1829" t="s">
        <v>2908</v>
      </c>
      <c r="P1829" s="6" t="str">
        <f t="shared" si="830"/>
        <v>0000562</v>
      </c>
      <c r="Q1829" s="23" t="str">
        <f t="shared" ref="Q1829" si="852">RIGHT(P1829,7)</f>
        <v>0000562</v>
      </c>
      <c r="R1829" s="2">
        <v>44579</v>
      </c>
      <c r="S1829" t="s">
        <v>991</v>
      </c>
      <c r="T1829" s="7" t="str">
        <f t="shared" si="831"/>
        <v>WM+ HGG Tổ</v>
      </c>
      <c r="U1829" t="s">
        <v>5291</v>
      </c>
      <c r="W1829" t="e">
        <f>VLOOKUP(U1829,[2]Sheet1!$B$4:$C$893,2,0)</f>
        <v>#N/A</v>
      </c>
      <c r="Y1829" t="str">
        <f t="shared" si="832"/>
        <v>WINCOMHAGIANG</v>
      </c>
      <c r="AA1829" s="18" t="str">
        <f t="shared" si="828"/>
        <v/>
      </c>
    </row>
    <row r="1830" spans="1:27" x14ac:dyDescent="0.2">
      <c r="A1830" t="s">
        <v>0</v>
      </c>
      <c r="B1830" t="s">
        <v>2909</v>
      </c>
      <c r="C1830" t="s">
        <v>2</v>
      </c>
      <c r="D1830" t="s">
        <v>50</v>
      </c>
      <c r="E1830" t="s">
        <v>4</v>
      </c>
      <c r="F1830" s="1">
        <v>1</v>
      </c>
      <c r="G1830" s="1">
        <v>111058</v>
      </c>
      <c r="H1830" t="s">
        <v>5</v>
      </c>
      <c r="I1830" s="1">
        <v>122163.8</v>
      </c>
      <c r="J1830" t="s">
        <v>51</v>
      </c>
      <c r="K1830" s="6" t="str">
        <f t="shared" si="829"/>
        <v>Gà muối gói 500g</v>
      </c>
      <c r="L1830" s="7" t="str">
        <f>VLOOKUP(K1830,'[1]Mã Misa'!$B$2:$D$74,2,0)</f>
        <v>Gà muối 500g</v>
      </c>
      <c r="M1830" s="7" t="str">
        <f>VLOOKUP(L1830,'[1]Mã Misa'!$C$2:$D$74,2,0)</f>
        <v>GM500</v>
      </c>
      <c r="N1830" s="1">
        <v>111058</v>
      </c>
      <c r="O1830" t="s">
        <v>2910</v>
      </c>
      <c r="P1830" s="6" t="str">
        <f t="shared" si="830"/>
        <v>0176103</v>
      </c>
      <c r="Q1830" s="23" t="str">
        <f t="shared" ref="Q1830" si="853">RIGHT(P1830,7)</f>
        <v>0176103</v>
      </c>
      <c r="R1830" s="2">
        <v>44579</v>
      </c>
      <c r="S1830" t="s">
        <v>1679</v>
      </c>
      <c r="T1830" s="7" t="str">
        <f t="shared" si="831"/>
        <v>WM+ HNI 31</v>
      </c>
      <c r="U1830" t="s">
        <v>5484</v>
      </c>
      <c r="W1830" t="e">
        <f>VLOOKUP(U1830,[2]Sheet1!$B$4:$C$893,2,0)</f>
        <v>#N/A</v>
      </c>
      <c r="Y1830" t="str">
        <f t="shared" si="832"/>
        <v>WINCOMHANOI</v>
      </c>
      <c r="AA1830" s="18" t="str">
        <f t="shared" si="828"/>
        <v/>
      </c>
    </row>
    <row r="1831" spans="1:27" x14ac:dyDescent="0.2">
      <c r="A1831" t="s">
        <v>0</v>
      </c>
      <c r="B1831" t="s">
        <v>2909</v>
      </c>
      <c r="C1831" t="s">
        <v>9</v>
      </c>
      <c r="D1831" t="s">
        <v>54</v>
      </c>
      <c r="E1831" t="s">
        <v>4</v>
      </c>
      <c r="F1831" s="1">
        <v>1</v>
      </c>
      <c r="G1831" s="1">
        <v>50182</v>
      </c>
      <c r="H1831" t="s">
        <v>5</v>
      </c>
      <c r="I1831" s="1">
        <v>55200.200000000004</v>
      </c>
      <c r="J1831" t="s">
        <v>55</v>
      </c>
      <c r="K1831" s="6" t="str">
        <f t="shared" si="829"/>
        <v>Giò tai lưỡi xào gói 250g</v>
      </c>
      <c r="L1831" s="7" t="str">
        <f>VLOOKUP(K1831,'[1]Mã Misa'!$B$2:$D$74,2,0)</f>
        <v>Giò Tai Lưỡi Xào 250g</v>
      </c>
      <c r="M1831" s="7" t="str">
        <f>VLOOKUP(L1831,'[1]Mã Misa'!$C$2:$D$74,2,0)</f>
        <v>GTLX250G</v>
      </c>
      <c r="N1831" s="1">
        <v>50182</v>
      </c>
      <c r="O1831" t="s">
        <v>2910</v>
      </c>
      <c r="P1831" s="6" t="str">
        <f t="shared" si="830"/>
        <v>0176103</v>
      </c>
      <c r="Q1831" s="23" t="str">
        <f t="shared" ref="Q1831" si="854">RIGHT(P1831,7)</f>
        <v>0176103</v>
      </c>
      <c r="R1831" s="2">
        <v>44579</v>
      </c>
      <c r="S1831" t="s">
        <v>1679</v>
      </c>
      <c r="T1831" s="7" t="str">
        <f t="shared" si="831"/>
        <v>WM+ HNI 31</v>
      </c>
      <c r="U1831" t="s">
        <v>5484</v>
      </c>
      <c r="W1831" t="e">
        <f>VLOOKUP(U1831,[2]Sheet1!$B$4:$C$893,2,0)</f>
        <v>#N/A</v>
      </c>
      <c r="Y1831" t="str">
        <f t="shared" si="832"/>
        <v>WINCOMHANOI</v>
      </c>
      <c r="AA1831" s="18" t="str">
        <f t="shared" si="828"/>
        <v/>
      </c>
    </row>
    <row r="1832" spans="1:27" x14ac:dyDescent="0.2">
      <c r="A1832" t="s">
        <v>0</v>
      </c>
      <c r="B1832" t="s">
        <v>2911</v>
      </c>
      <c r="C1832" t="s">
        <v>2</v>
      </c>
      <c r="D1832" t="s">
        <v>50</v>
      </c>
      <c r="E1832" t="s">
        <v>4</v>
      </c>
      <c r="F1832" s="1">
        <v>1</v>
      </c>
      <c r="G1832" s="1">
        <v>111058</v>
      </c>
      <c r="H1832" t="s">
        <v>5</v>
      </c>
      <c r="I1832" s="1">
        <v>122163.8</v>
      </c>
      <c r="J1832" t="s">
        <v>51</v>
      </c>
      <c r="K1832" s="6" t="str">
        <f t="shared" si="829"/>
        <v>Gà muối gói 500g</v>
      </c>
      <c r="L1832" s="7" t="str">
        <f>VLOOKUP(K1832,'[1]Mã Misa'!$B$2:$D$74,2,0)</f>
        <v>Gà muối 500g</v>
      </c>
      <c r="M1832" s="7" t="str">
        <f>VLOOKUP(L1832,'[1]Mã Misa'!$C$2:$D$74,2,0)</f>
        <v>GM500</v>
      </c>
      <c r="N1832" s="1">
        <v>111058</v>
      </c>
      <c r="O1832" t="s">
        <v>2912</v>
      </c>
      <c r="P1832" s="6" t="str">
        <f t="shared" si="830"/>
        <v>0003559</v>
      </c>
      <c r="Q1832" s="23" t="str">
        <f t="shared" ref="Q1832" si="855">RIGHT(P1832,7)</f>
        <v>0003559</v>
      </c>
      <c r="R1832" s="2">
        <v>44579</v>
      </c>
      <c r="S1832" t="s">
        <v>2913</v>
      </c>
      <c r="T1832" s="7" t="str">
        <f t="shared" si="831"/>
        <v>WM+ BDG 30</v>
      </c>
      <c r="U1832" t="s">
        <v>5815</v>
      </c>
      <c r="W1832" t="e">
        <f>VLOOKUP(U1832,[2]Sheet1!$B$4:$C$893,2,0)</f>
        <v>#N/A</v>
      </c>
      <c r="Y1832" t="str">
        <f t="shared" si="832"/>
        <v>WINCOMBINHDUONG</v>
      </c>
      <c r="AA1832" s="18" t="str">
        <f t="shared" si="828"/>
        <v/>
      </c>
    </row>
    <row r="1833" spans="1:27" x14ac:dyDescent="0.2">
      <c r="A1833" t="s">
        <v>0</v>
      </c>
      <c r="B1833" t="s">
        <v>2914</v>
      </c>
      <c r="C1833" t="s">
        <v>2</v>
      </c>
      <c r="D1833" t="s">
        <v>54</v>
      </c>
      <c r="E1833" t="s">
        <v>4</v>
      </c>
      <c r="F1833" s="1">
        <v>1</v>
      </c>
      <c r="G1833" s="1">
        <v>50182</v>
      </c>
      <c r="H1833" t="s">
        <v>5</v>
      </c>
      <c r="I1833" s="1">
        <v>55200.200000000004</v>
      </c>
      <c r="J1833" t="s">
        <v>55</v>
      </c>
      <c r="K1833" s="6" t="str">
        <f t="shared" si="829"/>
        <v>Giò tai lưỡi xào gói 250g</v>
      </c>
      <c r="L1833" s="7" t="str">
        <f>VLOOKUP(K1833,'[1]Mã Misa'!$B$2:$D$74,2,0)</f>
        <v>Giò Tai Lưỡi Xào 250g</v>
      </c>
      <c r="M1833" s="7" t="str">
        <f>VLOOKUP(L1833,'[1]Mã Misa'!$C$2:$D$74,2,0)</f>
        <v>GTLX250G</v>
      </c>
      <c r="N1833" s="1">
        <v>50182</v>
      </c>
      <c r="O1833" t="s">
        <v>2915</v>
      </c>
      <c r="P1833" s="6" t="str">
        <f t="shared" si="830"/>
        <v>0176104</v>
      </c>
      <c r="Q1833" s="23" t="str">
        <f t="shared" ref="Q1833" si="856">RIGHT(P1833,7)</f>
        <v>0176104</v>
      </c>
      <c r="R1833" s="2">
        <v>44579</v>
      </c>
      <c r="S1833" t="s">
        <v>671</v>
      </c>
      <c r="T1833" s="7" t="str">
        <f t="shared" si="831"/>
        <v>WM+ HNI Đư</v>
      </c>
      <c r="U1833" t="s">
        <v>5196</v>
      </c>
      <c r="W1833" t="e">
        <f>VLOOKUP(U1833,[2]Sheet1!$B$4:$C$893,2,0)</f>
        <v>#N/A</v>
      </c>
      <c r="Y1833" t="str">
        <f t="shared" si="832"/>
        <v>WINCOMHANOI</v>
      </c>
      <c r="AA1833" s="18" t="str">
        <f t="shared" si="828"/>
        <v/>
      </c>
    </row>
    <row r="1834" spans="1:27" x14ac:dyDescent="0.2">
      <c r="A1834" t="s">
        <v>0</v>
      </c>
      <c r="B1834" t="s">
        <v>2916</v>
      </c>
      <c r="C1834" t="s">
        <v>2</v>
      </c>
      <c r="D1834" t="s">
        <v>15</v>
      </c>
      <c r="E1834" t="s">
        <v>4</v>
      </c>
      <c r="F1834" s="1">
        <v>2</v>
      </c>
      <c r="G1834" s="1">
        <v>168640</v>
      </c>
      <c r="H1834" t="s">
        <v>5</v>
      </c>
      <c r="I1834" s="1">
        <v>185504.00000000003</v>
      </c>
      <c r="J1834" t="s">
        <v>16</v>
      </c>
      <c r="K1834" s="6" t="str">
        <f t="shared" si="829"/>
        <v>_Đùi gà sốt cay 500g</v>
      </c>
      <c r="L1834" s="7" t="str">
        <f>VLOOKUP(K1834,'[1]Mã Misa'!$B$2:$D$74,2,0)</f>
        <v>Đùi gà sốt cay 500g</v>
      </c>
      <c r="M1834" s="7" t="str">
        <f>VLOOKUP(L1834,'[1]Mã Misa'!$C$2:$D$74,2,0)</f>
        <v>DGSC500</v>
      </c>
      <c r="N1834" s="1">
        <v>84320</v>
      </c>
      <c r="O1834" t="s">
        <v>2917</v>
      </c>
      <c r="P1834" s="6" t="str">
        <f t="shared" si="830"/>
        <v>0176106</v>
      </c>
      <c r="Q1834" s="23" t="str">
        <f t="shared" ref="Q1834" si="857">RIGHT(P1834,7)</f>
        <v>0176106</v>
      </c>
      <c r="R1834" s="2">
        <v>44579</v>
      </c>
      <c r="S1834" t="s">
        <v>2644</v>
      </c>
      <c r="T1834" s="7" t="str">
        <f t="shared" si="831"/>
        <v>WM+ HNI 42</v>
      </c>
      <c r="U1834" t="s">
        <v>5749</v>
      </c>
      <c r="W1834" t="e">
        <f>VLOOKUP(U1834,[2]Sheet1!$B$4:$C$893,2,0)</f>
        <v>#N/A</v>
      </c>
      <c r="Y1834" t="str">
        <f t="shared" si="832"/>
        <v>WINCOMHANOI</v>
      </c>
      <c r="AA1834" s="18" t="str">
        <f t="shared" si="828"/>
        <v/>
      </c>
    </row>
    <row r="1835" spans="1:27" x14ac:dyDescent="0.2">
      <c r="A1835" t="s">
        <v>0</v>
      </c>
      <c r="B1835" t="s">
        <v>2918</v>
      </c>
      <c r="C1835" t="s">
        <v>2</v>
      </c>
      <c r="D1835" t="s">
        <v>23</v>
      </c>
      <c r="E1835" t="s">
        <v>4</v>
      </c>
      <c r="F1835" s="1">
        <v>1</v>
      </c>
      <c r="G1835" s="1">
        <v>59400</v>
      </c>
      <c r="H1835" t="s">
        <v>5</v>
      </c>
      <c r="I1835" s="1">
        <v>65340.000000000007</v>
      </c>
      <c r="J1835" t="s">
        <v>24</v>
      </c>
      <c r="K1835" s="6" t="str">
        <f t="shared" si="829"/>
        <v>_Giò lụa 250g</v>
      </c>
      <c r="L1835" s="7" t="str">
        <f>VLOOKUP(K1835,'[1]Mã Misa'!$B$2:$D$74,2,0)</f>
        <v>Giò lụa 250g</v>
      </c>
      <c r="M1835" s="7" t="str">
        <f>VLOOKUP(L1835,'[1]Mã Misa'!$C$2:$D$74,2,0)</f>
        <v>GL250</v>
      </c>
      <c r="N1835" s="1">
        <v>59400</v>
      </c>
      <c r="O1835" t="s">
        <v>2919</v>
      </c>
      <c r="P1835" s="6" t="str">
        <f t="shared" si="830"/>
        <v>0176107</v>
      </c>
      <c r="Q1835" s="23" t="str">
        <f t="shared" ref="Q1835" si="858">RIGHT(P1835,7)</f>
        <v>0176107</v>
      </c>
      <c r="R1835" s="2">
        <v>44579</v>
      </c>
      <c r="S1835" t="s">
        <v>1228</v>
      </c>
      <c r="T1835" s="7" t="str">
        <f t="shared" si="831"/>
        <v>WM+ HNI M7</v>
      </c>
      <c r="U1835" t="s">
        <v>5361</v>
      </c>
      <c r="W1835" t="e">
        <f>VLOOKUP(U1835,[2]Sheet1!$B$4:$C$893,2,0)</f>
        <v>#N/A</v>
      </c>
      <c r="Y1835" t="str">
        <f t="shared" si="832"/>
        <v>WINCOMHANOI</v>
      </c>
      <c r="AA1835" s="18" t="str">
        <f t="shared" si="828"/>
        <v/>
      </c>
    </row>
    <row r="1836" spans="1:27" x14ac:dyDescent="0.2">
      <c r="A1836" t="s">
        <v>0</v>
      </c>
      <c r="B1836" t="s">
        <v>2920</v>
      </c>
      <c r="C1836" t="s">
        <v>2</v>
      </c>
      <c r="D1836" t="s">
        <v>23</v>
      </c>
      <c r="E1836" t="s">
        <v>4</v>
      </c>
      <c r="F1836" s="1">
        <v>1</v>
      </c>
      <c r="G1836" s="1">
        <v>59400</v>
      </c>
      <c r="H1836" t="s">
        <v>5</v>
      </c>
      <c r="I1836" s="1">
        <v>65340.000000000007</v>
      </c>
      <c r="J1836" t="s">
        <v>24</v>
      </c>
      <c r="K1836" s="6" t="str">
        <f t="shared" si="829"/>
        <v>_Giò lụa 250g</v>
      </c>
      <c r="L1836" s="7" t="str">
        <f>VLOOKUP(K1836,'[1]Mã Misa'!$B$2:$D$74,2,0)</f>
        <v>Giò lụa 250g</v>
      </c>
      <c r="M1836" s="7" t="str">
        <f>VLOOKUP(L1836,'[1]Mã Misa'!$C$2:$D$74,2,0)</f>
        <v>GL250</v>
      </c>
      <c r="N1836" s="1">
        <v>59400</v>
      </c>
      <c r="O1836" t="s">
        <v>2921</v>
      </c>
      <c r="P1836" s="6" t="str">
        <f t="shared" si="830"/>
        <v>0052116</v>
      </c>
      <c r="Q1836" s="23" t="str">
        <f t="shared" ref="Q1836" si="859">RIGHT(P1836,7)</f>
        <v>0052116</v>
      </c>
      <c r="R1836" s="2">
        <v>44579</v>
      </c>
      <c r="S1836" t="s">
        <v>2922</v>
      </c>
      <c r="T1836" s="7" t="str">
        <f t="shared" si="831"/>
        <v>WM+ HCM 56</v>
      </c>
      <c r="U1836" t="s">
        <v>5816</v>
      </c>
      <c r="W1836" t="e">
        <f>VLOOKUP(U1836,[2]Sheet1!$B$4:$C$893,2,0)</f>
        <v>#N/A</v>
      </c>
      <c r="Y1836" t="str">
        <f t="shared" si="832"/>
        <v>WINCOMHOCHIMINH</v>
      </c>
      <c r="AA1836" s="18" t="str">
        <f t="shared" si="828"/>
        <v/>
      </c>
    </row>
    <row r="1837" spans="1:27" x14ac:dyDescent="0.2">
      <c r="A1837" t="s">
        <v>0</v>
      </c>
      <c r="B1837" t="s">
        <v>2920</v>
      </c>
      <c r="C1837" t="s">
        <v>9</v>
      </c>
      <c r="D1837" t="s">
        <v>3</v>
      </c>
      <c r="E1837" t="s">
        <v>4</v>
      </c>
      <c r="F1837" s="1">
        <v>1</v>
      </c>
      <c r="G1837" s="1">
        <v>70950</v>
      </c>
      <c r="H1837" t="s">
        <v>5</v>
      </c>
      <c r="I1837" s="1">
        <v>78045</v>
      </c>
      <c r="J1837" t="s">
        <v>6</v>
      </c>
      <c r="K1837" s="6" t="str">
        <f t="shared" si="829"/>
        <v>_Chả nướng 300g</v>
      </c>
      <c r="L1837" s="7" t="str">
        <f>VLOOKUP(K1837,'[1]Mã Misa'!$B$2:$D$74,2,0)</f>
        <v>Chả nướng 300g</v>
      </c>
      <c r="M1837" s="7" t="str">
        <f>VLOOKUP(L1837,'[1]Mã Misa'!$C$2:$D$74,2,0)</f>
        <v>CN300</v>
      </c>
      <c r="N1837" s="1">
        <v>70950</v>
      </c>
      <c r="O1837" t="s">
        <v>2921</v>
      </c>
      <c r="P1837" s="6" t="str">
        <f t="shared" si="830"/>
        <v>0052116</v>
      </c>
      <c r="Q1837" s="23" t="str">
        <f t="shared" ref="Q1837" si="860">RIGHT(P1837,7)</f>
        <v>0052116</v>
      </c>
      <c r="R1837" s="2">
        <v>44579</v>
      </c>
      <c r="S1837" t="s">
        <v>2922</v>
      </c>
      <c r="T1837" s="7" t="str">
        <f t="shared" si="831"/>
        <v>WM+ HCM 56</v>
      </c>
      <c r="U1837" t="s">
        <v>5816</v>
      </c>
      <c r="W1837" t="e">
        <f>VLOOKUP(U1837,[2]Sheet1!$B$4:$C$893,2,0)</f>
        <v>#N/A</v>
      </c>
      <c r="Y1837" t="str">
        <f t="shared" si="832"/>
        <v>WINCOMHOCHIMINH</v>
      </c>
      <c r="AA1837" s="18" t="str">
        <f t="shared" si="828"/>
        <v/>
      </c>
    </row>
    <row r="1838" spans="1:27" x14ac:dyDescent="0.2">
      <c r="A1838" t="s">
        <v>0</v>
      </c>
      <c r="B1838" t="s">
        <v>2920</v>
      </c>
      <c r="C1838" t="s">
        <v>41</v>
      </c>
      <c r="D1838" t="s">
        <v>103</v>
      </c>
      <c r="E1838" t="s">
        <v>4</v>
      </c>
      <c r="F1838" s="1">
        <v>3</v>
      </c>
      <c r="G1838" s="1">
        <v>166785</v>
      </c>
      <c r="H1838" t="s">
        <v>5</v>
      </c>
      <c r="I1838" s="1">
        <v>183463.50000000003</v>
      </c>
      <c r="J1838" t="s">
        <v>104</v>
      </c>
      <c r="K1838" s="6" t="str">
        <f t="shared" si="829"/>
        <v>Tai heo muối gói 200g</v>
      </c>
      <c r="L1838" s="7" t="str">
        <f>VLOOKUP(K1838,'[1]Mã Misa'!$B$2:$D$74,2,0)</f>
        <v>Tai heo muối 200g</v>
      </c>
      <c r="M1838" s="7" t="str">
        <f>VLOOKUP(L1838,'[1]Mã Misa'!$C$2:$D$74,2,0)</f>
        <v>TH200</v>
      </c>
      <c r="N1838" s="1">
        <v>55595</v>
      </c>
      <c r="O1838" t="s">
        <v>2921</v>
      </c>
      <c r="P1838" s="6" t="str">
        <f t="shared" si="830"/>
        <v>0052116</v>
      </c>
      <c r="Q1838" s="23" t="str">
        <f t="shared" ref="Q1838" si="861">RIGHT(P1838,7)</f>
        <v>0052116</v>
      </c>
      <c r="R1838" s="2">
        <v>44579</v>
      </c>
      <c r="S1838" t="s">
        <v>2922</v>
      </c>
      <c r="T1838" s="7" t="str">
        <f t="shared" si="831"/>
        <v>WM+ HCM 56</v>
      </c>
      <c r="U1838" t="s">
        <v>5816</v>
      </c>
      <c r="W1838" t="e">
        <f>VLOOKUP(U1838,[2]Sheet1!$B$4:$C$893,2,0)</f>
        <v>#N/A</v>
      </c>
      <c r="Y1838" t="str">
        <f t="shared" si="832"/>
        <v>WINCOMHOCHIMINH</v>
      </c>
      <c r="AA1838" s="18" t="str">
        <f t="shared" si="828"/>
        <v/>
      </c>
    </row>
    <row r="1839" spans="1:27" x14ac:dyDescent="0.2">
      <c r="A1839" t="s">
        <v>0</v>
      </c>
      <c r="B1839" t="s">
        <v>2920</v>
      </c>
      <c r="C1839" t="s">
        <v>42</v>
      </c>
      <c r="D1839" t="s">
        <v>54</v>
      </c>
      <c r="E1839" t="s">
        <v>4</v>
      </c>
      <c r="F1839" s="1">
        <v>2</v>
      </c>
      <c r="G1839" s="1">
        <v>100364</v>
      </c>
      <c r="H1839" t="s">
        <v>5</v>
      </c>
      <c r="I1839" s="1">
        <v>110400.40000000001</v>
      </c>
      <c r="J1839" t="s">
        <v>55</v>
      </c>
      <c r="K1839" s="6" t="str">
        <f t="shared" si="829"/>
        <v>Giò tai lưỡi xào gói 250g</v>
      </c>
      <c r="L1839" s="7" t="str">
        <f>VLOOKUP(K1839,'[1]Mã Misa'!$B$2:$D$74,2,0)</f>
        <v>Giò Tai Lưỡi Xào 250g</v>
      </c>
      <c r="M1839" s="7" t="str">
        <f>VLOOKUP(L1839,'[1]Mã Misa'!$C$2:$D$74,2,0)</f>
        <v>GTLX250G</v>
      </c>
      <c r="N1839" s="1">
        <v>50182</v>
      </c>
      <c r="O1839" t="s">
        <v>2921</v>
      </c>
      <c r="P1839" s="6" t="str">
        <f t="shared" si="830"/>
        <v>0052116</v>
      </c>
      <c r="Q1839" s="23" t="str">
        <f t="shared" ref="Q1839" si="862">RIGHT(P1839,7)</f>
        <v>0052116</v>
      </c>
      <c r="R1839" s="2">
        <v>44579</v>
      </c>
      <c r="S1839" t="s">
        <v>2922</v>
      </c>
      <c r="T1839" s="7" t="str">
        <f t="shared" si="831"/>
        <v>WM+ HCM 56</v>
      </c>
      <c r="U1839" t="s">
        <v>5816</v>
      </c>
      <c r="W1839" t="e">
        <f>VLOOKUP(U1839,[2]Sheet1!$B$4:$C$893,2,0)</f>
        <v>#N/A</v>
      </c>
      <c r="Y1839" t="str">
        <f t="shared" si="832"/>
        <v>WINCOMHOCHIMINH</v>
      </c>
      <c r="AA1839" s="18" t="str">
        <f t="shared" si="828"/>
        <v/>
      </c>
    </row>
    <row r="1840" spans="1:27" x14ac:dyDescent="0.2">
      <c r="A1840" t="s">
        <v>0</v>
      </c>
      <c r="B1840" t="s">
        <v>2923</v>
      </c>
      <c r="C1840" t="s">
        <v>2</v>
      </c>
      <c r="D1840" t="s">
        <v>15</v>
      </c>
      <c r="E1840" t="s">
        <v>4</v>
      </c>
      <c r="F1840" s="1">
        <v>5</v>
      </c>
      <c r="G1840" s="1">
        <v>421600</v>
      </c>
      <c r="H1840" t="s">
        <v>5</v>
      </c>
      <c r="I1840" s="1">
        <v>463760.00000000006</v>
      </c>
      <c r="J1840" t="s">
        <v>16</v>
      </c>
      <c r="K1840" s="6" t="str">
        <f t="shared" si="829"/>
        <v>_Đùi gà sốt cay 500g</v>
      </c>
      <c r="L1840" s="7" t="str">
        <f>VLOOKUP(K1840,'[1]Mã Misa'!$B$2:$D$74,2,0)</f>
        <v>Đùi gà sốt cay 500g</v>
      </c>
      <c r="M1840" s="7" t="str">
        <f>VLOOKUP(L1840,'[1]Mã Misa'!$C$2:$D$74,2,0)</f>
        <v>DGSC500</v>
      </c>
      <c r="N1840" s="1">
        <v>84320</v>
      </c>
      <c r="O1840" t="s">
        <v>2924</v>
      </c>
      <c r="P1840" s="6" t="str">
        <f t="shared" si="830"/>
        <v>0001504</v>
      </c>
      <c r="Q1840" s="23" t="str">
        <f>IF(VLOOKUP(P1840,$AA$1:$AC$39,1,0)&lt;&gt;0,(P1840&amp;"A"),0)</f>
        <v>0001504A</v>
      </c>
      <c r="R1840" s="2">
        <v>44579</v>
      </c>
      <c r="S1840" t="s">
        <v>915</v>
      </c>
      <c r="T1840" s="7" t="str">
        <f t="shared" si="831"/>
        <v>WM+ TQG TD</v>
      </c>
      <c r="U1840" t="s">
        <v>5271</v>
      </c>
      <c r="W1840" t="e">
        <f>VLOOKUP(U1840,[2]Sheet1!$B$4:$C$893,2,0)</f>
        <v>#N/A</v>
      </c>
      <c r="Y1840" t="str">
        <f t="shared" si="832"/>
        <v>WINCOMTUYENQUANG</v>
      </c>
      <c r="AA1840" s="18" t="str">
        <f t="shared" si="828"/>
        <v/>
      </c>
    </row>
    <row r="1841" spans="1:27" x14ac:dyDescent="0.2">
      <c r="A1841" t="s">
        <v>0</v>
      </c>
      <c r="B1841" t="s">
        <v>2923</v>
      </c>
      <c r="C1841" t="s">
        <v>9</v>
      </c>
      <c r="D1841" t="s">
        <v>44</v>
      </c>
      <c r="E1841" t="s">
        <v>4</v>
      </c>
      <c r="F1841" s="1">
        <v>3</v>
      </c>
      <c r="G1841" s="1">
        <v>217800</v>
      </c>
      <c r="H1841" t="s">
        <v>5</v>
      </c>
      <c r="I1841" s="1">
        <v>239580.00000000003</v>
      </c>
      <c r="J1841" t="s">
        <v>45</v>
      </c>
      <c r="K1841" s="6" t="str">
        <f t="shared" si="829"/>
        <v>_Chân gà sốt cay 400g</v>
      </c>
      <c r="L1841" s="7" t="str">
        <f>VLOOKUP(K1841,'[1]Mã Misa'!$B$2:$D$74,2,0)</f>
        <v>Chân gà sốt cay 400g</v>
      </c>
      <c r="M1841" s="7" t="str">
        <f>VLOOKUP(L1841,'[1]Mã Misa'!$C$2:$D$74,2,0)</f>
        <v>CGSC400</v>
      </c>
      <c r="N1841" s="1">
        <v>72600</v>
      </c>
      <c r="O1841" t="s">
        <v>2924</v>
      </c>
      <c r="P1841" s="6" t="str">
        <f t="shared" si="830"/>
        <v>0001504</v>
      </c>
      <c r="Q1841" s="23" t="str">
        <f>IF(VLOOKUP(P1841,$AA$1:$AC$39,1,0)&lt;&gt;0,(P1841&amp;"A"),0)</f>
        <v>0001504A</v>
      </c>
      <c r="R1841" s="2">
        <v>44579</v>
      </c>
      <c r="S1841" t="s">
        <v>915</v>
      </c>
      <c r="T1841" s="7" t="str">
        <f t="shared" si="831"/>
        <v>WM+ TQG TD</v>
      </c>
      <c r="U1841" t="s">
        <v>5271</v>
      </c>
      <c r="W1841" t="e">
        <f>VLOOKUP(U1841,[2]Sheet1!$B$4:$C$893,2,0)</f>
        <v>#N/A</v>
      </c>
      <c r="Y1841" t="str">
        <f t="shared" si="832"/>
        <v>WINCOMTUYENQUANG</v>
      </c>
      <c r="AA1841" s="18" t="str">
        <f t="shared" si="828"/>
        <v/>
      </c>
    </row>
    <row r="1842" spans="1:27" x14ac:dyDescent="0.2">
      <c r="A1842" t="s">
        <v>0</v>
      </c>
      <c r="B1842" t="s">
        <v>2925</v>
      </c>
      <c r="C1842" t="s">
        <v>2</v>
      </c>
      <c r="D1842" t="s">
        <v>54</v>
      </c>
      <c r="E1842" t="s">
        <v>4</v>
      </c>
      <c r="F1842" s="1">
        <v>1</v>
      </c>
      <c r="G1842" s="1">
        <v>50182</v>
      </c>
      <c r="H1842" t="s">
        <v>5</v>
      </c>
      <c r="I1842" s="1">
        <v>55200.200000000004</v>
      </c>
      <c r="J1842" t="s">
        <v>55</v>
      </c>
      <c r="K1842" s="6" t="str">
        <f t="shared" si="829"/>
        <v>Giò tai lưỡi xào gói 250g</v>
      </c>
      <c r="L1842" s="7" t="str">
        <f>VLOOKUP(K1842,'[1]Mã Misa'!$B$2:$D$74,2,0)</f>
        <v>Giò Tai Lưỡi Xào 250g</v>
      </c>
      <c r="M1842" s="7" t="str">
        <f>VLOOKUP(L1842,'[1]Mã Misa'!$C$2:$D$74,2,0)</f>
        <v>GTLX250G</v>
      </c>
      <c r="N1842" s="1">
        <v>50182</v>
      </c>
      <c r="O1842" t="s">
        <v>2926</v>
      </c>
      <c r="P1842" s="6" t="str">
        <f t="shared" si="830"/>
        <v>0176113</v>
      </c>
      <c r="Q1842" s="23" t="str">
        <f t="shared" ref="Q1842" si="863">RIGHT(P1842,7)</f>
        <v>0176113</v>
      </c>
      <c r="R1842" s="2">
        <v>44579</v>
      </c>
      <c r="S1842" t="s">
        <v>2927</v>
      </c>
      <c r="T1842" s="7" t="str">
        <f t="shared" si="831"/>
        <v>WM+ HNI 21</v>
      </c>
      <c r="U1842" t="s">
        <v>5817</v>
      </c>
      <c r="W1842" t="e">
        <f>VLOOKUP(U1842,[2]Sheet1!$B$4:$C$893,2,0)</f>
        <v>#N/A</v>
      </c>
      <c r="Y1842" t="str">
        <f t="shared" si="832"/>
        <v>WINCOMHANOI</v>
      </c>
      <c r="AA1842" s="18" t="str">
        <f t="shared" si="828"/>
        <v/>
      </c>
    </row>
    <row r="1843" spans="1:27" x14ac:dyDescent="0.2">
      <c r="A1843" t="s">
        <v>0</v>
      </c>
      <c r="B1843" t="s">
        <v>2928</v>
      </c>
      <c r="C1843" t="s">
        <v>2</v>
      </c>
      <c r="D1843" t="s">
        <v>54</v>
      </c>
      <c r="E1843" t="s">
        <v>4</v>
      </c>
      <c r="F1843" s="1">
        <v>2</v>
      </c>
      <c r="G1843" s="1">
        <v>100364</v>
      </c>
      <c r="H1843" t="s">
        <v>5</v>
      </c>
      <c r="I1843" s="1">
        <v>110400.40000000001</v>
      </c>
      <c r="J1843" t="s">
        <v>55</v>
      </c>
      <c r="K1843" s="6" t="str">
        <f t="shared" si="829"/>
        <v>Giò tai lưỡi xào gói 250g</v>
      </c>
      <c r="L1843" s="7" t="str">
        <f>VLOOKUP(K1843,'[1]Mã Misa'!$B$2:$D$74,2,0)</f>
        <v>Giò Tai Lưỡi Xào 250g</v>
      </c>
      <c r="M1843" s="7" t="str">
        <f>VLOOKUP(L1843,'[1]Mã Misa'!$C$2:$D$74,2,0)</f>
        <v>GTLX250G</v>
      </c>
      <c r="N1843" s="1">
        <v>50182</v>
      </c>
      <c r="O1843" t="s">
        <v>2929</v>
      </c>
      <c r="P1843" s="6" t="str">
        <f t="shared" si="830"/>
        <v>0176117</v>
      </c>
      <c r="Q1843" s="23" t="str">
        <f t="shared" ref="Q1843" si="864">RIGHT(P1843,7)</f>
        <v>0176117</v>
      </c>
      <c r="R1843" s="2">
        <v>44579</v>
      </c>
      <c r="S1843" t="s">
        <v>1773</v>
      </c>
      <c r="T1843" s="7" t="str">
        <f t="shared" si="831"/>
        <v>WM+ HNI Th</v>
      </c>
      <c r="U1843" t="s">
        <v>5512</v>
      </c>
      <c r="W1843" t="e">
        <f>VLOOKUP(U1843,[2]Sheet1!$B$4:$C$893,2,0)</f>
        <v>#N/A</v>
      </c>
      <c r="Y1843" t="str">
        <f t="shared" si="832"/>
        <v>WINCOMHANOI</v>
      </c>
      <c r="AA1843" s="18" t="str">
        <f t="shared" si="828"/>
        <v/>
      </c>
    </row>
    <row r="1844" spans="1:27" x14ac:dyDescent="0.2">
      <c r="A1844" t="s">
        <v>0</v>
      </c>
      <c r="B1844" t="s">
        <v>2930</v>
      </c>
      <c r="C1844" t="s">
        <v>2</v>
      </c>
      <c r="D1844" t="s">
        <v>50</v>
      </c>
      <c r="E1844" t="s">
        <v>4</v>
      </c>
      <c r="F1844" s="1">
        <v>1</v>
      </c>
      <c r="G1844" s="1">
        <v>111058</v>
      </c>
      <c r="H1844" t="s">
        <v>5</v>
      </c>
      <c r="I1844" s="1">
        <v>122163.8</v>
      </c>
      <c r="J1844" t="s">
        <v>51</v>
      </c>
      <c r="K1844" s="6" t="str">
        <f t="shared" si="829"/>
        <v>Gà muối gói 500g</v>
      </c>
      <c r="L1844" s="7" t="str">
        <f>VLOOKUP(K1844,'[1]Mã Misa'!$B$2:$D$74,2,0)</f>
        <v>Gà muối 500g</v>
      </c>
      <c r="M1844" s="7" t="str">
        <f>VLOOKUP(L1844,'[1]Mã Misa'!$C$2:$D$74,2,0)</f>
        <v>GM500</v>
      </c>
      <c r="N1844" s="1">
        <v>111058</v>
      </c>
      <c r="O1844" t="s">
        <v>2931</v>
      </c>
      <c r="P1844" s="6" t="str">
        <f t="shared" si="830"/>
        <v>0003146</v>
      </c>
      <c r="Q1844" s="23" t="str">
        <f t="shared" ref="Q1844" si="865">RIGHT(P1844,7)</f>
        <v>0003146</v>
      </c>
      <c r="R1844" s="2">
        <v>44579</v>
      </c>
      <c r="S1844" t="s">
        <v>220</v>
      </c>
      <c r="T1844" s="7" t="str">
        <f t="shared" si="831"/>
        <v>WM+ PTO Kh</v>
      </c>
      <c r="U1844" t="s">
        <v>5056</v>
      </c>
      <c r="W1844" t="e">
        <f>VLOOKUP(U1844,[2]Sheet1!$B$4:$C$893,2,0)</f>
        <v>#N/A</v>
      </c>
      <c r="Y1844" t="str">
        <f t="shared" si="832"/>
        <v>WINCOMPHUTHO</v>
      </c>
      <c r="AA1844" s="18" t="str">
        <f t="shared" si="828"/>
        <v/>
      </c>
    </row>
    <row r="1845" spans="1:27" x14ac:dyDescent="0.2">
      <c r="A1845" t="s">
        <v>0</v>
      </c>
      <c r="B1845" t="s">
        <v>2932</v>
      </c>
      <c r="C1845" t="s">
        <v>2</v>
      </c>
      <c r="D1845" t="s">
        <v>57</v>
      </c>
      <c r="E1845" t="s">
        <v>4</v>
      </c>
      <c r="F1845" s="1">
        <v>4</v>
      </c>
      <c r="G1845" s="1">
        <v>297000</v>
      </c>
      <c r="H1845" t="s">
        <v>5</v>
      </c>
      <c r="I1845" s="1">
        <v>326700</v>
      </c>
      <c r="J1845" t="s">
        <v>58</v>
      </c>
      <c r="K1845" s="6" t="str">
        <f t="shared" si="829"/>
        <v>_Chả cốm 300g</v>
      </c>
      <c r="L1845" s="7" t="str">
        <f>VLOOKUP(K1845,'[1]Mã Misa'!$B$2:$D$74,2,0)</f>
        <v>Chả cốm 300g</v>
      </c>
      <c r="M1845" s="7" t="str">
        <f>VLOOKUP(L1845,'[1]Mã Misa'!$C$2:$D$74,2,0)</f>
        <v>CC300</v>
      </c>
      <c r="N1845" s="1">
        <v>74250</v>
      </c>
      <c r="O1845" t="s">
        <v>2933</v>
      </c>
      <c r="P1845" s="6" t="str">
        <f t="shared" si="830"/>
        <v>0013309</v>
      </c>
      <c r="Q1845" s="23" t="str">
        <f t="shared" ref="Q1845" si="866">RIGHT(P1845,7)</f>
        <v>0013309</v>
      </c>
      <c r="R1845" s="2">
        <v>44579</v>
      </c>
      <c r="S1845" t="s">
        <v>2934</v>
      </c>
      <c r="T1845" s="7" t="str">
        <f t="shared" si="831"/>
        <v>WM+ HPG Lô</v>
      </c>
      <c r="U1845" t="s">
        <v>5818</v>
      </c>
      <c r="W1845" t="e">
        <f>VLOOKUP(U1845,[2]Sheet1!$B$4:$C$893,2,0)</f>
        <v>#N/A</v>
      </c>
      <c r="Y1845" t="str">
        <f t="shared" si="832"/>
        <v>WINCOMHAIPHONG</v>
      </c>
      <c r="AA1845" s="18" t="str">
        <f t="shared" si="828"/>
        <v/>
      </c>
    </row>
    <row r="1846" spans="1:27" x14ac:dyDescent="0.2">
      <c r="A1846" t="s">
        <v>0</v>
      </c>
      <c r="B1846" t="s">
        <v>2932</v>
      </c>
      <c r="C1846" t="s">
        <v>9</v>
      </c>
      <c r="D1846" t="s">
        <v>44</v>
      </c>
      <c r="E1846" t="s">
        <v>4</v>
      </c>
      <c r="F1846" s="1">
        <v>1</v>
      </c>
      <c r="G1846" s="1">
        <v>72600</v>
      </c>
      <c r="H1846" t="s">
        <v>5</v>
      </c>
      <c r="I1846" s="1">
        <v>79860</v>
      </c>
      <c r="J1846" t="s">
        <v>45</v>
      </c>
      <c r="K1846" s="6" t="str">
        <f t="shared" si="829"/>
        <v>_Chân gà sốt cay 400g</v>
      </c>
      <c r="L1846" s="7" t="str">
        <f>VLOOKUP(K1846,'[1]Mã Misa'!$B$2:$D$74,2,0)</f>
        <v>Chân gà sốt cay 400g</v>
      </c>
      <c r="M1846" s="7" t="str">
        <f>VLOOKUP(L1846,'[1]Mã Misa'!$C$2:$D$74,2,0)</f>
        <v>CGSC400</v>
      </c>
      <c r="N1846" s="1">
        <v>72600</v>
      </c>
      <c r="O1846" t="s">
        <v>2933</v>
      </c>
      <c r="P1846" s="6" t="str">
        <f t="shared" si="830"/>
        <v>0013309</v>
      </c>
      <c r="Q1846" s="23" t="str">
        <f t="shared" ref="Q1846" si="867">RIGHT(P1846,7)</f>
        <v>0013309</v>
      </c>
      <c r="R1846" s="2">
        <v>44579</v>
      </c>
      <c r="S1846" t="s">
        <v>2934</v>
      </c>
      <c r="T1846" s="7" t="str">
        <f t="shared" si="831"/>
        <v>WM+ HPG Lô</v>
      </c>
      <c r="U1846" t="s">
        <v>5818</v>
      </c>
      <c r="W1846" t="e">
        <f>VLOOKUP(U1846,[2]Sheet1!$B$4:$C$893,2,0)</f>
        <v>#N/A</v>
      </c>
      <c r="Y1846" t="str">
        <f t="shared" si="832"/>
        <v>WINCOMHAIPHONG</v>
      </c>
      <c r="AA1846" s="18" t="str">
        <f t="shared" si="828"/>
        <v/>
      </c>
    </row>
    <row r="1847" spans="1:27" x14ac:dyDescent="0.2">
      <c r="A1847" t="s">
        <v>0</v>
      </c>
      <c r="B1847" t="s">
        <v>2932</v>
      </c>
      <c r="C1847" t="s">
        <v>41</v>
      </c>
      <c r="D1847" t="s">
        <v>50</v>
      </c>
      <c r="E1847" t="s">
        <v>4</v>
      </c>
      <c r="F1847" s="1">
        <v>1</v>
      </c>
      <c r="G1847" s="1">
        <v>111058</v>
      </c>
      <c r="H1847" t="s">
        <v>5</v>
      </c>
      <c r="I1847" s="1">
        <v>122163.8</v>
      </c>
      <c r="J1847" t="s">
        <v>51</v>
      </c>
      <c r="K1847" s="6" t="str">
        <f t="shared" si="829"/>
        <v>Gà muối gói 500g</v>
      </c>
      <c r="L1847" s="7" t="str">
        <f>VLOOKUP(K1847,'[1]Mã Misa'!$B$2:$D$74,2,0)</f>
        <v>Gà muối 500g</v>
      </c>
      <c r="M1847" s="7" t="str">
        <f>VLOOKUP(L1847,'[1]Mã Misa'!$C$2:$D$74,2,0)</f>
        <v>GM500</v>
      </c>
      <c r="N1847" s="1">
        <v>111058</v>
      </c>
      <c r="O1847" t="s">
        <v>2933</v>
      </c>
      <c r="P1847" s="6" t="str">
        <f t="shared" si="830"/>
        <v>0013309</v>
      </c>
      <c r="Q1847" s="23" t="str">
        <f t="shared" ref="Q1847" si="868">RIGHT(P1847,7)</f>
        <v>0013309</v>
      </c>
      <c r="R1847" s="2">
        <v>44579</v>
      </c>
      <c r="S1847" t="s">
        <v>2934</v>
      </c>
      <c r="T1847" s="7" t="str">
        <f t="shared" si="831"/>
        <v>WM+ HPG Lô</v>
      </c>
      <c r="U1847" t="s">
        <v>5818</v>
      </c>
      <c r="W1847" t="e">
        <f>VLOOKUP(U1847,[2]Sheet1!$B$4:$C$893,2,0)</f>
        <v>#N/A</v>
      </c>
      <c r="Y1847" t="str">
        <f t="shared" si="832"/>
        <v>WINCOMHAIPHONG</v>
      </c>
      <c r="AA1847" s="18" t="str">
        <f t="shared" si="828"/>
        <v/>
      </c>
    </row>
    <row r="1848" spans="1:27" x14ac:dyDescent="0.2">
      <c r="A1848" t="s">
        <v>0</v>
      </c>
      <c r="B1848" t="s">
        <v>2932</v>
      </c>
      <c r="C1848" t="s">
        <v>42</v>
      </c>
      <c r="D1848" t="s">
        <v>3</v>
      </c>
      <c r="E1848" t="s">
        <v>4</v>
      </c>
      <c r="F1848" s="1">
        <v>1</v>
      </c>
      <c r="G1848" s="1">
        <v>70950</v>
      </c>
      <c r="H1848" t="s">
        <v>5</v>
      </c>
      <c r="I1848" s="1">
        <v>78045</v>
      </c>
      <c r="J1848" t="s">
        <v>6</v>
      </c>
      <c r="K1848" s="6" t="str">
        <f t="shared" si="829"/>
        <v>_Chả nướng 300g</v>
      </c>
      <c r="L1848" s="7" t="str">
        <f>VLOOKUP(K1848,'[1]Mã Misa'!$B$2:$D$74,2,0)</f>
        <v>Chả nướng 300g</v>
      </c>
      <c r="M1848" s="7" t="str">
        <f>VLOOKUP(L1848,'[1]Mã Misa'!$C$2:$D$74,2,0)</f>
        <v>CN300</v>
      </c>
      <c r="N1848" s="1">
        <v>70950</v>
      </c>
      <c r="O1848" t="s">
        <v>2933</v>
      </c>
      <c r="P1848" s="6" t="str">
        <f t="shared" si="830"/>
        <v>0013309</v>
      </c>
      <c r="Q1848" s="23" t="str">
        <f t="shared" ref="Q1848" si="869">RIGHT(P1848,7)</f>
        <v>0013309</v>
      </c>
      <c r="R1848" s="2">
        <v>44579</v>
      </c>
      <c r="S1848" t="s">
        <v>2934</v>
      </c>
      <c r="T1848" s="7" t="str">
        <f t="shared" si="831"/>
        <v>WM+ HPG Lô</v>
      </c>
      <c r="U1848" t="s">
        <v>5818</v>
      </c>
      <c r="W1848" t="e">
        <f>VLOOKUP(U1848,[2]Sheet1!$B$4:$C$893,2,0)</f>
        <v>#N/A</v>
      </c>
      <c r="Y1848" t="str">
        <f t="shared" si="832"/>
        <v>WINCOMHAIPHONG</v>
      </c>
      <c r="AA1848" s="18" t="str">
        <f t="shared" si="828"/>
        <v/>
      </c>
    </row>
    <row r="1849" spans="1:27" x14ac:dyDescent="0.2">
      <c r="A1849" t="s">
        <v>0</v>
      </c>
      <c r="B1849" t="s">
        <v>2935</v>
      </c>
      <c r="C1849" t="s">
        <v>2</v>
      </c>
      <c r="D1849" t="s">
        <v>536</v>
      </c>
      <c r="E1849" t="s">
        <v>95</v>
      </c>
      <c r="F1849" s="1">
        <v>2</v>
      </c>
      <c r="G1849" s="1">
        <v>354376</v>
      </c>
      <c r="H1849" t="s">
        <v>96</v>
      </c>
      <c r="I1849" s="1">
        <v>354376</v>
      </c>
      <c r="J1849" t="s">
        <v>537</v>
      </c>
      <c r="K1849" s="6" t="str">
        <f t="shared" si="829"/>
        <v xml:space="preserve"> Mực lá câu làm sạch 450g</v>
      </c>
      <c r="L1849" s="7" t="str">
        <f>VLOOKUP(K1849,'[1]Mã Misa'!$B$2:$D$74,2,0)</f>
        <v>Mực lá câu làm sạch 450g</v>
      </c>
      <c r="M1849" s="7" t="str">
        <f>VLOOKUP(L1849,'[1]Mã Misa'!$C$2:$D$74,2,0)</f>
        <v>ML450</v>
      </c>
      <c r="N1849" s="1">
        <v>177188</v>
      </c>
      <c r="O1849" t="s">
        <v>2936</v>
      </c>
      <c r="P1849" s="6" t="str">
        <f t="shared" si="830"/>
        <v>0176119</v>
      </c>
      <c r="Q1849" s="23" t="str">
        <f t="shared" ref="Q1849" si="870">RIGHT(P1849,7)</f>
        <v>0176119</v>
      </c>
      <c r="R1849" s="2">
        <v>44579</v>
      </c>
      <c r="S1849" t="s">
        <v>1776</v>
      </c>
      <c r="T1849" s="7" t="str">
        <f t="shared" si="831"/>
        <v>WM+ HNI P0</v>
      </c>
      <c r="U1849" t="s">
        <v>5513</v>
      </c>
      <c r="W1849" t="e">
        <f>VLOOKUP(U1849,[2]Sheet1!$B$4:$C$893,2,0)</f>
        <v>#N/A</v>
      </c>
      <c r="Y1849" t="str">
        <f t="shared" si="832"/>
        <v>WINCOMHANOI</v>
      </c>
      <c r="AA1849" s="18" t="str">
        <f t="shared" si="828"/>
        <v/>
      </c>
    </row>
    <row r="1850" spans="1:27" x14ac:dyDescent="0.2">
      <c r="A1850" t="s">
        <v>0</v>
      </c>
      <c r="B1850" t="s">
        <v>2937</v>
      </c>
      <c r="C1850" t="s">
        <v>2</v>
      </c>
      <c r="D1850" t="s">
        <v>50</v>
      </c>
      <c r="E1850" t="s">
        <v>4</v>
      </c>
      <c r="F1850" s="1">
        <v>1</v>
      </c>
      <c r="G1850" s="1">
        <v>111058</v>
      </c>
      <c r="H1850" t="s">
        <v>5</v>
      </c>
      <c r="I1850" s="1">
        <v>122163.8</v>
      </c>
      <c r="J1850" t="s">
        <v>51</v>
      </c>
      <c r="K1850" s="6" t="str">
        <f t="shared" si="829"/>
        <v>Gà muối gói 500g</v>
      </c>
      <c r="L1850" s="7" t="str">
        <f>VLOOKUP(K1850,'[1]Mã Misa'!$B$2:$D$74,2,0)</f>
        <v>Gà muối 500g</v>
      </c>
      <c r="M1850" s="7" t="str">
        <f>VLOOKUP(L1850,'[1]Mã Misa'!$C$2:$D$74,2,0)</f>
        <v>GM500</v>
      </c>
      <c r="N1850" s="1">
        <v>111058</v>
      </c>
      <c r="O1850" t="s">
        <v>2938</v>
      </c>
      <c r="P1850" s="6" t="str">
        <f t="shared" si="830"/>
        <v>0176120</v>
      </c>
      <c r="Q1850" s="23" t="str">
        <f t="shared" ref="Q1850" si="871">RIGHT(P1850,7)</f>
        <v>0176120</v>
      </c>
      <c r="R1850" s="2">
        <v>44579</v>
      </c>
      <c r="S1850" t="s">
        <v>2939</v>
      </c>
      <c r="T1850" s="7" t="str">
        <f t="shared" si="831"/>
        <v>WM+ HNI 77</v>
      </c>
      <c r="U1850" t="s">
        <v>5819</v>
      </c>
      <c r="W1850" t="e">
        <f>VLOOKUP(U1850,[2]Sheet1!$B$4:$C$893,2,0)</f>
        <v>#N/A</v>
      </c>
      <c r="Y1850" t="str">
        <f t="shared" si="832"/>
        <v>WINCOMHANOI</v>
      </c>
      <c r="AA1850" s="18" t="str">
        <f t="shared" si="828"/>
        <v/>
      </c>
    </row>
    <row r="1851" spans="1:27" x14ac:dyDescent="0.2">
      <c r="A1851" t="s">
        <v>0</v>
      </c>
      <c r="B1851" t="s">
        <v>2940</v>
      </c>
      <c r="C1851" t="s">
        <v>2</v>
      </c>
      <c r="D1851" t="s">
        <v>15</v>
      </c>
      <c r="E1851" t="s">
        <v>4</v>
      </c>
      <c r="F1851" s="1">
        <v>2</v>
      </c>
      <c r="G1851" s="1">
        <v>168640</v>
      </c>
      <c r="H1851" t="s">
        <v>5</v>
      </c>
      <c r="I1851" s="1">
        <v>185504.00000000003</v>
      </c>
      <c r="J1851" t="s">
        <v>16</v>
      </c>
      <c r="K1851" s="6" t="str">
        <f t="shared" si="829"/>
        <v>_Đùi gà sốt cay 500g</v>
      </c>
      <c r="L1851" s="7" t="str">
        <f>VLOOKUP(K1851,'[1]Mã Misa'!$B$2:$D$74,2,0)</f>
        <v>Đùi gà sốt cay 500g</v>
      </c>
      <c r="M1851" s="7" t="str">
        <f>VLOOKUP(L1851,'[1]Mã Misa'!$C$2:$D$74,2,0)</f>
        <v>DGSC500</v>
      </c>
      <c r="N1851" s="1">
        <v>84320</v>
      </c>
      <c r="O1851" t="s">
        <v>2941</v>
      </c>
      <c r="P1851" s="6" t="str">
        <f t="shared" si="830"/>
        <v>0176121</v>
      </c>
      <c r="Q1851" s="23" t="str">
        <f t="shared" ref="Q1851" si="872">RIGHT(P1851,7)</f>
        <v>0176121</v>
      </c>
      <c r="R1851" s="2">
        <v>44579</v>
      </c>
      <c r="S1851" t="s">
        <v>2942</v>
      </c>
      <c r="T1851" s="7" t="str">
        <f t="shared" si="831"/>
        <v>WM+ HNI 25</v>
      </c>
      <c r="U1851" t="s">
        <v>5820</v>
      </c>
      <c r="W1851" t="e">
        <f>VLOOKUP(U1851,[2]Sheet1!$B$4:$C$893,2,0)</f>
        <v>#N/A</v>
      </c>
      <c r="Y1851" t="str">
        <f t="shared" si="832"/>
        <v>WINCOMHANOI</v>
      </c>
      <c r="AA1851" s="18" t="str">
        <f t="shared" si="828"/>
        <v/>
      </c>
    </row>
    <row r="1852" spans="1:27" x14ac:dyDescent="0.2">
      <c r="A1852" t="s">
        <v>0</v>
      </c>
      <c r="B1852" t="s">
        <v>2940</v>
      </c>
      <c r="C1852" t="s">
        <v>9</v>
      </c>
      <c r="D1852" t="s">
        <v>44</v>
      </c>
      <c r="E1852" t="s">
        <v>4</v>
      </c>
      <c r="F1852" s="1">
        <v>2</v>
      </c>
      <c r="G1852" s="1">
        <v>145200</v>
      </c>
      <c r="H1852" t="s">
        <v>5</v>
      </c>
      <c r="I1852" s="1">
        <v>159720</v>
      </c>
      <c r="J1852" t="s">
        <v>45</v>
      </c>
      <c r="K1852" s="6" t="str">
        <f t="shared" si="829"/>
        <v>_Chân gà sốt cay 400g</v>
      </c>
      <c r="L1852" s="7" t="str">
        <f>VLOOKUP(K1852,'[1]Mã Misa'!$B$2:$D$74,2,0)</f>
        <v>Chân gà sốt cay 400g</v>
      </c>
      <c r="M1852" s="7" t="str">
        <f>VLOOKUP(L1852,'[1]Mã Misa'!$C$2:$D$74,2,0)</f>
        <v>CGSC400</v>
      </c>
      <c r="N1852" s="1">
        <v>72600</v>
      </c>
      <c r="O1852" t="s">
        <v>2941</v>
      </c>
      <c r="P1852" s="6" t="str">
        <f t="shared" si="830"/>
        <v>0176121</v>
      </c>
      <c r="Q1852" s="23" t="str">
        <f t="shared" ref="Q1852" si="873">RIGHT(P1852,7)</f>
        <v>0176121</v>
      </c>
      <c r="R1852" s="2">
        <v>44579</v>
      </c>
      <c r="S1852" t="s">
        <v>2942</v>
      </c>
      <c r="T1852" s="7" t="str">
        <f t="shared" si="831"/>
        <v>WM+ HNI 25</v>
      </c>
      <c r="U1852" t="s">
        <v>5820</v>
      </c>
      <c r="W1852" t="e">
        <f>VLOOKUP(U1852,[2]Sheet1!$B$4:$C$893,2,0)</f>
        <v>#N/A</v>
      </c>
      <c r="Y1852" t="str">
        <f t="shared" si="832"/>
        <v>WINCOMHANOI</v>
      </c>
      <c r="AA1852" s="18" t="str">
        <f t="shared" si="828"/>
        <v/>
      </c>
    </row>
    <row r="1853" spans="1:27" x14ac:dyDescent="0.2">
      <c r="A1853" t="s">
        <v>0</v>
      </c>
      <c r="B1853" t="s">
        <v>2940</v>
      </c>
      <c r="C1853" t="s">
        <v>41</v>
      </c>
      <c r="D1853" t="s">
        <v>47</v>
      </c>
      <c r="E1853" t="s">
        <v>4</v>
      </c>
      <c r="F1853" s="1">
        <v>1</v>
      </c>
      <c r="G1853" s="1">
        <v>73431</v>
      </c>
      <c r="H1853" t="s">
        <v>5</v>
      </c>
      <c r="I1853" s="1">
        <v>80774.100000000006</v>
      </c>
      <c r="J1853" t="s">
        <v>48</v>
      </c>
      <c r="K1853" s="6" t="str">
        <f t="shared" si="829"/>
        <v>Chân giò heo muối gói 300g</v>
      </c>
      <c r="L1853" s="7" t="str">
        <f>VLOOKUP(K1853,'[1]Mã Misa'!$B$2:$D$74,2,0)</f>
        <v>Chân giò heo muối 300g</v>
      </c>
      <c r="M1853" s="7" t="str">
        <f>VLOOKUP(L1853,'[1]Mã Misa'!$C$2:$D$74,2,0)</f>
        <v>CGM300</v>
      </c>
      <c r="N1853" s="1">
        <v>73431</v>
      </c>
      <c r="O1853" t="s">
        <v>2941</v>
      </c>
      <c r="P1853" s="6" t="str">
        <f t="shared" si="830"/>
        <v>0176121</v>
      </c>
      <c r="Q1853" s="23" t="str">
        <f t="shared" ref="Q1853" si="874">RIGHT(P1853,7)</f>
        <v>0176121</v>
      </c>
      <c r="R1853" s="2">
        <v>44579</v>
      </c>
      <c r="S1853" t="s">
        <v>2942</v>
      </c>
      <c r="T1853" s="7" t="str">
        <f t="shared" si="831"/>
        <v>WM+ HNI 25</v>
      </c>
      <c r="U1853" t="s">
        <v>5820</v>
      </c>
      <c r="W1853" t="e">
        <f>VLOOKUP(U1853,[2]Sheet1!$B$4:$C$893,2,0)</f>
        <v>#N/A</v>
      </c>
      <c r="Y1853" t="str">
        <f t="shared" si="832"/>
        <v>WINCOMHANOI</v>
      </c>
      <c r="AA1853" s="18" t="str">
        <f t="shared" si="828"/>
        <v/>
      </c>
    </row>
    <row r="1854" spans="1:27" x14ac:dyDescent="0.2">
      <c r="A1854" t="s">
        <v>0</v>
      </c>
      <c r="B1854" t="s">
        <v>2943</v>
      </c>
      <c r="C1854" t="s">
        <v>2</v>
      </c>
      <c r="D1854" t="s">
        <v>134</v>
      </c>
      <c r="E1854" t="s">
        <v>4</v>
      </c>
      <c r="F1854" s="1">
        <v>1</v>
      </c>
      <c r="G1854" s="1">
        <v>86691</v>
      </c>
      <c r="H1854" t="s">
        <v>5</v>
      </c>
      <c r="I1854" s="1">
        <v>95360.1</v>
      </c>
      <c r="J1854" t="s">
        <v>135</v>
      </c>
      <c r="K1854" s="6" t="str">
        <f t="shared" si="829"/>
        <v>Giò tai nấm hương 500g</v>
      </c>
      <c r="L1854" s="7" t="str">
        <f>VLOOKUP(K1854,'[1]Mã Misa'!$B$2:$D$74,2,0)</f>
        <v>Giò tai nấm hương 500g</v>
      </c>
      <c r="M1854" s="7" t="str">
        <f>VLOOKUP(L1854,'[1]Mã Misa'!$C$2:$D$74,2,0)</f>
        <v>GTNH500</v>
      </c>
      <c r="N1854" s="1">
        <v>86691</v>
      </c>
      <c r="O1854" t="s">
        <v>2944</v>
      </c>
      <c r="P1854" s="6" t="str">
        <f t="shared" si="830"/>
        <v>0004812</v>
      </c>
      <c r="Q1854" s="23" t="str">
        <f t="shared" ref="Q1854" si="875">RIGHT(P1854,7)</f>
        <v>0004812</v>
      </c>
      <c r="R1854" s="2">
        <v>44579</v>
      </c>
      <c r="S1854" t="s">
        <v>241</v>
      </c>
      <c r="T1854" s="7" t="str">
        <f t="shared" si="831"/>
        <v>WM+ KHA 12</v>
      </c>
      <c r="U1854" t="s">
        <v>5063</v>
      </c>
      <c r="W1854" t="e">
        <f>VLOOKUP(U1854,[2]Sheet1!$B$4:$C$893,2,0)</f>
        <v>#N/A</v>
      </c>
      <c r="Y1854" t="str">
        <f t="shared" si="832"/>
        <v>WINCOMKHANHHOA</v>
      </c>
      <c r="AA1854" s="18" t="str">
        <f t="shared" si="828"/>
        <v/>
      </c>
    </row>
    <row r="1855" spans="1:27" x14ac:dyDescent="0.2">
      <c r="A1855" t="s">
        <v>0</v>
      </c>
      <c r="B1855" t="s">
        <v>2945</v>
      </c>
      <c r="C1855" t="s">
        <v>2</v>
      </c>
      <c r="D1855" t="s">
        <v>27</v>
      </c>
      <c r="E1855" t="s">
        <v>4</v>
      </c>
      <c r="F1855" s="1">
        <v>4</v>
      </c>
      <c r="G1855" s="1">
        <v>244200</v>
      </c>
      <c r="H1855" t="s">
        <v>5</v>
      </c>
      <c r="I1855" s="1">
        <v>268620</v>
      </c>
      <c r="J1855" t="s">
        <v>28</v>
      </c>
      <c r="K1855" s="6" t="str">
        <f t="shared" si="829"/>
        <v>_Giò sụn gà 250g</v>
      </c>
      <c r="L1855" s="7" t="str">
        <f>VLOOKUP(K1855,'[1]Mã Misa'!$B$2:$D$74,2,0)</f>
        <v>Giò sụn gà 250g</v>
      </c>
      <c r="M1855" s="7" t="str">
        <f>VLOOKUP(L1855,'[1]Mã Misa'!$C$2:$D$74,2,0)</f>
        <v>GSG250</v>
      </c>
      <c r="N1855" s="1">
        <v>61050</v>
      </c>
      <c r="O1855" t="s">
        <v>2946</v>
      </c>
      <c r="P1855" s="6" t="str">
        <f t="shared" si="830"/>
        <v>0002902</v>
      </c>
      <c r="Q1855" s="23" t="str">
        <f t="shared" ref="Q1855" si="876">RIGHT(P1855,7)</f>
        <v>0002902</v>
      </c>
      <c r="R1855" s="2">
        <v>44579</v>
      </c>
      <c r="S1855" t="s">
        <v>2947</v>
      </c>
      <c r="T1855" s="7" t="str">
        <f t="shared" si="831"/>
        <v>WM+ BGG 98</v>
      </c>
      <c r="U1855" t="s">
        <v>5821</v>
      </c>
      <c r="W1855" t="e">
        <f>VLOOKUP(U1855,[2]Sheet1!$B$4:$C$893,2,0)</f>
        <v>#N/A</v>
      </c>
      <c r="Y1855" t="str">
        <f t="shared" si="832"/>
        <v>WINCOMBACGIANG</v>
      </c>
      <c r="AA1855" s="18" t="str">
        <f t="shared" si="828"/>
        <v/>
      </c>
    </row>
    <row r="1856" spans="1:27" x14ac:dyDescent="0.2">
      <c r="A1856" t="s">
        <v>0</v>
      </c>
      <c r="B1856" t="s">
        <v>2945</v>
      </c>
      <c r="C1856" t="s">
        <v>9</v>
      </c>
      <c r="D1856" t="s">
        <v>23</v>
      </c>
      <c r="E1856" t="s">
        <v>4</v>
      </c>
      <c r="F1856" s="1">
        <v>1</v>
      </c>
      <c r="G1856" s="1">
        <v>59400</v>
      </c>
      <c r="H1856" t="s">
        <v>5</v>
      </c>
      <c r="I1856" s="1">
        <v>65340.000000000007</v>
      </c>
      <c r="J1856" t="s">
        <v>24</v>
      </c>
      <c r="K1856" s="6" t="str">
        <f t="shared" si="829"/>
        <v>_Giò lụa 250g</v>
      </c>
      <c r="L1856" s="7" t="str">
        <f>VLOOKUP(K1856,'[1]Mã Misa'!$B$2:$D$74,2,0)</f>
        <v>Giò lụa 250g</v>
      </c>
      <c r="M1856" s="7" t="str">
        <f>VLOOKUP(L1856,'[1]Mã Misa'!$C$2:$D$74,2,0)</f>
        <v>GL250</v>
      </c>
      <c r="N1856" s="1">
        <v>59400</v>
      </c>
      <c r="O1856" t="s">
        <v>2946</v>
      </c>
      <c r="P1856" s="6" t="str">
        <f t="shared" si="830"/>
        <v>0002902</v>
      </c>
      <c r="Q1856" s="23" t="str">
        <f t="shared" ref="Q1856" si="877">RIGHT(P1856,7)</f>
        <v>0002902</v>
      </c>
      <c r="R1856" s="2">
        <v>44579</v>
      </c>
      <c r="S1856" t="s">
        <v>2947</v>
      </c>
      <c r="T1856" s="7" t="str">
        <f t="shared" si="831"/>
        <v>WM+ BGG 98</v>
      </c>
      <c r="U1856" t="s">
        <v>5821</v>
      </c>
      <c r="W1856" t="e">
        <f>VLOOKUP(U1856,[2]Sheet1!$B$4:$C$893,2,0)</f>
        <v>#N/A</v>
      </c>
      <c r="Y1856" t="str">
        <f t="shared" si="832"/>
        <v>WINCOMBACGIANG</v>
      </c>
      <c r="AA1856" s="18" t="str">
        <f t="shared" si="828"/>
        <v/>
      </c>
    </row>
    <row r="1857" spans="1:27" x14ac:dyDescent="0.2">
      <c r="A1857" t="s">
        <v>0</v>
      </c>
      <c r="B1857" t="s">
        <v>2945</v>
      </c>
      <c r="C1857" t="s">
        <v>41</v>
      </c>
      <c r="D1857" t="s">
        <v>3</v>
      </c>
      <c r="E1857" t="s">
        <v>4</v>
      </c>
      <c r="F1857" s="1">
        <v>5</v>
      </c>
      <c r="G1857" s="1">
        <v>354750</v>
      </c>
      <c r="H1857" t="s">
        <v>5</v>
      </c>
      <c r="I1857" s="1">
        <v>390225.00000000006</v>
      </c>
      <c r="J1857" t="s">
        <v>6</v>
      </c>
      <c r="K1857" s="6" t="str">
        <f t="shared" si="829"/>
        <v>_Chả nướng 300g</v>
      </c>
      <c r="L1857" s="7" t="str">
        <f>VLOOKUP(K1857,'[1]Mã Misa'!$B$2:$D$74,2,0)</f>
        <v>Chả nướng 300g</v>
      </c>
      <c r="M1857" s="7" t="str">
        <f>VLOOKUP(L1857,'[1]Mã Misa'!$C$2:$D$74,2,0)</f>
        <v>CN300</v>
      </c>
      <c r="N1857" s="1">
        <v>70950</v>
      </c>
      <c r="O1857" t="s">
        <v>2946</v>
      </c>
      <c r="P1857" s="6" t="str">
        <f t="shared" si="830"/>
        <v>0002902</v>
      </c>
      <c r="Q1857" s="23" t="str">
        <f t="shared" ref="Q1857" si="878">RIGHT(P1857,7)</f>
        <v>0002902</v>
      </c>
      <c r="R1857" s="2">
        <v>44579</v>
      </c>
      <c r="S1857" t="s">
        <v>2947</v>
      </c>
      <c r="T1857" s="7" t="str">
        <f t="shared" si="831"/>
        <v>WM+ BGG 98</v>
      </c>
      <c r="U1857" t="s">
        <v>5821</v>
      </c>
      <c r="W1857" t="e">
        <f>VLOOKUP(U1857,[2]Sheet1!$B$4:$C$893,2,0)</f>
        <v>#N/A</v>
      </c>
      <c r="Y1857" t="str">
        <f t="shared" si="832"/>
        <v>WINCOMBACGIANG</v>
      </c>
      <c r="AA1857" s="18" t="str">
        <f t="shared" si="828"/>
        <v/>
      </c>
    </row>
    <row r="1858" spans="1:27" x14ac:dyDescent="0.2">
      <c r="A1858" t="s">
        <v>0</v>
      </c>
      <c r="B1858" t="s">
        <v>2945</v>
      </c>
      <c r="C1858" t="s">
        <v>42</v>
      </c>
      <c r="D1858" t="s">
        <v>15</v>
      </c>
      <c r="E1858" t="s">
        <v>4</v>
      </c>
      <c r="F1858" s="1">
        <v>7</v>
      </c>
      <c r="G1858" s="1">
        <v>590240</v>
      </c>
      <c r="H1858" t="s">
        <v>5</v>
      </c>
      <c r="I1858" s="1">
        <v>649264</v>
      </c>
      <c r="J1858" t="s">
        <v>16</v>
      </c>
      <c r="K1858" s="6" t="str">
        <f t="shared" si="829"/>
        <v>_Đùi gà sốt cay 500g</v>
      </c>
      <c r="L1858" s="7" t="str">
        <f>VLOOKUP(K1858,'[1]Mã Misa'!$B$2:$D$74,2,0)</f>
        <v>Đùi gà sốt cay 500g</v>
      </c>
      <c r="M1858" s="7" t="str">
        <f>VLOOKUP(L1858,'[1]Mã Misa'!$C$2:$D$74,2,0)</f>
        <v>DGSC500</v>
      </c>
      <c r="N1858" s="1">
        <v>84320</v>
      </c>
      <c r="O1858" t="s">
        <v>2946</v>
      </c>
      <c r="P1858" s="6" t="str">
        <f t="shared" si="830"/>
        <v>0002902</v>
      </c>
      <c r="Q1858" s="23" t="str">
        <f t="shared" ref="Q1858" si="879">RIGHT(P1858,7)</f>
        <v>0002902</v>
      </c>
      <c r="R1858" s="2">
        <v>44579</v>
      </c>
      <c r="S1858" t="s">
        <v>2947</v>
      </c>
      <c r="T1858" s="7" t="str">
        <f t="shared" si="831"/>
        <v>WM+ BGG 98</v>
      </c>
      <c r="U1858" t="s">
        <v>5821</v>
      </c>
      <c r="W1858" t="e">
        <f>VLOOKUP(U1858,[2]Sheet1!$B$4:$C$893,2,0)</f>
        <v>#N/A</v>
      </c>
      <c r="Y1858" t="str">
        <f t="shared" si="832"/>
        <v>WINCOMBACGIANG</v>
      </c>
      <c r="AA1858" s="18" t="str">
        <f t="shared" ref="AA1858:AA1921" si="880">LEFT(AB1858,7)</f>
        <v/>
      </c>
    </row>
    <row r="1859" spans="1:27" x14ac:dyDescent="0.2">
      <c r="A1859" t="s">
        <v>0</v>
      </c>
      <c r="B1859" t="s">
        <v>2945</v>
      </c>
      <c r="C1859" t="s">
        <v>43</v>
      </c>
      <c r="D1859" t="s">
        <v>134</v>
      </c>
      <c r="E1859" t="s">
        <v>4</v>
      </c>
      <c r="F1859" s="1">
        <v>3</v>
      </c>
      <c r="G1859" s="1">
        <v>260073</v>
      </c>
      <c r="H1859" t="s">
        <v>5</v>
      </c>
      <c r="I1859" s="1">
        <v>286080.30000000005</v>
      </c>
      <c r="J1859" t="s">
        <v>135</v>
      </c>
      <c r="K1859" s="6" t="str">
        <f t="shared" si="829"/>
        <v>Giò tai nấm hương 500g</v>
      </c>
      <c r="L1859" s="7" t="str">
        <f>VLOOKUP(K1859,'[1]Mã Misa'!$B$2:$D$74,2,0)</f>
        <v>Giò tai nấm hương 500g</v>
      </c>
      <c r="M1859" s="7" t="str">
        <f>VLOOKUP(L1859,'[1]Mã Misa'!$C$2:$D$74,2,0)</f>
        <v>GTNH500</v>
      </c>
      <c r="N1859" s="1">
        <v>86691</v>
      </c>
      <c r="O1859" t="s">
        <v>2946</v>
      </c>
      <c r="P1859" s="6" t="str">
        <f t="shared" si="830"/>
        <v>0002902</v>
      </c>
      <c r="Q1859" s="23" t="str">
        <f t="shared" ref="Q1859" si="881">RIGHT(P1859,7)</f>
        <v>0002902</v>
      </c>
      <c r="R1859" s="2">
        <v>44579</v>
      </c>
      <c r="S1859" t="s">
        <v>2947</v>
      </c>
      <c r="T1859" s="7" t="str">
        <f t="shared" si="831"/>
        <v>WM+ BGG 98</v>
      </c>
      <c r="U1859" t="s">
        <v>5821</v>
      </c>
      <c r="W1859" t="e">
        <f>VLOOKUP(U1859,[2]Sheet1!$B$4:$C$893,2,0)</f>
        <v>#N/A</v>
      </c>
      <c r="Y1859" t="str">
        <f t="shared" si="832"/>
        <v>WINCOMBACGIANG</v>
      </c>
      <c r="AA1859" s="18" t="str">
        <f t="shared" si="880"/>
        <v/>
      </c>
    </row>
    <row r="1860" spans="1:27" x14ac:dyDescent="0.2">
      <c r="A1860" t="s">
        <v>0</v>
      </c>
      <c r="B1860" t="s">
        <v>2948</v>
      </c>
      <c r="C1860" t="s">
        <v>2</v>
      </c>
      <c r="D1860" t="s">
        <v>27</v>
      </c>
      <c r="E1860" t="s">
        <v>4</v>
      </c>
      <c r="F1860" s="1">
        <v>4</v>
      </c>
      <c r="G1860" s="1">
        <v>244200</v>
      </c>
      <c r="H1860" t="s">
        <v>5</v>
      </c>
      <c r="I1860" s="1">
        <v>268620</v>
      </c>
      <c r="J1860" t="s">
        <v>28</v>
      </c>
      <c r="K1860" s="6" t="str">
        <f t="shared" ref="K1860:K1923" si="882">MID(J1860,10,26)</f>
        <v>_Giò sụn gà 250g</v>
      </c>
      <c r="L1860" s="7" t="str">
        <f>VLOOKUP(K1860,'[1]Mã Misa'!$B$2:$D$74,2,0)</f>
        <v>Giò sụn gà 250g</v>
      </c>
      <c r="M1860" s="7" t="str">
        <f>VLOOKUP(L1860,'[1]Mã Misa'!$C$2:$D$74,2,0)</f>
        <v>GSG250</v>
      </c>
      <c r="N1860" s="1">
        <v>61050</v>
      </c>
      <c r="O1860" t="s">
        <v>2949</v>
      </c>
      <c r="P1860" s="6" t="str">
        <f t="shared" ref="P1860:Q1923" si="883">RIGHT(O1860,7)</f>
        <v>0001505</v>
      </c>
      <c r="Q1860" s="23" t="str">
        <f t="shared" si="883"/>
        <v>0001505</v>
      </c>
      <c r="R1860" s="2">
        <v>44579</v>
      </c>
      <c r="S1860" t="s">
        <v>1461</v>
      </c>
      <c r="T1860" s="7" t="str">
        <f t="shared" ref="T1860:T1923" si="884">LEFT(U1860,10)</f>
        <v>WM+ TQG Đứ</v>
      </c>
      <c r="U1860" t="s">
        <v>5424</v>
      </c>
      <c r="W1860" t="e">
        <f>VLOOKUP(U1860,[2]Sheet1!$B$4:$C$893,2,0)</f>
        <v>#N/A</v>
      </c>
      <c r="Y1860" t="str">
        <f t="shared" ref="Y1860:Y1923" si="885">IF(ISNUMBER(SEARCH($V$3,T1860)),"WINCOMHANOI",IF(ISNUMBER(SEARCH($V$4,T1860)),"WINCOMHOCHIMINH",IF(ISNUMBER(SEARCH($V$5,T1860)),"WINCOMDANANG",IF(ISNUMBER(SEARCH($V$6,T1860)),"WINCOMHAIDUONG",IF(ISNUMBER(SEARCH($V$7,T1860)),"WINCOMQUANGNINH",IF(ISNUMBER(SEARCH($V$8,T1860)),"WINCOMHAIPHONG",IF(ISNUMBER(SEARCH($V$9,T1860)),"WINCOMBACGIANG",IF(ISNUMBER(SEARCH($V$10,T1860)),"WINCOMBACNINH",IF(ISNUMBER(SEARCH($V$11,T1860)),"WINCOMPHUTHO",IF(ISNUMBER(SEARCH($V$12,T1860)),"WINCOMHATINH",IF(ISNUMBER(SEARCH($V$13,T1860)),"WINCOMTHAINGUYEN",IF(ISNUMBER(SEARCH($V$14,T1860)),"WINCOMKHANHHOA",IF(ISNUMBER(SEARCH($V$15,T1860)),"WINCOMHUNGYEN",IF(ISNUMBER(SEARCH($V$16,T1860)),"WINCOMNGHEAN",IF(ISNUMBER(SEARCH($V$17,T1860)),"WINCOMLAOCAI",IF(ISNUMBER(SEARCH($V$18,T1860)),"WINCOMVUNGTAU",IF(ISNUMBER(SEARCH($V$19,T1860)),"WINCOMBINHDUONG",IF(ISNUMBER(SEARCH($V$20,T1860)),"WINCOMKIENGIANG",IF(ISNUMBER(SEARCH($V$21,T1860)),"WINCOMHANAM",IF(ISNUMBER(SEARCH($V$22,T1860)),"WINCOMNAMDINH",IF(ISNUMBER(SEARCH($V$23,T1860)),"WINCOMLANGSON",IF(ISNUMBER(SEARCH($V$24,T1860)),"WINCOMTHANHHOA",IF(ISNUMBER(SEARCH($V$25,T1860)),"WINCOMYENBAI",IF(ISNUMBER(SEARCH($V$26,T1860)),"WINCOMTUYENQUANG",IF(ISNUMBER(SEARCH($V$27,T1860)),"WINCOMHUE",IF(ISNUMBER(SEARCH($V$28,T1860)),"WINCOMQUANGNAM",IF(ISNUMBER(SEARCH($V$29,T1860)),"WINCOMVINHPHUC",IF(ISNUMBER(SEARCH($V$30,T1860)),"WINCOMHAGIANG",IF(ISNUMBER(SEARCH($V$31,T1860)),"WINCOMNINHBINH",IF(ISNUMBER(SEARCH($V$32,T1860)),"WINCOMTRAVINH",IF(ISNUMBER(SEARCH($V$33,T1860)),"WINCOMCANTHO",IF(ISNUMBER(SEARCH($V$34,T1860)),"WINCOMBENTRE",IF(ISNUMBER(SEARCH($V$35,T1860)),"WINCOMCAMAU",IF(ISNUMBER(SEARCH($V$36,T1860)),"WINCOMANGIANG",IF(ISNUMBER(SEARCH($V$37,T1860)),"WINCOMNINHTHUAN",IF(ISNUMBER(SEARCH($V$38,T1860)),"WINCOMTHAIBINH",IF(ISNUMBER(SEARCH($V$39,T1860)),"WINCOMGIALAI",IF(ISNUMBER(SEARCH($V$40,T1860)),"WINCOMHOABINH",IF(ISNUMBER(SEARCH($V$41,T1860)),"WINCOMQUANGNGAI",IF(ISNUMBER(SEARCH($V$42,T1860)),"WINCOMBINHTHUAN",IF(ISNUMBER(SEARCH($V$43,T1860)),"WINCOMDAKLAK",IF(ISNUMBER(SEARCH($V$44,T1860)),"WINCOMSOCTRANG",IF(ISNUMBER(SEARCH($V$45,T1860)),"WINCOMSONLA",IF(ISNUMBER(SEARCH($V$46,T1860)),"WINCOMKONTUM",IF(ISNUMBER(SEARCH($V$47,T1860)),"WINCOMPHUYEN",IF(ISNUMBER(SEARCH($V$48,T1860)),"WINCOMQUANGTRI",IF(ISNUMBER(SEARCH($V$49,T1860)),"WINCOMBINHDINH",IF(ISNUMBER(SEARCH($V$50,T1860)),"WINCOMCAOBANG",IF(ISNUMBER(SEARCH($V$51,T1860)),"WINCOMQUANGBINH",IF(ISNUMBER(SEARCH($V$52,T1860)),"WINCOMLAMDONG",IF(ISNUMBER(SEARCH($V$53,T1860)),"WINCOMVINHLONG",IF(ISNUMBER(SEARCH($V$54,T1860)),"WINCOMDONGTHAP",IF(ISNUMBER(SEARCH($V$55,T1860)),"WINCOMTIENGIANG",IF(ISNUMBER(SEARCH($V$56,T1860)),"WINCOMQUANGNINH",IF(ISNUMBER(SEARCH($V$57,T1860)),"WINCOMDONGNAI",IF(ISNUMBER(SEARCH($V$58,T1860)),"WINCOMHAUGIANG",0))))))))))))))))))))))))))))))))))))))))))))))))))))))))</f>
        <v>WINCOMTUYENQUANG</v>
      </c>
      <c r="AA1860" s="18" t="str">
        <f t="shared" si="880"/>
        <v/>
      </c>
    </row>
    <row r="1861" spans="1:27" x14ac:dyDescent="0.2">
      <c r="A1861" t="s">
        <v>0</v>
      </c>
      <c r="B1861" t="s">
        <v>2948</v>
      </c>
      <c r="C1861" t="s">
        <v>9</v>
      </c>
      <c r="D1861" t="s">
        <v>23</v>
      </c>
      <c r="E1861" t="s">
        <v>4</v>
      </c>
      <c r="F1861" s="1">
        <v>6</v>
      </c>
      <c r="G1861" s="1">
        <v>356400</v>
      </c>
      <c r="H1861" t="s">
        <v>5</v>
      </c>
      <c r="I1861" s="1">
        <v>392040.00000000006</v>
      </c>
      <c r="J1861" t="s">
        <v>24</v>
      </c>
      <c r="K1861" s="6" t="str">
        <f t="shared" si="882"/>
        <v>_Giò lụa 250g</v>
      </c>
      <c r="L1861" s="7" t="str">
        <f>VLOOKUP(K1861,'[1]Mã Misa'!$B$2:$D$74,2,0)</f>
        <v>Giò lụa 250g</v>
      </c>
      <c r="M1861" s="7" t="str">
        <f>VLOOKUP(L1861,'[1]Mã Misa'!$C$2:$D$74,2,0)</f>
        <v>GL250</v>
      </c>
      <c r="N1861" s="1">
        <v>59400</v>
      </c>
      <c r="O1861" t="s">
        <v>2949</v>
      </c>
      <c r="P1861" s="6" t="str">
        <f t="shared" si="883"/>
        <v>0001505</v>
      </c>
      <c r="Q1861" s="23" t="str">
        <f t="shared" si="883"/>
        <v>0001505</v>
      </c>
      <c r="R1861" s="2">
        <v>44579</v>
      </c>
      <c r="S1861" t="s">
        <v>1461</v>
      </c>
      <c r="T1861" s="7" t="str">
        <f t="shared" si="884"/>
        <v>WM+ TQG Đứ</v>
      </c>
      <c r="U1861" t="s">
        <v>5424</v>
      </c>
      <c r="W1861" t="e">
        <f>VLOOKUP(U1861,[2]Sheet1!$B$4:$C$893,2,0)</f>
        <v>#N/A</v>
      </c>
      <c r="Y1861" t="str">
        <f t="shared" si="885"/>
        <v>WINCOMTUYENQUANG</v>
      </c>
      <c r="AA1861" s="18" t="str">
        <f t="shared" si="880"/>
        <v/>
      </c>
    </row>
    <row r="1862" spans="1:27" x14ac:dyDescent="0.2">
      <c r="A1862" t="s">
        <v>0</v>
      </c>
      <c r="B1862" t="s">
        <v>2950</v>
      </c>
      <c r="C1862" t="s">
        <v>2</v>
      </c>
      <c r="D1862" t="s">
        <v>57</v>
      </c>
      <c r="E1862" t="s">
        <v>4</v>
      </c>
      <c r="F1862" s="1">
        <v>1</v>
      </c>
      <c r="G1862" s="1">
        <v>74250</v>
      </c>
      <c r="H1862" t="s">
        <v>5</v>
      </c>
      <c r="I1862" s="1">
        <v>81675</v>
      </c>
      <c r="J1862" t="s">
        <v>58</v>
      </c>
      <c r="K1862" s="6" t="str">
        <f t="shared" si="882"/>
        <v>_Chả cốm 300g</v>
      </c>
      <c r="L1862" s="7" t="str">
        <f>VLOOKUP(K1862,'[1]Mã Misa'!$B$2:$D$74,2,0)</f>
        <v>Chả cốm 300g</v>
      </c>
      <c r="M1862" s="7" t="str">
        <f>VLOOKUP(L1862,'[1]Mã Misa'!$C$2:$D$74,2,0)</f>
        <v>CC300</v>
      </c>
      <c r="N1862" s="1">
        <v>74250</v>
      </c>
      <c r="O1862" t="s">
        <v>2951</v>
      </c>
      <c r="P1862" s="6" t="str">
        <f t="shared" si="883"/>
        <v>0001506</v>
      </c>
      <c r="Q1862" s="23" t="str">
        <f t="shared" si="883"/>
        <v>0001506</v>
      </c>
      <c r="R1862" s="2">
        <v>44579</v>
      </c>
      <c r="S1862" t="s">
        <v>1461</v>
      </c>
      <c r="T1862" s="7" t="str">
        <f t="shared" si="884"/>
        <v>WM+ TQG Đứ</v>
      </c>
      <c r="U1862" t="s">
        <v>5424</v>
      </c>
      <c r="W1862" t="e">
        <f>VLOOKUP(U1862,[2]Sheet1!$B$4:$C$893,2,0)</f>
        <v>#N/A</v>
      </c>
      <c r="Y1862" t="str">
        <f t="shared" si="885"/>
        <v>WINCOMTUYENQUANG</v>
      </c>
      <c r="AA1862" s="18" t="str">
        <f t="shared" si="880"/>
        <v/>
      </c>
    </row>
    <row r="1863" spans="1:27" x14ac:dyDescent="0.2">
      <c r="A1863" t="s">
        <v>0</v>
      </c>
      <c r="B1863" t="s">
        <v>2952</v>
      </c>
      <c r="C1863" t="s">
        <v>2</v>
      </c>
      <c r="D1863" t="s">
        <v>23</v>
      </c>
      <c r="E1863" t="s">
        <v>4</v>
      </c>
      <c r="F1863" s="1">
        <v>2</v>
      </c>
      <c r="G1863" s="1">
        <v>118800</v>
      </c>
      <c r="H1863" t="s">
        <v>5</v>
      </c>
      <c r="I1863" s="1">
        <v>130680.00000000001</v>
      </c>
      <c r="J1863" t="s">
        <v>24</v>
      </c>
      <c r="K1863" s="6" t="str">
        <f t="shared" si="882"/>
        <v>_Giò lụa 250g</v>
      </c>
      <c r="L1863" s="7" t="str">
        <f>VLOOKUP(K1863,'[1]Mã Misa'!$B$2:$D$74,2,0)</f>
        <v>Giò lụa 250g</v>
      </c>
      <c r="M1863" s="7" t="str">
        <f>VLOOKUP(L1863,'[1]Mã Misa'!$C$2:$D$74,2,0)</f>
        <v>GL250</v>
      </c>
      <c r="N1863" s="1">
        <v>59400</v>
      </c>
      <c r="O1863" t="s">
        <v>2953</v>
      </c>
      <c r="P1863" s="6" t="str">
        <f t="shared" si="883"/>
        <v>0176124</v>
      </c>
      <c r="Q1863" s="23" t="str">
        <f t="shared" si="883"/>
        <v>0176124</v>
      </c>
      <c r="R1863" s="2">
        <v>44579</v>
      </c>
      <c r="S1863" t="s">
        <v>2954</v>
      </c>
      <c r="T1863" s="7" t="str">
        <f t="shared" si="884"/>
        <v>WM+ HNI Gi</v>
      </c>
      <c r="U1863" t="s">
        <v>5822</v>
      </c>
      <c r="W1863" t="e">
        <f>VLOOKUP(U1863,[2]Sheet1!$B$4:$C$893,2,0)</f>
        <v>#N/A</v>
      </c>
      <c r="Y1863" t="str">
        <f t="shared" si="885"/>
        <v>WINCOMHANOI</v>
      </c>
      <c r="AA1863" s="18" t="str">
        <f t="shared" si="880"/>
        <v/>
      </c>
    </row>
    <row r="1864" spans="1:27" x14ac:dyDescent="0.2">
      <c r="A1864" t="s">
        <v>0</v>
      </c>
      <c r="B1864" t="s">
        <v>2955</v>
      </c>
      <c r="C1864" t="s">
        <v>2</v>
      </c>
      <c r="D1864" t="s">
        <v>10</v>
      </c>
      <c r="E1864" t="s">
        <v>4</v>
      </c>
      <c r="F1864" s="1">
        <v>2</v>
      </c>
      <c r="G1864" s="1">
        <v>92000</v>
      </c>
      <c r="H1864" t="s">
        <v>5</v>
      </c>
      <c r="I1864" s="1">
        <v>101200.00000000001</v>
      </c>
      <c r="J1864" t="s">
        <v>11</v>
      </c>
      <c r="K1864" s="6" t="str">
        <f t="shared" si="882"/>
        <v>Mộc nấm hương gói 250g</v>
      </c>
      <c r="L1864" s="7" t="str">
        <f>VLOOKUP(K1864,'[1]Mã Misa'!$B$2:$D$74,2,0)</f>
        <v>Mộc Nấm Hương 250g</v>
      </c>
      <c r="M1864" s="7" t="str">
        <f>VLOOKUP(L1864,'[1]Mã Misa'!$C$2:$D$74,2,0)</f>
        <v>MNH250</v>
      </c>
      <c r="N1864" s="1">
        <v>46000</v>
      </c>
      <c r="O1864" t="s">
        <v>2956</v>
      </c>
      <c r="P1864" s="6" t="str">
        <f t="shared" si="883"/>
        <v>0176125</v>
      </c>
      <c r="Q1864" s="23" t="str">
        <f t="shared" si="883"/>
        <v>0176125</v>
      </c>
      <c r="R1864" s="2">
        <v>44579</v>
      </c>
      <c r="S1864" t="s">
        <v>2957</v>
      </c>
      <c r="T1864" s="7" t="str">
        <f t="shared" si="884"/>
        <v>WM+ HNI BT</v>
      </c>
      <c r="U1864" t="s">
        <v>5823</v>
      </c>
      <c r="W1864" t="e">
        <f>VLOOKUP(U1864,[2]Sheet1!$B$4:$C$893,2,0)</f>
        <v>#N/A</v>
      </c>
      <c r="Y1864" t="str">
        <f t="shared" si="885"/>
        <v>WINCOMHANOI</v>
      </c>
      <c r="AA1864" s="18" t="str">
        <f t="shared" si="880"/>
        <v/>
      </c>
    </row>
    <row r="1865" spans="1:27" x14ac:dyDescent="0.2">
      <c r="A1865" t="s">
        <v>0</v>
      </c>
      <c r="B1865" t="s">
        <v>2958</v>
      </c>
      <c r="C1865" t="s">
        <v>2</v>
      </c>
      <c r="D1865" t="s">
        <v>50</v>
      </c>
      <c r="E1865" t="s">
        <v>4</v>
      </c>
      <c r="F1865" s="1">
        <v>1</v>
      </c>
      <c r="G1865" s="1">
        <v>111058</v>
      </c>
      <c r="H1865" t="s">
        <v>5</v>
      </c>
      <c r="I1865" s="1">
        <v>122163.8</v>
      </c>
      <c r="J1865" t="s">
        <v>51</v>
      </c>
      <c r="K1865" s="6" t="str">
        <f t="shared" si="882"/>
        <v>Gà muối gói 500g</v>
      </c>
      <c r="L1865" s="7" t="str">
        <f>VLOOKUP(K1865,'[1]Mã Misa'!$B$2:$D$74,2,0)</f>
        <v>Gà muối 500g</v>
      </c>
      <c r="M1865" s="7" t="str">
        <f>VLOOKUP(L1865,'[1]Mã Misa'!$C$2:$D$74,2,0)</f>
        <v>GM500</v>
      </c>
      <c r="N1865" s="1">
        <v>111058</v>
      </c>
      <c r="O1865" t="s">
        <v>2959</v>
      </c>
      <c r="P1865" s="6" t="str">
        <f t="shared" si="883"/>
        <v>0176128</v>
      </c>
      <c r="Q1865" s="23" t="str">
        <f t="shared" si="883"/>
        <v>0176128</v>
      </c>
      <c r="R1865" s="2">
        <v>44579</v>
      </c>
      <c r="S1865" t="s">
        <v>2960</v>
      </c>
      <c r="T1865" s="7" t="str">
        <f t="shared" si="884"/>
        <v>WM+ HNI S1</v>
      </c>
      <c r="U1865" t="s">
        <v>5824</v>
      </c>
      <c r="W1865" t="e">
        <f>VLOOKUP(U1865,[2]Sheet1!$B$4:$C$893,2,0)</f>
        <v>#N/A</v>
      </c>
      <c r="Y1865" t="str">
        <f t="shared" si="885"/>
        <v>WINCOMHANOI</v>
      </c>
      <c r="AA1865" s="18" t="str">
        <f t="shared" si="880"/>
        <v/>
      </c>
    </row>
    <row r="1866" spans="1:27" x14ac:dyDescent="0.2">
      <c r="A1866" t="s">
        <v>0</v>
      </c>
      <c r="B1866" t="s">
        <v>2961</v>
      </c>
      <c r="C1866" t="s">
        <v>2</v>
      </c>
      <c r="D1866" t="s">
        <v>50</v>
      </c>
      <c r="E1866" t="s">
        <v>4</v>
      </c>
      <c r="F1866" s="1">
        <v>2</v>
      </c>
      <c r="G1866" s="1">
        <v>222116</v>
      </c>
      <c r="H1866" t="s">
        <v>5</v>
      </c>
      <c r="I1866" s="1">
        <v>244327.6</v>
      </c>
      <c r="J1866" t="s">
        <v>51</v>
      </c>
      <c r="K1866" s="6" t="str">
        <f t="shared" si="882"/>
        <v>Gà muối gói 500g</v>
      </c>
      <c r="L1866" s="7" t="str">
        <f>VLOOKUP(K1866,'[1]Mã Misa'!$B$2:$D$74,2,0)</f>
        <v>Gà muối 500g</v>
      </c>
      <c r="M1866" s="7" t="str">
        <f>VLOOKUP(L1866,'[1]Mã Misa'!$C$2:$D$74,2,0)</f>
        <v>GM500</v>
      </c>
      <c r="N1866" s="1">
        <v>111058</v>
      </c>
      <c r="O1866" t="s">
        <v>2962</v>
      </c>
      <c r="P1866" s="6" t="str">
        <f t="shared" si="883"/>
        <v>0013311</v>
      </c>
      <c r="Q1866" s="23" t="str">
        <f t="shared" si="883"/>
        <v>0013311</v>
      </c>
      <c r="R1866" s="2">
        <v>44579</v>
      </c>
      <c r="S1866" t="s">
        <v>1021</v>
      </c>
      <c r="T1866" s="7" t="str">
        <f t="shared" si="884"/>
        <v>WM+ HPG 42</v>
      </c>
      <c r="U1866" t="s">
        <v>5299</v>
      </c>
      <c r="W1866" t="e">
        <f>VLOOKUP(U1866,[2]Sheet1!$B$4:$C$893,2,0)</f>
        <v>#N/A</v>
      </c>
      <c r="Y1866" t="str">
        <f t="shared" si="885"/>
        <v>WINCOMHAIPHONG</v>
      </c>
      <c r="AA1866" s="18" t="str">
        <f t="shared" si="880"/>
        <v/>
      </c>
    </row>
    <row r="1867" spans="1:27" x14ac:dyDescent="0.2">
      <c r="A1867" t="s">
        <v>0</v>
      </c>
      <c r="B1867" t="s">
        <v>2963</v>
      </c>
      <c r="C1867" t="s">
        <v>2</v>
      </c>
      <c r="D1867" t="s">
        <v>27</v>
      </c>
      <c r="E1867" t="s">
        <v>4</v>
      </c>
      <c r="F1867" s="1">
        <v>5</v>
      </c>
      <c r="G1867" s="1">
        <v>305250</v>
      </c>
      <c r="H1867" t="s">
        <v>5</v>
      </c>
      <c r="I1867" s="1">
        <v>335775</v>
      </c>
      <c r="J1867" t="s">
        <v>28</v>
      </c>
      <c r="K1867" s="6" t="str">
        <f t="shared" si="882"/>
        <v>_Giò sụn gà 250g</v>
      </c>
      <c r="L1867" s="7" t="str">
        <f>VLOOKUP(K1867,'[1]Mã Misa'!$B$2:$D$74,2,0)</f>
        <v>Giò sụn gà 250g</v>
      </c>
      <c r="M1867" s="7" t="str">
        <f>VLOOKUP(L1867,'[1]Mã Misa'!$C$2:$D$74,2,0)</f>
        <v>GSG250</v>
      </c>
      <c r="N1867" s="1">
        <v>61050</v>
      </c>
      <c r="O1867" t="s">
        <v>2964</v>
      </c>
      <c r="P1867" s="6" t="str">
        <f t="shared" si="883"/>
        <v>0013312</v>
      </c>
      <c r="Q1867" s="23" t="str">
        <f t="shared" si="883"/>
        <v>0013312</v>
      </c>
      <c r="R1867" s="2">
        <v>44579</v>
      </c>
      <c r="S1867" t="s">
        <v>2397</v>
      </c>
      <c r="T1867" s="7" t="str">
        <f t="shared" si="884"/>
        <v>WM+ HPG Xu</v>
      </c>
      <c r="U1867" t="s">
        <v>5690</v>
      </c>
      <c r="W1867" t="e">
        <f>VLOOKUP(U1867,[2]Sheet1!$B$4:$C$893,2,0)</f>
        <v>#N/A</v>
      </c>
      <c r="Y1867" t="str">
        <f t="shared" si="885"/>
        <v>WINCOMHAIPHONG</v>
      </c>
      <c r="AA1867" s="18" t="str">
        <f t="shared" si="880"/>
        <v/>
      </c>
    </row>
    <row r="1868" spans="1:27" x14ac:dyDescent="0.2">
      <c r="A1868" t="s">
        <v>0</v>
      </c>
      <c r="B1868" t="s">
        <v>2965</v>
      </c>
      <c r="C1868" t="s">
        <v>2</v>
      </c>
      <c r="D1868" t="s">
        <v>54</v>
      </c>
      <c r="E1868" t="s">
        <v>4</v>
      </c>
      <c r="F1868" s="1">
        <v>1</v>
      </c>
      <c r="G1868" s="1">
        <v>50182</v>
      </c>
      <c r="H1868" t="s">
        <v>5</v>
      </c>
      <c r="I1868" s="1">
        <v>55200.200000000004</v>
      </c>
      <c r="J1868" t="s">
        <v>55</v>
      </c>
      <c r="K1868" s="6" t="str">
        <f t="shared" si="882"/>
        <v>Giò tai lưỡi xào gói 250g</v>
      </c>
      <c r="L1868" s="7" t="str">
        <f>VLOOKUP(K1868,'[1]Mã Misa'!$B$2:$D$74,2,0)</f>
        <v>Giò Tai Lưỡi Xào 250g</v>
      </c>
      <c r="M1868" s="7" t="str">
        <f>VLOOKUP(L1868,'[1]Mã Misa'!$C$2:$D$74,2,0)</f>
        <v>GTLX250G</v>
      </c>
      <c r="N1868" s="1">
        <v>50182</v>
      </c>
      <c r="O1868" t="s">
        <v>2966</v>
      </c>
      <c r="P1868" s="6" t="str">
        <f t="shared" si="883"/>
        <v>0176129</v>
      </c>
      <c r="Q1868" s="23" t="str">
        <f t="shared" si="883"/>
        <v>0176129</v>
      </c>
      <c r="R1868" s="2">
        <v>44579</v>
      </c>
      <c r="S1868" t="s">
        <v>515</v>
      </c>
      <c r="T1868" s="7" t="str">
        <f t="shared" si="884"/>
        <v>WM+ HNI 58</v>
      </c>
      <c r="U1868" t="s">
        <v>5149</v>
      </c>
      <c r="W1868" t="e">
        <f>VLOOKUP(U1868,[2]Sheet1!$B$4:$C$893,2,0)</f>
        <v>#N/A</v>
      </c>
      <c r="Y1868" t="str">
        <f t="shared" si="885"/>
        <v>WINCOMHANOI</v>
      </c>
      <c r="AA1868" s="18" t="str">
        <f t="shared" si="880"/>
        <v/>
      </c>
    </row>
    <row r="1869" spans="1:27" x14ac:dyDescent="0.2">
      <c r="A1869" t="s">
        <v>0</v>
      </c>
      <c r="B1869" t="s">
        <v>2965</v>
      </c>
      <c r="C1869" t="s">
        <v>9</v>
      </c>
      <c r="D1869" t="s">
        <v>10</v>
      </c>
      <c r="E1869" t="s">
        <v>4</v>
      </c>
      <c r="F1869" s="1">
        <v>7</v>
      </c>
      <c r="G1869" s="1">
        <v>322000</v>
      </c>
      <c r="H1869" t="s">
        <v>5</v>
      </c>
      <c r="I1869" s="1">
        <v>354200</v>
      </c>
      <c r="J1869" t="s">
        <v>11</v>
      </c>
      <c r="K1869" s="6" t="str">
        <f t="shared" si="882"/>
        <v>Mộc nấm hương gói 250g</v>
      </c>
      <c r="L1869" s="7" t="str">
        <f>VLOOKUP(K1869,'[1]Mã Misa'!$B$2:$D$74,2,0)</f>
        <v>Mộc Nấm Hương 250g</v>
      </c>
      <c r="M1869" s="7" t="str">
        <f>VLOOKUP(L1869,'[1]Mã Misa'!$C$2:$D$74,2,0)</f>
        <v>MNH250</v>
      </c>
      <c r="N1869" s="1">
        <v>46000</v>
      </c>
      <c r="O1869" t="s">
        <v>2966</v>
      </c>
      <c r="P1869" s="6" t="str">
        <f t="shared" si="883"/>
        <v>0176129</v>
      </c>
      <c r="Q1869" s="23" t="str">
        <f t="shared" si="883"/>
        <v>0176129</v>
      </c>
      <c r="R1869" s="2">
        <v>44579</v>
      </c>
      <c r="S1869" t="s">
        <v>515</v>
      </c>
      <c r="T1869" s="7" t="str">
        <f t="shared" si="884"/>
        <v>WM+ HNI 58</v>
      </c>
      <c r="U1869" t="s">
        <v>5149</v>
      </c>
      <c r="W1869" t="e">
        <f>VLOOKUP(U1869,[2]Sheet1!$B$4:$C$893,2,0)</f>
        <v>#N/A</v>
      </c>
      <c r="Y1869" t="str">
        <f t="shared" si="885"/>
        <v>WINCOMHANOI</v>
      </c>
      <c r="AA1869" s="18" t="str">
        <f t="shared" si="880"/>
        <v/>
      </c>
    </row>
    <row r="1870" spans="1:27" x14ac:dyDescent="0.2">
      <c r="A1870" t="s">
        <v>0</v>
      </c>
      <c r="B1870" t="s">
        <v>2967</v>
      </c>
      <c r="C1870" t="s">
        <v>2</v>
      </c>
      <c r="D1870" t="s">
        <v>134</v>
      </c>
      <c r="E1870" t="s">
        <v>4</v>
      </c>
      <c r="F1870" s="1">
        <v>1</v>
      </c>
      <c r="G1870" s="1">
        <v>86691</v>
      </c>
      <c r="H1870" t="s">
        <v>5</v>
      </c>
      <c r="I1870" s="1">
        <v>95360.1</v>
      </c>
      <c r="J1870" t="s">
        <v>135</v>
      </c>
      <c r="K1870" s="6" t="str">
        <f t="shared" si="882"/>
        <v>Giò tai nấm hương 500g</v>
      </c>
      <c r="L1870" s="7" t="str">
        <f>VLOOKUP(K1870,'[1]Mã Misa'!$B$2:$D$74,2,0)</f>
        <v>Giò tai nấm hương 500g</v>
      </c>
      <c r="M1870" s="7" t="str">
        <f>VLOOKUP(L1870,'[1]Mã Misa'!$C$2:$D$74,2,0)</f>
        <v>GTNH500</v>
      </c>
      <c r="N1870" s="1">
        <v>86691</v>
      </c>
      <c r="O1870" t="s">
        <v>2968</v>
      </c>
      <c r="P1870" s="6" t="str">
        <f t="shared" si="883"/>
        <v>0003671</v>
      </c>
      <c r="Q1870" s="23" t="str">
        <f t="shared" si="883"/>
        <v>0003671</v>
      </c>
      <c r="R1870" s="2">
        <v>44579</v>
      </c>
      <c r="S1870" t="s">
        <v>2969</v>
      </c>
      <c r="T1870" s="7" t="str">
        <f t="shared" si="884"/>
        <v>WM+ NAN Xó</v>
      </c>
      <c r="U1870" t="s">
        <v>5825</v>
      </c>
      <c r="W1870" t="e">
        <f>VLOOKUP(U1870,[2]Sheet1!$B$4:$C$893,2,0)</f>
        <v>#N/A</v>
      </c>
      <c r="Y1870" t="str">
        <f t="shared" si="885"/>
        <v>WINCOMNGHEAN</v>
      </c>
      <c r="AA1870" s="18" t="str">
        <f t="shared" si="880"/>
        <v/>
      </c>
    </row>
    <row r="1871" spans="1:27" x14ac:dyDescent="0.2">
      <c r="A1871" t="s">
        <v>0</v>
      </c>
      <c r="B1871" t="s">
        <v>2970</v>
      </c>
      <c r="C1871" t="s">
        <v>2</v>
      </c>
      <c r="D1871" t="s">
        <v>23</v>
      </c>
      <c r="E1871" t="s">
        <v>4</v>
      </c>
      <c r="F1871" s="1">
        <v>1</v>
      </c>
      <c r="G1871" s="1">
        <v>59400</v>
      </c>
      <c r="H1871" t="s">
        <v>5</v>
      </c>
      <c r="I1871" s="1">
        <v>65340.000000000007</v>
      </c>
      <c r="J1871" t="s">
        <v>24</v>
      </c>
      <c r="K1871" s="6" t="str">
        <f t="shared" si="882"/>
        <v>_Giò lụa 250g</v>
      </c>
      <c r="L1871" s="7" t="str">
        <f>VLOOKUP(K1871,'[1]Mã Misa'!$B$2:$D$74,2,0)</f>
        <v>Giò lụa 250g</v>
      </c>
      <c r="M1871" s="7" t="str">
        <f>VLOOKUP(L1871,'[1]Mã Misa'!$C$2:$D$74,2,0)</f>
        <v>GL250</v>
      </c>
      <c r="N1871" s="1">
        <v>59400</v>
      </c>
      <c r="O1871" t="s">
        <v>2971</v>
      </c>
      <c r="P1871" s="6" t="str">
        <f t="shared" si="883"/>
        <v>0003147</v>
      </c>
      <c r="Q1871" s="23" t="str">
        <f t="shared" si="883"/>
        <v>0003147</v>
      </c>
      <c r="R1871" s="2">
        <v>44579</v>
      </c>
      <c r="S1871" t="s">
        <v>2972</v>
      </c>
      <c r="T1871" s="7" t="str">
        <f t="shared" si="884"/>
        <v>WM+ PTO 30</v>
      </c>
      <c r="U1871" t="s">
        <v>5826</v>
      </c>
      <c r="W1871" t="e">
        <f>VLOOKUP(U1871,[2]Sheet1!$B$4:$C$893,2,0)</f>
        <v>#N/A</v>
      </c>
      <c r="Y1871" t="str">
        <f t="shared" si="885"/>
        <v>WINCOMPHUTHO</v>
      </c>
      <c r="AA1871" s="18" t="str">
        <f t="shared" si="880"/>
        <v/>
      </c>
    </row>
    <row r="1872" spans="1:27" x14ac:dyDescent="0.2">
      <c r="A1872" t="s">
        <v>0</v>
      </c>
      <c r="B1872" t="s">
        <v>2970</v>
      </c>
      <c r="C1872" t="s">
        <v>9</v>
      </c>
      <c r="D1872" t="s">
        <v>57</v>
      </c>
      <c r="E1872" t="s">
        <v>4</v>
      </c>
      <c r="F1872" s="1">
        <v>4</v>
      </c>
      <c r="G1872" s="1">
        <v>297000</v>
      </c>
      <c r="H1872" t="s">
        <v>5</v>
      </c>
      <c r="I1872" s="1">
        <v>326700</v>
      </c>
      <c r="J1872" t="s">
        <v>58</v>
      </c>
      <c r="K1872" s="6" t="str">
        <f t="shared" si="882"/>
        <v>_Chả cốm 300g</v>
      </c>
      <c r="L1872" s="7" t="str">
        <f>VLOOKUP(K1872,'[1]Mã Misa'!$B$2:$D$74,2,0)</f>
        <v>Chả cốm 300g</v>
      </c>
      <c r="M1872" s="7" t="str">
        <f>VLOOKUP(L1872,'[1]Mã Misa'!$C$2:$D$74,2,0)</f>
        <v>CC300</v>
      </c>
      <c r="N1872" s="1">
        <v>74250</v>
      </c>
      <c r="O1872" t="s">
        <v>2971</v>
      </c>
      <c r="P1872" s="6" t="str">
        <f t="shared" si="883"/>
        <v>0003147</v>
      </c>
      <c r="Q1872" s="23" t="str">
        <f t="shared" si="883"/>
        <v>0003147</v>
      </c>
      <c r="R1872" s="2">
        <v>44579</v>
      </c>
      <c r="S1872" t="s">
        <v>2972</v>
      </c>
      <c r="T1872" s="7" t="str">
        <f t="shared" si="884"/>
        <v>WM+ PTO 30</v>
      </c>
      <c r="U1872" t="s">
        <v>5826</v>
      </c>
      <c r="W1872" t="e">
        <f>VLOOKUP(U1872,[2]Sheet1!$B$4:$C$893,2,0)</f>
        <v>#N/A</v>
      </c>
      <c r="Y1872" t="str">
        <f t="shared" si="885"/>
        <v>WINCOMPHUTHO</v>
      </c>
      <c r="AA1872" s="18" t="str">
        <f t="shared" si="880"/>
        <v/>
      </c>
    </row>
    <row r="1873" spans="1:27" x14ac:dyDescent="0.2">
      <c r="A1873" t="s">
        <v>0</v>
      </c>
      <c r="B1873" t="s">
        <v>2973</v>
      </c>
      <c r="C1873" t="s">
        <v>2</v>
      </c>
      <c r="D1873" t="s">
        <v>54</v>
      </c>
      <c r="E1873" t="s">
        <v>4</v>
      </c>
      <c r="F1873" s="1">
        <v>6</v>
      </c>
      <c r="G1873" s="1">
        <v>301092</v>
      </c>
      <c r="H1873" t="s">
        <v>5</v>
      </c>
      <c r="I1873" s="1">
        <v>331201.2</v>
      </c>
      <c r="J1873" t="s">
        <v>55</v>
      </c>
      <c r="K1873" s="6" t="str">
        <f t="shared" si="882"/>
        <v>Giò tai lưỡi xào gói 250g</v>
      </c>
      <c r="L1873" s="7" t="str">
        <f>VLOOKUP(K1873,'[1]Mã Misa'!$B$2:$D$74,2,0)</f>
        <v>Giò Tai Lưỡi Xào 250g</v>
      </c>
      <c r="M1873" s="7" t="str">
        <f>VLOOKUP(L1873,'[1]Mã Misa'!$C$2:$D$74,2,0)</f>
        <v>GTLX250G</v>
      </c>
      <c r="N1873" s="1">
        <v>50182</v>
      </c>
      <c r="O1873" t="s">
        <v>2974</v>
      </c>
      <c r="P1873" s="6" t="str">
        <f t="shared" si="883"/>
        <v>0013314</v>
      </c>
      <c r="Q1873" s="23" t="str">
        <f t="shared" si="883"/>
        <v>0013314</v>
      </c>
      <c r="R1873" s="2">
        <v>44579</v>
      </c>
      <c r="S1873" t="s">
        <v>2975</v>
      </c>
      <c r="T1873" s="7" t="str">
        <f t="shared" si="884"/>
        <v>WM+ HPG 33</v>
      </c>
      <c r="U1873" t="s">
        <v>5827</v>
      </c>
      <c r="W1873" t="e">
        <f>VLOOKUP(U1873,[2]Sheet1!$B$4:$C$893,2,0)</f>
        <v>#N/A</v>
      </c>
      <c r="Y1873" t="str">
        <f t="shared" si="885"/>
        <v>WINCOMHAIPHONG</v>
      </c>
      <c r="AA1873" s="18" t="str">
        <f t="shared" si="880"/>
        <v/>
      </c>
    </row>
    <row r="1874" spans="1:27" x14ac:dyDescent="0.2">
      <c r="A1874" t="s">
        <v>0</v>
      </c>
      <c r="B1874" t="s">
        <v>2976</v>
      </c>
      <c r="C1874" t="s">
        <v>2</v>
      </c>
      <c r="D1874" t="s">
        <v>27</v>
      </c>
      <c r="E1874" t="s">
        <v>4</v>
      </c>
      <c r="F1874" s="1">
        <v>4</v>
      </c>
      <c r="G1874" s="1">
        <v>244200</v>
      </c>
      <c r="H1874" t="s">
        <v>5</v>
      </c>
      <c r="I1874" s="1">
        <v>268620</v>
      </c>
      <c r="J1874" t="s">
        <v>28</v>
      </c>
      <c r="K1874" s="6" t="str">
        <f t="shared" si="882"/>
        <v>_Giò sụn gà 250g</v>
      </c>
      <c r="L1874" s="7" t="str">
        <f>VLOOKUP(K1874,'[1]Mã Misa'!$B$2:$D$74,2,0)</f>
        <v>Giò sụn gà 250g</v>
      </c>
      <c r="M1874" s="7" t="str">
        <f>VLOOKUP(L1874,'[1]Mã Misa'!$C$2:$D$74,2,0)</f>
        <v>GSG250</v>
      </c>
      <c r="N1874" s="1">
        <v>61050</v>
      </c>
      <c r="O1874" t="s">
        <v>2977</v>
      </c>
      <c r="P1874" s="6" t="str">
        <f t="shared" si="883"/>
        <v>0052118</v>
      </c>
      <c r="Q1874" s="23" t="str">
        <f t="shared" si="883"/>
        <v>0052118</v>
      </c>
      <c r="R1874" s="2">
        <v>44579</v>
      </c>
      <c r="S1874" t="s">
        <v>2978</v>
      </c>
      <c r="T1874" s="7" t="str">
        <f t="shared" si="884"/>
        <v>WM+ HCM Fl</v>
      </c>
      <c r="U1874" t="s">
        <v>5828</v>
      </c>
      <c r="W1874" t="e">
        <f>VLOOKUP(U1874,[2]Sheet1!$B$4:$C$893,2,0)</f>
        <v>#N/A</v>
      </c>
      <c r="Y1874" t="str">
        <f t="shared" si="885"/>
        <v>WINCOMHOCHIMINH</v>
      </c>
      <c r="AA1874" s="18" t="str">
        <f t="shared" si="880"/>
        <v/>
      </c>
    </row>
    <row r="1875" spans="1:27" x14ac:dyDescent="0.2">
      <c r="A1875" t="s">
        <v>0</v>
      </c>
      <c r="B1875" t="s">
        <v>2976</v>
      </c>
      <c r="C1875" t="s">
        <v>9</v>
      </c>
      <c r="D1875" t="s">
        <v>15</v>
      </c>
      <c r="E1875" t="s">
        <v>4</v>
      </c>
      <c r="F1875" s="1">
        <v>4</v>
      </c>
      <c r="G1875" s="1">
        <v>421600</v>
      </c>
      <c r="H1875" t="s">
        <v>5</v>
      </c>
      <c r="I1875" s="1">
        <v>463760.00000000006</v>
      </c>
      <c r="J1875" t="s">
        <v>16</v>
      </c>
      <c r="K1875" s="6" t="str">
        <f t="shared" si="882"/>
        <v>_Đùi gà sốt cay 500g</v>
      </c>
      <c r="L1875" s="7" t="str">
        <f>VLOOKUP(K1875,'[1]Mã Misa'!$B$2:$D$74,2,0)</f>
        <v>Đùi gà sốt cay 500g</v>
      </c>
      <c r="M1875" s="7" t="str">
        <f>VLOOKUP(L1875,'[1]Mã Misa'!$C$2:$D$74,2,0)</f>
        <v>DGSC500</v>
      </c>
      <c r="N1875" s="1">
        <v>105400</v>
      </c>
      <c r="O1875" t="s">
        <v>2977</v>
      </c>
      <c r="P1875" s="6" t="str">
        <f t="shared" si="883"/>
        <v>0052118</v>
      </c>
      <c r="Q1875" s="23" t="str">
        <f t="shared" si="883"/>
        <v>0052118</v>
      </c>
      <c r="R1875" s="2">
        <v>44579</v>
      </c>
      <c r="S1875" t="s">
        <v>2978</v>
      </c>
      <c r="T1875" s="7" t="str">
        <f t="shared" si="884"/>
        <v>WM+ HCM Fl</v>
      </c>
      <c r="U1875" t="s">
        <v>5828</v>
      </c>
      <c r="W1875" t="e">
        <f>VLOOKUP(U1875,[2]Sheet1!$B$4:$C$893,2,0)</f>
        <v>#N/A</v>
      </c>
      <c r="Y1875" t="str">
        <f t="shared" si="885"/>
        <v>WINCOMHOCHIMINH</v>
      </c>
      <c r="AA1875" s="18" t="str">
        <f t="shared" si="880"/>
        <v/>
      </c>
    </row>
    <row r="1876" spans="1:27" x14ac:dyDescent="0.2">
      <c r="A1876" t="s">
        <v>0</v>
      </c>
      <c r="B1876" t="s">
        <v>2979</v>
      </c>
      <c r="C1876" t="s">
        <v>2</v>
      </c>
      <c r="D1876" t="s">
        <v>50</v>
      </c>
      <c r="E1876" t="s">
        <v>4</v>
      </c>
      <c r="F1876" s="1">
        <v>1</v>
      </c>
      <c r="G1876" s="1">
        <v>111058</v>
      </c>
      <c r="H1876" t="s">
        <v>5</v>
      </c>
      <c r="I1876" s="1">
        <v>122163.8</v>
      </c>
      <c r="J1876" t="s">
        <v>51</v>
      </c>
      <c r="K1876" s="6" t="str">
        <f t="shared" si="882"/>
        <v>Gà muối gói 500g</v>
      </c>
      <c r="L1876" s="7" t="str">
        <f>VLOOKUP(K1876,'[1]Mã Misa'!$B$2:$D$74,2,0)</f>
        <v>Gà muối 500g</v>
      </c>
      <c r="M1876" s="7" t="str">
        <f>VLOOKUP(L1876,'[1]Mã Misa'!$C$2:$D$74,2,0)</f>
        <v>GM500</v>
      </c>
      <c r="N1876" s="1">
        <v>111058</v>
      </c>
      <c r="O1876" t="s">
        <v>2980</v>
      </c>
      <c r="P1876" s="6" t="str">
        <f t="shared" si="883"/>
        <v>0004667</v>
      </c>
      <c r="Q1876" s="23" t="str">
        <f t="shared" si="883"/>
        <v>0004667</v>
      </c>
      <c r="R1876" s="2">
        <v>44579</v>
      </c>
      <c r="S1876" t="s">
        <v>2981</v>
      </c>
      <c r="T1876" s="7" t="str">
        <f t="shared" si="884"/>
        <v>WM+ DNI A2</v>
      </c>
      <c r="U1876" t="s">
        <v>5829</v>
      </c>
      <c r="V1876" t="str">
        <f>MID(T1876,4,4)</f>
        <v xml:space="preserve"> DNI</v>
      </c>
      <c r="W1876" t="e">
        <f>VLOOKUP(U1876,[2]Sheet1!$B$4:$C$893,2,0)</f>
        <v>#N/A</v>
      </c>
      <c r="Y1876" t="str">
        <f t="shared" si="885"/>
        <v>WINCOMDONGNAI</v>
      </c>
      <c r="AA1876" s="18" t="str">
        <f t="shared" si="880"/>
        <v/>
      </c>
    </row>
    <row r="1877" spans="1:27" x14ac:dyDescent="0.2">
      <c r="A1877" t="s">
        <v>0</v>
      </c>
      <c r="B1877" t="s">
        <v>2982</v>
      </c>
      <c r="C1877" t="s">
        <v>2</v>
      </c>
      <c r="D1877" t="s">
        <v>50</v>
      </c>
      <c r="E1877" t="s">
        <v>4</v>
      </c>
      <c r="F1877" s="1">
        <v>1</v>
      </c>
      <c r="G1877" s="1">
        <v>111058</v>
      </c>
      <c r="H1877" t="s">
        <v>5</v>
      </c>
      <c r="I1877" s="1">
        <v>122163.8</v>
      </c>
      <c r="J1877" t="s">
        <v>51</v>
      </c>
      <c r="K1877" s="6" t="str">
        <f t="shared" si="882"/>
        <v>Gà muối gói 500g</v>
      </c>
      <c r="L1877" s="7" t="str">
        <f>VLOOKUP(K1877,'[1]Mã Misa'!$B$2:$D$74,2,0)</f>
        <v>Gà muối 500g</v>
      </c>
      <c r="M1877" s="7" t="str">
        <f>VLOOKUP(L1877,'[1]Mã Misa'!$C$2:$D$74,2,0)</f>
        <v>GM500</v>
      </c>
      <c r="N1877" s="1">
        <v>111058</v>
      </c>
      <c r="O1877" t="s">
        <v>2983</v>
      </c>
      <c r="P1877" s="6" t="str">
        <f t="shared" si="883"/>
        <v>0176142</v>
      </c>
      <c r="Q1877" s="23" t="str">
        <f t="shared" si="883"/>
        <v>0176142</v>
      </c>
      <c r="R1877" s="2">
        <v>44579</v>
      </c>
      <c r="S1877" t="s">
        <v>553</v>
      </c>
      <c r="T1877" s="7" t="str">
        <f t="shared" si="884"/>
        <v>WM+ HNI 57</v>
      </c>
      <c r="U1877" t="s">
        <v>5159</v>
      </c>
      <c r="W1877" t="e">
        <f>VLOOKUP(U1877,[2]Sheet1!$B$4:$C$893,2,0)</f>
        <v>#N/A</v>
      </c>
      <c r="Y1877" t="str">
        <f t="shared" si="885"/>
        <v>WINCOMHANOI</v>
      </c>
      <c r="AA1877" s="18" t="str">
        <f t="shared" si="880"/>
        <v/>
      </c>
    </row>
    <row r="1878" spans="1:27" x14ac:dyDescent="0.2">
      <c r="A1878" t="s">
        <v>0</v>
      </c>
      <c r="B1878" t="s">
        <v>2984</v>
      </c>
      <c r="C1878" t="s">
        <v>2</v>
      </c>
      <c r="D1878" t="s">
        <v>50</v>
      </c>
      <c r="E1878" t="s">
        <v>4</v>
      </c>
      <c r="F1878" s="1">
        <v>1</v>
      </c>
      <c r="G1878" s="1">
        <v>111058</v>
      </c>
      <c r="H1878" t="s">
        <v>5</v>
      </c>
      <c r="I1878" s="1">
        <v>122163.8</v>
      </c>
      <c r="J1878" t="s">
        <v>51</v>
      </c>
      <c r="K1878" s="6" t="str">
        <f t="shared" si="882"/>
        <v>Gà muối gói 500g</v>
      </c>
      <c r="L1878" s="7" t="str">
        <f>VLOOKUP(K1878,'[1]Mã Misa'!$B$2:$D$74,2,0)</f>
        <v>Gà muối 500g</v>
      </c>
      <c r="M1878" s="7" t="str">
        <f>VLOOKUP(L1878,'[1]Mã Misa'!$C$2:$D$74,2,0)</f>
        <v>GM500</v>
      </c>
      <c r="N1878" s="1">
        <v>111058</v>
      </c>
      <c r="O1878" t="s">
        <v>2985</v>
      </c>
      <c r="P1878" s="6" t="str">
        <f t="shared" si="883"/>
        <v>0176148</v>
      </c>
      <c r="Q1878" s="23" t="str">
        <f t="shared" si="883"/>
        <v>0176148</v>
      </c>
      <c r="R1878" s="2">
        <v>44579</v>
      </c>
      <c r="S1878" t="s">
        <v>2021</v>
      </c>
      <c r="T1878" s="7" t="str">
        <f t="shared" si="884"/>
        <v>WM+ HNI Kh</v>
      </c>
      <c r="U1878" t="s">
        <v>5585</v>
      </c>
      <c r="W1878" t="e">
        <f>VLOOKUP(U1878,[2]Sheet1!$B$4:$C$893,2,0)</f>
        <v>#N/A</v>
      </c>
      <c r="Y1878" t="str">
        <f t="shared" si="885"/>
        <v>WINCOMHANOI</v>
      </c>
      <c r="AA1878" s="18" t="str">
        <f t="shared" si="880"/>
        <v/>
      </c>
    </row>
    <row r="1879" spans="1:27" x14ac:dyDescent="0.2">
      <c r="A1879" t="s">
        <v>0</v>
      </c>
      <c r="B1879" t="s">
        <v>2986</v>
      </c>
      <c r="C1879" t="s">
        <v>2</v>
      </c>
      <c r="D1879" t="s">
        <v>50</v>
      </c>
      <c r="E1879" t="s">
        <v>4</v>
      </c>
      <c r="F1879" s="1">
        <v>1</v>
      </c>
      <c r="G1879" s="1">
        <v>111058</v>
      </c>
      <c r="H1879" t="s">
        <v>5</v>
      </c>
      <c r="I1879" s="1">
        <v>122163.8</v>
      </c>
      <c r="J1879" t="s">
        <v>51</v>
      </c>
      <c r="K1879" s="6" t="str">
        <f t="shared" si="882"/>
        <v>Gà muối gói 500g</v>
      </c>
      <c r="L1879" s="7" t="str">
        <f>VLOOKUP(K1879,'[1]Mã Misa'!$B$2:$D$74,2,0)</f>
        <v>Gà muối 500g</v>
      </c>
      <c r="M1879" s="7" t="str">
        <f>VLOOKUP(L1879,'[1]Mã Misa'!$C$2:$D$74,2,0)</f>
        <v>GM500</v>
      </c>
      <c r="N1879" s="1">
        <v>111058</v>
      </c>
      <c r="O1879" t="s">
        <v>2987</v>
      </c>
      <c r="P1879" s="6" t="str">
        <f t="shared" si="883"/>
        <v>0176149</v>
      </c>
      <c r="Q1879" s="23" t="str">
        <f t="shared" si="883"/>
        <v>0176149</v>
      </c>
      <c r="R1879" s="2">
        <v>44579</v>
      </c>
      <c r="S1879" t="s">
        <v>1833</v>
      </c>
      <c r="T1879" s="7" t="str">
        <f t="shared" si="884"/>
        <v>WM+ HNI Ng</v>
      </c>
      <c r="U1879" t="s">
        <v>5532</v>
      </c>
      <c r="W1879" t="e">
        <f>VLOOKUP(U1879,[2]Sheet1!$B$4:$C$893,2,0)</f>
        <v>#N/A</v>
      </c>
      <c r="Y1879" t="str">
        <f t="shared" si="885"/>
        <v>WINCOMHANOI</v>
      </c>
      <c r="AA1879" s="18" t="str">
        <f t="shared" si="880"/>
        <v/>
      </c>
    </row>
    <row r="1880" spans="1:27" x14ac:dyDescent="0.2">
      <c r="A1880" t="s">
        <v>0</v>
      </c>
      <c r="B1880" t="s">
        <v>2988</v>
      </c>
      <c r="C1880" t="s">
        <v>2</v>
      </c>
      <c r="D1880" t="s">
        <v>15</v>
      </c>
      <c r="E1880" t="s">
        <v>4</v>
      </c>
      <c r="F1880" s="1">
        <v>2</v>
      </c>
      <c r="G1880" s="1">
        <v>168640</v>
      </c>
      <c r="H1880" t="s">
        <v>5</v>
      </c>
      <c r="I1880" s="1">
        <v>185504.00000000003</v>
      </c>
      <c r="J1880" t="s">
        <v>16</v>
      </c>
      <c r="K1880" s="6" t="str">
        <f t="shared" si="882"/>
        <v>_Đùi gà sốt cay 500g</v>
      </c>
      <c r="L1880" s="7" t="str">
        <f>VLOOKUP(K1880,'[1]Mã Misa'!$B$2:$D$74,2,0)</f>
        <v>Đùi gà sốt cay 500g</v>
      </c>
      <c r="M1880" s="7" t="str">
        <f>VLOOKUP(L1880,'[1]Mã Misa'!$C$2:$D$74,2,0)</f>
        <v>DGSC500</v>
      </c>
      <c r="N1880" s="1">
        <v>84320</v>
      </c>
      <c r="O1880" t="s">
        <v>2989</v>
      </c>
      <c r="P1880" s="6" t="str">
        <f t="shared" si="883"/>
        <v>0176151</v>
      </c>
      <c r="Q1880" s="23" t="str">
        <f t="shared" si="883"/>
        <v>0176151</v>
      </c>
      <c r="R1880" s="2">
        <v>44579</v>
      </c>
      <c r="S1880" t="s">
        <v>2990</v>
      </c>
      <c r="T1880" s="7" t="str">
        <f t="shared" si="884"/>
        <v>WM+ HNI Đồ</v>
      </c>
      <c r="U1880" t="s">
        <v>5830</v>
      </c>
      <c r="W1880" t="e">
        <f>VLOOKUP(U1880,[2]Sheet1!$B$4:$C$893,2,0)</f>
        <v>#N/A</v>
      </c>
      <c r="Y1880" t="str">
        <f t="shared" si="885"/>
        <v>WINCOMHANOI</v>
      </c>
      <c r="AA1880" s="18" t="str">
        <f t="shared" si="880"/>
        <v/>
      </c>
    </row>
    <row r="1881" spans="1:27" x14ac:dyDescent="0.2">
      <c r="A1881" t="s">
        <v>0</v>
      </c>
      <c r="B1881" t="s">
        <v>2988</v>
      </c>
      <c r="C1881" t="s">
        <v>9</v>
      </c>
      <c r="D1881" t="s">
        <v>44</v>
      </c>
      <c r="E1881" t="s">
        <v>4</v>
      </c>
      <c r="F1881" s="1">
        <v>3</v>
      </c>
      <c r="G1881" s="1">
        <v>217800</v>
      </c>
      <c r="H1881" t="s">
        <v>5</v>
      </c>
      <c r="I1881" s="1">
        <v>239580.00000000003</v>
      </c>
      <c r="J1881" t="s">
        <v>45</v>
      </c>
      <c r="K1881" s="6" t="str">
        <f t="shared" si="882"/>
        <v>_Chân gà sốt cay 400g</v>
      </c>
      <c r="L1881" s="7" t="str">
        <f>VLOOKUP(K1881,'[1]Mã Misa'!$B$2:$D$74,2,0)</f>
        <v>Chân gà sốt cay 400g</v>
      </c>
      <c r="M1881" s="7" t="str">
        <f>VLOOKUP(L1881,'[1]Mã Misa'!$C$2:$D$74,2,0)</f>
        <v>CGSC400</v>
      </c>
      <c r="N1881" s="1">
        <v>72600</v>
      </c>
      <c r="O1881" t="s">
        <v>2989</v>
      </c>
      <c r="P1881" s="6" t="str">
        <f t="shared" si="883"/>
        <v>0176151</v>
      </c>
      <c r="Q1881" s="23" t="str">
        <f t="shared" si="883"/>
        <v>0176151</v>
      </c>
      <c r="R1881" s="2">
        <v>44579</v>
      </c>
      <c r="S1881" t="s">
        <v>2990</v>
      </c>
      <c r="T1881" s="7" t="str">
        <f t="shared" si="884"/>
        <v>WM+ HNI Đồ</v>
      </c>
      <c r="U1881" t="s">
        <v>5830</v>
      </c>
      <c r="W1881" t="e">
        <f>VLOOKUP(U1881,[2]Sheet1!$B$4:$C$893,2,0)</f>
        <v>#N/A</v>
      </c>
      <c r="Y1881" t="str">
        <f t="shared" si="885"/>
        <v>WINCOMHANOI</v>
      </c>
      <c r="AA1881" s="18" t="str">
        <f t="shared" si="880"/>
        <v/>
      </c>
    </row>
    <row r="1882" spans="1:27" x14ac:dyDescent="0.2">
      <c r="A1882" t="s">
        <v>0</v>
      </c>
      <c r="B1882" t="s">
        <v>2991</v>
      </c>
      <c r="C1882" t="s">
        <v>2</v>
      </c>
      <c r="D1882" t="s">
        <v>100</v>
      </c>
      <c r="E1882" t="s">
        <v>95</v>
      </c>
      <c r="F1882" s="1">
        <v>2</v>
      </c>
      <c r="G1882" s="1">
        <v>704700</v>
      </c>
      <c r="H1882" t="s">
        <v>96</v>
      </c>
      <c r="I1882" s="1">
        <v>704700</v>
      </c>
      <c r="J1882" t="s">
        <v>101</v>
      </c>
      <c r="K1882" s="6" t="str">
        <f t="shared" si="882"/>
        <v xml:space="preserve"> Tôm mũ ni bỏ đầu 450g</v>
      </c>
      <c r="L1882" s="7" t="str">
        <f>VLOOKUP(K1882,'[1]Mã Misa'!$B$2:$D$74,2,0)</f>
        <v>Tôm mũ ni bỏ đầu 450g</v>
      </c>
      <c r="M1882" s="7" t="str">
        <f>VLOOKUP(L1882,'[1]Mã Misa'!$C$2:$D$74,2,0)</f>
        <v>TBĐ450</v>
      </c>
      <c r="N1882" s="1">
        <v>352350</v>
      </c>
      <c r="O1882" t="s">
        <v>2992</v>
      </c>
      <c r="P1882" s="6" t="str">
        <f t="shared" si="883"/>
        <v>0052122</v>
      </c>
      <c r="Q1882" s="23" t="str">
        <f t="shared" si="883"/>
        <v>0052122</v>
      </c>
      <c r="R1882" s="2">
        <v>44579</v>
      </c>
      <c r="S1882" t="s">
        <v>2993</v>
      </c>
      <c r="T1882" s="7" t="str">
        <f t="shared" si="884"/>
        <v>WM+ HCM D.</v>
      </c>
      <c r="U1882" t="s">
        <v>5831</v>
      </c>
      <c r="W1882" t="e">
        <f>VLOOKUP(U1882,[2]Sheet1!$B$4:$C$893,2,0)</f>
        <v>#N/A</v>
      </c>
      <c r="Y1882" t="str">
        <f t="shared" si="885"/>
        <v>WINCOMHOCHIMINH</v>
      </c>
      <c r="AA1882" s="18" t="str">
        <f t="shared" si="880"/>
        <v/>
      </c>
    </row>
    <row r="1883" spans="1:27" x14ac:dyDescent="0.2">
      <c r="A1883" t="s">
        <v>0</v>
      </c>
      <c r="B1883" t="s">
        <v>2994</v>
      </c>
      <c r="C1883" t="s">
        <v>2</v>
      </c>
      <c r="D1883" t="s">
        <v>3</v>
      </c>
      <c r="E1883" t="s">
        <v>4</v>
      </c>
      <c r="F1883" s="1">
        <v>1</v>
      </c>
      <c r="G1883" s="1">
        <v>70950</v>
      </c>
      <c r="H1883" t="s">
        <v>5</v>
      </c>
      <c r="I1883" s="1">
        <v>78045</v>
      </c>
      <c r="J1883" t="s">
        <v>6</v>
      </c>
      <c r="K1883" s="6" t="str">
        <f t="shared" si="882"/>
        <v>_Chả nướng 300g</v>
      </c>
      <c r="L1883" s="7" t="str">
        <f>VLOOKUP(K1883,'[1]Mã Misa'!$B$2:$D$74,2,0)</f>
        <v>Chả nướng 300g</v>
      </c>
      <c r="M1883" s="7" t="str">
        <f>VLOOKUP(L1883,'[1]Mã Misa'!$C$2:$D$74,2,0)</f>
        <v>CN300</v>
      </c>
      <c r="N1883" s="1">
        <v>70950</v>
      </c>
      <c r="O1883" t="s">
        <v>2995</v>
      </c>
      <c r="P1883" s="6" t="str">
        <f t="shared" si="883"/>
        <v>0052123</v>
      </c>
      <c r="Q1883" s="23" t="str">
        <f t="shared" si="883"/>
        <v>0052123</v>
      </c>
      <c r="R1883" s="2">
        <v>44579</v>
      </c>
      <c r="S1883" t="s">
        <v>2993</v>
      </c>
      <c r="T1883" s="7" t="str">
        <f t="shared" si="884"/>
        <v>WM+ HCM D.</v>
      </c>
      <c r="U1883" t="s">
        <v>5831</v>
      </c>
      <c r="W1883" t="e">
        <f>VLOOKUP(U1883,[2]Sheet1!$B$4:$C$893,2,0)</f>
        <v>#N/A</v>
      </c>
      <c r="Y1883" t="str">
        <f t="shared" si="885"/>
        <v>WINCOMHOCHIMINH</v>
      </c>
      <c r="AA1883" s="18" t="str">
        <f t="shared" si="880"/>
        <v/>
      </c>
    </row>
    <row r="1884" spans="1:27" x14ac:dyDescent="0.2">
      <c r="A1884" t="s">
        <v>0</v>
      </c>
      <c r="B1884" t="s">
        <v>2996</v>
      </c>
      <c r="C1884" t="s">
        <v>2</v>
      </c>
      <c r="D1884" t="s">
        <v>54</v>
      </c>
      <c r="E1884" t="s">
        <v>4</v>
      </c>
      <c r="F1884" s="1">
        <v>5</v>
      </c>
      <c r="G1884" s="1">
        <v>250910</v>
      </c>
      <c r="H1884" t="s">
        <v>5</v>
      </c>
      <c r="I1884" s="1">
        <v>276001</v>
      </c>
      <c r="J1884" t="s">
        <v>55</v>
      </c>
      <c r="K1884" s="6" t="str">
        <f t="shared" si="882"/>
        <v>Giò tai lưỡi xào gói 250g</v>
      </c>
      <c r="L1884" s="7" t="str">
        <f>VLOOKUP(K1884,'[1]Mã Misa'!$B$2:$D$74,2,0)</f>
        <v>Giò Tai Lưỡi Xào 250g</v>
      </c>
      <c r="M1884" s="7" t="str">
        <f>VLOOKUP(L1884,'[1]Mã Misa'!$C$2:$D$74,2,0)</f>
        <v>GTLX250G</v>
      </c>
      <c r="N1884" s="1">
        <v>50182</v>
      </c>
      <c r="O1884" t="s">
        <v>2997</v>
      </c>
      <c r="P1884" s="6" t="str">
        <f t="shared" si="883"/>
        <v>0003148</v>
      </c>
      <c r="Q1884" s="23" t="str">
        <f t="shared" si="883"/>
        <v>0003148</v>
      </c>
      <c r="R1884" s="2">
        <v>44579</v>
      </c>
      <c r="S1884" t="s">
        <v>2998</v>
      </c>
      <c r="T1884" s="7" t="str">
        <f t="shared" si="884"/>
        <v>WM+ PTO 25</v>
      </c>
      <c r="U1884" t="s">
        <v>5832</v>
      </c>
      <c r="W1884" t="e">
        <f>VLOOKUP(U1884,[2]Sheet1!$B$4:$C$893,2,0)</f>
        <v>#N/A</v>
      </c>
      <c r="Y1884" t="str">
        <f t="shared" si="885"/>
        <v>WINCOMPHUTHO</v>
      </c>
      <c r="AA1884" s="18" t="str">
        <f t="shared" si="880"/>
        <v/>
      </c>
    </row>
    <row r="1885" spans="1:27" x14ac:dyDescent="0.2">
      <c r="A1885" t="s">
        <v>0</v>
      </c>
      <c r="B1885" t="s">
        <v>2996</v>
      </c>
      <c r="C1885" t="s">
        <v>9</v>
      </c>
      <c r="D1885" t="s">
        <v>15</v>
      </c>
      <c r="E1885" t="s">
        <v>4</v>
      </c>
      <c r="F1885" s="1">
        <v>3</v>
      </c>
      <c r="G1885" s="1">
        <v>252960</v>
      </c>
      <c r="H1885" t="s">
        <v>5</v>
      </c>
      <c r="I1885" s="1">
        <v>278256</v>
      </c>
      <c r="J1885" t="s">
        <v>16</v>
      </c>
      <c r="K1885" s="6" t="str">
        <f t="shared" si="882"/>
        <v>_Đùi gà sốt cay 500g</v>
      </c>
      <c r="L1885" s="7" t="str">
        <f>VLOOKUP(K1885,'[1]Mã Misa'!$B$2:$D$74,2,0)</f>
        <v>Đùi gà sốt cay 500g</v>
      </c>
      <c r="M1885" s="7" t="str">
        <f>VLOOKUP(L1885,'[1]Mã Misa'!$C$2:$D$74,2,0)</f>
        <v>DGSC500</v>
      </c>
      <c r="N1885" s="1">
        <v>84320</v>
      </c>
      <c r="O1885" t="s">
        <v>2997</v>
      </c>
      <c r="P1885" s="6" t="str">
        <f t="shared" si="883"/>
        <v>0003148</v>
      </c>
      <c r="Q1885" s="23" t="str">
        <f t="shared" si="883"/>
        <v>0003148</v>
      </c>
      <c r="R1885" s="2">
        <v>44579</v>
      </c>
      <c r="S1885" t="s">
        <v>2998</v>
      </c>
      <c r="T1885" s="7" t="str">
        <f t="shared" si="884"/>
        <v>WM+ PTO 25</v>
      </c>
      <c r="U1885" t="s">
        <v>5832</v>
      </c>
      <c r="W1885" t="e">
        <f>VLOOKUP(U1885,[2]Sheet1!$B$4:$C$893,2,0)</f>
        <v>#N/A</v>
      </c>
      <c r="Y1885" t="str">
        <f t="shared" si="885"/>
        <v>WINCOMPHUTHO</v>
      </c>
      <c r="AA1885" s="18" t="str">
        <f t="shared" si="880"/>
        <v/>
      </c>
    </row>
    <row r="1886" spans="1:27" x14ac:dyDescent="0.2">
      <c r="A1886" t="s">
        <v>0</v>
      </c>
      <c r="B1886" t="s">
        <v>2999</v>
      </c>
      <c r="C1886" t="s">
        <v>2</v>
      </c>
      <c r="D1886" t="s">
        <v>50</v>
      </c>
      <c r="E1886" t="s">
        <v>4</v>
      </c>
      <c r="F1886" s="1">
        <v>1</v>
      </c>
      <c r="G1886" s="1">
        <v>111058</v>
      </c>
      <c r="H1886" t="s">
        <v>5</v>
      </c>
      <c r="I1886" s="1">
        <v>122163.8</v>
      </c>
      <c r="J1886" t="s">
        <v>51</v>
      </c>
      <c r="K1886" s="6" t="str">
        <f t="shared" si="882"/>
        <v>Gà muối gói 500g</v>
      </c>
      <c r="L1886" s="7" t="str">
        <f>VLOOKUP(K1886,'[1]Mã Misa'!$B$2:$D$74,2,0)</f>
        <v>Gà muối 500g</v>
      </c>
      <c r="M1886" s="7" t="str">
        <f>VLOOKUP(L1886,'[1]Mã Misa'!$C$2:$D$74,2,0)</f>
        <v>GM500</v>
      </c>
      <c r="N1886" s="1">
        <v>111058</v>
      </c>
      <c r="O1886" t="s">
        <v>3000</v>
      </c>
      <c r="P1886" s="6" t="str">
        <f t="shared" si="883"/>
        <v>0176158</v>
      </c>
      <c r="Q1886" s="23" t="str">
        <f t="shared" si="883"/>
        <v>0176158</v>
      </c>
      <c r="R1886" s="2">
        <v>44579</v>
      </c>
      <c r="S1886" t="s">
        <v>3001</v>
      </c>
      <c r="T1886" s="7" t="str">
        <f t="shared" si="884"/>
        <v>WM+ HNI Ki</v>
      </c>
      <c r="U1886" t="s">
        <v>5833</v>
      </c>
      <c r="W1886" t="e">
        <f>VLOOKUP(U1886,[2]Sheet1!$B$4:$C$893,2,0)</f>
        <v>#N/A</v>
      </c>
      <c r="Y1886" t="str">
        <f t="shared" si="885"/>
        <v>WINCOMHANOI</v>
      </c>
      <c r="AA1886" s="18" t="str">
        <f t="shared" si="880"/>
        <v/>
      </c>
    </row>
    <row r="1887" spans="1:27" x14ac:dyDescent="0.2">
      <c r="A1887" t="s">
        <v>0</v>
      </c>
      <c r="B1887" t="s">
        <v>3002</v>
      </c>
      <c r="C1887" t="s">
        <v>2</v>
      </c>
      <c r="D1887" t="s">
        <v>27</v>
      </c>
      <c r="E1887" t="s">
        <v>4</v>
      </c>
      <c r="F1887" s="1">
        <v>9</v>
      </c>
      <c r="G1887" s="1">
        <v>549450</v>
      </c>
      <c r="H1887" t="s">
        <v>5</v>
      </c>
      <c r="I1887" s="1">
        <v>604395</v>
      </c>
      <c r="J1887" t="s">
        <v>28</v>
      </c>
      <c r="K1887" s="6" t="str">
        <f t="shared" si="882"/>
        <v>_Giò sụn gà 250g</v>
      </c>
      <c r="L1887" s="7" t="str">
        <f>VLOOKUP(K1887,'[1]Mã Misa'!$B$2:$D$74,2,0)</f>
        <v>Giò sụn gà 250g</v>
      </c>
      <c r="M1887" s="7" t="str">
        <f>VLOOKUP(L1887,'[1]Mã Misa'!$C$2:$D$74,2,0)</f>
        <v>GSG250</v>
      </c>
      <c r="N1887" s="1">
        <v>61050</v>
      </c>
      <c r="O1887" t="s">
        <v>3003</v>
      </c>
      <c r="P1887" s="6" t="str">
        <f t="shared" si="883"/>
        <v>0052124</v>
      </c>
      <c r="Q1887" s="23" t="str">
        <f t="shared" si="883"/>
        <v>0052124</v>
      </c>
      <c r="R1887" s="2">
        <v>44579</v>
      </c>
      <c r="S1887" t="s">
        <v>3004</v>
      </c>
      <c r="T1887" s="7" t="str">
        <f t="shared" si="884"/>
        <v>WM+ HCM 64</v>
      </c>
      <c r="U1887" t="s">
        <v>5834</v>
      </c>
      <c r="W1887" t="e">
        <f>VLOOKUP(U1887,[2]Sheet1!$B$4:$C$893,2,0)</f>
        <v>#N/A</v>
      </c>
      <c r="Y1887" t="str">
        <f t="shared" si="885"/>
        <v>WINCOMHOCHIMINH</v>
      </c>
      <c r="AA1887" s="18" t="str">
        <f t="shared" si="880"/>
        <v/>
      </c>
    </row>
    <row r="1888" spans="1:27" x14ac:dyDescent="0.2">
      <c r="A1888" t="s">
        <v>0</v>
      </c>
      <c r="B1888" t="s">
        <v>3002</v>
      </c>
      <c r="C1888" t="s">
        <v>9</v>
      </c>
      <c r="D1888" t="s">
        <v>23</v>
      </c>
      <c r="E1888" t="s">
        <v>4</v>
      </c>
      <c r="F1888" s="1">
        <v>7</v>
      </c>
      <c r="G1888" s="1">
        <v>415800</v>
      </c>
      <c r="H1888" t="s">
        <v>5</v>
      </c>
      <c r="I1888" s="1">
        <v>457380.00000000006</v>
      </c>
      <c r="J1888" t="s">
        <v>24</v>
      </c>
      <c r="K1888" s="6" t="str">
        <f t="shared" si="882"/>
        <v>_Giò lụa 250g</v>
      </c>
      <c r="L1888" s="7" t="str">
        <f>VLOOKUP(K1888,'[1]Mã Misa'!$B$2:$D$74,2,0)</f>
        <v>Giò lụa 250g</v>
      </c>
      <c r="M1888" s="7" t="str">
        <f>VLOOKUP(L1888,'[1]Mã Misa'!$C$2:$D$74,2,0)</f>
        <v>GL250</v>
      </c>
      <c r="N1888" s="1">
        <v>59400</v>
      </c>
      <c r="O1888" t="s">
        <v>3003</v>
      </c>
      <c r="P1888" s="6" t="str">
        <f t="shared" si="883"/>
        <v>0052124</v>
      </c>
      <c r="Q1888" s="23" t="str">
        <f t="shared" si="883"/>
        <v>0052124</v>
      </c>
      <c r="R1888" s="2">
        <v>44579</v>
      </c>
      <c r="S1888" t="s">
        <v>3004</v>
      </c>
      <c r="T1888" s="7" t="str">
        <f t="shared" si="884"/>
        <v>WM+ HCM 64</v>
      </c>
      <c r="U1888" t="s">
        <v>5834</v>
      </c>
      <c r="W1888" t="e">
        <f>VLOOKUP(U1888,[2]Sheet1!$B$4:$C$893,2,0)</f>
        <v>#N/A</v>
      </c>
      <c r="Y1888" t="str">
        <f t="shared" si="885"/>
        <v>WINCOMHOCHIMINH</v>
      </c>
      <c r="AA1888" s="18" t="str">
        <f t="shared" si="880"/>
        <v/>
      </c>
    </row>
    <row r="1889" spans="1:27" x14ac:dyDescent="0.2">
      <c r="A1889" t="s">
        <v>0</v>
      </c>
      <c r="B1889" t="s">
        <v>3002</v>
      </c>
      <c r="C1889" t="s">
        <v>41</v>
      </c>
      <c r="D1889" t="s">
        <v>57</v>
      </c>
      <c r="E1889" t="s">
        <v>4</v>
      </c>
      <c r="F1889" s="1">
        <v>2</v>
      </c>
      <c r="G1889" s="1">
        <v>148500</v>
      </c>
      <c r="H1889" t="s">
        <v>5</v>
      </c>
      <c r="I1889" s="1">
        <v>163350</v>
      </c>
      <c r="J1889" t="s">
        <v>58</v>
      </c>
      <c r="K1889" s="6" t="str">
        <f t="shared" si="882"/>
        <v>_Chả cốm 300g</v>
      </c>
      <c r="L1889" s="7" t="str">
        <f>VLOOKUP(K1889,'[1]Mã Misa'!$B$2:$D$74,2,0)</f>
        <v>Chả cốm 300g</v>
      </c>
      <c r="M1889" s="7" t="str">
        <f>VLOOKUP(L1889,'[1]Mã Misa'!$C$2:$D$74,2,0)</f>
        <v>CC300</v>
      </c>
      <c r="N1889" s="1">
        <v>74250</v>
      </c>
      <c r="O1889" t="s">
        <v>3003</v>
      </c>
      <c r="P1889" s="6" t="str">
        <f t="shared" si="883"/>
        <v>0052124</v>
      </c>
      <c r="Q1889" s="23" t="str">
        <f t="shared" si="883"/>
        <v>0052124</v>
      </c>
      <c r="R1889" s="2">
        <v>44579</v>
      </c>
      <c r="S1889" t="s">
        <v>3004</v>
      </c>
      <c r="T1889" s="7" t="str">
        <f t="shared" si="884"/>
        <v>WM+ HCM 64</v>
      </c>
      <c r="U1889" t="s">
        <v>5834</v>
      </c>
      <c r="W1889" t="e">
        <f>VLOOKUP(U1889,[2]Sheet1!$B$4:$C$893,2,0)</f>
        <v>#N/A</v>
      </c>
      <c r="Y1889" t="str">
        <f t="shared" si="885"/>
        <v>WINCOMHOCHIMINH</v>
      </c>
      <c r="AA1889" s="18" t="str">
        <f t="shared" si="880"/>
        <v/>
      </c>
    </row>
    <row r="1890" spans="1:27" x14ac:dyDescent="0.2">
      <c r="A1890" t="s">
        <v>0</v>
      </c>
      <c r="B1890" t="s">
        <v>3002</v>
      </c>
      <c r="C1890" t="s">
        <v>42</v>
      </c>
      <c r="D1890" t="s">
        <v>54</v>
      </c>
      <c r="E1890" t="s">
        <v>4</v>
      </c>
      <c r="F1890" s="1">
        <v>5</v>
      </c>
      <c r="G1890" s="1">
        <v>250910</v>
      </c>
      <c r="H1890" t="s">
        <v>5</v>
      </c>
      <c r="I1890" s="1">
        <v>276001</v>
      </c>
      <c r="J1890" t="s">
        <v>55</v>
      </c>
      <c r="K1890" s="6" t="str">
        <f t="shared" si="882"/>
        <v>Giò tai lưỡi xào gói 250g</v>
      </c>
      <c r="L1890" s="7" t="str">
        <f>VLOOKUP(K1890,'[1]Mã Misa'!$B$2:$D$74,2,0)</f>
        <v>Giò Tai Lưỡi Xào 250g</v>
      </c>
      <c r="M1890" s="7" t="str">
        <f>VLOOKUP(L1890,'[1]Mã Misa'!$C$2:$D$74,2,0)</f>
        <v>GTLX250G</v>
      </c>
      <c r="N1890" s="1">
        <v>50182</v>
      </c>
      <c r="O1890" t="s">
        <v>3003</v>
      </c>
      <c r="P1890" s="6" t="str">
        <f t="shared" si="883"/>
        <v>0052124</v>
      </c>
      <c r="Q1890" s="23" t="str">
        <f t="shared" si="883"/>
        <v>0052124</v>
      </c>
      <c r="R1890" s="2">
        <v>44579</v>
      </c>
      <c r="S1890" t="s">
        <v>3004</v>
      </c>
      <c r="T1890" s="7" t="str">
        <f t="shared" si="884"/>
        <v>WM+ HCM 64</v>
      </c>
      <c r="U1890" t="s">
        <v>5834</v>
      </c>
      <c r="W1890" t="e">
        <f>VLOOKUP(U1890,[2]Sheet1!$B$4:$C$893,2,0)</f>
        <v>#N/A</v>
      </c>
      <c r="Y1890" t="str">
        <f t="shared" si="885"/>
        <v>WINCOMHOCHIMINH</v>
      </c>
      <c r="AA1890" s="18" t="str">
        <f t="shared" si="880"/>
        <v/>
      </c>
    </row>
    <row r="1891" spans="1:27" x14ac:dyDescent="0.2">
      <c r="A1891" t="s">
        <v>0</v>
      </c>
      <c r="B1891" t="s">
        <v>3002</v>
      </c>
      <c r="C1891" t="s">
        <v>43</v>
      </c>
      <c r="D1891" t="s">
        <v>103</v>
      </c>
      <c r="E1891" t="s">
        <v>4</v>
      </c>
      <c r="F1891" s="1">
        <v>2</v>
      </c>
      <c r="G1891" s="1">
        <v>111190</v>
      </c>
      <c r="H1891" t="s">
        <v>5</v>
      </c>
      <c r="I1891" s="1">
        <v>122309.00000000001</v>
      </c>
      <c r="J1891" t="s">
        <v>104</v>
      </c>
      <c r="K1891" s="6" t="str">
        <f t="shared" si="882"/>
        <v>Tai heo muối gói 200g</v>
      </c>
      <c r="L1891" s="7" t="str">
        <f>VLOOKUP(K1891,'[1]Mã Misa'!$B$2:$D$74,2,0)</f>
        <v>Tai heo muối 200g</v>
      </c>
      <c r="M1891" s="7" t="str">
        <f>VLOOKUP(L1891,'[1]Mã Misa'!$C$2:$D$74,2,0)</f>
        <v>TH200</v>
      </c>
      <c r="N1891" s="1">
        <v>55595</v>
      </c>
      <c r="O1891" t="s">
        <v>3003</v>
      </c>
      <c r="P1891" s="6" t="str">
        <f t="shared" si="883"/>
        <v>0052124</v>
      </c>
      <c r="Q1891" s="23" t="str">
        <f t="shared" si="883"/>
        <v>0052124</v>
      </c>
      <c r="R1891" s="2">
        <v>44579</v>
      </c>
      <c r="S1891" t="s">
        <v>3004</v>
      </c>
      <c r="T1891" s="7" t="str">
        <f t="shared" si="884"/>
        <v>WM+ HCM 64</v>
      </c>
      <c r="U1891" t="s">
        <v>5834</v>
      </c>
      <c r="W1891" t="e">
        <f>VLOOKUP(U1891,[2]Sheet1!$B$4:$C$893,2,0)</f>
        <v>#N/A</v>
      </c>
      <c r="Y1891" t="str">
        <f t="shared" si="885"/>
        <v>WINCOMHOCHIMINH</v>
      </c>
      <c r="AA1891" s="18" t="str">
        <f t="shared" si="880"/>
        <v/>
      </c>
    </row>
    <row r="1892" spans="1:27" x14ac:dyDescent="0.2">
      <c r="A1892" t="s">
        <v>0</v>
      </c>
      <c r="B1892" t="s">
        <v>3005</v>
      </c>
      <c r="C1892" t="s">
        <v>2</v>
      </c>
      <c r="D1892" t="s">
        <v>103</v>
      </c>
      <c r="E1892" t="s">
        <v>4</v>
      </c>
      <c r="F1892" s="1">
        <v>10</v>
      </c>
      <c r="G1892" s="1">
        <v>555950</v>
      </c>
      <c r="H1892" t="s">
        <v>5</v>
      </c>
      <c r="I1892" s="1">
        <v>611545</v>
      </c>
      <c r="J1892" t="s">
        <v>104</v>
      </c>
      <c r="K1892" s="6" t="str">
        <f t="shared" si="882"/>
        <v>Tai heo muối gói 200g</v>
      </c>
      <c r="L1892" s="7" t="str">
        <f>VLOOKUP(K1892,'[1]Mã Misa'!$B$2:$D$74,2,0)</f>
        <v>Tai heo muối 200g</v>
      </c>
      <c r="M1892" s="7" t="str">
        <f>VLOOKUP(L1892,'[1]Mã Misa'!$C$2:$D$74,2,0)</f>
        <v>TH200</v>
      </c>
      <c r="N1892" s="1">
        <v>55595</v>
      </c>
      <c r="O1892" t="s">
        <v>3006</v>
      </c>
      <c r="P1892" s="6" t="str">
        <f t="shared" si="883"/>
        <v>0052125</v>
      </c>
      <c r="Q1892" s="23" t="str">
        <f t="shared" si="883"/>
        <v>0052125</v>
      </c>
      <c r="R1892" s="2">
        <v>44579</v>
      </c>
      <c r="S1892" t="s">
        <v>635</v>
      </c>
      <c r="T1892" s="7" t="str">
        <f t="shared" si="884"/>
        <v>WM+ HCM 60</v>
      </c>
      <c r="U1892" t="s">
        <v>5185</v>
      </c>
      <c r="W1892" t="e">
        <f>VLOOKUP(U1892,[2]Sheet1!$B$4:$C$893,2,0)</f>
        <v>#N/A</v>
      </c>
      <c r="Y1892" t="str">
        <f t="shared" si="885"/>
        <v>WINCOMHOCHIMINH</v>
      </c>
      <c r="AA1892" s="18" t="str">
        <f t="shared" si="880"/>
        <v/>
      </c>
    </row>
    <row r="1893" spans="1:27" x14ac:dyDescent="0.2">
      <c r="A1893" t="s">
        <v>0</v>
      </c>
      <c r="B1893" t="s">
        <v>3005</v>
      </c>
      <c r="C1893" t="s">
        <v>9</v>
      </c>
      <c r="D1893" t="s">
        <v>50</v>
      </c>
      <c r="E1893" t="s">
        <v>4</v>
      </c>
      <c r="F1893" s="1">
        <v>2</v>
      </c>
      <c r="G1893" s="1">
        <v>222116</v>
      </c>
      <c r="H1893" t="s">
        <v>5</v>
      </c>
      <c r="I1893" s="1">
        <v>244327.6</v>
      </c>
      <c r="J1893" t="s">
        <v>51</v>
      </c>
      <c r="K1893" s="6" t="str">
        <f t="shared" si="882"/>
        <v>Gà muối gói 500g</v>
      </c>
      <c r="L1893" s="7" t="str">
        <f>VLOOKUP(K1893,'[1]Mã Misa'!$B$2:$D$74,2,0)</f>
        <v>Gà muối 500g</v>
      </c>
      <c r="M1893" s="7" t="str">
        <f>VLOOKUP(L1893,'[1]Mã Misa'!$C$2:$D$74,2,0)</f>
        <v>GM500</v>
      </c>
      <c r="N1893" s="1">
        <v>111058</v>
      </c>
      <c r="O1893" t="s">
        <v>3006</v>
      </c>
      <c r="P1893" s="6" t="str">
        <f t="shared" si="883"/>
        <v>0052125</v>
      </c>
      <c r="Q1893" s="23" t="str">
        <f t="shared" si="883"/>
        <v>0052125</v>
      </c>
      <c r="R1893" s="2">
        <v>44579</v>
      </c>
      <c r="S1893" t="s">
        <v>635</v>
      </c>
      <c r="T1893" s="7" t="str">
        <f t="shared" si="884"/>
        <v>WM+ HCM 60</v>
      </c>
      <c r="U1893" t="s">
        <v>5185</v>
      </c>
      <c r="W1893" t="e">
        <f>VLOOKUP(U1893,[2]Sheet1!$B$4:$C$893,2,0)</f>
        <v>#N/A</v>
      </c>
      <c r="Y1893" t="str">
        <f t="shared" si="885"/>
        <v>WINCOMHOCHIMINH</v>
      </c>
      <c r="AA1893" s="18" t="str">
        <f t="shared" si="880"/>
        <v/>
      </c>
    </row>
    <row r="1894" spans="1:27" x14ac:dyDescent="0.2">
      <c r="A1894" t="s">
        <v>0</v>
      </c>
      <c r="B1894" t="s">
        <v>3005</v>
      </c>
      <c r="C1894" t="s">
        <v>41</v>
      </c>
      <c r="D1894" t="s">
        <v>27</v>
      </c>
      <c r="E1894" t="s">
        <v>4</v>
      </c>
      <c r="F1894" s="1">
        <v>1</v>
      </c>
      <c r="G1894" s="1">
        <v>61050</v>
      </c>
      <c r="H1894" t="s">
        <v>5</v>
      </c>
      <c r="I1894" s="1">
        <v>67155</v>
      </c>
      <c r="J1894" t="s">
        <v>28</v>
      </c>
      <c r="K1894" s="6" t="str">
        <f t="shared" si="882"/>
        <v>_Giò sụn gà 250g</v>
      </c>
      <c r="L1894" s="7" t="str">
        <f>VLOOKUP(K1894,'[1]Mã Misa'!$B$2:$D$74,2,0)</f>
        <v>Giò sụn gà 250g</v>
      </c>
      <c r="M1894" s="7" t="str">
        <f>VLOOKUP(L1894,'[1]Mã Misa'!$C$2:$D$74,2,0)</f>
        <v>GSG250</v>
      </c>
      <c r="N1894" s="1">
        <v>61050</v>
      </c>
      <c r="O1894" t="s">
        <v>3006</v>
      </c>
      <c r="P1894" s="6" t="str">
        <f t="shared" si="883"/>
        <v>0052125</v>
      </c>
      <c r="Q1894" s="23" t="str">
        <f t="shared" si="883"/>
        <v>0052125</v>
      </c>
      <c r="R1894" s="2">
        <v>44579</v>
      </c>
      <c r="S1894" t="s">
        <v>635</v>
      </c>
      <c r="T1894" s="7" t="str">
        <f t="shared" si="884"/>
        <v>WM+ HCM 60</v>
      </c>
      <c r="U1894" t="s">
        <v>5185</v>
      </c>
      <c r="W1894" t="e">
        <f>VLOOKUP(U1894,[2]Sheet1!$B$4:$C$893,2,0)</f>
        <v>#N/A</v>
      </c>
      <c r="Y1894" t="str">
        <f t="shared" si="885"/>
        <v>WINCOMHOCHIMINH</v>
      </c>
      <c r="AA1894" s="18" t="str">
        <f t="shared" si="880"/>
        <v/>
      </c>
    </row>
    <row r="1895" spans="1:27" x14ac:dyDescent="0.2">
      <c r="A1895" t="s">
        <v>0</v>
      </c>
      <c r="B1895" t="s">
        <v>3005</v>
      </c>
      <c r="C1895" t="s">
        <v>42</v>
      </c>
      <c r="D1895" t="s">
        <v>15</v>
      </c>
      <c r="E1895" t="s">
        <v>4</v>
      </c>
      <c r="F1895" s="1">
        <v>1</v>
      </c>
      <c r="G1895" s="1">
        <v>105400</v>
      </c>
      <c r="H1895" t="s">
        <v>5</v>
      </c>
      <c r="I1895" s="1">
        <v>115940.00000000001</v>
      </c>
      <c r="J1895" t="s">
        <v>16</v>
      </c>
      <c r="K1895" s="6" t="str">
        <f t="shared" si="882"/>
        <v>_Đùi gà sốt cay 500g</v>
      </c>
      <c r="L1895" s="7" t="str">
        <f>VLOOKUP(K1895,'[1]Mã Misa'!$B$2:$D$74,2,0)</f>
        <v>Đùi gà sốt cay 500g</v>
      </c>
      <c r="M1895" s="7" t="str">
        <f>VLOOKUP(L1895,'[1]Mã Misa'!$C$2:$D$74,2,0)</f>
        <v>DGSC500</v>
      </c>
      <c r="N1895" s="1">
        <v>105400</v>
      </c>
      <c r="O1895" t="s">
        <v>3006</v>
      </c>
      <c r="P1895" s="6" t="str">
        <f t="shared" si="883"/>
        <v>0052125</v>
      </c>
      <c r="Q1895" s="23" t="str">
        <f t="shared" si="883"/>
        <v>0052125</v>
      </c>
      <c r="R1895" s="2">
        <v>44579</v>
      </c>
      <c r="S1895" t="s">
        <v>635</v>
      </c>
      <c r="T1895" s="7" t="str">
        <f t="shared" si="884"/>
        <v>WM+ HCM 60</v>
      </c>
      <c r="U1895" t="s">
        <v>5185</v>
      </c>
      <c r="W1895" t="e">
        <f>VLOOKUP(U1895,[2]Sheet1!$B$4:$C$893,2,0)</f>
        <v>#N/A</v>
      </c>
      <c r="Y1895" t="str">
        <f t="shared" si="885"/>
        <v>WINCOMHOCHIMINH</v>
      </c>
      <c r="AA1895" s="18" t="str">
        <f t="shared" si="880"/>
        <v/>
      </c>
    </row>
    <row r="1896" spans="1:27" x14ac:dyDescent="0.2">
      <c r="A1896" t="s">
        <v>0</v>
      </c>
      <c r="B1896" t="s">
        <v>3007</v>
      </c>
      <c r="C1896" t="s">
        <v>2</v>
      </c>
      <c r="D1896" t="s">
        <v>536</v>
      </c>
      <c r="E1896" t="s">
        <v>95</v>
      </c>
      <c r="F1896" s="1">
        <v>2</v>
      </c>
      <c r="G1896" s="1">
        <v>354376</v>
      </c>
      <c r="H1896" t="s">
        <v>96</v>
      </c>
      <c r="I1896" s="1">
        <v>354376</v>
      </c>
      <c r="J1896" t="s">
        <v>537</v>
      </c>
      <c r="K1896" s="6" t="str">
        <f t="shared" si="882"/>
        <v xml:space="preserve"> Mực lá câu làm sạch 450g</v>
      </c>
      <c r="L1896" s="7" t="str">
        <f>VLOOKUP(K1896,'[1]Mã Misa'!$B$2:$D$74,2,0)</f>
        <v>Mực lá câu làm sạch 450g</v>
      </c>
      <c r="M1896" s="7" t="str">
        <f>VLOOKUP(L1896,'[1]Mã Misa'!$C$2:$D$74,2,0)</f>
        <v>ML450</v>
      </c>
      <c r="N1896" s="1">
        <v>177188</v>
      </c>
      <c r="O1896" t="s">
        <v>3008</v>
      </c>
      <c r="P1896" s="6" t="str">
        <f t="shared" si="883"/>
        <v>0176161</v>
      </c>
      <c r="Q1896" s="23" t="str">
        <f t="shared" si="883"/>
        <v>0176161</v>
      </c>
      <c r="R1896" s="2">
        <v>44579</v>
      </c>
      <c r="S1896" t="s">
        <v>3009</v>
      </c>
      <c r="T1896" s="7" t="str">
        <f t="shared" si="884"/>
        <v>WM+ HNI 44</v>
      </c>
      <c r="U1896" t="s">
        <v>5835</v>
      </c>
      <c r="W1896" t="e">
        <f>VLOOKUP(U1896,[2]Sheet1!$B$4:$C$893,2,0)</f>
        <v>#N/A</v>
      </c>
      <c r="Y1896" t="str">
        <f t="shared" si="885"/>
        <v>WINCOMHANOI</v>
      </c>
      <c r="AA1896" s="18" t="str">
        <f t="shared" si="880"/>
        <v/>
      </c>
    </row>
    <row r="1897" spans="1:27" x14ac:dyDescent="0.2">
      <c r="A1897" t="s">
        <v>0</v>
      </c>
      <c r="B1897" t="s">
        <v>3010</v>
      </c>
      <c r="C1897" t="s">
        <v>2</v>
      </c>
      <c r="D1897" t="s">
        <v>134</v>
      </c>
      <c r="E1897" t="s">
        <v>4</v>
      </c>
      <c r="F1897" s="1">
        <v>4</v>
      </c>
      <c r="G1897" s="1">
        <v>346764</v>
      </c>
      <c r="H1897" t="s">
        <v>5</v>
      </c>
      <c r="I1897" s="1">
        <v>381440.4</v>
      </c>
      <c r="J1897" t="s">
        <v>135</v>
      </c>
      <c r="K1897" s="6" t="str">
        <f t="shared" si="882"/>
        <v>Giò tai nấm hương 500g</v>
      </c>
      <c r="L1897" s="7" t="str">
        <f>VLOOKUP(K1897,'[1]Mã Misa'!$B$2:$D$74,2,0)</f>
        <v>Giò tai nấm hương 500g</v>
      </c>
      <c r="M1897" s="7" t="str">
        <f>VLOOKUP(L1897,'[1]Mã Misa'!$C$2:$D$74,2,0)</f>
        <v>GTNH500</v>
      </c>
      <c r="N1897" s="1">
        <v>86691</v>
      </c>
      <c r="O1897" t="s">
        <v>3011</v>
      </c>
      <c r="P1897" s="6" t="str">
        <f t="shared" si="883"/>
        <v>0052126</v>
      </c>
      <c r="Q1897" s="23" t="str">
        <f t="shared" si="883"/>
        <v>0052126</v>
      </c>
      <c r="R1897" s="2">
        <v>44579</v>
      </c>
      <c r="S1897" t="s">
        <v>3012</v>
      </c>
      <c r="T1897" s="7" t="str">
        <f t="shared" si="884"/>
        <v>WM+ HCM CC</v>
      </c>
      <c r="U1897" t="s">
        <v>5836</v>
      </c>
      <c r="W1897" t="e">
        <f>VLOOKUP(U1897,[2]Sheet1!$B$4:$C$893,2,0)</f>
        <v>#N/A</v>
      </c>
      <c r="Y1897" t="str">
        <f t="shared" si="885"/>
        <v>WINCOMHOCHIMINH</v>
      </c>
      <c r="AA1897" s="18" t="str">
        <f t="shared" si="880"/>
        <v/>
      </c>
    </row>
    <row r="1898" spans="1:27" x14ac:dyDescent="0.2">
      <c r="A1898" t="s">
        <v>0</v>
      </c>
      <c r="B1898" t="s">
        <v>3010</v>
      </c>
      <c r="C1898" t="s">
        <v>9</v>
      </c>
      <c r="D1898" t="s">
        <v>54</v>
      </c>
      <c r="E1898" t="s">
        <v>4</v>
      </c>
      <c r="F1898" s="1">
        <v>1</v>
      </c>
      <c r="G1898" s="1">
        <v>50182</v>
      </c>
      <c r="H1898" t="s">
        <v>5</v>
      </c>
      <c r="I1898" s="1">
        <v>55200.200000000004</v>
      </c>
      <c r="J1898" t="s">
        <v>55</v>
      </c>
      <c r="K1898" s="6" t="str">
        <f t="shared" si="882"/>
        <v>Giò tai lưỡi xào gói 250g</v>
      </c>
      <c r="L1898" s="7" t="str">
        <f>VLOOKUP(K1898,'[1]Mã Misa'!$B$2:$D$74,2,0)</f>
        <v>Giò Tai Lưỡi Xào 250g</v>
      </c>
      <c r="M1898" s="7" t="str">
        <f>VLOOKUP(L1898,'[1]Mã Misa'!$C$2:$D$74,2,0)</f>
        <v>GTLX250G</v>
      </c>
      <c r="N1898" s="1">
        <v>50182</v>
      </c>
      <c r="O1898" t="s">
        <v>3011</v>
      </c>
      <c r="P1898" s="6" t="str">
        <f t="shared" si="883"/>
        <v>0052126</v>
      </c>
      <c r="Q1898" s="23" t="str">
        <f t="shared" si="883"/>
        <v>0052126</v>
      </c>
      <c r="R1898" s="2">
        <v>44579</v>
      </c>
      <c r="S1898" t="s">
        <v>3012</v>
      </c>
      <c r="T1898" s="7" t="str">
        <f t="shared" si="884"/>
        <v>WM+ HCM CC</v>
      </c>
      <c r="U1898" t="s">
        <v>5836</v>
      </c>
      <c r="W1898" t="e">
        <f>VLOOKUP(U1898,[2]Sheet1!$B$4:$C$893,2,0)</f>
        <v>#N/A</v>
      </c>
      <c r="Y1898" t="str">
        <f t="shared" si="885"/>
        <v>WINCOMHOCHIMINH</v>
      </c>
      <c r="AA1898" s="18" t="str">
        <f t="shared" si="880"/>
        <v/>
      </c>
    </row>
    <row r="1899" spans="1:27" x14ac:dyDescent="0.2">
      <c r="A1899" t="s">
        <v>0</v>
      </c>
      <c r="B1899" t="s">
        <v>3010</v>
      </c>
      <c r="C1899" t="s">
        <v>41</v>
      </c>
      <c r="D1899" t="s">
        <v>136</v>
      </c>
      <c r="E1899" t="s">
        <v>4</v>
      </c>
      <c r="F1899" s="1">
        <v>1</v>
      </c>
      <c r="G1899" s="1">
        <v>94013</v>
      </c>
      <c r="H1899" t="s">
        <v>5</v>
      </c>
      <c r="I1899" s="1">
        <v>103414.3</v>
      </c>
      <c r="J1899" t="s">
        <v>137</v>
      </c>
      <c r="K1899" s="6" t="str">
        <f t="shared" si="882"/>
        <v xml:space="preserve"> Giò lụa 500g</v>
      </c>
      <c r="L1899" s="7" t="str">
        <f>VLOOKUP(K1899,'[1]Mã Misa'!$B$2:$D$74,2,0)</f>
        <v>Giò lụa 500g</v>
      </c>
      <c r="M1899" s="7" t="str">
        <f>VLOOKUP(L1899,'[1]Mã Misa'!$C$2:$D$74,2,0)</f>
        <v>GL500</v>
      </c>
      <c r="N1899" s="1">
        <v>94013</v>
      </c>
      <c r="O1899" t="s">
        <v>3011</v>
      </c>
      <c r="P1899" s="6" t="str">
        <f t="shared" si="883"/>
        <v>0052126</v>
      </c>
      <c r="Q1899" s="23" t="str">
        <f t="shared" si="883"/>
        <v>0052126</v>
      </c>
      <c r="R1899" s="2">
        <v>44579</v>
      </c>
      <c r="S1899" t="s">
        <v>3012</v>
      </c>
      <c r="T1899" s="7" t="str">
        <f t="shared" si="884"/>
        <v>WM+ HCM CC</v>
      </c>
      <c r="U1899" t="s">
        <v>5836</v>
      </c>
      <c r="W1899" t="e">
        <f>VLOOKUP(U1899,[2]Sheet1!$B$4:$C$893,2,0)</f>
        <v>#N/A</v>
      </c>
      <c r="Y1899" t="str">
        <f t="shared" si="885"/>
        <v>WINCOMHOCHIMINH</v>
      </c>
      <c r="AA1899" s="18" t="str">
        <f t="shared" si="880"/>
        <v/>
      </c>
    </row>
    <row r="1900" spans="1:27" x14ac:dyDescent="0.2">
      <c r="A1900" t="s">
        <v>0</v>
      </c>
      <c r="B1900" t="s">
        <v>3013</v>
      </c>
      <c r="C1900" t="s">
        <v>2</v>
      </c>
      <c r="D1900" t="s">
        <v>54</v>
      </c>
      <c r="E1900" t="s">
        <v>4</v>
      </c>
      <c r="F1900" s="1">
        <v>2</v>
      </c>
      <c r="G1900" s="1">
        <v>100364</v>
      </c>
      <c r="H1900" t="s">
        <v>5</v>
      </c>
      <c r="I1900" s="1">
        <v>110400.40000000001</v>
      </c>
      <c r="J1900" t="s">
        <v>55</v>
      </c>
      <c r="K1900" s="6" t="str">
        <f t="shared" si="882"/>
        <v>Giò tai lưỡi xào gói 250g</v>
      </c>
      <c r="L1900" s="7" t="str">
        <f>VLOOKUP(K1900,'[1]Mã Misa'!$B$2:$D$74,2,0)</f>
        <v>Giò Tai Lưỡi Xào 250g</v>
      </c>
      <c r="M1900" s="7" t="str">
        <f>VLOOKUP(L1900,'[1]Mã Misa'!$C$2:$D$74,2,0)</f>
        <v>GTLX250G</v>
      </c>
      <c r="N1900" s="1">
        <v>50182</v>
      </c>
      <c r="O1900" t="s">
        <v>3014</v>
      </c>
      <c r="P1900" s="6" t="str">
        <f t="shared" si="883"/>
        <v>0003561</v>
      </c>
      <c r="Q1900" s="23" t="str">
        <f t="shared" si="883"/>
        <v>0003561</v>
      </c>
      <c r="R1900" s="2">
        <v>44579</v>
      </c>
      <c r="S1900" t="s">
        <v>2486</v>
      </c>
      <c r="T1900" s="7" t="str">
        <f t="shared" si="884"/>
        <v>WM+ BDG 61</v>
      </c>
      <c r="U1900" t="s">
        <v>5713</v>
      </c>
      <c r="W1900" t="e">
        <f>VLOOKUP(U1900,[2]Sheet1!$B$4:$C$893,2,0)</f>
        <v>#N/A</v>
      </c>
      <c r="Y1900" t="str">
        <f t="shared" si="885"/>
        <v>WINCOMBINHDUONG</v>
      </c>
      <c r="AA1900" s="18" t="str">
        <f t="shared" si="880"/>
        <v/>
      </c>
    </row>
    <row r="1901" spans="1:27" x14ac:dyDescent="0.2">
      <c r="A1901" t="s">
        <v>0</v>
      </c>
      <c r="B1901" t="s">
        <v>3013</v>
      </c>
      <c r="C1901" t="s">
        <v>9</v>
      </c>
      <c r="D1901" t="s">
        <v>103</v>
      </c>
      <c r="E1901" t="s">
        <v>4</v>
      </c>
      <c r="F1901" s="1">
        <v>2</v>
      </c>
      <c r="G1901" s="1">
        <v>111190</v>
      </c>
      <c r="H1901" t="s">
        <v>5</v>
      </c>
      <c r="I1901" s="1">
        <v>122309.00000000001</v>
      </c>
      <c r="J1901" t="s">
        <v>104</v>
      </c>
      <c r="K1901" s="6" t="str">
        <f t="shared" si="882"/>
        <v>Tai heo muối gói 200g</v>
      </c>
      <c r="L1901" s="7" t="str">
        <f>VLOOKUP(K1901,'[1]Mã Misa'!$B$2:$D$74,2,0)</f>
        <v>Tai heo muối 200g</v>
      </c>
      <c r="M1901" s="7" t="str">
        <f>VLOOKUP(L1901,'[1]Mã Misa'!$C$2:$D$74,2,0)</f>
        <v>TH200</v>
      </c>
      <c r="N1901" s="1">
        <v>55595</v>
      </c>
      <c r="O1901" t="s">
        <v>3014</v>
      </c>
      <c r="P1901" s="6" t="str">
        <f t="shared" si="883"/>
        <v>0003561</v>
      </c>
      <c r="Q1901" s="23" t="str">
        <f t="shared" si="883"/>
        <v>0003561</v>
      </c>
      <c r="R1901" s="2">
        <v>44579</v>
      </c>
      <c r="S1901" t="s">
        <v>2486</v>
      </c>
      <c r="T1901" s="7" t="str">
        <f t="shared" si="884"/>
        <v>WM+ BDG 61</v>
      </c>
      <c r="U1901" t="s">
        <v>5713</v>
      </c>
      <c r="W1901" t="e">
        <f>VLOOKUP(U1901,[2]Sheet1!$B$4:$C$893,2,0)</f>
        <v>#N/A</v>
      </c>
      <c r="Y1901" t="str">
        <f t="shared" si="885"/>
        <v>WINCOMBINHDUONG</v>
      </c>
      <c r="AA1901" s="18" t="str">
        <f t="shared" si="880"/>
        <v/>
      </c>
    </row>
    <row r="1902" spans="1:27" x14ac:dyDescent="0.2">
      <c r="A1902" t="s">
        <v>0</v>
      </c>
      <c r="B1902" t="s">
        <v>3015</v>
      </c>
      <c r="C1902" t="s">
        <v>2</v>
      </c>
      <c r="D1902" t="s">
        <v>54</v>
      </c>
      <c r="E1902" t="s">
        <v>4</v>
      </c>
      <c r="F1902" s="1">
        <v>1</v>
      </c>
      <c r="G1902" s="1">
        <v>50182</v>
      </c>
      <c r="H1902" t="s">
        <v>5</v>
      </c>
      <c r="I1902" s="1">
        <v>55200.200000000004</v>
      </c>
      <c r="J1902" t="s">
        <v>55</v>
      </c>
      <c r="K1902" s="6" t="str">
        <f t="shared" si="882"/>
        <v>Giò tai lưỡi xào gói 250g</v>
      </c>
      <c r="L1902" s="7" t="str">
        <f>VLOOKUP(K1902,'[1]Mã Misa'!$B$2:$D$74,2,0)</f>
        <v>Giò Tai Lưỡi Xào 250g</v>
      </c>
      <c r="M1902" s="7" t="str">
        <f>VLOOKUP(L1902,'[1]Mã Misa'!$C$2:$D$74,2,0)</f>
        <v>GTLX250G</v>
      </c>
      <c r="N1902" s="1">
        <v>50182</v>
      </c>
      <c r="O1902" t="s">
        <v>3016</v>
      </c>
      <c r="P1902" s="6" t="str">
        <f t="shared" si="883"/>
        <v>0007825</v>
      </c>
      <c r="Q1902" s="23" t="str">
        <f t="shared" si="883"/>
        <v>0007825</v>
      </c>
      <c r="R1902" s="2">
        <v>44579</v>
      </c>
      <c r="S1902" t="s">
        <v>1124</v>
      </c>
      <c r="T1902" s="7" t="str">
        <f t="shared" si="884"/>
        <v>WM+ CTO 18</v>
      </c>
      <c r="U1902" t="s">
        <v>5330</v>
      </c>
      <c r="W1902" t="e">
        <f>VLOOKUP(U1902,[2]Sheet1!$B$4:$C$893,2,0)</f>
        <v>#N/A</v>
      </c>
      <c r="Y1902" t="str">
        <f t="shared" si="885"/>
        <v>WINCOMCANTHO</v>
      </c>
      <c r="AA1902" s="18" t="str">
        <f t="shared" si="880"/>
        <v/>
      </c>
    </row>
    <row r="1903" spans="1:27" x14ac:dyDescent="0.2">
      <c r="A1903" t="s">
        <v>0</v>
      </c>
      <c r="B1903" t="s">
        <v>3017</v>
      </c>
      <c r="C1903" t="s">
        <v>2</v>
      </c>
      <c r="D1903" t="s">
        <v>50</v>
      </c>
      <c r="E1903" t="s">
        <v>4</v>
      </c>
      <c r="F1903" s="1">
        <v>2</v>
      </c>
      <c r="G1903" s="1">
        <v>222116</v>
      </c>
      <c r="H1903" t="s">
        <v>5</v>
      </c>
      <c r="I1903" s="1">
        <v>244327.6</v>
      </c>
      <c r="J1903" t="s">
        <v>51</v>
      </c>
      <c r="K1903" s="6" t="str">
        <f t="shared" si="882"/>
        <v>Gà muối gói 500g</v>
      </c>
      <c r="L1903" s="7" t="str">
        <f>VLOOKUP(K1903,'[1]Mã Misa'!$B$2:$D$74,2,0)</f>
        <v>Gà muối 500g</v>
      </c>
      <c r="M1903" s="7" t="str">
        <f>VLOOKUP(L1903,'[1]Mã Misa'!$C$2:$D$74,2,0)</f>
        <v>GM500</v>
      </c>
      <c r="N1903" s="1">
        <v>111058</v>
      </c>
      <c r="O1903" t="s">
        <v>3018</v>
      </c>
      <c r="P1903" s="6" t="str">
        <f t="shared" si="883"/>
        <v>0001905</v>
      </c>
      <c r="Q1903" s="23" t="str">
        <f t="shared" si="883"/>
        <v>0001905</v>
      </c>
      <c r="R1903" s="2">
        <v>44579</v>
      </c>
      <c r="S1903" t="s">
        <v>3019</v>
      </c>
      <c r="T1903" s="7" t="str">
        <f t="shared" si="884"/>
        <v>WM+ TNN 15</v>
      </c>
      <c r="U1903" t="s">
        <v>5837</v>
      </c>
      <c r="W1903" t="e">
        <f>VLOOKUP(U1903,[2]Sheet1!$B$4:$C$893,2,0)</f>
        <v>#N/A</v>
      </c>
      <c r="Y1903" t="str">
        <f t="shared" si="885"/>
        <v>WINCOMTHAINGUYEN</v>
      </c>
      <c r="AA1903" s="18" t="str">
        <f t="shared" si="880"/>
        <v/>
      </c>
    </row>
    <row r="1904" spans="1:27" x14ac:dyDescent="0.2">
      <c r="A1904" t="s">
        <v>0</v>
      </c>
      <c r="B1904" t="s">
        <v>3020</v>
      </c>
      <c r="C1904" t="s">
        <v>2</v>
      </c>
      <c r="D1904" t="s">
        <v>10</v>
      </c>
      <c r="E1904" t="s">
        <v>4</v>
      </c>
      <c r="F1904" s="1">
        <v>1</v>
      </c>
      <c r="G1904" s="1">
        <v>46000</v>
      </c>
      <c r="H1904" t="s">
        <v>5</v>
      </c>
      <c r="I1904" s="1">
        <v>50600.000000000007</v>
      </c>
      <c r="J1904" t="s">
        <v>11</v>
      </c>
      <c r="K1904" s="6" t="str">
        <f t="shared" si="882"/>
        <v>Mộc nấm hương gói 250g</v>
      </c>
      <c r="L1904" s="7" t="str">
        <f>VLOOKUP(K1904,'[1]Mã Misa'!$B$2:$D$74,2,0)</f>
        <v>Mộc Nấm Hương 250g</v>
      </c>
      <c r="M1904" s="7" t="str">
        <f>VLOOKUP(L1904,'[1]Mã Misa'!$C$2:$D$74,2,0)</f>
        <v>MNH250</v>
      </c>
      <c r="N1904" s="1">
        <v>46000</v>
      </c>
      <c r="O1904" t="s">
        <v>3021</v>
      </c>
      <c r="P1904" s="6" t="str">
        <f t="shared" si="883"/>
        <v>0052127</v>
      </c>
      <c r="Q1904" s="23" t="str">
        <f t="shared" si="883"/>
        <v>0052127</v>
      </c>
      <c r="R1904" s="2">
        <v>44579</v>
      </c>
      <c r="S1904" t="s">
        <v>3022</v>
      </c>
      <c r="T1904" s="7" t="str">
        <f t="shared" si="884"/>
        <v>WM+ HCM Sơ</v>
      </c>
      <c r="U1904" t="s">
        <v>5838</v>
      </c>
      <c r="W1904" t="e">
        <f>VLOOKUP(U1904,[2]Sheet1!$B$4:$C$893,2,0)</f>
        <v>#N/A</v>
      </c>
      <c r="Y1904" t="str">
        <f t="shared" si="885"/>
        <v>WINCOMHOCHIMINH</v>
      </c>
      <c r="AA1904" s="18" t="str">
        <f t="shared" si="880"/>
        <v/>
      </c>
    </row>
    <row r="1905" spans="1:27" x14ac:dyDescent="0.2">
      <c r="A1905" t="s">
        <v>0</v>
      </c>
      <c r="B1905" t="s">
        <v>3020</v>
      </c>
      <c r="C1905" t="s">
        <v>9</v>
      </c>
      <c r="D1905" t="s">
        <v>27</v>
      </c>
      <c r="E1905" t="s">
        <v>4</v>
      </c>
      <c r="F1905" s="1">
        <v>2</v>
      </c>
      <c r="G1905" s="1">
        <v>122100</v>
      </c>
      <c r="H1905" t="s">
        <v>5</v>
      </c>
      <c r="I1905" s="1">
        <v>134310</v>
      </c>
      <c r="J1905" t="s">
        <v>28</v>
      </c>
      <c r="K1905" s="6" t="str">
        <f t="shared" si="882"/>
        <v>_Giò sụn gà 250g</v>
      </c>
      <c r="L1905" s="7" t="str">
        <f>VLOOKUP(K1905,'[1]Mã Misa'!$B$2:$D$74,2,0)</f>
        <v>Giò sụn gà 250g</v>
      </c>
      <c r="M1905" s="7" t="str">
        <f>VLOOKUP(L1905,'[1]Mã Misa'!$C$2:$D$74,2,0)</f>
        <v>GSG250</v>
      </c>
      <c r="N1905" s="1">
        <v>61050</v>
      </c>
      <c r="O1905" t="s">
        <v>3021</v>
      </c>
      <c r="P1905" s="6" t="str">
        <f t="shared" si="883"/>
        <v>0052127</v>
      </c>
      <c r="Q1905" s="23" t="str">
        <f t="shared" si="883"/>
        <v>0052127</v>
      </c>
      <c r="R1905" s="2">
        <v>44579</v>
      </c>
      <c r="S1905" t="s">
        <v>3022</v>
      </c>
      <c r="T1905" s="7" t="str">
        <f t="shared" si="884"/>
        <v>WM+ HCM Sơ</v>
      </c>
      <c r="U1905" t="s">
        <v>5838</v>
      </c>
      <c r="W1905" t="e">
        <f>VLOOKUP(U1905,[2]Sheet1!$B$4:$C$893,2,0)</f>
        <v>#N/A</v>
      </c>
      <c r="Y1905" t="str">
        <f t="shared" si="885"/>
        <v>WINCOMHOCHIMINH</v>
      </c>
      <c r="AA1905" s="18" t="str">
        <f t="shared" si="880"/>
        <v/>
      </c>
    </row>
    <row r="1906" spans="1:27" x14ac:dyDescent="0.2">
      <c r="A1906" t="s">
        <v>0</v>
      </c>
      <c r="B1906" t="s">
        <v>3020</v>
      </c>
      <c r="C1906" t="s">
        <v>41</v>
      </c>
      <c r="D1906" t="s">
        <v>3</v>
      </c>
      <c r="E1906" t="s">
        <v>4</v>
      </c>
      <c r="F1906" s="1">
        <v>1</v>
      </c>
      <c r="G1906" s="1">
        <v>70950</v>
      </c>
      <c r="H1906" t="s">
        <v>5</v>
      </c>
      <c r="I1906" s="1">
        <v>78045</v>
      </c>
      <c r="J1906" t="s">
        <v>6</v>
      </c>
      <c r="K1906" s="6" t="str">
        <f t="shared" si="882"/>
        <v>_Chả nướng 300g</v>
      </c>
      <c r="L1906" s="7" t="str">
        <f>VLOOKUP(K1906,'[1]Mã Misa'!$B$2:$D$74,2,0)</f>
        <v>Chả nướng 300g</v>
      </c>
      <c r="M1906" s="7" t="str">
        <f>VLOOKUP(L1906,'[1]Mã Misa'!$C$2:$D$74,2,0)</f>
        <v>CN300</v>
      </c>
      <c r="N1906" s="1">
        <v>70950</v>
      </c>
      <c r="O1906" t="s">
        <v>3021</v>
      </c>
      <c r="P1906" s="6" t="str">
        <f t="shared" si="883"/>
        <v>0052127</v>
      </c>
      <c r="Q1906" s="23" t="str">
        <f t="shared" si="883"/>
        <v>0052127</v>
      </c>
      <c r="R1906" s="2">
        <v>44579</v>
      </c>
      <c r="S1906" t="s">
        <v>3022</v>
      </c>
      <c r="T1906" s="7" t="str">
        <f t="shared" si="884"/>
        <v>WM+ HCM Sơ</v>
      </c>
      <c r="U1906" t="s">
        <v>5838</v>
      </c>
      <c r="W1906" t="e">
        <f>VLOOKUP(U1906,[2]Sheet1!$B$4:$C$893,2,0)</f>
        <v>#N/A</v>
      </c>
      <c r="Y1906" t="str">
        <f t="shared" si="885"/>
        <v>WINCOMHOCHIMINH</v>
      </c>
      <c r="AA1906" s="18" t="str">
        <f t="shared" si="880"/>
        <v/>
      </c>
    </row>
    <row r="1907" spans="1:27" x14ac:dyDescent="0.2">
      <c r="A1907" t="s">
        <v>0</v>
      </c>
      <c r="B1907" t="s">
        <v>3023</v>
      </c>
      <c r="C1907" t="s">
        <v>2</v>
      </c>
      <c r="D1907" t="s">
        <v>15</v>
      </c>
      <c r="E1907" t="s">
        <v>4</v>
      </c>
      <c r="F1907" s="1">
        <v>3</v>
      </c>
      <c r="G1907" s="1">
        <v>316200</v>
      </c>
      <c r="H1907" t="s">
        <v>5</v>
      </c>
      <c r="I1907" s="1">
        <v>347820</v>
      </c>
      <c r="J1907" t="s">
        <v>16</v>
      </c>
      <c r="K1907" s="6" t="str">
        <f t="shared" si="882"/>
        <v>_Đùi gà sốt cay 500g</v>
      </c>
      <c r="L1907" s="7" t="str">
        <f>VLOOKUP(K1907,'[1]Mã Misa'!$B$2:$D$74,2,0)</f>
        <v>Đùi gà sốt cay 500g</v>
      </c>
      <c r="M1907" s="7" t="str">
        <f>VLOOKUP(L1907,'[1]Mã Misa'!$C$2:$D$74,2,0)</f>
        <v>DGSC500</v>
      </c>
      <c r="N1907" s="1">
        <v>105400</v>
      </c>
      <c r="O1907" t="s">
        <v>3024</v>
      </c>
      <c r="P1907" s="6" t="str">
        <f t="shared" si="883"/>
        <v>0052128</v>
      </c>
      <c r="Q1907" s="23" t="str">
        <f t="shared" si="883"/>
        <v>0052128</v>
      </c>
      <c r="R1907" s="2">
        <v>44579</v>
      </c>
      <c r="S1907" t="s">
        <v>1410</v>
      </c>
      <c r="T1907" s="7" t="str">
        <f t="shared" si="884"/>
        <v>WM+ HCM 24</v>
      </c>
      <c r="U1907" t="s">
        <v>5409</v>
      </c>
      <c r="W1907" t="e">
        <f>VLOOKUP(U1907,[2]Sheet1!$B$4:$C$893,2,0)</f>
        <v>#N/A</v>
      </c>
      <c r="Y1907" t="str">
        <f t="shared" si="885"/>
        <v>WINCOMHOCHIMINH</v>
      </c>
      <c r="AA1907" s="18" t="str">
        <f t="shared" si="880"/>
        <v/>
      </c>
    </row>
    <row r="1908" spans="1:27" x14ac:dyDescent="0.2">
      <c r="A1908" t="s">
        <v>0</v>
      </c>
      <c r="B1908" t="s">
        <v>3025</v>
      </c>
      <c r="C1908" t="s">
        <v>2</v>
      </c>
      <c r="D1908" t="s">
        <v>50</v>
      </c>
      <c r="E1908" t="s">
        <v>4</v>
      </c>
      <c r="F1908" s="1">
        <v>1</v>
      </c>
      <c r="G1908" s="1">
        <v>111058</v>
      </c>
      <c r="H1908" t="s">
        <v>5</v>
      </c>
      <c r="I1908" s="1">
        <v>122163.8</v>
      </c>
      <c r="J1908" t="s">
        <v>51</v>
      </c>
      <c r="K1908" s="6" t="str">
        <f t="shared" si="882"/>
        <v>Gà muối gói 500g</v>
      </c>
      <c r="L1908" s="7" t="str">
        <f>VLOOKUP(K1908,'[1]Mã Misa'!$B$2:$D$74,2,0)</f>
        <v>Gà muối 500g</v>
      </c>
      <c r="M1908" s="7" t="str">
        <f>VLOOKUP(L1908,'[1]Mã Misa'!$C$2:$D$74,2,0)</f>
        <v>GM500</v>
      </c>
      <c r="N1908" s="1">
        <v>111058</v>
      </c>
      <c r="O1908" t="s">
        <v>3026</v>
      </c>
      <c r="P1908" s="6" t="str">
        <f t="shared" si="883"/>
        <v>0176162</v>
      </c>
      <c r="Q1908" s="23" t="str">
        <f t="shared" si="883"/>
        <v>0176162</v>
      </c>
      <c r="R1908" s="2">
        <v>44579</v>
      </c>
      <c r="S1908" t="s">
        <v>526</v>
      </c>
      <c r="T1908" s="7" t="str">
        <f t="shared" si="884"/>
        <v>WM+ HNI G9</v>
      </c>
      <c r="U1908" t="s">
        <v>5152</v>
      </c>
      <c r="W1908" t="e">
        <f>VLOOKUP(U1908,[2]Sheet1!$B$4:$C$893,2,0)</f>
        <v>#N/A</v>
      </c>
      <c r="Y1908" t="str">
        <f t="shared" si="885"/>
        <v>WINCOMHANOI</v>
      </c>
      <c r="AA1908" s="18" t="str">
        <f t="shared" si="880"/>
        <v/>
      </c>
    </row>
    <row r="1909" spans="1:27" x14ac:dyDescent="0.2">
      <c r="A1909" t="s">
        <v>0</v>
      </c>
      <c r="B1909" t="s">
        <v>3027</v>
      </c>
      <c r="C1909" t="s">
        <v>2</v>
      </c>
      <c r="D1909" t="s">
        <v>103</v>
      </c>
      <c r="E1909" t="s">
        <v>4</v>
      </c>
      <c r="F1909" s="1">
        <v>1</v>
      </c>
      <c r="G1909" s="1">
        <v>55595</v>
      </c>
      <c r="H1909" t="s">
        <v>5</v>
      </c>
      <c r="I1909" s="1">
        <v>61154.500000000007</v>
      </c>
      <c r="J1909" t="s">
        <v>104</v>
      </c>
      <c r="K1909" s="6" t="str">
        <f t="shared" si="882"/>
        <v>Tai heo muối gói 200g</v>
      </c>
      <c r="L1909" s="7" t="str">
        <f>VLOOKUP(K1909,'[1]Mã Misa'!$B$2:$D$74,2,0)</f>
        <v>Tai heo muối 200g</v>
      </c>
      <c r="M1909" s="7" t="str">
        <f>VLOOKUP(L1909,'[1]Mã Misa'!$C$2:$D$74,2,0)</f>
        <v>TH200</v>
      </c>
      <c r="N1909" s="1">
        <v>55595</v>
      </c>
      <c r="O1909" t="s">
        <v>3028</v>
      </c>
      <c r="P1909" s="6" t="str">
        <f t="shared" si="883"/>
        <v>0052129</v>
      </c>
      <c r="Q1909" s="23" t="str">
        <f t="shared" si="883"/>
        <v>0052129</v>
      </c>
      <c r="R1909" s="2">
        <v>44579</v>
      </c>
      <c r="S1909" t="s">
        <v>3029</v>
      </c>
      <c r="T1909" s="7" t="str">
        <f t="shared" si="884"/>
        <v>WM+HCM RS6</v>
      </c>
      <c r="U1909" t="s">
        <v>5839</v>
      </c>
      <c r="W1909" t="e">
        <f>VLOOKUP(U1909,[2]Sheet1!$B$4:$C$893,2,0)</f>
        <v>#N/A</v>
      </c>
      <c r="Y1909" t="str">
        <f t="shared" si="885"/>
        <v>WINCOMHOCHIMINH</v>
      </c>
      <c r="AA1909" s="18" t="str">
        <f t="shared" si="880"/>
        <v/>
      </c>
    </row>
    <row r="1910" spans="1:27" x14ac:dyDescent="0.2">
      <c r="A1910" t="s">
        <v>0</v>
      </c>
      <c r="B1910" t="s">
        <v>3027</v>
      </c>
      <c r="C1910" t="s">
        <v>9</v>
      </c>
      <c r="D1910" t="s">
        <v>23</v>
      </c>
      <c r="E1910" t="s">
        <v>4</v>
      </c>
      <c r="F1910" s="1">
        <v>1</v>
      </c>
      <c r="G1910" s="1">
        <v>59400</v>
      </c>
      <c r="H1910" t="s">
        <v>5</v>
      </c>
      <c r="I1910" s="1">
        <v>65340.000000000007</v>
      </c>
      <c r="J1910" t="s">
        <v>24</v>
      </c>
      <c r="K1910" s="6" t="str">
        <f t="shared" si="882"/>
        <v>_Giò lụa 250g</v>
      </c>
      <c r="L1910" s="7" t="str">
        <f>VLOOKUP(K1910,'[1]Mã Misa'!$B$2:$D$74,2,0)</f>
        <v>Giò lụa 250g</v>
      </c>
      <c r="M1910" s="7" t="str">
        <f>VLOOKUP(L1910,'[1]Mã Misa'!$C$2:$D$74,2,0)</f>
        <v>GL250</v>
      </c>
      <c r="N1910" s="1">
        <v>59400</v>
      </c>
      <c r="O1910" t="s">
        <v>3028</v>
      </c>
      <c r="P1910" s="6" t="str">
        <f t="shared" si="883"/>
        <v>0052129</v>
      </c>
      <c r="Q1910" s="23" t="str">
        <f t="shared" si="883"/>
        <v>0052129</v>
      </c>
      <c r="R1910" s="2">
        <v>44579</v>
      </c>
      <c r="S1910" t="s">
        <v>3029</v>
      </c>
      <c r="T1910" s="7" t="str">
        <f t="shared" si="884"/>
        <v>WM+HCM RS6</v>
      </c>
      <c r="U1910" t="s">
        <v>5839</v>
      </c>
      <c r="W1910" t="e">
        <f>VLOOKUP(U1910,[2]Sheet1!$B$4:$C$893,2,0)</f>
        <v>#N/A</v>
      </c>
      <c r="Y1910" t="str">
        <f t="shared" si="885"/>
        <v>WINCOMHOCHIMINH</v>
      </c>
      <c r="AA1910" s="18" t="str">
        <f t="shared" si="880"/>
        <v/>
      </c>
    </row>
    <row r="1911" spans="1:27" x14ac:dyDescent="0.2">
      <c r="A1911" t="s">
        <v>0</v>
      </c>
      <c r="B1911" t="s">
        <v>3027</v>
      </c>
      <c r="C1911" t="s">
        <v>41</v>
      </c>
      <c r="D1911" t="s">
        <v>50</v>
      </c>
      <c r="E1911" t="s">
        <v>4</v>
      </c>
      <c r="F1911" s="1">
        <v>1</v>
      </c>
      <c r="G1911" s="1">
        <v>111058</v>
      </c>
      <c r="H1911" t="s">
        <v>5</v>
      </c>
      <c r="I1911" s="1">
        <v>122163.8</v>
      </c>
      <c r="J1911" t="s">
        <v>51</v>
      </c>
      <c r="K1911" s="6" t="str">
        <f t="shared" si="882"/>
        <v>Gà muối gói 500g</v>
      </c>
      <c r="L1911" s="7" t="str">
        <f>VLOOKUP(K1911,'[1]Mã Misa'!$B$2:$D$74,2,0)</f>
        <v>Gà muối 500g</v>
      </c>
      <c r="M1911" s="7" t="str">
        <f>VLOOKUP(L1911,'[1]Mã Misa'!$C$2:$D$74,2,0)</f>
        <v>GM500</v>
      </c>
      <c r="N1911" s="1">
        <v>111058</v>
      </c>
      <c r="O1911" t="s">
        <v>3028</v>
      </c>
      <c r="P1911" s="6" t="str">
        <f t="shared" si="883"/>
        <v>0052129</v>
      </c>
      <c r="Q1911" s="23" t="str">
        <f t="shared" si="883"/>
        <v>0052129</v>
      </c>
      <c r="R1911" s="2">
        <v>44579</v>
      </c>
      <c r="S1911" t="s">
        <v>3029</v>
      </c>
      <c r="T1911" s="7" t="str">
        <f t="shared" si="884"/>
        <v>WM+HCM RS6</v>
      </c>
      <c r="U1911" t="s">
        <v>5839</v>
      </c>
      <c r="W1911" t="e">
        <f>VLOOKUP(U1911,[2]Sheet1!$B$4:$C$893,2,0)</f>
        <v>#N/A</v>
      </c>
      <c r="Y1911" t="str">
        <f t="shared" si="885"/>
        <v>WINCOMHOCHIMINH</v>
      </c>
      <c r="AA1911" s="18" t="str">
        <f t="shared" si="880"/>
        <v/>
      </c>
    </row>
    <row r="1912" spans="1:27" x14ac:dyDescent="0.2">
      <c r="A1912" t="s">
        <v>0</v>
      </c>
      <c r="B1912" t="s">
        <v>3030</v>
      </c>
      <c r="C1912" t="s">
        <v>2</v>
      </c>
      <c r="D1912" t="s">
        <v>47</v>
      </c>
      <c r="E1912" t="s">
        <v>4</v>
      </c>
      <c r="F1912" s="1">
        <v>1</v>
      </c>
      <c r="G1912" s="1">
        <v>73431</v>
      </c>
      <c r="H1912" t="s">
        <v>5</v>
      </c>
      <c r="I1912" s="1">
        <v>80774.100000000006</v>
      </c>
      <c r="J1912" t="s">
        <v>48</v>
      </c>
      <c r="K1912" s="6" t="str">
        <f t="shared" si="882"/>
        <v>Chân giò heo muối gói 300g</v>
      </c>
      <c r="L1912" s="7" t="str">
        <f>VLOOKUP(K1912,'[1]Mã Misa'!$B$2:$D$74,2,0)</f>
        <v>Chân giò heo muối 300g</v>
      </c>
      <c r="M1912" s="7" t="str">
        <f>VLOOKUP(L1912,'[1]Mã Misa'!$C$2:$D$74,2,0)</f>
        <v>CGM300</v>
      </c>
      <c r="N1912" s="1">
        <v>73431</v>
      </c>
      <c r="O1912" t="s">
        <v>3031</v>
      </c>
      <c r="P1912" s="6" t="str">
        <f t="shared" si="883"/>
        <v>0176164</v>
      </c>
      <c r="Q1912" s="23" t="str">
        <f t="shared" si="883"/>
        <v>0176164</v>
      </c>
      <c r="R1912" s="2">
        <v>44579</v>
      </c>
      <c r="S1912" t="s">
        <v>3032</v>
      </c>
      <c r="T1912" s="7" t="str">
        <f t="shared" si="884"/>
        <v>WM+ HNI Ng</v>
      </c>
      <c r="U1912" t="s">
        <v>5840</v>
      </c>
      <c r="W1912" t="e">
        <f>VLOOKUP(U1912,[2]Sheet1!$B$4:$C$893,2,0)</f>
        <v>#N/A</v>
      </c>
      <c r="Y1912" t="str">
        <f t="shared" si="885"/>
        <v>WINCOMHANOI</v>
      </c>
      <c r="AA1912" s="18" t="str">
        <f t="shared" si="880"/>
        <v/>
      </c>
    </row>
    <row r="1913" spans="1:27" x14ac:dyDescent="0.2">
      <c r="A1913" t="s">
        <v>0</v>
      </c>
      <c r="B1913" t="s">
        <v>3033</v>
      </c>
      <c r="C1913" t="s">
        <v>2</v>
      </c>
      <c r="D1913" t="s">
        <v>15</v>
      </c>
      <c r="E1913" t="s">
        <v>4</v>
      </c>
      <c r="F1913" s="1">
        <v>1</v>
      </c>
      <c r="G1913" s="1">
        <v>105400</v>
      </c>
      <c r="H1913" t="s">
        <v>5</v>
      </c>
      <c r="I1913" s="1">
        <v>115940.00000000001</v>
      </c>
      <c r="J1913" t="s">
        <v>16</v>
      </c>
      <c r="K1913" s="6" t="str">
        <f t="shared" si="882"/>
        <v>_Đùi gà sốt cay 500g</v>
      </c>
      <c r="L1913" s="7" t="str">
        <f>VLOOKUP(K1913,'[1]Mã Misa'!$B$2:$D$74,2,0)</f>
        <v>Đùi gà sốt cay 500g</v>
      </c>
      <c r="M1913" s="7" t="str">
        <f>VLOOKUP(L1913,'[1]Mã Misa'!$C$2:$D$74,2,0)</f>
        <v>DGSC500</v>
      </c>
      <c r="N1913" s="1">
        <v>105400</v>
      </c>
      <c r="O1913" t="s">
        <v>3034</v>
      </c>
      <c r="P1913" s="6" t="str">
        <f t="shared" si="883"/>
        <v>0052130</v>
      </c>
      <c r="Q1913" s="23" t="str">
        <f t="shared" si="883"/>
        <v>0052130</v>
      </c>
      <c r="R1913" s="2">
        <v>44579</v>
      </c>
      <c r="S1913" t="s">
        <v>3035</v>
      </c>
      <c r="T1913" s="7" t="str">
        <f t="shared" si="884"/>
        <v>WM+ HCM 68</v>
      </c>
      <c r="U1913" t="s">
        <v>5841</v>
      </c>
      <c r="W1913" t="e">
        <f>VLOOKUP(U1913,[2]Sheet1!$B$4:$C$893,2,0)</f>
        <v>#N/A</v>
      </c>
      <c r="Y1913" t="str">
        <f t="shared" si="885"/>
        <v>WINCOMHOCHIMINH</v>
      </c>
      <c r="AA1913" s="18" t="str">
        <f t="shared" si="880"/>
        <v/>
      </c>
    </row>
    <row r="1914" spans="1:27" x14ac:dyDescent="0.2">
      <c r="A1914" t="s">
        <v>0</v>
      </c>
      <c r="B1914" t="s">
        <v>3033</v>
      </c>
      <c r="C1914" t="s">
        <v>9</v>
      </c>
      <c r="D1914" t="s">
        <v>50</v>
      </c>
      <c r="E1914" t="s">
        <v>4</v>
      </c>
      <c r="F1914" s="1">
        <v>1</v>
      </c>
      <c r="G1914" s="1">
        <v>111058</v>
      </c>
      <c r="H1914" t="s">
        <v>5</v>
      </c>
      <c r="I1914" s="1">
        <v>122163.8</v>
      </c>
      <c r="J1914" t="s">
        <v>51</v>
      </c>
      <c r="K1914" s="6" t="str">
        <f t="shared" si="882"/>
        <v>Gà muối gói 500g</v>
      </c>
      <c r="L1914" s="7" t="str">
        <f>VLOOKUP(K1914,'[1]Mã Misa'!$B$2:$D$74,2,0)</f>
        <v>Gà muối 500g</v>
      </c>
      <c r="M1914" s="7" t="str">
        <f>VLOOKUP(L1914,'[1]Mã Misa'!$C$2:$D$74,2,0)</f>
        <v>GM500</v>
      </c>
      <c r="N1914" s="1">
        <v>111058</v>
      </c>
      <c r="O1914" t="s">
        <v>3034</v>
      </c>
      <c r="P1914" s="6" t="str">
        <f t="shared" si="883"/>
        <v>0052130</v>
      </c>
      <c r="Q1914" s="23" t="str">
        <f t="shared" si="883"/>
        <v>0052130</v>
      </c>
      <c r="R1914" s="2">
        <v>44579</v>
      </c>
      <c r="S1914" t="s">
        <v>3035</v>
      </c>
      <c r="T1914" s="7" t="str">
        <f t="shared" si="884"/>
        <v>WM+ HCM 68</v>
      </c>
      <c r="U1914" t="s">
        <v>5841</v>
      </c>
      <c r="W1914" t="e">
        <f>VLOOKUP(U1914,[2]Sheet1!$B$4:$C$893,2,0)</f>
        <v>#N/A</v>
      </c>
      <c r="Y1914" t="str">
        <f t="shared" si="885"/>
        <v>WINCOMHOCHIMINH</v>
      </c>
      <c r="AA1914" s="18" t="str">
        <f t="shared" si="880"/>
        <v/>
      </c>
    </row>
    <row r="1915" spans="1:27" x14ac:dyDescent="0.2">
      <c r="A1915" t="s">
        <v>0</v>
      </c>
      <c r="B1915" t="s">
        <v>3033</v>
      </c>
      <c r="C1915" t="s">
        <v>41</v>
      </c>
      <c r="D1915" t="s">
        <v>10</v>
      </c>
      <c r="E1915" t="s">
        <v>4</v>
      </c>
      <c r="F1915" s="1">
        <v>3</v>
      </c>
      <c r="G1915" s="1">
        <v>138000</v>
      </c>
      <c r="H1915" t="s">
        <v>5</v>
      </c>
      <c r="I1915" s="1">
        <v>151800</v>
      </c>
      <c r="J1915" t="s">
        <v>11</v>
      </c>
      <c r="K1915" s="6" t="str">
        <f t="shared" si="882"/>
        <v>Mộc nấm hương gói 250g</v>
      </c>
      <c r="L1915" s="7" t="str">
        <f>VLOOKUP(K1915,'[1]Mã Misa'!$B$2:$D$74,2,0)</f>
        <v>Mộc Nấm Hương 250g</v>
      </c>
      <c r="M1915" s="7" t="str">
        <f>VLOOKUP(L1915,'[1]Mã Misa'!$C$2:$D$74,2,0)</f>
        <v>MNH250</v>
      </c>
      <c r="N1915" s="1">
        <v>46000</v>
      </c>
      <c r="O1915" t="s">
        <v>3034</v>
      </c>
      <c r="P1915" s="6" t="str">
        <f t="shared" si="883"/>
        <v>0052130</v>
      </c>
      <c r="Q1915" s="23" t="str">
        <f t="shared" si="883"/>
        <v>0052130</v>
      </c>
      <c r="R1915" s="2">
        <v>44579</v>
      </c>
      <c r="S1915" t="s">
        <v>3035</v>
      </c>
      <c r="T1915" s="7" t="str">
        <f t="shared" si="884"/>
        <v>WM+ HCM 68</v>
      </c>
      <c r="U1915" t="s">
        <v>5841</v>
      </c>
      <c r="W1915" t="e">
        <f>VLOOKUP(U1915,[2]Sheet1!$B$4:$C$893,2,0)</f>
        <v>#N/A</v>
      </c>
      <c r="Y1915" t="str">
        <f t="shared" si="885"/>
        <v>WINCOMHOCHIMINH</v>
      </c>
      <c r="AA1915" s="18" t="str">
        <f t="shared" si="880"/>
        <v/>
      </c>
    </row>
    <row r="1916" spans="1:27" x14ac:dyDescent="0.2">
      <c r="A1916" t="s">
        <v>0</v>
      </c>
      <c r="B1916" t="s">
        <v>3033</v>
      </c>
      <c r="C1916" t="s">
        <v>42</v>
      </c>
      <c r="D1916" t="s">
        <v>47</v>
      </c>
      <c r="E1916" t="s">
        <v>4</v>
      </c>
      <c r="F1916" s="1">
        <v>2</v>
      </c>
      <c r="G1916" s="1">
        <v>146862</v>
      </c>
      <c r="H1916" t="s">
        <v>5</v>
      </c>
      <c r="I1916" s="1">
        <v>161548.20000000001</v>
      </c>
      <c r="J1916" t="s">
        <v>48</v>
      </c>
      <c r="K1916" s="6" t="str">
        <f t="shared" si="882"/>
        <v>Chân giò heo muối gói 300g</v>
      </c>
      <c r="L1916" s="7" t="str">
        <f>VLOOKUP(K1916,'[1]Mã Misa'!$B$2:$D$74,2,0)</f>
        <v>Chân giò heo muối 300g</v>
      </c>
      <c r="M1916" s="7" t="str">
        <f>VLOOKUP(L1916,'[1]Mã Misa'!$C$2:$D$74,2,0)</f>
        <v>CGM300</v>
      </c>
      <c r="N1916" s="1">
        <v>73431</v>
      </c>
      <c r="O1916" t="s">
        <v>3034</v>
      </c>
      <c r="P1916" s="6" t="str">
        <f t="shared" si="883"/>
        <v>0052130</v>
      </c>
      <c r="Q1916" s="23" t="str">
        <f t="shared" si="883"/>
        <v>0052130</v>
      </c>
      <c r="R1916" s="2">
        <v>44579</v>
      </c>
      <c r="S1916" t="s">
        <v>3035</v>
      </c>
      <c r="T1916" s="7" t="str">
        <f t="shared" si="884"/>
        <v>WM+ HCM 68</v>
      </c>
      <c r="U1916" t="s">
        <v>5841</v>
      </c>
      <c r="W1916" t="e">
        <f>VLOOKUP(U1916,[2]Sheet1!$B$4:$C$893,2,0)</f>
        <v>#N/A</v>
      </c>
      <c r="Y1916" t="str">
        <f t="shared" si="885"/>
        <v>WINCOMHOCHIMINH</v>
      </c>
      <c r="AA1916" s="18" t="str">
        <f t="shared" si="880"/>
        <v/>
      </c>
    </row>
    <row r="1917" spans="1:27" x14ac:dyDescent="0.2">
      <c r="A1917" t="s">
        <v>0</v>
      </c>
      <c r="B1917" t="s">
        <v>3033</v>
      </c>
      <c r="C1917" t="s">
        <v>43</v>
      </c>
      <c r="D1917" t="s">
        <v>103</v>
      </c>
      <c r="E1917" t="s">
        <v>4</v>
      </c>
      <c r="F1917" s="1">
        <v>2</v>
      </c>
      <c r="G1917" s="1">
        <v>111190</v>
      </c>
      <c r="H1917" t="s">
        <v>5</v>
      </c>
      <c r="I1917" s="1">
        <v>122309.00000000001</v>
      </c>
      <c r="J1917" t="s">
        <v>104</v>
      </c>
      <c r="K1917" s="6" t="str">
        <f t="shared" si="882"/>
        <v>Tai heo muối gói 200g</v>
      </c>
      <c r="L1917" s="7" t="str">
        <f>VLOOKUP(K1917,'[1]Mã Misa'!$B$2:$D$74,2,0)</f>
        <v>Tai heo muối 200g</v>
      </c>
      <c r="M1917" s="7" t="str">
        <f>VLOOKUP(L1917,'[1]Mã Misa'!$C$2:$D$74,2,0)</f>
        <v>TH200</v>
      </c>
      <c r="N1917" s="1">
        <v>55595</v>
      </c>
      <c r="O1917" t="s">
        <v>3034</v>
      </c>
      <c r="P1917" s="6" t="str">
        <f t="shared" si="883"/>
        <v>0052130</v>
      </c>
      <c r="Q1917" s="23" t="str">
        <f t="shared" si="883"/>
        <v>0052130</v>
      </c>
      <c r="R1917" s="2">
        <v>44579</v>
      </c>
      <c r="S1917" t="s">
        <v>3035</v>
      </c>
      <c r="T1917" s="7" t="str">
        <f t="shared" si="884"/>
        <v>WM+ HCM 68</v>
      </c>
      <c r="U1917" t="s">
        <v>5841</v>
      </c>
      <c r="W1917" t="e">
        <f>VLOOKUP(U1917,[2]Sheet1!$B$4:$C$893,2,0)</f>
        <v>#N/A</v>
      </c>
      <c r="Y1917" t="str">
        <f t="shared" si="885"/>
        <v>WINCOMHOCHIMINH</v>
      </c>
      <c r="AA1917" s="18" t="str">
        <f t="shared" si="880"/>
        <v/>
      </c>
    </row>
    <row r="1918" spans="1:27" x14ac:dyDescent="0.2">
      <c r="A1918" t="s">
        <v>0</v>
      </c>
      <c r="B1918" t="s">
        <v>3033</v>
      </c>
      <c r="C1918" t="s">
        <v>46</v>
      </c>
      <c r="D1918" t="s">
        <v>18</v>
      </c>
      <c r="E1918" t="s">
        <v>4</v>
      </c>
      <c r="F1918" s="1">
        <v>2</v>
      </c>
      <c r="G1918" s="1">
        <v>175574</v>
      </c>
      <c r="H1918" t="s">
        <v>5</v>
      </c>
      <c r="I1918" s="1">
        <v>193131.40000000002</v>
      </c>
      <c r="J1918" t="s">
        <v>19</v>
      </c>
      <c r="K1918" s="6" t="str">
        <f t="shared" si="882"/>
        <v>Bắp bò muối gói 200g</v>
      </c>
      <c r="L1918" s="7" t="str">
        <f>VLOOKUP(K1918,'[1]Mã Misa'!$B$2:$D$74,2,0)</f>
        <v>Bắp bò muối 200g</v>
      </c>
      <c r="M1918" s="7" t="str">
        <f>VLOOKUP(L1918,'[1]Mã Misa'!$C$2:$D$74,2,0)</f>
        <v>BBM200</v>
      </c>
      <c r="N1918" s="1">
        <v>87787</v>
      </c>
      <c r="O1918" t="s">
        <v>3034</v>
      </c>
      <c r="P1918" s="6" t="str">
        <f t="shared" si="883"/>
        <v>0052130</v>
      </c>
      <c r="Q1918" s="23" t="str">
        <f t="shared" si="883"/>
        <v>0052130</v>
      </c>
      <c r="R1918" s="2">
        <v>44579</v>
      </c>
      <c r="S1918" t="s">
        <v>3035</v>
      </c>
      <c r="T1918" s="7" t="str">
        <f t="shared" si="884"/>
        <v>WM+ HCM 68</v>
      </c>
      <c r="U1918" t="s">
        <v>5841</v>
      </c>
      <c r="W1918" t="e">
        <f>VLOOKUP(U1918,[2]Sheet1!$B$4:$C$893,2,0)</f>
        <v>#N/A</v>
      </c>
      <c r="Y1918" t="str">
        <f t="shared" si="885"/>
        <v>WINCOMHOCHIMINH</v>
      </c>
      <c r="AA1918" s="18" t="str">
        <f t="shared" si="880"/>
        <v/>
      </c>
    </row>
    <row r="1919" spans="1:27" x14ac:dyDescent="0.2">
      <c r="A1919" t="s">
        <v>0</v>
      </c>
      <c r="B1919" t="s">
        <v>3033</v>
      </c>
      <c r="C1919" t="s">
        <v>751</v>
      </c>
      <c r="D1919" t="s">
        <v>3</v>
      </c>
      <c r="E1919" t="s">
        <v>4</v>
      </c>
      <c r="F1919" s="1">
        <v>2</v>
      </c>
      <c r="G1919" s="1">
        <v>141900</v>
      </c>
      <c r="H1919" t="s">
        <v>5</v>
      </c>
      <c r="I1919" s="1">
        <v>156090</v>
      </c>
      <c r="J1919" t="s">
        <v>6</v>
      </c>
      <c r="K1919" s="6" t="str">
        <f t="shared" si="882"/>
        <v>_Chả nướng 300g</v>
      </c>
      <c r="L1919" s="7" t="str">
        <f>VLOOKUP(K1919,'[1]Mã Misa'!$B$2:$D$74,2,0)</f>
        <v>Chả nướng 300g</v>
      </c>
      <c r="M1919" s="7" t="str">
        <f>VLOOKUP(L1919,'[1]Mã Misa'!$C$2:$D$74,2,0)</f>
        <v>CN300</v>
      </c>
      <c r="N1919" s="1">
        <v>70950</v>
      </c>
      <c r="O1919" t="s">
        <v>3034</v>
      </c>
      <c r="P1919" s="6" t="str">
        <f t="shared" si="883"/>
        <v>0052130</v>
      </c>
      <c r="Q1919" s="23" t="str">
        <f t="shared" si="883"/>
        <v>0052130</v>
      </c>
      <c r="R1919" s="2">
        <v>44579</v>
      </c>
      <c r="S1919" t="s">
        <v>3035</v>
      </c>
      <c r="T1919" s="7" t="str">
        <f t="shared" si="884"/>
        <v>WM+ HCM 68</v>
      </c>
      <c r="U1919" t="s">
        <v>5841</v>
      </c>
      <c r="W1919" t="e">
        <f>VLOOKUP(U1919,[2]Sheet1!$B$4:$C$893,2,0)</f>
        <v>#N/A</v>
      </c>
      <c r="Y1919" t="str">
        <f t="shared" si="885"/>
        <v>WINCOMHOCHIMINH</v>
      </c>
      <c r="AA1919" s="18" t="str">
        <f t="shared" si="880"/>
        <v/>
      </c>
    </row>
    <row r="1920" spans="1:27" x14ac:dyDescent="0.2">
      <c r="A1920" t="s">
        <v>0</v>
      </c>
      <c r="B1920" t="s">
        <v>3033</v>
      </c>
      <c r="C1920" t="s">
        <v>809</v>
      </c>
      <c r="D1920" t="s">
        <v>23</v>
      </c>
      <c r="E1920" t="s">
        <v>4</v>
      </c>
      <c r="F1920" s="1">
        <v>4</v>
      </c>
      <c r="G1920" s="1">
        <v>237600</v>
      </c>
      <c r="H1920" t="s">
        <v>5</v>
      </c>
      <c r="I1920" s="1">
        <v>261360.00000000003</v>
      </c>
      <c r="J1920" t="s">
        <v>24</v>
      </c>
      <c r="K1920" s="6" t="str">
        <f t="shared" si="882"/>
        <v>_Giò lụa 250g</v>
      </c>
      <c r="L1920" s="7" t="str">
        <f>VLOOKUP(K1920,'[1]Mã Misa'!$B$2:$D$74,2,0)</f>
        <v>Giò lụa 250g</v>
      </c>
      <c r="M1920" s="7" t="str">
        <f>VLOOKUP(L1920,'[1]Mã Misa'!$C$2:$D$74,2,0)</f>
        <v>GL250</v>
      </c>
      <c r="N1920" s="1">
        <v>59400</v>
      </c>
      <c r="O1920" t="s">
        <v>3034</v>
      </c>
      <c r="P1920" s="6" t="str">
        <f t="shared" si="883"/>
        <v>0052130</v>
      </c>
      <c r="Q1920" s="23" t="str">
        <f t="shared" si="883"/>
        <v>0052130</v>
      </c>
      <c r="R1920" s="2">
        <v>44579</v>
      </c>
      <c r="S1920" t="s">
        <v>3035</v>
      </c>
      <c r="T1920" s="7" t="str">
        <f t="shared" si="884"/>
        <v>WM+ HCM 68</v>
      </c>
      <c r="U1920" t="s">
        <v>5841</v>
      </c>
      <c r="W1920" t="e">
        <f>VLOOKUP(U1920,[2]Sheet1!$B$4:$C$893,2,0)</f>
        <v>#N/A</v>
      </c>
      <c r="Y1920" t="str">
        <f t="shared" si="885"/>
        <v>WINCOMHOCHIMINH</v>
      </c>
      <c r="AA1920" s="18" t="str">
        <f t="shared" si="880"/>
        <v/>
      </c>
    </row>
    <row r="1921" spans="1:27" x14ac:dyDescent="0.2">
      <c r="A1921" t="s">
        <v>0</v>
      </c>
      <c r="B1921" t="s">
        <v>3033</v>
      </c>
      <c r="C1921" t="s">
        <v>2096</v>
      </c>
      <c r="D1921" t="s">
        <v>27</v>
      </c>
      <c r="E1921" t="s">
        <v>4</v>
      </c>
      <c r="F1921" s="1">
        <v>3</v>
      </c>
      <c r="G1921" s="1">
        <v>183150</v>
      </c>
      <c r="H1921" t="s">
        <v>5</v>
      </c>
      <c r="I1921" s="1">
        <v>201465.00000000003</v>
      </c>
      <c r="J1921" t="s">
        <v>28</v>
      </c>
      <c r="K1921" s="6" t="str">
        <f t="shared" si="882"/>
        <v>_Giò sụn gà 250g</v>
      </c>
      <c r="L1921" s="7" t="str">
        <f>VLOOKUP(K1921,'[1]Mã Misa'!$B$2:$D$74,2,0)</f>
        <v>Giò sụn gà 250g</v>
      </c>
      <c r="M1921" s="7" t="str">
        <f>VLOOKUP(L1921,'[1]Mã Misa'!$C$2:$D$74,2,0)</f>
        <v>GSG250</v>
      </c>
      <c r="N1921" s="1">
        <v>61050</v>
      </c>
      <c r="O1921" t="s">
        <v>3034</v>
      </c>
      <c r="P1921" s="6" t="str">
        <f t="shared" si="883"/>
        <v>0052130</v>
      </c>
      <c r="Q1921" s="23" t="str">
        <f t="shared" si="883"/>
        <v>0052130</v>
      </c>
      <c r="R1921" s="2">
        <v>44579</v>
      </c>
      <c r="S1921" t="s">
        <v>3035</v>
      </c>
      <c r="T1921" s="7" t="str">
        <f t="shared" si="884"/>
        <v>WM+ HCM 68</v>
      </c>
      <c r="U1921" t="s">
        <v>5841</v>
      </c>
      <c r="W1921" t="e">
        <f>VLOOKUP(U1921,[2]Sheet1!$B$4:$C$893,2,0)</f>
        <v>#N/A</v>
      </c>
      <c r="Y1921" t="str">
        <f t="shared" si="885"/>
        <v>WINCOMHOCHIMINH</v>
      </c>
      <c r="AA1921" s="18" t="str">
        <f t="shared" si="880"/>
        <v/>
      </c>
    </row>
    <row r="1922" spans="1:27" x14ac:dyDescent="0.2">
      <c r="A1922" t="s">
        <v>0</v>
      </c>
      <c r="B1922" t="s">
        <v>3033</v>
      </c>
      <c r="C1922" t="s">
        <v>2097</v>
      </c>
      <c r="D1922" t="s">
        <v>54</v>
      </c>
      <c r="E1922" t="s">
        <v>4</v>
      </c>
      <c r="F1922" s="1">
        <v>12</v>
      </c>
      <c r="G1922" s="1">
        <v>602184</v>
      </c>
      <c r="H1922" t="s">
        <v>5</v>
      </c>
      <c r="I1922" s="1">
        <v>662402.4</v>
      </c>
      <c r="J1922" t="s">
        <v>55</v>
      </c>
      <c r="K1922" s="6" t="str">
        <f t="shared" si="882"/>
        <v>Giò tai lưỡi xào gói 250g</v>
      </c>
      <c r="L1922" s="7" t="str">
        <f>VLOOKUP(K1922,'[1]Mã Misa'!$B$2:$D$74,2,0)</f>
        <v>Giò Tai Lưỡi Xào 250g</v>
      </c>
      <c r="M1922" s="7" t="str">
        <f>VLOOKUP(L1922,'[1]Mã Misa'!$C$2:$D$74,2,0)</f>
        <v>GTLX250G</v>
      </c>
      <c r="N1922" s="1">
        <v>50182</v>
      </c>
      <c r="O1922" t="s">
        <v>3034</v>
      </c>
      <c r="P1922" s="6" t="str">
        <f t="shared" si="883"/>
        <v>0052130</v>
      </c>
      <c r="Q1922" s="23" t="str">
        <f t="shared" si="883"/>
        <v>0052130</v>
      </c>
      <c r="R1922" s="2">
        <v>44579</v>
      </c>
      <c r="S1922" t="s">
        <v>3035</v>
      </c>
      <c r="T1922" s="7" t="str">
        <f t="shared" si="884"/>
        <v>WM+ HCM 68</v>
      </c>
      <c r="U1922" t="s">
        <v>5841</v>
      </c>
      <c r="W1922" t="e">
        <f>VLOOKUP(U1922,[2]Sheet1!$B$4:$C$893,2,0)</f>
        <v>#N/A</v>
      </c>
      <c r="Y1922" t="str">
        <f t="shared" si="885"/>
        <v>WINCOMHOCHIMINH</v>
      </c>
      <c r="AA1922" s="18" t="str">
        <f t="shared" ref="AA1922:AA1985" si="886">LEFT(AB1922,7)</f>
        <v/>
      </c>
    </row>
    <row r="1923" spans="1:27" x14ac:dyDescent="0.2">
      <c r="A1923" t="s">
        <v>0</v>
      </c>
      <c r="B1923" t="s">
        <v>3036</v>
      </c>
      <c r="C1923" t="s">
        <v>2</v>
      </c>
      <c r="D1923" t="s">
        <v>50</v>
      </c>
      <c r="E1923" t="s">
        <v>4</v>
      </c>
      <c r="F1923" s="1">
        <v>1</v>
      </c>
      <c r="G1923" s="1">
        <v>111058</v>
      </c>
      <c r="H1923" t="s">
        <v>5</v>
      </c>
      <c r="I1923" s="1">
        <v>122163.8</v>
      </c>
      <c r="J1923" t="s">
        <v>51</v>
      </c>
      <c r="K1923" s="6" t="str">
        <f t="shared" si="882"/>
        <v>Gà muối gói 500g</v>
      </c>
      <c r="L1923" s="7" t="str">
        <f>VLOOKUP(K1923,'[1]Mã Misa'!$B$2:$D$74,2,0)</f>
        <v>Gà muối 500g</v>
      </c>
      <c r="M1923" s="7" t="str">
        <f>VLOOKUP(L1923,'[1]Mã Misa'!$C$2:$D$74,2,0)</f>
        <v>GM500</v>
      </c>
      <c r="N1923" s="1">
        <v>111058</v>
      </c>
      <c r="O1923" t="s">
        <v>3037</v>
      </c>
      <c r="P1923" s="6" t="str">
        <f t="shared" si="883"/>
        <v>0052131</v>
      </c>
      <c r="Q1923" s="23" t="str">
        <f t="shared" si="883"/>
        <v>0052131</v>
      </c>
      <c r="R1923" s="2">
        <v>44579</v>
      </c>
      <c r="S1923" t="s">
        <v>3038</v>
      </c>
      <c r="T1923" s="7" t="str">
        <f t="shared" si="884"/>
        <v>WM+ HCM C3</v>
      </c>
      <c r="U1923" t="s">
        <v>5842</v>
      </c>
      <c r="W1923" t="e">
        <f>VLOOKUP(U1923,[2]Sheet1!$B$4:$C$893,2,0)</f>
        <v>#N/A</v>
      </c>
      <c r="Y1923" t="str">
        <f t="shared" si="885"/>
        <v>WINCOMHOCHIMINH</v>
      </c>
      <c r="AA1923" s="18" t="str">
        <f t="shared" si="886"/>
        <v/>
      </c>
    </row>
    <row r="1924" spans="1:27" x14ac:dyDescent="0.2">
      <c r="A1924" t="s">
        <v>0</v>
      </c>
      <c r="B1924" t="s">
        <v>3036</v>
      </c>
      <c r="C1924" t="s">
        <v>9</v>
      </c>
      <c r="D1924" t="s">
        <v>3</v>
      </c>
      <c r="E1924" t="s">
        <v>4</v>
      </c>
      <c r="F1924" s="1">
        <v>5</v>
      </c>
      <c r="G1924" s="1">
        <v>354750</v>
      </c>
      <c r="H1924" t="s">
        <v>5</v>
      </c>
      <c r="I1924" s="1">
        <v>390225.00000000006</v>
      </c>
      <c r="J1924" t="s">
        <v>6</v>
      </c>
      <c r="K1924" s="6" t="str">
        <f t="shared" ref="K1924:K1987" si="887">MID(J1924,10,26)</f>
        <v>_Chả nướng 300g</v>
      </c>
      <c r="L1924" s="7" t="str">
        <f>VLOOKUP(K1924,'[1]Mã Misa'!$B$2:$D$74,2,0)</f>
        <v>Chả nướng 300g</v>
      </c>
      <c r="M1924" s="7" t="str">
        <f>VLOOKUP(L1924,'[1]Mã Misa'!$C$2:$D$74,2,0)</f>
        <v>CN300</v>
      </c>
      <c r="N1924" s="1">
        <v>70950</v>
      </c>
      <c r="O1924" t="s">
        <v>3037</v>
      </c>
      <c r="P1924" s="6" t="str">
        <f t="shared" ref="P1924:Q1987" si="888">RIGHT(O1924,7)</f>
        <v>0052131</v>
      </c>
      <c r="Q1924" s="23" t="str">
        <f t="shared" si="888"/>
        <v>0052131</v>
      </c>
      <c r="R1924" s="2">
        <v>44579</v>
      </c>
      <c r="S1924" t="s">
        <v>3038</v>
      </c>
      <c r="T1924" s="7" t="str">
        <f t="shared" ref="T1924:T1987" si="889">LEFT(U1924,10)</f>
        <v>WM+ HCM C3</v>
      </c>
      <c r="U1924" t="s">
        <v>5842</v>
      </c>
      <c r="W1924" t="e">
        <f>VLOOKUP(U1924,[2]Sheet1!$B$4:$C$893,2,0)</f>
        <v>#N/A</v>
      </c>
      <c r="Y1924" t="str">
        <f t="shared" ref="Y1924:Y1987" si="890">IF(ISNUMBER(SEARCH($V$3,T1924)),"WINCOMHANOI",IF(ISNUMBER(SEARCH($V$4,T1924)),"WINCOMHOCHIMINH",IF(ISNUMBER(SEARCH($V$5,T1924)),"WINCOMDANANG",IF(ISNUMBER(SEARCH($V$6,T1924)),"WINCOMHAIDUONG",IF(ISNUMBER(SEARCH($V$7,T1924)),"WINCOMQUANGNINH",IF(ISNUMBER(SEARCH($V$8,T1924)),"WINCOMHAIPHONG",IF(ISNUMBER(SEARCH($V$9,T1924)),"WINCOMBACGIANG",IF(ISNUMBER(SEARCH($V$10,T1924)),"WINCOMBACNINH",IF(ISNUMBER(SEARCH($V$11,T1924)),"WINCOMPHUTHO",IF(ISNUMBER(SEARCH($V$12,T1924)),"WINCOMHATINH",IF(ISNUMBER(SEARCH($V$13,T1924)),"WINCOMTHAINGUYEN",IF(ISNUMBER(SEARCH($V$14,T1924)),"WINCOMKHANHHOA",IF(ISNUMBER(SEARCH($V$15,T1924)),"WINCOMHUNGYEN",IF(ISNUMBER(SEARCH($V$16,T1924)),"WINCOMNGHEAN",IF(ISNUMBER(SEARCH($V$17,T1924)),"WINCOMLAOCAI",IF(ISNUMBER(SEARCH($V$18,T1924)),"WINCOMVUNGTAU",IF(ISNUMBER(SEARCH($V$19,T1924)),"WINCOMBINHDUONG",IF(ISNUMBER(SEARCH($V$20,T1924)),"WINCOMKIENGIANG",IF(ISNUMBER(SEARCH($V$21,T1924)),"WINCOMHANAM",IF(ISNUMBER(SEARCH($V$22,T1924)),"WINCOMNAMDINH",IF(ISNUMBER(SEARCH($V$23,T1924)),"WINCOMLANGSON",IF(ISNUMBER(SEARCH($V$24,T1924)),"WINCOMTHANHHOA",IF(ISNUMBER(SEARCH($V$25,T1924)),"WINCOMYENBAI",IF(ISNUMBER(SEARCH($V$26,T1924)),"WINCOMTUYENQUANG",IF(ISNUMBER(SEARCH($V$27,T1924)),"WINCOMHUE",IF(ISNUMBER(SEARCH($V$28,T1924)),"WINCOMQUANGNAM",IF(ISNUMBER(SEARCH($V$29,T1924)),"WINCOMVINHPHUC",IF(ISNUMBER(SEARCH($V$30,T1924)),"WINCOMHAGIANG",IF(ISNUMBER(SEARCH($V$31,T1924)),"WINCOMNINHBINH",IF(ISNUMBER(SEARCH($V$32,T1924)),"WINCOMTRAVINH",IF(ISNUMBER(SEARCH($V$33,T1924)),"WINCOMCANTHO",IF(ISNUMBER(SEARCH($V$34,T1924)),"WINCOMBENTRE",IF(ISNUMBER(SEARCH($V$35,T1924)),"WINCOMCAMAU",IF(ISNUMBER(SEARCH($V$36,T1924)),"WINCOMANGIANG",IF(ISNUMBER(SEARCH($V$37,T1924)),"WINCOMNINHTHUAN",IF(ISNUMBER(SEARCH($V$38,T1924)),"WINCOMTHAIBINH",IF(ISNUMBER(SEARCH($V$39,T1924)),"WINCOMGIALAI",IF(ISNUMBER(SEARCH($V$40,T1924)),"WINCOMHOABINH",IF(ISNUMBER(SEARCH($V$41,T1924)),"WINCOMQUANGNGAI",IF(ISNUMBER(SEARCH($V$42,T1924)),"WINCOMBINHTHUAN",IF(ISNUMBER(SEARCH($V$43,T1924)),"WINCOMDAKLAK",IF(ISNUMBER(SEARCH($V$44,T1924)),"WINCOMSOCTRANG",IF(ISNUMBER(SEARCH($V$45,T1924)),"WINCOMSONLA",IF(ISNUMBER(SEARCH($V$46,T1924)),"WINCOMKONTUM",IF(ISNUMBER(SEARCH($V$47,T1924)),"WINCOMPHUYEN",IF(ISNUMBER(SEARCH($V$48,T1924)),"WINCOMQUANGTRI",IF(ISNUMBER(SEARCH($V$49,T1924)),"WINCOMBINHDINH",IF(ISNUMBER(SEARCH($V$50,T1924)),"WINCOMCAOBANG",IF(ISNUMBER(SEARCH($V$51,T1924)),"WINCOMQUANGBINH",IF(ISNUMBER(SEARCH($V$52,T1924)),"WINCOMLAMDONG",IF(ISNUMBER(SEARCH($V$53,T1924)),"WINCOMVINHLONG",IF(ISNUMBER(SEARCH($V$54,T1924)),"WINCOMDONGTHAP",IF(ISNUMBER(SEARCH($V$55,T1924)),"WINCOMTIENGIANG",IF(ISNUMBER(SEARCH($V$56,T1924)),"WINCOMQUANGNINH",IF(ISNUMBER(SEARCH($V$57,T1924)),"WINCOMDONGNAI",IF(ISNUMBER(SEARCH($V$58,T1924)),"WINCOMHAUGIANG",0))))))))))))))))))))))))))))))))))))))))))))))))))))))))</f>
        <v>WINCOMHOCHIMINH</v>
      </c>
      <c r="AA1924" s="18" t="str">
        <f t="shared" si="886"/>
        <v/>
      </c>
    </row>
    <row r="1925" spans="1:27" x14ac:dyDescent="0.2">
      <c r="A1925" t="s">
        <v>0</v>
      </c>
      <c r="B1925" t="s">
        <v>3036</v>
      </c>
      <c r="C1925" t="s">
        <v>41</v>
      </c>
      <c r="D1925" t="s">
        <v>103</v>
      </c>
      <c r="E1925" t="s">
        <v>4</v>
      </c>
      <c r="F1925" s="1">
        <v>1</v>
      </c>
      <c r="G1925" s="1">
        <v>55595</v>
      </c>
      <c r="H1925" t="s">
        <v>5</v>
      </c>
      <c r="I1925" s="1">
        <v>61154.500000000007</v>
      </c>
      <c r="J1925" t="s">
        <v>104</v>
      </c>
      <c r="K1925" s="6" t="str">
        <f t="shared" si="887"/>
        <v>Tai heo muối gói 200g</v>
      </c>
      <c r="L1925" s="7" t="str">
        <f>VLOOKUP(K1925,'[1]Mã Misa'!$B$2:$D$74,2,0)</f>
        <v>Tai heo muối 200g</v>
      </c>
      <c r="M1925" s="7" t="str">
        <f>VLOOKUP(L1925,'[1]Mã Misa'!$C$2:$D$74,2,0)</f>
        <v>TH200</v>
      </c>
      <c r="N1925" s="1">
        <v>55595</v>
      </c>
      <c r="O1925" t="s">
        <v>3037</v>
      </c>
      <c r="P1925" s="6" t="str">
        <f t="shared" si="888"/>
        <v>0052131</v>
      </c>
      <c r="Q1925" s="23" t="str">
        <f t="shared" si="888"/>
        <v>0052131</v>
      </c>
      <c r="R1925" s="2">
        <v>44579</v>
      </c>
      <c r="S1925" t="s">
        <v>3038</v>
      </c>
      <c r="T1925" s="7" t="str">
        <f t="shared" si="889"/>
        <v>WM+ HCM C3</v>
      </c>
      <c r="U1925" t="s">
        <v>5842</v>
      </c>
      <c r="W1925" t="e">
        <f>VLOOKUP(U1925,[2]Sheet1!$B$4:$C$893,2,0)</f>
        <v>#N/A</v>
      </c>
      <c r="Y1925" t="str">
        <f t="shared" si="890"/>
        <v>WINCOMHOCHIMINH</v>
      </c>
      <c r="AA1925" s="18" t="str">
        <f t="shared" si="886"/>
        <v/>
      </c>
    </row>
    <row r="1926" spans="1:27" x14ac:dyDescent="0.2">
      <c r="A1926" t="s">
        <v>0</v>
      </c>
      <c r="B1926" t="s">
        <v>3036</v>
      </c>
      <c r="C1926" t="s">
        <v>42</v>
      </c>
      <c r="D1926" t="s">
        <v>27</v>
      </c>
      <c r="E1926" t="s">
        <v>4</v>
      </c>
      <c r="F1926" s="1">
        <v>3</v>
      </c>
      <c r="G1926" s="1">
        <v>183150</v>
      </c>
      <c r="H1926" t="s">
        <v>5</v>
      </c>
      <c r="I1926" s="1">
        <v>201465.00000000003</v>
      </c>
      <c r="J1926" t="s">
        <v>28</v>
      </c>
      <c r="K1926" s="6" t="str">
        <f t="shared" si="887"/>
        <v>_Giò sụn gà 250g</v>
      </c>
      <c r="L1926" s="7" t="str">
        <f>VLOOKUP(K1926,'[1]Mã Misa'!$B$2:$D$74,2,0)</f>
        <v>Giò sụn gà 250g</v>
      </c>
      <c r="M1926" s="7" t="str">
        <f>VLOOKUP(L1926,'[1]Mã Misa'!$C$2:$D$74,2,0)</f>
        <v>GSG250</v>
      </c>
      <c r="N1926" s="1">
        <v>61050</v>
      </c>
      <c r="O1926" t="s">
        <v>3037</v>
      </c>
      <c r="P1926" s="6" t="str">
        <f t="shared" si="888"/>
        <v>0052131</v>
      </c>
      <c r="Q1926" s="23" t="str">
        <f t="shared" si="888"/>
        <v>0052131</v>
      </c>
      <c r="R1926" s="2">
        <v>44579</v>
      </c>
      <c r="S1926" t="s">
        <v>3038</v>
      </c>
      <c r="T1926" s="7" t="str">
        <f t="shared" si="889"/>
        <v>WM+ HCM C3</v>
      </c>
      <c r="U1926" t="s">
        <v>5842</v>
      </c>
      <c r="W1926" t="e">
        <f>VLOOKUP(U1926,[2]Sheet1!$B$4:$C$893,2,0)</f>
        <v>#N/A</v>
      </c>
      <c r="Y1926" t="str">
        <f t="shared" si="890"/>
        <v>WINCOMHOCHIMINH</v>
      </c>
      <c r="AA1926" s="18" t="str">
        <f t="shared" si="886"/>
        <v/>
      </c>
    </row>
    <row r="1927" spans="1:27" x14ac:dyDescent="0.2">
      <c r="A1927" t="s">
        <v>0</v>
      </c>
      <c r="B1927" t="s">
        <v>3036</v>
      </c>
      <c r="C1927" t="s">
        <v>43</v>
      </c>
      <c r="D1927" t="s">
        <v>23</v>
      </c>
      <c r="E1927" t="s">
        <v>4</v>
      </c>
      <c r="F1927" s="1">
        <v>1</v>
      </c>
      <c r="G1927" s="1">
        <v>59400</v>
      </c>
      <c r="H1927" t="s">
        <v>5</v>
      </c>
      <c r="I1927" s="1">
        <v>65340.000000000007</v>
      </c>
      <c r="J1927" t="s">
        <v>24</v>
      </c>
      <c r="K1927" s="6" t="str">
        <f t="shared" si="887"/>
        <v>_Giò lụa 250g</v>
      </c>
      <c r="L1927" s="7" t="str">
        <f>VLOOKUP(K1927,'[1]Mã Misa'!$B$2:$D$74,2,0)</f>
        <v>Giò lụa 250g</v>
      </c>
      <c r="M1927" s="7" t="str">
        <f>VLOOKUP(L1927,'[1]Mã Misa'!$C$2:$D$74,2,0)</f>
        <v>GL250</v>
      </c>
      <c r="N1927" s="1">
        <v>59400</v>
      </c>
      <c r="O1927" t="s">
        <v>3037</v>
      </c>
      <c r="P1927" s="6" t="str">
        <f t="shared" si="888"/>
        <v>0052131</v>
      </c>
      <c r="Q1927" s="23" t="str">
        <f t="shared" si="888"/>
        <v>0052131</v>
      </c>
      <c r="R1927" s="2">
        <v>44579</v>
      </c>
      <c r="S1927" t="s">
        <v>3038</v>
      </c>
      <c r="T1927" s="7" t="str">
        <f t="shared" si="889"/>
        <v>WM+ HCM C3</v>
      </c>
      <c r="U1927" t="s">
        <v>5842</v>
      </c>
      <c r="W1927" t="e">
        <f>VLOOKUP(U1927,[2]Sheet1!$B$4:$C$893,2,0)</f>
        <v>#N/A</v>
      </c>
      <c r="Y1927" t="str">
        <f t="shared" si="890"/>
        <v>WINCOMHOCHIMINH</v>
      </c>
      <c r="AA1927" s="18" t="str">
        <f t="shared" si="886"/>
        <v/>
      </c>
    </row>
    <row r="1928" spans="1:27" x14ac:dyDescent="0.2">
      <c r="A1928" t="s">
        <v>0</v>
      </c>
      <c r="B1928" t="s">
        <v>3039</v>
      </c>
      <c r="C1928" t="s">
        <v>2</v>
      </c>
      <c r="D1928" t="s">
        <v>50</v>
      </c>
      <c r="E1928" t="s">
        <v>4</v>
      </c>
      <c r="F1928" s="1">
        <v>1</v>
      </c>
      <c r="G1928" s="1">
        <v>111058</v>
      </c>
      <c r="H1928" t="s">
        <v>5</v>
      </c>
      <c r="I1928" s="1">
        <v>122163.8</v>
      </c>
      <c r="J1928" t="s">
        <v>51</v>
      </c>
      <c r="K1928" s="6" t="str">
        <f t="shared" si="887"/>
        <v>Gà muối gói 500g</v>
      </c>
      <c r="L1928" s="7" t="str">
        <f>VLOOKUP(K1928,'[1]Mã Misa'!$B$2:$D$74,2,0)</f>
        <v>Gà muối 500g</v>
      </c>
      <c r="M1928" s="7" t="str">
        <f>VLOOKUP(L1928,'[1]Mã Misa'!$C$2:$D$74,2,0)</f>
        <v>GM500</v>
      </c>
      <c r="N1928" s="1">
        <v>111058</v>
      </c>
      <c r="O1928" t="s">
        <v>3040</v>
      </c>
      <c r="P1928" s="6" t="str">
        <f t="shared" si="888"/>
        <v>0178408</v>
      </c>
      <c r="Q1928" s="23" t="str">
        <f t="shared" si="888"/>
        <v>0178408</v>
      </c>
      <c r="R1928" s="2">
        <v>44587</v>
      </c>
      <c r="S1928" t="s">
        <v>1158</v>
      </c>
      <c r="T1928" s="7" t="str">
        <f t="shared" si="889"/>
        <v>WM+ HNI 11</v>
      </c>
      <c r="U1928" t="s">
        <v>5341</v>
      </c>
      <c r="W1928" t="e">
        <f>VLOOKUP(U1928,[2]Sheet1!$B$4:$C$893,2,0)</f>
        <v>#N/A</v>
      </c>
      <c r="Y1928" t="str">
        <f t="shared" si="890"/>
        <v>WINCOMHANOI</v>
      </c>
      <c r="AA1928" s="18" t="str">
        <f t="shared" si="886"/>
        <v/>
      </c>
    </row>
    <row r="1929" spans="1:27" x14ac:dyDescent="0.2">
      <c r="A1929" t="s">
        <v>0</v>
      </c>
      <c r="B1929" t="s">
        <v>3041</v>
      </c>
      <c r="C1929" t="s">
        <v>2</v>
      </c>
      <c r="D1929" t="s">
        <v>15</v>
      </c>
      <c r="E1929" t="s">
        <v>4</v>
      </c>
      <c r="F1929" s="1">
        <v>1</v>
      </c>
      <c r="G1929" s="1">
        <v>84320</v>
      </c>
      <c r="H1929" t="s">
        <v>5</v>
      </c>
      <c r="I1929" s="1">
        <v>92752.000000000015</v>
      </c>
      <c r="J1929" t="s">
        <v>16</v>
      </c>
      <c r="K1929" s="6" t="str">
        <f t="shared" si="887"/>
        <v>_Đùi gà sốt cay 500g</v>
      </c>
      <c r="L1929" s="7" t="str">
        <f>VLOOKUP(K1929,'[1]Mã Misa'!$B$2:$D$74,2,0)</f>
        <v>Đùi gà sốt cay 500g</v>
      </c>
      <c r="M1929" s="7" t="str">
        <f>VLOOKUP(L1929,'[1]Mã Misa'!$C$2:$D$74,2,0)</f>
        <v>DGSC500</v>
      </c>
      <c r="N1929" s="1">
        <v>84320</v>
      </c>
      <c r="O1929" t="s">
        <v>3042</v>
      </c>
      <c r="P1929" s="6" t="str">
        <f t="shared" si="888"/>
        <v>0176174</v>
      </c>
      <c r="Q1929" s="23" t="str">
        <f t="shared" si="888"/>
        <v>0176174</v>
      </c>
      <c r="R1929" s="2">
        <v>44579</v>
      </c>
      <c r="S1929" t="s">
        <v>3043</v>
      </c>
      <c r="T1929" s="7" t="str">
        <f t="shared" si="889"/>
        <v>WM+ HNI Fi</v>
      </c>
      <c r="U1929" t="s">
        <v>5843</v>
      </c>
      <c r="W1929" t="e">
        <f>VLOOKUP(U1929,[2]Sheet1!$B$4:$C$893,2,0)</f>
        <v>#N/A</v>
      </c>
      <c r="Y1929" t="str">
        <f t="shared" si="890"/>
        <v>WINCOMHANOI</v>
      </c>
      <c r="AA1929" s="18" t="str">
        <f t="shared" si="886"/>
        <v/>
      </c>
    </row>
    <row r="1930" spans="1:27" x14ac:dyDescent="0.2">
      <c r="A1930" t="s">
        <v>0</v>
      </c>
      <c r="B1930" t="s">
        <v>3044</v>
      </c>
      <c r="C1930" t="s">
        <v>2</v>
      </c>
      <c r="D1930" t="s">
        <v>44</v>
      </c>
      <c r="E1930" t="s">
        <v>4</v>
      </c>
      <c r="F1930" s="1">
        <v>1</v>
      </c>
      <c r="G1930" s="1">
        <v>90750</v>
      </c>
      <c r="H1930" t="s">
        <v>5</v>
      </c>
      <c r="I1930" s="1">
        <v>99825.000000000015</v>
      </c>
      <c r="J1930" t="s">
        <v>45</v>
      </c>
      <c r="K1930" s="6" t="str">
        <f t="shared" si="887"/>
        <v>_Chân gà sốt cay 400g</v>
      </c>
      <c r="L1930" s="7" t="str">
        <f>VLOOKUP(K1930,'[1]Mã Misa'!$B$2:$D$74,2,0)</f>
        <v>Chân gà sốt cay 400g</v>
      </c>
      <c r="M1930" s="7" t="str">
        <f>VLOOKUP(L1930,'[1]Mã Misa'!$C$2:$D$74,2,0)</f>
        <v>CGSC400</v>
      </c>
      <c r="N1930" s="1">
        <v>90750</v>
      </c>
      <c r="O1930" t="s">
        <v>3045</v>
      </c>
      <c r="P1930" s="6" t="str">
        <f t="shared" si="888"/>
        <v>0052973</v>
      </c>
      <c r="Q1930" s="23" t="str">
        <f t="shared" si="888"/>
        <v>0052973</v>
      </c>
      <c r="R1930" s="2">
        <v>44587</v>
      </c>
      <c r="S1930" t="s">
        <v>3046</v>
      </c>
      <c r="T1930" s="7" t="str">
        <f t="shared" si="889"/>
        <v>WM+ HCM A1</v>
      </c>
      <c r="U1930" t="s">
        <v>5844</v>
      </c>
      <c r="W1930" t="e">
        <f>VLOOKUP(U1930,[2]Sheet1!$B$4:$C$893,2,0)</f>
        <v>#N/A</v>
      </c>
      <c r="Y1930" t="str">
        <f t="shared" si="890"/>
        <v>WINCOMHOCHIMINH</v>
      </c>
      <c r="AA1930" s="18" t="str">
        <f t="shared" si="886"/>
        <v/>
      </c>
    </row>
    <row r="1931" spans="1:27" x14ac:dyDescent="0.2">
      <c r="A1931" t="s">
        <v>0</v>
      </c>
      <c r="B1931" t="s">
        <v>3044</v>
      </c>
      <c r="C1931" t="s">
        <v>9</v>
      </c>
      <c r="D1931" t="s">
        <v>15</v>
      </c>
      <c r="E1931" t="s">
        <v>4</v>
      </c>
      <c r="F1931" s="1">
        <v>2</v>
      </c>
      <c r="G1931" s="1">
        <v>210800</v>
      </c>
      <c r="H1931" t="s">
        <v>5</v>
      </c>
      <c r="I1931" s="1">
        <v>231880.00000000003</v>
      </c>
      <c r="J1931" t="s">
        <v>16</v>
      </c>
      <c r="K1931" s="6" t="str">
        <f t="shared" si="887"/>
        <v>_Đùi gà sốt cay 500g</v>
      </c>
      <c r="L1931" s="7" t="str">
        <f>VLOOKUP(K1931,'[1]Mã Misa'!$B$2:$D$74,2,0)</f>
        <v>Đùi gà sốt cay 500g</v>
      </c>
      <c r="M1931" s="7" t="str">
        <f>VLOOKUP(L1931,'[1]Mã Misa'!$C$2:$D$74,2,0)</f>
        <v>DGSC500</v>
      </c>
      <c r="N1931" s="1">
        <v>105400</v>
      </c>
      <c r="O1931" t="s">
        <v>3045</v>
      </c>
      <c r="P1931" s="6" t="str">
        <f t="shared" si="888"/>
        <v>0052973</v>
      </c>
      <c r="Q1931" s="23" t="str">
        <f t="shared" si="888"/>
        <v>0052973</v>
      </c>
      <c r="R1931" s="2">
        <v>44587</v>
      </c>
      <c r="S1931" t="s">
        <v>3046</v>
      </c>
      <c r="T1931" s="7" t="str">
        <f t="shared" si="889"/>
        <v>WM+ HCM A1</v>
      </c>
      <c r="U1931" t="s">
        <v>5844</v>
      </c>
      <c r="W1931" t="e">
        <f>VLOOKUP(U1931,[2]Sheet1!$B$4:$C$893,2,0)</f>
        <v>#N/A</v>
      </c>
      <c r="Y1931" t="str">
        <f t="shared" si="890"/>
        <v>WINCOMHOCHIMINH</v>
      </c>
      <c r="AA1931" s="18" t="str">
        <f t="shared" si="886"/>
        <v/>
      </c>
    </row>
    <row r="1932" spans="1:27" x14ac:dyDescent="0.2">
      <c r="A1932" t="s">
        <v>0</v>
      </c>
      <c r="B1932" t="s">
        <v>3044</v>
      </c>
      <c r="C1932" t="s">
        <v>41</v>
      </c>
      <c r="D1932" t="s">
        <v>27</v>
      </c>
      <c r="E1932" t="s">
        <v>4</v>
      </c>
      <c r="F1932" s="1">
        <v>2</v>
      </c>
      <c r="G1932" s="1">
        <v>122100</v>
      </c>
      <c r="H1932" t="s">
        <v>5</v>
      </c>
      <c r="I1932" s="1">
        <v>134310</v>
      </c>
      <c r="J1932" t="s">
        <v>28</v>
      </c>
      <c r="K1932" s="6" t="str">
        <f t="shared" si="887"/>
        <v>_Giò sụn gà 250g</v>
      </c>
      <c r="L1932" s="7" t="str">
        <f>VLOOKUP(K1932,'[1]Mã Misa'!$B$2:$D$74,2,0)</f>
        <v>Giò sụn gà 250g</v>
      </c>
      <c r="M1932" s="7" t="str">
        <f>VLOOKUP(L1932,'[1]Mã Misa'!$C$2:$D$74,2,0)</f>
        <v>GSG250</v>
      </c>
      <c r="N1932" s="1">
        <v>61050</v>
      </c>
      <c r="O1932" t="s">
        <v>3045</v>
      </c>
      <c r="P1932" s="6" t="str">
        <f t="shared" si="888"/>
        <v>0052973</v>
      </c>
      <c r="Q1932" s="23" t="str">
        <f t="shared" si="888"/>
        <v>0052973</v>
      </c>
      <c r="R1932" s="2">
        <v>44587</v>
      </c>
      <c r="S1932" t="s">
        <v>3046</v>
      </c>
      <c r="T1932" s="7" t="str">
        <f t="shared" si="889"/>
        <v>WM+ HCM A1</v>
      </c>
      <c r="U1932" t="s">
        <v>5844</v>
      </c>
      <c r="W1932" t="e">
        <f>VLOOKUP(U1932,[2]Sheet1!$B$4:$C$893,2,0)</f>
        <v>#N/A</v>
      </c>
      <c r="Y1932" t="str">
        <f t="shared" si="890"/>
        <v>WINCOMHOCHIMINH</v>
      </c>
      <c r="AA1932" s="18" t="str">
        <f t="shared" si="886"/>
        <v/>
      </c>
    </row>
    <row r="1933" spans="1:27" x14ac:dyDescent="0.2">
      <c r="A1933" t="s">
        <v>0</v>
      </c>
      <c r="B1933" t="s">
        <v>3044</v>
      </c>
      <c r="C1933" t="s">
        <v>42</v>
      </c>
      <c r="D1933" t="s">
        <v>27</v>
      </c>
      <c r="E1933" t="s">
        <v>4</v>
      </c>
      <c r="F1933" s="1">
        <v>2</v>
      </c>
      <c r="G1933" s="1">
        <v>122100</v>
      </c>
      <c r="H1933" t="s">
        <v>5</v>
      </c>
      <c r="I1933" s="1">
        <v>134310</v>
      </c>
      <c r="J1933" t="s">
        <v>28</v>
      </c>
      <c r="K1933" s="6" t="str">
        <f t="shared" si="887"/>
        <v>_Giò sụn gà 250g</v>
      </c>
      <c r="L1933" s="7" t="str">
        <f>VLOOKUP(K1933,'[1]Mã Misa'!$B$2:$D$74,2,0)</f>
        <v>Giò sụn gà 250g</v>
      </c>
      <c r="M1933" s="7" t="str">
        <f>VLOOKUP(L1933,'[1]Mã Misa'!$C$2:$D$74,2,0)</f>
        <v>GSG250</v>
      </c>
      <c r="N1933" s="1">
        <v>61050</v>
      </c>
      <c r="O1933" t="s">
        <v>3045</v>
      </c>
      <c r="P1933" s="6" t="str">
        <f t="shared" si="888"/>
        <v>0052973</v>
      </c>
      <c r="Q1933" s="23" t="str">
        <f t="shared" si="888"/>
        <v>0052973</v>
      </c>
      <c r="R1933" s="2">
        <v>44587</v>
      </c>
      <c r="S1933" t="s">
        <v>3046</v>
      </c>
      <c r="T1933" s="7" t="str">
        <f t="shared" si="889"/>
        <v>WM+ HCM A1</v>
      </c>
      <c r="U1933" t="s">
        <v>5844</v>
      </c>
      <c r="W1933" t="e">
        <f>VLOOKUP(U1933,[2]Sheet1!$B$4:$C$893,2,0)</f>
        <v>#N/A</v>
      </c>
      <c r="Y1933" t="str">
        <f t="shared" si="890"/>
        <v>WINCOMHOCHIMINH</v>
      </c>
      <c r="AA1933" s="18" t="str">
        <f t="shared" si="886"/>
        <v/>
      </c>
    </row>
    <row r="1934" spans="1:27" x14ac:dyDescent="0.2">
      <c r="A1934" t="s">
        <v>0</v>
      </c>
      <c r="B1934" t="s">
        <v>3044</v>
      </c>
      <c r="C1934" t="s">
        <v>43</v>
      </c>
      <c r="D1934" t="s">
        <v>10</v>
      </c>
      <c r="E1934" t="s">
        <v>4</v>
      </c>
      <c r="F1934" s="1">
        <v>3</v>
      </c>
      <c r="G1934" s="1">
        <v>138000</v>
      </c>
      <c r="H1934" t="s">
        <v>5</v>
      </c>
      <c r="I1934" s="1">
        <v>151800</v>
      </c>
      <c r="J1934" t="s">
        <v>11</v>
      </c>
      <c r="K1934" s="6" t="str">
        <f t="shared" si="887"/>
        <v>Mộc nấm hương gói 250g</v>
      </c>
      <c r="L1934" s="7" t="str">
        <f>VLOOKUP(K1934,'[1]Mã Misa'!$B$2:$D$74,2,0)</f>
        <v>Mộc Nấm Hương 250g</v>
      </c>
      <c r="M1934" s="7" t="str">
        <f>VLOOKUP(L1934,'[1]Mã Misa'!$C$2:$D$74,2,0)</f>
        <v>MNH250</v>
      </c>
      <c r="N1934" s="1">
        <v>46000</v>
      </c>
      <c r="O1934" t="s">
        <v>3045</v>
      </c>
      <c r="P1934" s="6" t="str">
        <f t="shared" si="888"/>
        <v>0052973</v>
      </c>
      <c r="Q1934" s="23" t="str">
        <f t="shared" si="888"/>
        <v>0052973</v>
      </c>
      <c r="R1934" s="2">
        <v>44587</v>
      </c>
      <c r="S1934" t="s">
        <v>3046</v>
      </c>
      <c r="T1934" s="7" t="str">
        <f t="shared" si="889"/>
        <v>WM+ HCM A1</v>
      </c>
      <c r="U1934" t="s">
        <v>5844</v>
      </c>
      <c r="W1934" t="e">
        <f>VLOOKUP(U1934,[2]Sheet1!$B$4:$C$893,2,0)</f>
        <v>#N/A</v>
      </c>
      <c r="Y1934" t="str">
        <f t="shared" si="890"/>
        <v>WINCOMHOCHIMINH</v>
      </c>
      <c r="AA1934" s="18" t="str">
        <f t="shared" si="886"/>
        <v/>
      </c>
    </row>
    <row r="1935" spans="1:27" x14ac:dyDescent="0.2">
      <c r="A1935" t="s">
        <v>0</v>
      </c>
      <c r="B1935" t="s">
        <v>3044</v>
      </c>
      <c r="C1935" t="s">
        <v>46</v>
      </c>
      <c r="D1935" t="s">
        <v>47</v>
      </c>
      <c r="E1935" t="s">
        <v>4</v>
      </c>
      <c r="F1935" s="1">
        <v>2</v>
      </c>
      <c r="G1935" s="1">
        <v>146862</v>
      </c>
      <c r="H1935" t="s">
        <v>5</v>
      </c>
      <c r="I1935" s="1">
        <v>161548.20000000001</v>
      </c>
      <c r="J1935" t="s">
        <v>48</v>
      </c>
      <c r="K1935" s="6" t="str">
        <f t="shared" si="887"/>
        <v>Chân giò heo muối gói 300g</v>
      </c>
      <c r="L1935" s="7" t="str">
        <f>VLOOKUP(K1935,'[1]Mã Misa'!$B$2:$D$74,2,0)</f>
        <v>Chân giò heo muối 300g</v>
      </c>
      <c r="M1935" s="7" t="str">
        <f>VLOOKUP(L1935,'[1]Mã Misa'!$C$2:$D$74,2,0)</f>
        <v>CGM300</v>
      </c>
      <c r="N1935" s="1">
        <v>73431</v>
      </c>
      <c r="O1935" t="s">
        <v>3045</v>
      </c>
      <c r="P1935" s="6" t="str">
        <f t="shared" si="888"/>
        <v>0052973</v>
      </c>
      <c r="Q1935" s="23" t="str">
        <f t="shared" si="888"/>
        <v>0052973</v>
      </c>
      <c r="R1935" s="2">
        <v>44587</v>
      </c>
      <c r="S1935" t="s">
        <v>3046</v>
      </c>
      <c r="T1935" s="7" t="str">
        <f t="shared" si="889"/>
        <v>WM+ HCM A1</v>
      </c>
      <c r="U1935" t="s">
        <v>5844</v>
      </c>
      <c r="W1935" t="e">
        <f>VLOOKUP(U1935,[2]Sheet1!$B$4:$C$893,2,0)</f>
        <v>#N/A</v>
      </c>
      <c r="Y1935" t="str">
        <f t="shared" si="890"/>
        <v>WINCOMHOCHIMINH</v>
      </c>
      <c r="AA1935" s="18" t="str">
        <f t="shared" si="886"/>
        <v/>
      </c>
    </row>
    <row r="1936" spans="1:27" x14ac:dyDescent="0.2">
      <c r="A1936" t="s">
        <v>0</v>
      </c>
      <c r="B1936" t="s">
        <v>3044</v>
      </c>
      <c r="C1936" t="s">
        <v>751</v>
      </c>
      <c r="D1936" t="s">
        <v>23</v>
      </c>
      <c r="E1936" t="s">
        <v>4</v>
      </c>
      <c r="F1936" s="1">
        <v>2</v>
      </c>
      <c r="G1936" s="1">
        <v>118800</v>
      </c>
      <c r="H1936" t="s">
        <v>5</v>
      </c>
      <c r="I1936" s="1">
        <v>130680.00000000001</v>
      </c>
      <c r="J1936" t="s">
        <v>24</v>
      </c>
      <c r="K1936" s="6" t="str">
        <f t="shared" si="887"/>
        <v>_Giò lụa 250g</v>
      </c>
      <c r="L1936" s="7" t="str">
        <f>VLOOKUP(K1936,'[1]Mã Misa'!$B$2:$D$74,2,0)</f>
        <v>Giò lụa 250g</v>
      </c>
      <c r="M1936" s="7" t="str">
        <f>VLOOKUP(L1936,'[1]Mã Misa'!$C$2:$D$74,2,0)</f>
        <v>GL250</v>
      </c>
      <c r="N1936" s="1">
        <v>59400</v>
      </c>
      <c r="O1936" t="s">
        <v>3045</v>
      </c>
      <c r="P1936" s="6" t="str">
        <f t="shared" si="888"/>
        <v>0052973</v>
      </c>
      <c r="Q1936" s="23" t="str">
        <f t="shared" si="888"/>
        <v>0052973</v>
      </c>
      <c r="R1936" s="2">
        <v>44587</v>
      </c>
      <c r="S1936" t="s">
        <v>3046</v>
      </c>
      <c r="T1936" s="7" t="str">
        <f t="shared" si="889"/>
        <v>WM+ HCM A1</v>
      </c>
      <c r="U1936" t="s">
        <v>5844</v>
      </c>
      <c r="W1936" t="e">
        <f>VLOOKUP(U1936,[2]Sheet1!$B$4:$C$893,2,0)</f>
        <v>#N/A</v>
      </c>
      <c r="Y1936" t="str">
        <f t="shared" si="890"/>
        <v>WINCOMHOCHIMINH</v>
      </c>
      <c r="AA1936" s="18" t="str">
        <f t="shared" si="886"/>
        <v/>
      </c>
    </row>
    <row r="1937" spans="1:27" x14ac:dyDescent="0.2">
      <c r="A1937" t="s">
        <v>0</v>
      </c>
      <c r="B1937" t="s">
        <v>3044</v>
      </c>
      <c r="C1937" t="s">
        <v>809</v>
      </c>
      <c r="D1937" t="s">
        <v>3</v>
      </c>
      <c r="E1937" t="s">
        <v>4</v>
      </c>
      <c r="F1937" s="1">
        <v>4</v>
      </c>
      <c r="G1937" s="1">
        <v>283800</v>
      </c>
      <c r="H1937" t="s">
        <v>5</v>
      </c>
      <c r="I1937" s="1">
        <v>312180</v>
      </c>
      <c r="J1937" t="s">
        <v>6</v>
      </c>
      <c r="K1937" s="6" t="str">
        <f t="shared" si="887"/>
        <v>_Chả nướng 300g</v>
      </c>
      <c r="L1937" s="7" t="str">
        <f>VLOOKUP(K1937,'[1]Mã Misa'!$B$2:$D$74,2,0)</f>
        <v>Chả nướng 300g</v>
      </c>
      <c r="M1937" s="7" t="str">
        <f>VLOOKUP(L1937,'[1]Mã Misa'!$C$2:$D$74,2,0)</f>
        <v>CN300</v>
      </c>
      <c r="N1937" s="1">
        <v>70950</v>
      </c>
      <c r="O1937" t="s">
        <v>3045</v>
      </c>
      <c r="P1937" s="6" t="str">
        <f t="shared" si="888"/>
        <v>0052973</v>
      </c>
      <c r="Q1937" s="23" t="str">
        <f t="shared" si="888"/>
        <v>0052973</v>
      </c>
      <c r="R1937" s="2">
        <v>44587</v>
      </c>
      <c r="S1937" t="s">
        <v>3046</v>
      </c>
      <c r="T1937" s="7" t="str">
        <f t="shared" si="889"/>
        <v>WM+ HCM A1</v>
      </c>
      <c r="U1937" t="s">
        <v>5844</v>
      </c>
      <c r="W1937" t="e">
        <f>VLOOKUP(U1937,[2]Sheet1!$B$4:$C$893,2,0)</f>
        <v>#N/A</v>
      </c>
      <c r="Y1937" t="str">
        <f t="shared" si="890"/>
        <v>WINCOMHOCHIMINH</v>
      </c>
      <c r="AA1937" s="18" t="str">
        <f t="shared" si="886"/>
        <v/>
      </c>
    </row>
    <row r="1938" spans="1:27" x14ac:dyDescent="0.2">
      <c r="A1938" t="s">
        <v>0</v>
      </c>
      <c r="B1938" t="s">
        <v>3047</v>
      </c>
      <c r="C1938" t="s">
        <v>2</v>
      </c>
      <c r="D1938" t="s">
        <v>10</v>
      </c>
      <c r="E1938" t="s">
        <v>4</v>
      </c>
      <c r="F1938" s="1">
        <v>1</v>
      </c>
      <c r="G1938" s="1">
        <v>46000</v>
      </c>
      <c r="H1938" t="s">
        <v>5</v>
      </c>
      <c r="I1938" s="1">
        <v>50600.000000000007</v>
      </c>
      <c r="J1938" t="s">
        <v>11</v>
      </c>
      <c r="K1938" s="6" t="str">
        <f t="shared" si="887"/>
        <v>Mộc nấm hương gói 250g</v>
      </c>
      <c r="L1938" s="7" t="str">
        <f>VLOOKUP(K1938,'[1]Mã Misa'!$B$2:$D$74,2,0)</f>
        <v>Mộc Nấm Hương 250g</v>
      </c>
      <c r="M1938" s="7" t="str">
        <f>VLOOKUP(L1938,'[1]Mã Misa'!$C$2:$D$74,2,0)</f>
        <v>MNH250</v>
      </c>
      <c r="N1938" s="1">
        <v>46000</v>
      </c>
      <c r="O1938" t="s">
        <v>3048</v>
      </c>
      <c r="P1938" s="6" t="str">
        <f t="shared" si="888"/>
        <v>0052983</v>
      </c>
      <c r="Q1938" s="23" t="str">
        <f t="shared" si="888"/>
        <v>0052983</v>
      </c>
      <c r="R1938" s="2">
        <v>44587</v>
      </c>
      <c r="S1938" t="s">
        <v>3049</v>
      </c>
      <c r="T1938" s="7" t="str">
        <f t="shared" si="889"/>
        <v>WM+ HCM F1</v>
      </c>
      <c r="U1938" t="s">
        <v>5845</v>
      </c>
      <c r="W1938" t="e">
        <f>VLOOKUP(U1938,[2]Sheet1!$B$4:$C$893,2,0)</f>
        <v>#N/A</v>
      </c>
      <c r="Y1938" t="str">
        <f t="shared" si="890"/>
        <v>WINCOMHOCHIMINH</v>
      </c>
      <c r="AA1938" s="18" t="str">
        <f t="shared" si="886"/>
        <v/>
      </c>
    </row>
    <row r="1939" spans="1:27" x14ac:dyDescent="0.2">
      <c r="A1939" t="s">
        <v>0</v>
      </c>
      <c r="B1939" t="s">
        <v>3047</v>
      </c>
      <c r="C1939" t="s">
        <v>9</v>
      </c>
      <c r="D1939" t="s">
        <v>23</v>
      </c>
      <c r="E1939" t="s">
        <v>4</v>
      </c>
      <c r="F1939" s="1">
        <v>1</v>
      </c>
      <c r="G1939" s="1">
        <v>59400</v>
      </c>
      <c r="H1939" t="s">
        <v>5</v>
      </c>
      <c r="I1939" s="1">
        <v>65340.000000000007</v>
      </c>
      <c r="J1939" t="s">
        <v>24</v>
      </c>
      <c r="K1939" s="6" t="str">
        <f t="shared" si="887"/>
        <v>_Giò lụa 250g</v>
      </c>
      <c r="L1939" s="7" t="str">
        <f>VLOOKUP(K1939,'[1]Mã Misa'!$B$2:$D$74,2,0)</f>
        <v>Giò lụa 250g</v>
      </c>
      <c r="M1939" s="7" t="str">
        <f>VLOOKUP(L1939,'[1]Mã Misa'!$C$2:$D$74,2,0)</f>
        <v>GL250</v>
      </c>
      <c r="N1939" s="1">
        <v>59400</v>
      </c>
      <c r="O1939" t="s">
        <v>3048</v>
      </c>
      <c r="P1939" s="6" t="str">
        <f t="shared" si="888"/>
        <v>0052983</v>
      </c>
      <c r="Q1939" s="23" t="str">
        <f t="shared" si="888"/>
        <v>0052983</v>
      </c>
      <c r="R1939" s="2">
        <v>44587</v>
      </c>
      <c r="S1939" t="s">
        <v>3049</v>
      </c>
      <c r="T1939" s="7" t="str">
        <f t="shared" si="889"/>
        <v>WM+ HCM F1</v>
      </c>
      <c r="U1939" t="s">
        <v>5845</v>
      </c>
      <c r="W1939" t="e">
        <f>VLOOKUP(U1939,[2]Sheet1!$B$4:$C$893,2,0)</f>
        <v>#N/A</v>
      </c>
      <c r="Y1939" t="str">
        <f t="shared" si="890"/>
        <v>WINCOMHOCHIMINH</v>
      </c>
      <c r="AA1939" s="18" t="str">
        <f t="shared" si="886"/>
        <v/>
      </c>
    </row>
    <row r="1940" spans="1:27" x14ac:dyDescent="0.2">
      <c r="A1940" t="s">
        <v>0</v>
      </c>
      <c r="B1940" t="s">
        <v>3047</v>
      </c>
      <c r="C1940" t="s">
        <v>41</v>
      </c>
      <c r="D1940" t="s">
        <v>103</v>
      </c>
      <c r="E1940" t="s">
        <v>4</v>
      </c>
      <c r="F1940" s="1">
        <v>1</v>
      </c>
      <c r="G1940" s="1">
        <v>55595</v>
      </c>
      <c r="H1940" t="s">
        <v>5</v>
      </c>
      <c r="I1940" s="1">
        <v>61154.500000000007</v>
      </c>
      <c r="J1940" t="s">
        <v>104</v>
      </c>
      <c r="K1940" s="6" t="str">
        <f t="shared" si="887"/>
        <v>Tai heo muối gói 200g</v>
      </c>
      <c r="L1940" s="7" t="str">
        <f>VLOOKUP(K1940,'[1]Mã Misa'!$B$2:$D$74,2,0)</f>
        <v>Tai heo muối 200g</v>
      </c>
      <c r="M1940" s="7" t="str">
        <f>VLOOKUP(L1940,'[1]Mã Misa'!$C$2:$D$74,2,0)</f>
        <v>TH200</v>
      </c>
      <c r="N1940" s="1">
        <v>55595</v>
      </c>
      <c r="O1940" t="s">
        <v>3048</v>
      </c>
      <c r="P1940" s="6" t="str">
        <f t="shared" si="888"/>
        <v>0052983</v>
      </c>
      <c r="Q1940" s="23" t="str">
        <f t="shared" si="888"/>
        <v>0052983</v>
      </c>
      <c r="R1940" s="2">
        <v>44587</v>
      </c>
      <c r="S1940" t="s">
        <v>3049</v>
      </c>
      <c r="T1940" s="7" t="str">
        <f t="shared" si="889"/>
        <v>WM+ HCM F1</v>
      </c>
      <c r="U1940" t="s">
        <v>5845</v>
      </c>
      <c r="W1940" t="e">
        <f>VLOOKUP(U1940,[2]Sheet1!$B$4:$C$893,2,0)</f>
        <v>#N/A</v>
      </c>
      <c r="Y1940" t="str">
        <f t="shared" si="890"/>
        <v>WINCOMHOCHIMINH</v>
      </c>
      <c r="AA1940" s="18" t="str">
        <f t="shared" si="886"/>
        <v/>
      </c>
    </row>
    <row r="1941" spans="1:27" x14ac:dyDescent="0.2">
      <c r="A1941" t="s">
        <v>0</v>
      </c>
      <c r="B1941" t="s">
        <v>3047</v>
      </c>
      <c r="C1941" t="s">
        <v>42</v>
      </c>
      <c r="D1941" t="s">
        <v>15</v>
      </c>
      <c r="E1941" t="s">
        <v>4</v>
      </c>
      <c r="F1941" s="1">
        <v>1</v>
      </c>
      <c r="G1941" s="1">
        <v>105400</v>
      </c>
      <c r="H1941" t="s">
        <v>5</v>
      </c>
      <c r="I1941" s="1">
        <v>115940.00000000001</v>
      </c>
      <c r="J1941" t="s">
        <v>16</v>
      </c>
      <c r="K1941" s="6" t="str">
        <f t="shared" si="887"/>
        <v>_Đùi gà sốt cay 500g</v>
      </c>
      <c r="L1941" s="7" t="str">
        <f>VLOOKUP(K1941,'[1]Mã Misa'!$B$2:$D$74,2,0)</f>
        <v>Đùi gà sốt cay 500g</v>
      </c>
      <c r="M1941" s="7" t="str">
        <f>VLOOKUP(L1941,'[1]Mã Misa'!$C$2:$D$74,2,0)</f>
        <v>DGSC500</v>
      </c>
      <c r="N1941" s="1">
        <v>105400</v>
      </c>
      <c r="O1941" t="s">
        <v>3048</v>
      </c>
      <c r="P1941" s="6" t="str">
        <f t="shared" si="888"/>
        <v>0052983</v>
      </c>
      <c r="Q1941" s="23" t="str">
        <f t="shared" si="888"/>
        <v>0052983</v>
      </c>
      <c r="R1941" s="2">
        <v>44587</v>
      </c>
      <c r="S1941" t="s">
        <v>3049</v>
      </c>
      <c r="T1941" s="7" t="str">
        <f t="shared" si="889"/>
        <v>WM+ HCM F1</v>
      </c>
      <c r="U1941" t="s">
        <v>5845</v>
      </c>
      <c r="W1941" t="e">
        <f>VLOOKUP(U1941,[2]Sheet1!$B$4:$C$893,2,0)</f>
        <v>#N/A</v>
      </c>
      <c r="Y1941" t="str">
        <f t="shared" si="890"/>
        <v>WINCOMHOCHIMINH</v>
      </c>
      <c r="AA1941" s="18" t="str">
        <f t="shared" si="886"/>
        <v/>
      </c>
    </row>
    <row r="1942" spans="1:27" x14ac:dyDescent="0.2">
      <c r="A1942" t="s">
        <v>0</v>
      </c>
      <c r="B1942" t="s">
        <v>3050</v>
      </c>
      <c r="C1942" t="s">
        <v>2</v>
      </c>
      <c r="D1942" t="s">
        <v>50</v>
      </c>
      <c r="E1942" t="s">
        <v>4</v>
      </c>
      <c r="F1942" s="1">
        <v>1</v>
      </c>
      <c r="G1942" s="1">
        <v>111058</v>
      </c>
      <c r="H1942" t="s">
        <v>5</v>
      </c>
      <c r="I1942" s="1">
        <v>122163.8</v>
      </c>
      <c r="J1942" t="s">
        <v>51</v>
      </c>
      <c r="K1942" s="6" t="str">
        <f t="shared" si="887"/>
        <v>Gà muối gói 500g</v>
      </c>
      <c r="L1942" s="7" t="str">
        <f>VLOOKUP(K1942,'[1]Mã Misa'!$B$2:$D$74,2,0)</f>
        <v>Gà muối 500g</v>
      </c>
      <c r="M1942" s="7" t="str">
        <f>VLOOKUP(L1942,'[1]Mã Misa'!$C$2:$D$74,2,0)</f>
        <v>GM500</v>
      </c>
      <c r="N1942" s="1">
        <v>111058</v>
      </c>
      <c r="O1942" t="s">
        <v>3051</v>
      </c>
      <c r="P1942" s="6" t="str">
        <f t="shared" si="888"/>
        <v>0178597</v>
      </c>
      <c r="Q1942" s="23" t="str">
        <f t="shared" si="888"/>
        <v>0178597</v>
      </c>
      <c r="R1942" s="2">
        <v>44587</v>
      </c>
      <c r="S1942" t="s">
        <v>541</v>
      </c>
      <c r="T1942" s="7" t="str">
        <f t="shared" si="889"/>
        <v>WM+ HNI 46</v>
      </c>
      <c r="U1942" t="s">
        <v>5155</v>
      </c>
      <c r="W1942" t="e">
        <f>VLOOKUP(U1942,[2]Sheet1!$B$4:$C$893,2,0)</f>
        <v>#N/A</v>
      </c>
      <c r="Y1942" t="str">
        <f t="shared" si="890"/>
        <v>WINCOMHANOI</v>
      </c>
      <c r="AA1942" s="18" t="str">
        <f t="shared" si="886"/>
        <v/>
      </c>
    </row>
    <row r="1943" spans="1:27" x14ac:dyDescent="0.2">
      <c r="A1943" t="s">
        <v>0</v>
      </c>
      <c r="B1943" t="s">
        <v>3052</v>
      </c>
      <c r="C1943" t="s">
        <v>2</v>
      </c>
      <c r="D1943" t="s">
        <v>54</v>
      </c>
      <c r="E1943" t="s">
        <v>4</v>
      </c>
      <c r="F1943" s="1">
        <v>1</v>
      </c>
      <c r="G1943" s="1">
        <v>50182</v>
      </c>
      <c r="H1943" t="s">
        <v>5</v>
      </c>
      <c r="I1943" s="1">
        <v>55200.200000000004</v>
      </c>
      <c r="J1943" t="s">
        <v>55</v>
      </c>
      <c r="K1943" s="6" t="str">
        <f t="shared" si="887"/>
        <v>Giò tai lưỡi xào gói 250g</v>
      </c>
      <c r="L1943" s="7" t="str">
        <f>VLOOKUP(K1943,'[1]Mã Misa'!$B$2:$D$74,2,0)</f>
        <v>Giò Tai Lưỡi Xào 250g</v>
      </c>
      <c r="M1943" s="7" t="str">
        <f>VLOOKUP(L1943,'[1]Mã Misa'!$C$2:$D$74,2,0)</f>
        <v>GTLX250G</v>
      </c>
      <c r="N1943" s="1">
        <v>50182</v>
      </c>
      <c r="O1943" t="s">
        <v>3053</v>
      </c>
      <c r="P1943" s="6" t="str">
        <f t="shared" si="888"/>
        <v>0178607</v>
      </c>
      <c r="Q1943" s="23" t="str">
        <f t="shared" si="888"/>
        <v>0178607</v>
      </c>
      <c r="R1943" s="2">
        <v>44587</v>
      </c>
      <c r="S1943" t="s">
        <v>3054</v>
      </c>
      <c r="T1943" s="7" t="str">
        <f t="shared" si="889"/>
        <v>WM+ HNI 41</v>
      </c>
      <c r="U1943" t="s">
        <v>5846</v>
      </c>
      <c r="W1943" t="e">
        <f>VLOOKUP(U1943,[2]Sheet1!$B$4:$C$893,2,0)</f>
        <v>#N/A</v>
      </c>
      <c r="Y1943" t="str">
        <f t="shared" si="890"/>
        <v>WINCOMHANOI</v>
      </c>
      <c r="AA1943" s="18" t="str">
        <f t="shared" si="886"/>
        <v/>
      </c>
    </row>
    <row r="1944" spans="1:27" x14ac:dyDescent="0.2">
      <c r="A1944" t="s">
        <v>0</v>
      </c>
      <c r="B1944" t="s">
        <v>3055</v>
      </c>
      <c r="C1944" t="s">
        <v>2</v>
      </c>
      <c r="D1944" t="s">
        <v>10</v>
      </c>
      <c r="E1944" t="s">
        <v>4</v>
      </c>
      <c r="F1944" s="1">
        <v>1</v>
      </c>
      <c r="G1944" s="1">
        <v>46000</v>
      </c>
      <c r="H1944" t="s">
        <v>5</v>
      </c>
      <c r="I1944" s="1">
        <v>50600.000000000007</v>
      </c>
      <c r="J1944" t="s">
        <v>11</v>
      </c>
      <c r="K1944" s="6" t="str">
        <f t="shared" si="887"/>
        <v>Mộc nấm hương gói 250g</v>
      </c>
      <c r="L1944" s="7" t="str">
        <f>VLOOKUP(K1944,'[1]Mã Misa'!$B$2:$D$74,2,0)</f>
        <v>Mộc Nấm Hương 250g</v>
      </c>
      <c r="M1944" s="7" t="str">
        <f>VLOOKUP(L1944,'[1]Mã Misa'!$C$2:$D$74,2,0)</f>
        <v>MNH250</v>
      </c>
      <c r="N1944" s="1">
        <v>46000</v>
      </c>
      <c r="O1944" t="s">
        <v>3056</v>
      </c>
      <c r="P1944" s="6" t="str">
        <f t="shared" si="888"/>
        <v>0053092</v>
      </c>
      <c r="Q1944" s="23" t="str">
        <f t="shared" si="888"/>
        <v>0053092</v>
      </c>
      <c r="R1944" s="2">
        <v>44587</v>
      </c>
      <c r="S1944" t="s">
        <v>3057</v>
      </c>
      <c r="T1944" s="7" t="str">
        <f t="shared" si="889"/>
        <v>WM+ HCM C1</v>
      </c>
      <c r="U1944" t="s">
        <v>5847</v>
      </c>
      <c r="W1944" t="e">
        <f>VLOOKUP(U1944,[2]Sheet1!$B$4:$C$893,2,0)</f>
        <v>#N/A</v>
      </c>
      <c r="Y1944" t="str">
        <f t="shared" si="890"/>
        <v>WINCOMHOCHIMINH</v>
      </c>
      <c r="AA1944" s="18" t="str">
        <f t="shared" si="886"/>
        <v/>
      </c>
    </row>
    <row r="1945" spans="1:27" x14ac:dyDescent="0.2">
      <c r="A1945" t="s">
        <v>0</v>
      </c>
      <c r="B1945" t="s">
        <v>3055</v>
      </c>
      <c r="C1945" t="s">
        <v>9</v>
      </c>
      <c r="D1945" t="s">
        <v>44</v>
      </c>
      <c r="E1945" t="s">
        <v>4</v>
      </c>
      <c r="F1945" s="1">
        <v>2</v>
      </c>
      <c r="G1945" s="1">
        <v>181500</v>
      </c>
      <c r="H1945" t="s">
        <v>5</v>
      </c>
      <c r="I1945" s="1">
        <v>199650.00000000003</v>
      </c>
      <c r="J1945" t="s">
        <v>45</v>
      </c>
      <c r="K1945" s="6" t="str">
        <f t="shared" si="887"/>
        <v>_Chân gà sốt cay 400g</v>
      </c>
      <c r="L1945" s="7" t="str">
        <f>VLOOKUP(K1945,'[1]Mã Misa'!$B$2:$D$74,2,0)</f>
        <v>Chân gà sốt cay 400g</v>
      </c>
      <c r="M1945" s="7" t="str">
        <f>VLOOKUP(L1945,'[1]Mã Misa'!$C$2:$D$74,2,0)</f>
        <v>CGSC400</v>
      </c>
      <c r="N1945" s="1">
        <v>90750</v>
      </c>
      <c r="O1945" t="s">
        <v>3056</v>
      </c>
      <c r="P1945" s="6" t="str">
        <f t="shared" si="888"/>
        <v>0053092</v>
      </c>
      <c r="Q1945" s="23" t="str">
        <f t="shared" si="888"/>
        <v>0053092</v>
      </c>
      <c r="R1945" s="2">
        <v>44587</v>
      </c>
      <c r="S1945" t="s">
        <v>3057</v>
      </c>
      <c r="T1945" s="7" t="str">
        <f t="shared" si="889"/>
        <v>WM+ HCM C1</v>
      </c>
      <c r="U1945" t="s">
        <v>5847</v>
      </c>
      <c r="W1945" t="e">
        <f>VLOOKUP(U1945,[2]Sheet1!$B$4:$C$893,2,0)</f>
        <v>#N/A</v>
      </c>
      <c r="Y1945" t="str">
        <f t="shared" si="890"/>
        <v>WINCOMHOCHIMINH</v>
      </c>
      <c r="AA1945" s="18" t="str">
        <f t="shared" si="886"/>
        <v/>
      </c>
    </row>
    <row r="1946" spans="1:27" x14ac:dyDescent="0.2">
      <c r="A1946" t="s">
        <v>0</v>
      </c>
      <c r="B1946" t="s">
        <v>3055</v>
      </c>
      <c r="C1946" t="s">
        <v>41</v>
      </c>
      <c r="D1946" t="s">
        <v>15</v>
      </c>
      <c r="E1946" t="s">
        <v>4</v>
      </c>
      <c r="F1946" s="1">
        <v>3</v>
      </c>
      <c r="G1946" s="1">
        <v>316200</v>
      </c>
      <c r="H1946" t="s">
        <v>5</v>
      </c>
      <c r="I1946" s="1">
        <v>347820</v>
      </c>
      <c r="J1946" t="s">
        <v>16</v>
      </c>
      <c r="K1946" s="6" t="str">
        <f t="shared" si="887"/>
        <v>_Đùi gà sốt cay 500g</v>
      </c>
      <c r="L1946" s="7" t="str">
        <f>VLOOKUP(K1946,'[1]Mã Misa'!$B$2:$D$74,2,0)</f>
        <v>Đùi gà sốt cay 500g</v>
      </c>
      <c r="M1946" s="7" t="str">
        <f>VLOOKUP(L1946,'[1]Mã Misa'!$C$2:$D$74,2,0)</f>
        <v>DGSC500</v>
      </c>
      <c r="N1946" s="1">
        <v>105400</v>
      </c>
      <c r="O1946" t="s">
        <v>3056</v>
      </c>
      <c r="P1946" s="6" t="str">
        <f t="shared" si="888"/>
        <v>0053092</v>
      </c>
      <c r="Q1946" s="23" t="str">
        <f t="shared" si="888"/>
        <v>0053092</v>
      </c>
      <c r="R1946" s="2">
        <v>44587</v>
      </c>
      <c r="S1946" t="s">
        <v>3057</v>
      </c>
      <c r="T1946" s="7" t="str">
        <f t="shared" si="889"/>
        <v>WM+ HCM C1</v>
      </c>
      <c r="U1946" t="s">
        <v>5847</v>
      </c>
      <c r="W1946" t="e">
        <f>VLOOKUP(U1946,[2]Sheet1!$B$4:$C$893,2,0)</f>
        <v>#N/A</v>
      </c>
      <c r="Y1946" t="str">
        <f t="shared" si="890"/>
        <v>WINCOMHOCHIMINH</v>
      </c>
      <c r="AA1946" s="18" t="str">
        <f t="shared" si="886"/>
        <v/>
      </c>
    </row>
    <row r="1947" spans="1:27" x14ac:dyDescent="0.2">
      <c r="A1947" t="s">
        <v>0</v>
      </c>
      <c r="B1947" t="s">
        <v>3055</v>
      </c>
      <c r="C1947" t="s">
        <v>42</v>
      </c>
      <c r="D1947" t="s">
        <v>50</v>
      </c>
      <c r="E1947" t="s">
        <v>4</v>
      </c>
      <c r="F1947" s="1">
        <v>1</v>
      </c>
      <c r="G1947" s="1">
        <v>111058</v>
      </c>
      <c r="H1947" t="s">
        <v>5</v>
      </c>
      <c r="I1947" s="1">
        <v>122163.8</v>
      </c>
      <c r="J1947" t="s">
        <v>51</v>
      </c>
      <c r="K1947" s="6" t="str">
        <f t="shared" si="887"/>
        <v>Gà muối gói 500g</v>
      </c>
      <c r="L1947" s="7" t="str">
        <f>VLOOKUP(K1947,'[1]Mã Misa'!$B$2:$D$74,2,0)</f>
        <v>Gà muối 500g</v>
      </c>
      <c r="M1947" s="7" t="str">
        <f>VLOOKUP(L1947,'[1]Mã Misa'!$C$2:$D$74,2,0)</f>
        <v>GM500</v>
      </c>
      <c r="N1947" s="1">
        <v>111058</v>
      </c>
      <c r="O1947" t="s">
        <v>3056</v>
      </c>
      <c r="P1947" s="6" t="str">
        <f t="shared" si="888"/>
        <v>0053092</v>
      </c>
      <c r="Q1947" s="23" t="str">
        <f t="shared" si="888"/>
        <v>0053092</v>
      </c>
      <c r="R1947" s="2">
        <v>44587</v>
      </c>
      <c r="S1947" t="s">
        <v>3057</v>
      </c>
      <c r="T1947" s="7" t="str">
        <f t="shared" si="889"/>
        <v>WM+ HCM C1</v>
      </c>
      <c r="U1947" t="s">
        <v>5847</v>
      </c>
      <c r="W1947" t="e">
        <f>VLOOKUP(U1947,[2]Sheet1!$B$4:$C$893,2,0)</f>
        <v>#N/A</v>
      </c>
      <c r="Y1947" t="str">
        <f t="shared" si="890"/>
        <v>WINCOMHOCHIMINH</v>
      </c>
      <c r="AA1947" s="18" t="str">
        <f t="shared" si="886"/>
        <v/>
      </c>
    </row>
    <row r="1948" spans="1:27" x14ac:dyDescent="0.2">
      <c r="A1948" t="s">
        <v>0</v>
      </c>
      <c r="B1948" t="s">
        <v>3055</v>
      </c>
      <c r="C1948" t="s">
        <v>43</v>
      </c>
      <c r="D1948" t="s">
        <v>3</v>
      </c>
      <c r="E1948" t="s">
        <v>4</v>
      </c>
      <c r="F1948" s="1">
        <v>1</v>
      </c>
      <c r="G1948" s="1">
        <v>70950</v>
      </c>
      <c r="H1948" t="s">
        <v>5</v>
      </c>
      <c r="I1948" s="1">
        <v>78045</v>
      </c>
      <c r="J1948" t="s">
        <v>6</v>
      </c>
      <c r="K1948" s="6" t="str">
        <f t="shared" si="887"/>
        <v>_Chả nướng 300g</v>
      </c>
      <c r="L1948" s="7" t="str">
        <f>VLOOKUP(K1948,'[1]Mã Misa'!$B$2:$D$74,2,0)</f>
        <v>Chả nướng 300g</v>
      </c>
      <c r="M1948" s="7" t="str">
        <f>VLOOKUP(L1948,'[1]Mã Misa'!$C$2:$D$74,2,0)</f>
        <v>CN300</v>
      </c>
      <c r="N1948" s="1">
        <v>70950</v>
      </c>
      <c r="O1948" t="s">
        <v>3056</v>
      </c>
      <c r="P1948" s="6" t="str">
        <f t="shared" si="888"/>
        <v>0053092</v>
      </c>
      <c r="Q1948" s="23" t="str">
        <f t="shared" si="888"/>
        <v>0053092</v>
      </c>
      <c r="R1948" s="2">
        <v>44587</v>
      </c>
      <c r="S1948" t="s">
        <v>3057</v>
      </c>
      <c r="T1948" s="7" t="str">
        <f t="shared" si="889"/>
        <v>WM+ HCM C1</v>
      </c>
      <c r="U1948" t="s">
        <v>5847</v>
      </c>
      <c r="W1948" t="e">
        <f>VLOOKUP(U1948,[2]Sheet1!$B$4:$C$893,2,0)</f>
        <v>#N/A</v>
      </c>
      <c r="Y1948" t="str">
        <f t="shared" si="890"/>
        <v>WINCOMHOCHIMINH</v>
      </c>
      <c r="AA1948" s="18" t="str">
        <f t="shared" si="886"/>
        <v/>
      </c>
    </row>
    <row r="1949" spans="1:27" x14ac:dyDescent="0.2">
      <c r="A1949" t="s">
        <v>0</v>
      </c>
      <c r="B1949" t="s">
        <v>3058</v>
      </c>
      <c r="C1949" t="s">
        <v>2</v>
      </c>
      <c r="D1949" t="s">
        <v>18</v>
      </c>
      <c r="E1949" t="s">
        <v>4</v>
      </c>
      <c r="F1949" s="1">
        <v>1</v>
      </c>
      <c r="G1949" s="1">
        <v>87787</v>
      </c>
      <c r="H1949" t="s">
        <v>5</v>
      </c>
      <c r="I1949" s="1">
        <v>96565.700000000012</v>
      </c>
      <c r="J1949" t="s">
        <v>19</v>
      </c>
      <c r="K1949" s="6" t="str">
        <f t="shared" si="887"/>
        <v>Bắp bò muối gói 200g</v>
      </c>
      <c r="L1949" s="7" t="str">
        <f>VLOOKUP(K1949,'[1]Mã Misa'!$B$2:$D$74,2,0)</f>
        <v>Bắp bò muối 200g</v>
      </c>
      <c r="M1949" s="7" t="str">
        <f>VLOOKUP(L1949,'[1]Mã Misa'!$C$2:$D$74,2,0)</f>
        <v>BBM200</v>
      </c>
      <c r="N1949" s="1">
        <v>87787</v>
      </c>
      <c r="O1949" t="s">
        <v>3059</v>
      </c>
      <c r="P1949" s="6" t="str">
        <f t="shared" si="888"/>
        <v>0178955</v>
      </c>
      <c r="Q1949" s="23" t="str">
        <f t="shared" si="888"/>
        <v>0178955</v>
      </c>
      <c r="R1949" s="2">
        <v>44587</v>
      </c>
      <c r="S1949" t="s">
        <v>1367</v>
      </c>
      <c r="T1949" s="7" t="str">
        <f t="shared" si="889"/>
        <v xml:space="preserve">WM+ HNI 3 </v>
      </c>
      <c r="U1949" t="s">
        <v>5396</v>
      </c>
      <c r="W1949" t="e">
        <f>VLOOKUP(U1949,[2]Sheet1!$B$4:$C$893,2,0)</f>
        <v>#N/A</v>
      </c>
      <c r="Y1949" t="str">
        <f t="shared" si="890"/>
        <v>WINCOMHANOI</v>
      </c>
      <c r="AA1949" s="18" t="str">
        <f t="shared" si="886"/>
        <v/>
      </c>
    </row>
    <row r="1950" spans="1:27" x14ac:dyDescent="0.2">
      <c r="A1950" t="s">
        <v>0</v>
      </c>
      <c r="B1950" t="s">
        <v>3058</v>
      </c>
      <c r="C1950" t="s">
        <v>9</v>
      </c>
      <c r="D1950" t="s">
        <v>44</v>
      </c>
      <c r="E1950" t="s">
        <v>4</v>
      </c>
      <c r="F1950" s="1">
        <v>1</v>
      </c>
      <c r="G1950" s="1">
        <v>72600</v>
      </c>
      <c r="H1950" t="s">
        <v>5</v>
      </c>
      <c r="I1950" s="1">
        <v>79860</v>
      </c>
      <c r="J1950" t="s">
        <v>45</v>
      </c>
      <c r="K1950" s="6" t="str">
        <f t="shared" si="887"/>
        <v>_Chân gà sốt cay 400g</v>
      </c>
      <c r="L1950" s="7" t="str">
        <f>VLOOKUP(K1950,'[1]Mã Misa'!$B$2:$D$74,2,0)</f>
        <v>Chân gà sốt cay 400g</v>
      </c>
      <c r="M1950" s="7" t="str">
        <f>VLOOKUP(L1950,'[1]Mã Misa'!$C$2:$D$74,2,0)</f>
        <v>CGSC400</v>
      </c>
      <c r="N1950" s="1">
        <v>72600</v>
      </c>
      <c r="O1950" t="s">
        <v>3059</v>
      </c>
      <c r="P1950" s="6" t="str">
        <f t="shared" si="888"/>
        <v>0178955</v>
      </c>
      <c r="Q1950" s="23" t="str">
        <f t="shared" si="888"/>
        <v>0178955</v>
      </c>
      <c r="R1950" s="2">
        <v>44587</v>
      </c>
      <c r="S1950" t="s">
        <v>1367</v>
      </c>
      <c r="T1950" s="7" t="str">
        <f t="shared" si="889"/>
        <v xml:space="preserve">WM+ HNI 3 </v>
      </c>
      <c r="U1950" t="s">
        <v>5396</v>
      </c>
      <c r="W1950" t="e">
        <f>VLOOKUP(U1950,[2]Sheet1!$B$4:$C$893,2,0)</f>
        <v>#N/A</v>
      </c>
      <c r="Y1950" t="str">
        <f t="shared" si="890"/>
        <v>WINCOMHANOI</v>
      </c>
      <c r="AA1950" s="18" t="str">
        <f t="shared" si="886"/>
        <v/>
      </c>
    </row>
    <row r="1951" spans="1:27" x14ac:dyDescent="0.2">
      <c r="A1951" t="s">
        <v>0</v>
      </c>
      <c r="B1951" t="s">
        <v>3060</v>
      </c>
      <c r="C1951" t="s">
        <v>2</v>
      </c>
      <c r="D1951" t="s">
        <v>134</v>
      </c>
      <c r="E1951" t="s">
        <v>4</v>
      </c>
      <c r="F1951" s="1">
        <v>1</v>
      </c>
      <c r="G1951" s="1">
        <v>86691</v>
      </c>
      <c r="H1951" t="s">
        <v>5</v>
      </c>
      <c r="I1951" s="1">
        <v>95360.1</v>
      </c>
      <c r="J1951" t="s">
        <v>135</v>
      </c>
      <c r="K1951" s="6" t="str">
        <f t="shared" si="887"/>
        <v>Giò tai nấm hương 500g</v>
      </c>
      <c r="L1951" s="7" t="str">
        <f>VLOOKUP(K1951,'[1]Mã Misa'!$B$2:$D$74,2,0)</f>
        <v>Giò tai nấm hương 500g</v>
      </c>
      <c r="M1951" s="7" t="str">
        <f>VLOOKUP(L1951,'[1]Mã Misa'!$C$2:$D$74,2,0)</f>
        <v>GTNH500</v>
      </c>
      <c r="N1951" s="1">
        <v>86691</v>
      </c>
      <c r="O1951" t="s">
        <v>3061</v>
      </c>
      <c r="P1951" s="6" t="str">
        <f t="shared" si="888"/>
        <v>0013499</v>
      </c>
      <c r="Q1951" s="23" t="str">
        <f t="shared" si="888"/>
        <v>0013499</v>
      </c>
      <c r="R1951" s="2">
        <v>44587</v>
      </c>
      <c r="S1951" t="s">
        <v>3062</v>
      </c>
      <c r="T1951" s="7" t="str">
        <f t="shared" si="889"/>
        <v>WM+ HPG 97</v>
      </c>
      <c r="U1951" t="s">
        <v>5848</v>
      </c>
      <c r="W1951" t="e">
        <f>VLOOKUP(U1951,[2]Sheet1!$B$4:$C$893,2,0)</f>
        <v>#N/A</v>
      </c>
      <c r="Y1951" t="str">
        <f t="shared" si="890"/>
        <v>WINCOMHAIPHONG</v>
      </c>
      <c r="AA1951" s="18" t="str">
        <f t="shared" si="886"/>
        <v/>
      </c>
    </row>
    <row r="1952" spans="1:27" x14ac:dyDescent="0.2">
      <c r="A1952" t="s">
        <v>0</v>
      </c>
      <c r="B1952" t="s">
        <v>3063</v>
      </c>
      <c r="C1952" t="s">
        <v>2</v>
      </c>
      <c r="D1952" t="s">
        <v>44</v>
      </c>
      <c r="E1952" t="s">
        <v>4</v>
      </c>
      <c r="F1952" s="1">
        <v>1</v>
      </c>
      <c r="G1952" s="1">
        <v>72600</v>
      </c>
      <c r="H1952" t="s">
        <v>5</v>
      </c>
      <c r="I1952" s="1">
        <v>79860</v>
      </c>
      <c r="J1952" t="s">
        <v>45</v>
      </c>
      <c r="K1952" s="6" t="str">
        <f t="shared" si="887"/>
        <v>_Chân gà sốt cay 400g</v>
      </c>
      <c r="L1952" s="7" t="str">
        <f>VLOOKUP(K1952,'[1]Mã Misa'!$B$2:$D$74,2,0)</f>
        <v>Chân gà sốt cay 400g</v>
      </c>
      <c r="M1952" s="7" t="str">
        <f>VLOOKUP(L1952,'[1]Mã Misa'!$C$2:$D$74,2,0)</f>
        <v>CGSC400</v>
      </c>
      <c r="N1952" s="1">
        <v>72600</v>
      </c>
      <c r="O1952" t="s">
        <v>3064</v>
      </c>
      <c r="P1952" s="6" t="str">
        <f t="shared" si="888"/>
        <v>0002071</v>
      </c>
      <c r="Q1952" s="23" t="str">
        <f t="shared" si="888"/>
        <v>0002071</v>
      </c>
      <c r="R1952" s="2">
        <v>44587</v>
      </c>
      <c r="S1952" t="s">
        <v>3065</v>
      </c>
      <c r="T1952" s="7" t="str">
        <f t="shared" si="889"/>
        <v>WM+ NBH Th</v>
      </c>
      <c r="U1952" t="s">
        <v>5849</v>
      </c>
      <c r="W1952" t="e">
        <f>VLOOKUP(U1952,[2]Sheet1!$B$4:$C$893,2,0)</f>
        <v>#N/A</v>
      </c>
      <c r="Y1952" t="str">
        <f t="shared" si="890"/>
        <v>WINCOMNINHBINH</v>
      </c>
      <c r="AA1952" s="18" t="str">
        <f t="shared" si="886"/>
        <v/>
      </c>
    </row>
    <row r="1953" spans="1:27" x14ac:dyDescent="0.2">
      <c r="A1953" t="s">
        <v>0</v>
      </c>
      <c r="B1953" t="s">
        <v>3063</v>
      </c>
      <c r="C1953" t="s">
        <v>9</v>
      </c>
      <c r="D1953" t="s">
        <v>15</v>
      </c>
      <c r="E1953" t="s">
        <v>4</v>
      </c>
      <c r="F1953" s="1">
        <v>1</v>
      </c>
      <c r="G1953" s="1">
        <v>84320</v>
      </c>
      <c r="H1953" t="s">
        <v>5</v>
      </c>
      <c r="I1953" s="1">
        <v>92752.000000000015</v>
      </c>
      <c r="J1953" t="s">
        <v>16</v>
      </c>
      <c r="K1953" s="6" t="str">
        <f t="shared" si="887"/>
        <v>_Đùi gà sốt cay 500g</v>
      </c>
      <c r="L1953" s="7" t="str">
        <f>VLOOKUP(K1953,'[1]Mã Misa'!$B$2:$D$74,2,0)</f>
        <v>Đùi gà sốt cay 500g</v>
      </c>
      <c r="M1953" s="7" t="str">
        <f>VLOOKUP(L1953,'[1]Mã Misa'!$C$2:$D$74,2,0)</f>
        <v>DGSC500</v>
      </c>
      <c r="N1953" s="1">
        <v>84320</v>
      </c>
      <c r="O1953" t="s">
        <v>3064</v>
      </c>
      <c r="P1953" s="6" t="str">
        <f t="shared" si="888"/>
        <v>0002071</v>
      </c>
      <c r="Q1953" s="23" t="str">
        <f t="shared" si="888"/>
        <v>0002071</v>
      </c>
      <c r="R1953" s="2">
        <v>44587</v>
      </c>
      <c r="S1953" t="s">
        <v>3065</v>
      </c>
      <c r="T1953" s="7" t="str">
        <f t="shared" si="889"/>
        <v>WM+ NBH Th</v>
      </c>
      <c r="U1953" t="s">
        <v>5849</v>
      </c>
      <c r="W1953" t="e">
        <f>VLOOKUP(U1953,[2]Sheet1!$B$4:$C$893,2,0)</f>
        <v>#N/A</v>
      </c>
      <c r="Y1953" t="str">
        <f t="shared" si="890"/>
        <v>WINCOMNINHBINH</v>
      </c>
      <c r="AA1953" s="18" t="str">
        <f t="shared" si="886"/>
        <v/>
      </c>
    </row>
    <row r="1954" spans="1:27" x14ac:dyDescent="0.2">
      <c r="A1954" t="s">
        <v>0</v>
      </c>
      <c r="B1954" t="s">
        <v>3063</v>
      </c>
      <c r="C1954" t="s">
        <v>41</v>
      </c>
      <c r="D1954" t="s">
        <v>54</v>
      </c>
      <c r="E1954" t="s">
        <v>4</v>
      </c>
      <c r="F1954" s="1">
        <v>1</v>
      </c>
      <c r="G1954" s="1">
        <v>50182</v>
      </c>
      <c r="H1954" t="s">
        <v>5</v>
      </c>
      <c r="I1954" s="1">
        <v>55200.200000000004</v>
      </c>
      <c r="J1954" t="s">
        <v>55</v>
      </c>
      <c r="K1954" s="6" t="str">
        <f t="shared" si="887"/>
        <v>Giò tai lưỡi xào gói 250g</v>
      </c>
      <c r="L1954" s="7" t="str">
        <f>VLOOKUP(K1954,'[1]Mã Misa'!$B$2:$D$74,2,0)</f>
        <v>Giò Tai Lưỡi Xào 250g</v>
      </c>
      <c r="M1954" s="7" t="str">
        <f>VLOOKUP(L1954,'[1]Mã Misa'!$C$2:$D$74,2,0)</f>
        <v>GTLX250G</v>
      </c>
      <c r="N1954" s="1">
        <v>50182</v>
      </c>
      <c r="O1954" t="s">
        <v>3064</v>
      </c>
      <c r="P1954" s="6" t="str">
        <f t="shared" si="888"/>
        <v>0002071</v>
      </c>
      <c r="Q1954" s="23" t="str">
        <f t="shared" si="888"/>
        <v>0002071</v>
      </c>
      <c r="R1954" s="2">
        <v>44587</v>
      </c>
      <c r="S1954" t="s">
        <v>3065</v>
      </c>
      <c r="T1954" s="7" t="str">
        <f t="shared" si="889"/>
        <v>WM+ NBH Th</v>
      </c>
      <c r="U1954" t="s">
        <v>5849</v>
      </c>
      <c r="W1954" t="e">
        <f>VLOOKUP(U1954,[2]Sheet1!$B$4:$C$893,2,0)</f>
        <v>#N/A</v>
      </c>
      <c r="Y1954" t="str">
        <f t="shared" si="890"/>
        <v>WINCOMNINHBINH</v>
      </c>
      <c r="AA1954" s="18" t="str">
        <f t="shared" si="886"/>
        <v/>
      </c>
    </row>
    <row r="1955" spans="1:27" x14ac:dyDescent="0.2">
      <c r="A1955" t="s">
        <v>0</v>
      </c>
      <c r="B1955" t="s">
        <v>3066</v>
      </c>
      <c r="C1955" t="s">
        <v>2</v>
      </c>
      <c r="D1955" t="s">
        <v>1559</v>
      </c>
      <c r="E1955" t="s">
        <v>4</v>
      </c>
      <c r="F1955" s="1">
        <v>6</v>
      </c>
      <c r="G1955" s="1">
        <v>785532</v>
      </c>
      <c r="H1955" t="s">
        <v>5</v>
      </c>
      <c r="I1955" s="1">
        <v>864085.20000000007</v>
      </c>
      <c r="J1955" t="s">
        <v>1560</v>
      </c>
      <c r="K1955" s="6" t="str">
        <f t="shared" si="887"/>
        <v>Bắp bò muối gói 300g</v>
      </c>
      <c r="L1955" s="7" t="str">
        <f>VLOOKUP(K1955,'[1]Mã Misa'!$B$2:$D$74,2,0)</f>
        <v>Bắp bò muối 300g</v>
      </c>
      <c r="M1955" s="7" t="str">
        <f>VLOOKUP(L1955,'[1]Mã Misa'!$C$2:$D$74,2,0)</f>
        <v>BBM300</v>
      </c>
      <c r="N1955" s="1">
        <v>130922</v>
      </c>
      <c r="O1955" t="s">
        <v>3067</v>
      </c>
      <c r="P1955" s="6" t="str">
        <f t="shared" si="888"/>
        <v>0004918</v>
      </c>
      <c r="Q1955" s="23" t="str">
        <f t="shared" si="888"/>
        <v>0004918</v>
      </c>
      <c r="R1955" s="2">
        <v>44587</v>
      </c>
      <c r="S1955" t="s">
        <v>14</v>
      </c>
      <c r="T1955" s="7" t="str">
        <f t="shared" si="889"/>
        <v>WM VCP KHA</v>
      </c>
      <c r="U1955" t="s">
        <v>5000</v>
      </c>
      <c r="W1955" t="e">
        <f>VLOOKUP(U1955,[2]Sheet1!$B$4:$C$893,2,0)</f>
        <v>#N/A</v>
      </c>
      <c r="Y1955" t="str">
        <f t="shared" si="890"/>
        <v>WINCOMKHANHHOA</v>
      </c>
      <c r="AA1955" s="18" t="str">
        <f t="shared" si="886"/>
        <v/>
      </c>
    </row>
    <row r="1956" spans="1:27" x14ac:dyDescent="0.2">
      <c r="A1956" t="s">
        <v>0</v>
      </c>
      <c r="B1956" t="s">
        <v>3068</v>
      </c>
      <c r="C1956" t="s">
        <v>2</v>
      </c>
      <c r="D1956" t="s">
        <v>10</v>
      </c>
      <c r="E1956" t="s">
        <v>4</v>
      </c>
      <c r="F1956" s="1">
        <v>7</v>
      </c>
      <c r="G1956" s="1">
        <v>322000</v>
      </c>
      <c r="H1956" t="s">
        <v>5</v>
      </c>
      <c r="I1956" s="1">
        <v>354200</v>
      </c>
      <c r="J1956" t="s">
        <v>11</v>
      </c>
      <c r="K1956" s="6" t="str">
        <f t="shared" si="887"/>
        <v>Mộc nấm hương gói 250g</v>
      </c>
      <c r="L1956" s="7" t="str">
        <f>VLOOKUP(K1956,'[1]Mã Misa'!$B$2:$D$74,2,0)</f>
        <v>Mộc Nấm Hương 250g</v>
      </c>
      <c r="M1956" s="7" t="str">
        <f>VLOOKUP(L1956,'[1]Mã Misa'!$C$2:$D$74,2,0)</f>
        <v>MNH250</v>
      </c>
      <c r="N1956" s="1">
        <v>46000</v>
      </c>
      <c r="O1956" t="s">
        <v>3069</v>
      </c>
      <c r="P1956" s="6" t="str">
        <f t="shared" si="888"/>
        <v>0015248</v>
      </c>
      <c r="Q1956" s="23" t="str">
        <f t="shared" si="888"/>
        <v>0015248</v>
      </c>
      <c r="R1956" s="2">
        <v>44587</v>
      </c>
      <c r="S1956" t="s">
        <v>3070</v>
      </c>
      <c r="T1956" s="7" t="str">
        <f t="shared" si="889"/>
        <v>WM+ QNH 16</v>
      </c>
      <c r="U1956" t="s">
        <v>5850</v>
      </c>
      <c r="W1956" t="e">
        <f>VLOOKUP(U1956,[2]Sheet1!$B$4:$C$893,2,0)</f>
        <v>#N/A</v>
      </c>
      <c r="Y1956" t="str">
        <f t="shared" si="890"/>
        <v>WINCOMQUANGNINH</v>
      </c>
      <c r="AA1956" s="18" t="str">
        <f t="shared" si="886"/>
        <v/>
      </c>
    </row>
    <row r="1957" spans="1:27" x14ac:dyDescent="0.2">
      <c r="A1957" t="s">
        <v>0</v>
      </c>
      <c r="B1957" t="s">
        <v>3071</v>
      </c>
      <c r="C1957" t="s">
        <v>2</v>
      </c>
      <c r="D1957" t="s">
        <v>57</v>
      </c>
      <c r="E1957" t="s">
        <v>4</v>
      </c>
      <c r="F1957" s="1">
        <v>2</v>
      </c>
      <c r="G1957" s="1">
        <v>148500</v>
      </c>
      <c r="H1957" t="s">
        <v>5</v>
      </c>
      <c r="I1957" s="1">
        <v>163350</v>
      </c>
      <c r="J1957" t="s">
        <v>58</v>
      </c>
      <c r="K1957" s="6" t="str">
        <f t="shared" si="887"/>
        <v>_Chả cốm 300g</v>
      </c>
      <c r="L1957" s="7" t="str">
        <f>VLOOKUP(K1957,'[1]Mã Misa'!$B$2:$D$74,2,0)</f>
        <v>Chả cốm 300g</v>
      </c>
      <c r="M1957" s="7" t="str">
        <f>VLOOKUP(L1957,'[1]Mã Misa'!$C$2:$D$74,2,0)</f>
        <v>CC300</v>
      </c>
      <c r="N1957" s="1">
        <v>74250</v>
      </c>
      <c r="O1957" t="s">
        <v>3072</v>
      </c>
      <c r="P1957" s="6" t="str">
        <f t="shared" si="888"/>
        <v>0179325</v>
      </c>
      <c r="Q1957" s="23" t="str">
        <f t="shared" si="888"/>
        <v>0179325</v>
      </c>
      <c r="R1957" s="2">
        <v>44587</v>
      </c>
      <c r="S1957" t="s">
        <v>3073</v>
      </c>
      <c r="T1957" s="7" t="str">
        <f t="shared" si="889"/>
        <v>WM+ HNI CT</v>
      </c>
      <c r="U1957" t="s">
        <v>5851</v>
      </c>
      <c r="W1957" t="e">
        <f>VLOOKUP(U1957,[2]Sheet1!$B$4:$C$893,2,0)</f>
        <v>#N/A</v>
      </c>
      <c r="Y1957" t="str">
        <f t="shared" si="890"/>
        <v>WINCOMHANOI</v>
      </c>
      <c r="AA1957" s="18" t="str">
        <f t="shared" si="886"/>
        <v/>
      </c>
    </row>
    <row r="1958" spans="1:27" x14ac:dyDescent="0.2">
      <c r="A1958" t="s">
        <v>0</v>
      </c>
      <c r="B1958" t="s">
        <v>3071</v>
      </c>
      <c r="C1958" t="s">
        <v>9</v>
      </c>
      <c r="D1958" t="s">
        <v>23</v>
      </c>
      <c r="E1958" t="s">
        <v>4</v>
      </c>
      <c r="F1958" s="1">
        <v>1</v>
      </c>
      <c r="G1958" s="1">
        <v>59400</v>
      </c>
      <c r="H1958" t="s">
        <v>5</v>
      </c>
      <c r="I1958" s="1">
        <v>65340.000000000007</v>
      </c>
      <c r="J1958" t="s">
        <v>24</v>
      </c>
      <c r="K1958" s="6" t="str">
        <f t="shared" si="887"/>
        <v>_Giò lụa 250g</v>
      </c>
      <c r="L1958" s="7" t="str">
        <f>VLOOKUP(K1958,'[1]Mã Misa'!$B$2:$D$74,2,0)</f>
        <v>Giò lụa 250g</v>
      </c>
      <c r="M1958" s="7" t="str">
        <f>VLOOKUP(L1958,'[1]Mã Misa'!$C$2:$D$74,2,0)</f>
        <v>GL250</v>
      </c>
      <c r="N1958" s="1">
        <v>59400</v>
      </c>
      <c r="O1958" t="s">
        <v>3072</v>
      </c>
      <c r="P1958" s="6" t="str">
        <f t="shared" si="888"/>
        <v>0179325</v>
      </c>
      <c r="Q1958" s="23" t="str">
        <f t="shared" si="888"/>
        <v>0179325</v>
      </c>
      <c r="R1958" s="2">
        <v>44587</v>
      </c>
      <c r="S1958" t="s">
        <v>3073</v>
      </c>
      <c r="T1958" s="7" t="str">
        <f t="shared" si="889"/>
        <v>WM+ HNI CT</v>
      </c>
      <c r="U1958" t="s">
        <v>5851</v>
      </c>
      <c r="W1958" t="e">
        <f>VLOOKUP(U1958,[2]Sheet1!$B$4:$C$893,2,0)</f>
        <v>#N/A</v>
      </c>
      <c r="Y1958" t="str">
        <f t="shared" si="890"/>
        <v>WINCOMHANOI</v>
      </c>
      <c r="AA1958" s="18" t="str">
        <f t="shared" si="886"/>
        <v/>
      </c>
    </row>
    <row r="1959" spans="1:27" x14ac:dyDescent="0.2">
      <c r="A1959" t="s">
        <v>0</v>
      </c>
      <c r="B1959" t="s">
        <v>3074</v>
      </c>
      <c r="C1959" t="s">
        <v>2</v>
      </c>
      <c r="D1959" t="s">
        <v>50</v>
      </c>
      <c r="E1959" t="s">
        <v>4</v>
      </c>
      <c r="F1959" s="1">
        <v>1</v>
      </c>
      <c r="G1959" s="1">
        <v>111058</v>
      </c>
      <c r="H1959" t="s">
        <v>5</v>
      </c>
      <c r="I1959" s="1">
        <v>122163.8</v>
      </c>
      <c r="J1959" t="s">
        <v>51</v>
      </c>
      <c r="K1959" s="6" t="str">
        <f t="shared" si="887"/>
        <v>Gà muối gói 500g</v>
      </c>
      <c r="L1959" s="7" t="str">
        <f>VLOOKUP(K1959,'[1]Mã Misa'!$B$2:$D$74,2,0)</f>
        <v>Gà muối 500g</v>
      </c>
      <c r="M1959" s="7" t="str">
        <f>VLOOKUP(L1959,'[1]Mã Misa'!$C$2:$D$74,2,0)</f>
        <v>GM500</v>
      </c>
      <c r="N1959" s="1">
        <v>111058</v>
      </c>
      <c r="O1959" t="s">
        <v>2776</v>
      </c>
      <c r="P1959" s="6" t="str">
        <f t="shared" si="888"/>
        <v>0003856</v>
      </c>
      <c r="Q1959" s="23" t="str">
        <f>IF(VLOOKUP(P1959,$AA$1:$AC$39,1,0)&lt;&gt;0,(P1959&amp;"A"),0)</f>
        <v>0003856A</v>
      </c>
      <c r="R1959" s="2">
        <v>44579</v>
      </c>
      <c r="S1959" t="s">
        <v>3075</v>
      </c>
      <c r="T1959" s="7" t="str">
        <f t="shared" si="889"/>
        <v>WM+AGG 4Bi</v>
      </c>
      <c r="U1959" t="s">
        <v>5852</v>
      </c>
      <c r="W1959" t="e">
        <f>VLOOKUP(U1959,[2]Sheet1!$B$4:$C$893,2,0)</f>
        <v>#N/A</v>
      </c>
      <c r="Y1959" t="str">
        <f t="shared" si="890"/>
        <v>WINCOMANGIANG</v>
      </c>
      <c r="AA1959" s="18" t="str">
        <f t="shared" si="886"/>
        <v/>
      </c>
    </row>
    <row r="1960" spans="1:27" x14ac:dyDescent="0.2">
      <c r="A1960" t="s">
        <v>0</v>
      </c>
      <c r="B1960" t="s">
        <v>3076</v>
      </c>
      <c r="C1960" t="s">
        <v>2</v>
      </c>
      <c r="D1960" t="s">
        <v>44</v>
      </c>
      <c r="E1960" t="s">
        <v>4</v>
      </c>
      <c r="F1960" s="1">
        <v>2</v>
      </c>
      <c r="G1960" s="1">
        <v>145200</v>
      </c>
      <c r="H1960" t="s">
        <v>5</v>
      </c>
      <c r="I1960" s="1">
        <v>159720</v>
      </c>
      <c r="J1960" t="s">
        <v>45</v>
      </c>
      <c r="K1960" s="6" t="str">
        <f t="shared" si="887"/>
        <v>_Chân gà sốt cay 400g</v>
      </c>
      <c r="L1960" s="7" t="str">
        <f>VLOOKUP(K1960,'[1]Mã Misa'!$B$2:$D$74,2,0)</f>
        <v>Chân gà sốt cay 400g</v>
      </c>
      <c r="M1960" s="7" t="str">
        <f>VLOOKUP(L1960,'[1]Mã Misa'!$C$2:$D$74,2,0)</f>
        <v>CGSC400</v>
      </c>
      <c r="N1960" s="1">
        <v>72600</v>
      </c>
      <c r="O1960" t="s">
        <v>3077</v>
      </c>
      <c r="P1960" s="6" t="str">
        <f t="shared" si="888"/>
        <v>0179394</v>
      </c>
      <c r="Q1960" s="23" t="str">
        <f t="shared" ref="Q1960" si="891">RIGHT(P1960,7)</f>
        <v>0179394</v>
      </c>
      <c r="R1960" s="2">
        <v>44587</v>
      </c>
      <c r="S1960" t="s">
        <v>3078</v>
      </c>
      <c r="T1960" s="7" t="str">
        <f t="shared" si="889"/>
        <v>WM+ HNI 38</v>
      </c>
      <c r="U1960" t="s">
        <v>5853</v>
      </c>
      <c r="W1960" t="e">
        <f>VLOOKUP(U1960,[2]Sheet1!$B$4:$C$893,2,0)</f>
        <v>#N/A</v>
      </c>
      <c r="Y1960" t="str">
        <f t="shared" si="890"/>
        <v>WINCOMHANOI</v>
      </c>
      <c r="AA1960" s="18" t="str">
        <f t="shared" si="886"/>
        <v/>
      </c>
    </row>
    <row r="1961" spans="1:27" x14ac:dyDescent="0.2">
      <c r="A1961" t="s">
        <v>0</v>
      </c>
      <c r="B1961" t="s">
        <v>3076</v>
      </c>
      <c r="C1961" t="s">
        <v>9</v>
      </c>
      <c r="D1961" t="s">
        <v>15</v>
      </c>
      <c r="E1961" t="s">
        <v>4</v>
      </c>
      <c r="F1961" s="1">
        <v>2</v>
      </c>
      <c r="G1961" s="1">
        <v>168640</v>
      </c>
      <c r="H1961" t="s">
        <v>5</v>
      </c>
      <c r="I1961" s="1">
        <v>185504.00000000003</v>
      </c>
      <c r="J1961" t="s">
        <v>16</v>
      </c>
      <c r="K1961" s="6" t="str">
        <f t="shared" si="887"/>
        <v>_Đùi gà sốt cay 500g</v>
      </c>
      <c r="L1961" s="7" t="str">
        <f>VLOOKUP(K1961,'[1]Mã Misa'!$B$2:$D$74,2,0)</f>
        <v>Đùi gà sốt cay 500g</v>
      </c>
      <c r="M1961" s="7" t="str">
        <f>VLOOKUP(L1961,'[1]Mã Misa'!$C$2:$D$74,2,0)</f>
        <v>DGSC500</v>
      </c>
      <c r="N1961" s="1">
        <v>84320</v>
      </c>
      <c r="O1961" t="s">
        <v>3077</v>
      </c>
      <c r="P1961" s="6" t="str">
        <f t="shared" si="888"/>
        <v>0179394</v>
      </c>
      <c r="Q1961" s="23" t="str">
        <f t="shared" ref="Q1961" si="892">RIGHT(P1961,7)</f>
        <v>0179394</v>
      </c>
      <c r="R1961" s="2">
        <v>44587</v>
      </c>
      <c r="S1961" t="s">
        <v>3078</v>
      </c>
      <c r="T1961" s="7" t="str">
        <f t="shared" si="889"/>
        <v>WM+ HNI 38</v>
      </c>
      <c r="U1961" t="s">
        <v>5853</v>
      </c>
      <c r="W1961" t="e">
        <f>VLOOKUP(U1961,[2]Sheet1!$B$4:$C$893,2,0)</f>
        <v>#N/A</v>
      </c>
      <c r="Y1961" t="str">
        <f t="shared" si="890"/>
        <v>WINCOMHANOI</v>
      </c>
      <c r="AA1961" s="18" t="str">
        <f t="shared" si="886"/>
        <v/>
      </c>
    </row>
    <row r="1962" spans="1:27" x14ac:dyDescent="0.2">
      <c r="A1962" t="s">
        <v>0</v>
      </c>
      <c r="B1962" t="s">
        <v>3079</v>
      </c>
      <c r="C1962" t="s">
        <v>2</v>
      </c>
      <c r="D1962" t="s">
        <v>134</v>
      </c>
      <c r="E1962" t="s">
        <v>4</v>
      </c>
      <c r="F1962" s="1">
        <v>4</v>
      </c>
      <c r="G1962" s="1">
        <v>346764</v>
      </c>
      <c r="H1962" t="s">
        <v>5</v>
      </c>
      <c r="I1962" s="1">
        <v>381440.4</v>
      </c>
      <c r="J1962" t="s">
        <v>135</v>
      </c>
      <c r="K1962" s="6" t="str">
        <f t="shared" si="887"/>
        <v>Giò tai nấm hương 500g</v>
      </c>
      <c r="L1962" s="7" t="str">
        <f>VLOOKUP(K1962,'[1]Mã Misa'!$B$2:$D$74,2,0)</f>
        <v>Giò tai nấm hương 500g</v>
      </c>
      <c r="M1962" s="7" t="str">
        <f>VLOOKUP(L1962,'[1]Mã Misa'!$C$2:$D$74,2,0)</f>
        <v>GTNH500</v>
      </c>
      <c r="N1962" s="1">
        <v>86691</v>
      </c>
      <c r="O1962" t="s">
        <v>3080</v>
      </c>
      <c r="P1962" s="6" t="str">
        <f t="shared" si="888"/>
        <v>0007994</v>
      </c>
      <c r="Q1962" s="23" t="str">
        <f t="shared" ref="Q1962" si="893">RIGHT(P1962,7)</f>
        <v>0007994</v>
      </c>
      <c r="R1962" s="2">
        <v>44587</v>
      </c>
      <c r="S1962" t="s">
        <v>3081</v>
      </c>
      <c r="T1962" s="7" t="str">
        <f t="shared" si="889"/>
        <v>WM+ CTO 11</v>
      </c>
      <c r="U1962" t="s">
        <v>5854</v>
      </c>
      <c r="W1962" t="e">
        <f>VLOOKUP(U1962,[2]Sheet1!$B$4:$C$893,2,0)</f>
        <v>#N/A</v>
      </c>
      <c r="Y1962" t="str">
        <f t="shared" si="890"/>
        <v>WINCOMCANTHO</v>
      </c>
      <c r="AA1962" s="18" t="str">
        <f t="shared" si="886"/>
        <v/>
      </c>
    </row>
    <row r="1963" spans="1:27" x14ac:dyDescent="0.2">
      <c r="A1963" t="s">
        <v>0</v>
      </c>
      <c r="B1963" t="s">
        <v>3079</v>
      </c>
      <c r="C1963" t="s">
        <v>9</v>
      </c>
      <c r="D1963" t="s">
        <v>50</v>
      </c>
      <c r="E1963" t="s">
        <v>4</v>
      </c>
      <c r="F1963" s="1">
        <v>1</v>
      </c>
      <c r="G1963" s="1">
        <v>111058</v>
      </c>
      <c r="H1963" t="s">
        <v>5</v>
      </c>
      <c r="I1963" s="1">
        <v>122163.8</v>
      </c>
      <c r="J1963" t="s">
        <v>51</v>
      </c>
      <c r="K1963" s="6" t="str">
        <f t="shared" si="887"/>
        <v>Gà muối gói 500g</v>
      </c>
      <c r="L1963" s="7" t="str">
        <f>VLOOKUP(K1963,'[1]Mã Misa'!$B$2:$D$74,2,0)</f>
        <v>Gà muối 500g</v>
      </c>
      <c r="M1963" s="7" t="str">
        <f>VLOOKUP(L1963,'[1]Mã Misa'!$C$2:$D$74,2,0)</f>
        <v>GM500</v>
      </c>
      <c r="N1963" s="1">
        <v>111058</v>
      </c>
      <c r="O1963" t="s">
        <v>3080</v>
      </c>
      <c r="P1963" s="6" t="str">
        <f t="shared" si="888"/>
        <v>0007994</v>
      </c>
      <c r="Q1963" s="23" t="str">
        <f t="shared" ref="Q1963" si="894">RIGHT(P1963,7)</f>
        <v>0007994</v>
      </c>
      <c r="R1963" s="2">
        <v>44587</v>
      </c>
      <c r="S1963" t="s">
        <v>3081</v>
      </c>
      <c r="T1963" s="7" t="str">
        <f t="shared" si="889"/>
        <v>WM+ CTO 11</v>
      </c>
      <c r="U1963" t="s">
        <v>5854</v>
      </c>
      <c r="W1963" t="e">
        <f>VLOOKUP(U1963,[2]Sheet1!$B$4:$C$893,2,0)</f>
        <v>#N/A</v>
      </c>
      <c r="Y1963" t="str">
        <f t="shared" si="890"/>
        <v>WINCOMCANTHO</v>
      </c>
      <c r="AA1963" s="18" t="str">
        <f t="shared" si="886"/>
        <v/>
      </c>
    </row>
    <row r="1964" spans="1:27" x14ac:dyDescent="0.2">
      <c r="A1964" t="s">
        <v>0</v>
      </c>
      <c r="B1964" t="s">
        <v>3082</v>
      </c>
      <c r="C1964" t="s">
        <v>2</v>
      </c>
      <c r="D1964" t="s">
        <v>54</v>
      </c>
      <c r="E1964" t="s">
        <v>4</v>
      </c>
      <c r="F1964" s="1">
        <v>2</v>
      </c>
      <c r="G1964" s="1">
        <v>100364</v>
      </c>
      <c r="H1964" t="s">
        <v>5</v>
      </c>
      <c r="I1964" s="1">
        <v>110400.40000000001</v>
      </c>
      <c r="J1964" t="s">
        <v>55</v>
      </c>
      <c r="K1964" s="6" t="str">
        <f t="shared" si="887"/>
        <v>Giò tai lưỡi xào gói 250g</v>
      </c>
      <c r="L1964" s="7" t="str">
        <f>VLOOKUP(K1964,'[1]Mã Misa'!$B$2:$D$74,2,0)</f>
        <v>Giò Tai Lưỡi Xào 250g</v>
      </c>
      <c r="M1964" s="7" t="str">
        <f>VLOOKUP(L1964,'[1]Mã Misa'!$C$2:$D$74,2,0)</f>
        <v>GTLX250G</v>
      </c>
      <c r="N1964" s="1">
        <v>50182</v>
      </c>
      <c r="O1964" t="s">
        <v>3083</v>
      </c>
      <c r="P1964" s="6" t="str">
        <f t="shared" si="888"/>
        <v>0006574</v>
      </c>
      <c r="Q1964" s="23" t="str">
        <f t="shared" ref="Q1964" si="895">RIGHT(P1964,7)</f>
        <v>0006574</v>
      </c>
      <c r="R1964" s="2">
        <v>44587</v>
      </c>
      <c r="S1964" t="s">
        <v>3084</v>
      </c>
      <c r="T1964" s="7" t="str">
        <f t="shared" si="889"/>
        <v>WM+ THA 29</v>
      </c>
      <c r="U1964" t="s">
        <v>5855</v>
      </c>
      <c r="W1964" t="e">
        <f>VLOOKUP(U1964,[2]Sheet1!$B$4:$C$893,2,0)</f>
        <v>#N/A</v>
      </c>
      <c r="Y1964" t="str">
        <f t="shared" si="890"/>
        <v>WINCOMTHANHHOA</v>
      </c>
      <c r="AA1964" s="18" t="str">
        <f t="shared" si="886"/>
        <v/>
      </c>
    </row>
    <row r="1965" spans="1:27" x14ac:dyDescent="0.2">
      <c r="A1965" t="s">
        <v>0</v>
      </c>
      <c r="B1965" t="s">
        <v>3085</v>
      </c>
      <c r="C1965" t="s">
        <v>2</v>
      </c>
      <c r="D1965" t="s">
        <v>57</v>
      </c>
      <c r="E1965" t="s">
        <v>4</v>
      </c>
      <c r="F1965" s="1">
        <v>7</v>
      </c>
      <c r="G1965" s="1">
        <v>519750</v>
      </c>
      <c r="H1965" t="s">
        <v>5</v>
      </c>
      <c r="I1965" s="1">
        <v>571725</v>
      </c>
      <c r="J1965" t="s">
        <v>58</v>
      </c>
      <c r="K1965" s="6" t="str">
        <f t="shared" si="887"/>
        <v>_Chả cốm 300g</v>
      </c>
      <c r="L1965" s="7" t="str">
        <f>VLOOKUP(K1965,'[1]Mã Misa'!$B$2:$D$74,2,0)</f>
        <v>Chả cốm 300g</v>
      </c>
      <c r="M1965" s="7" t="str">
        <f>VLOOKUP(L1965,'[1]Mã Misa'!$C$2:$D$74,2,0)</f>
        <v>CC300</v>
      </c>
      <c r="N1965" s="1">
        <v>74250</v>
      </c>
      <c r="O1965" t="s">
        <v>3086</v>
      </c>
      <c r="P1965" s="6" t="str">
        <f t="shared" si="888"/>
        <v>0179531</v>
      </c>
      <c r="Q1965" s="23" t="str">
        <f t="shared" ref="Q1965" si="896">RIGHT(P1965,7)</f>
        <v>0179531</v>
      </c>
      <c r="R1965" s="2">
        <v>44587</v>
      </c>
      <c r="S1965" t="s">
        <v>1875</v>
      </c>
      <c r="T1965" s="7" t="str">
        <f t="shared" si="889"/>
        <v>WM+ HNI 98</v>
      </c>
      <c r="U1965" t="s">
        <v>5546</v>
      </c>
      <c r="W1965" t="e">
        <f>VLOOKUP(U1965,[2]Sheet1!$B$4:$C$893,2,0)</f>
        <v>#N/A</v>
      </c>
      <c r="Y1965" t="str">
        <f t="shared" si="890"/>
        <v>WINCOMHANOI</v>
      </c>
      <c r="AA1965" s="18" t="str">
        <f t="shared" si="886"/>
        <v/>
      </c>
    </row>
    <row r="1966" spans="1:27" x14ac:dyDescent="0.2">
      <c r="A1966" t="s">
        <v>0</v>
      </c>
      <c r="B1966" t="s">
        <v>3087</v>
      </c>
      <c r="C1966" t="s">
        <v>2</v>
      </c>
      <c r="D1966" t="s">
        <v>23</v>
      </c>
      <c r="E1966" t="s">
        <v>4</v>
      </c>
      <c r="F1966" s="1">
        <v>2</v>
      </c>
      <c r="G1966" s="1">
        <v>118800</v>
      </c>
      <c r="H1966" t="s">
        <v>5</v>
      </c>
      <c r="I1966" s="1">
        <v>130680.00000000001</v>
      </c>
      <c r="J1966" t="s">
        <v>24</v>
      </c>
      <c r="K1966" s="6" t="str">
        <f t="shared" si="887"/>
        <v>_Giò lụa 250g</v>
      </c>
      <c r="L1966" s="7" t="str">
        <f>VLOOKUP(K1966,'[1]Mã Misa'!$B$2:$D$74,2,0)</f>
        <v>Giò lụa 250g</v>
      </c>
      <c r="M1966" s="7" t="str">
        <f>VLOOKUP(L1966,'[1]Mã Misa'!$C$2:$D$74,2,0)</f>
        <v>GL250</v>
      </c>
      <c r="N1966" s="1">
        <v>59400</v>
      </c>
      <c r="O1966" t="s">
        <v>3088</v>
      </c>
      <c r="P1966" s="6" t="str">
        <f t="shared" si="888"/>
        <v>0000920</v>
      </c>
      <c r="Q1966" s="23" t="str">
        <f t="shared" ref="Q1966" si="897">RIGHT(P1966,7)</f>
        <v>0000920</v>
      </c>
      <c r="R1966" s="2">
        <v>44587</v>
      </c>
      <c r="S1966" t="s">
        <v>3089</v>
      </c>
      <c r="T1966" s="7" t="str">
        <f t="shared" si="889"/>
        <v>WM+ YBI 32</v>
      </c>
      <c r="U1966" t="s">
        <v>5856</v>
      </c>
      <c r="W1966" t="e">
        <f>VLOOKUP(U1966,[2]Sheet1!$B$4:$C$893,2,0)</f>
        <v>#N/A</v>
      </c>
      <c r="Y1966" t="str">
        <f t="shared" si="890"/>
        <v>WINCOMYENBAI</v>
      </c>
      <c r="AA1966" s="18" t="str">
        <f t="shared" si="886"/>
        <v/>
      </c>
    </row>
    <row r="1967" spans="1:27" x14ac:dyDescent="0.2">
      <c r="A1967" t="s">
        <v>0</v>
      </c>
      <c r="B1967" t="s">
        <v>3087</v>
      </c>
      <c r="C1967" t="s">
        <v>9</v>
      </c>
      <c r="D1967" t="s">
        <v>27</v>
      </c>
      <c r="E1967" t="s">
        <v>4</v>
      </c>
      <c r="F1967" s="1">
        <v>2</v>
      </c>
      <c r="G1967" s="1">
        <v>122100</v>
      </c>
      <c r="H1967" t="s">
        <v>5</v>
      </c>
      <c r="I1967" s="1">
        <v>134310</v>
      </c>
      <c r="J1967" t="s">
        <v>28</v>
      </c>
      <c r="K1967" s="6" t="str">
        <f t="shared" si="887"/>
        <v>_Giò sụn gà 250g</v>
      </c>
      <c r="L1967" s="7" t="str">
        <f>VLOOKUP(K1967,'[1]Mã Misa'!$B$2:$D$74,2,0)</f>
        <v>Giò sụn gà 250g</v>
      </c>
      <c r="M1967" s="7" t="str">
        <f>VLOOKUP(L1967,'[1]Mã Misa'!$C$2:$D$74,2,0)</f>
        <v>GSG250</v>
      </c>
      <c r="N1967" s="1">
        <v>61050</v>
      </c>
      <c r="O1967" t="s">
        <v>3088</v>
      </c>
      <c r="P1967" s="6" t="str">
        <f t="shared" si="888"/>
        <v>0000920</v>
      </c>
      <c r="Q1967" s="23" t="str">
        <f t="shared" ref="Q1967" si="898">RIGHT(P1967,7)</f>
        <v>0000920</v>
      </c>
      <c r="R1967" s="2">
        <v>44587</v>
      </c>
      <c r="S1967" t="s">
        <v>3089</v>
      </c>
      <c r="T1967" s="7" t="str">
        <f t="shared" si="889"/>
        <v>WM+ YBI 32</v>
      </c>
      <c r="U1967" t="s">
        <v>5856</v>
      </c>
      <c r="W1967" t="e">
        <f>VLOOKUP(U1967,[2]Sheet1!$B$4:$C$893,2,0)</f>
        <v>#N/A</v>
      </c>
      <c r="Y1967" t="str">
        <f t="shared" si="890"/>
        <v>WINCOMYENBAI</v>
      </c>
      <c r="AA1967" s="18" t="str">
        <f t="shared" si="886"/>
        <v/>
      </c>
    </row>
    <row r="1968" spans="1:27" x14ac:dyDescent="0.2">
      <c r="A1968" t="s">
        <v>0</v>
      </c>
      <c r="B1968" t="s">
        <v>3087</v>
      </c>
      <c r="C1968" t="s">
        <v>41</v>
      </c>
      <c r="D1968" t="s">
        <v>44</v>
      </c>
      <c r="E1968" t="s">
        <v>4</v>
      </c>
      <c r="F1968" s="1">
        <v>1</v>
      </c>
      <c r="G1968" s="1">
        <v>72600</v>
      </c>
      <c r="H1968" t="s">
        <v>5</v>
      </c>
      <c r="I1968" s="1">
        <v>79860</v>
      </c>
      <c r="J1968" t="s">
        <v>45</v>
      </c>
      <c r="K1968" s="6" t="str">
        <f t="shared" si="887"/>
        <v>_Chân gà sốt cay 400g</v>
      </c>
      <c r="L1968" s="7" t="str">
        <f>VLOOKUP(K1968,'[1]Mã Misa'!$B$2:$D$74,2,0)</f>
        <v>Chân gà sốt cay 400g</v>
      </c>
      <c r="M1968" s="7" t="str">
        <f>VLOOKUP(L1968,'[1]Mã Misa'!$C$2:$D$74,2,0)</f>
        <v>CGSC400</v>
      </c>
      <c r="N1968" s="1">
        <v>72600</v>
      </c>
      <c r="O1968" t="s">
        <v>3088</v>
      </c>
      <c r="P1968" s="6" t="str">
        <f t="shared" si="888"/>
        <v>0000920</v>
      </c>
      <c r="Q1968" s="23" t="str">
        <f t="shared" ref="Q1968" si="899">RIGHT(P1968,7)</f>
        <v>0000920</v>
      </c>
      <c r="R1968" s="2">
        <v>44587</v>
      </c>
      <c r="S1968" t="s">
        <v>3089</v>
      </c>
      <c r="T1968" s="7" t="str">
        <f t="shared" si="889"/>
        <v>WM+ YBI 32</v>
      </c>
      <c r="U1968" t="s">
        <v>5856</v>
      </c>
      <c r="W1968" t="e">
        <f>VLOOKUP(U1968,[2]Sheet1!$B$4:$C$893,2,0)</f>
        <v>#N/A</v>
      </c>
      <c r="Y1968" t="str">
        <f t="shared" si="890"/>
        <v>WINCOMYENBAI</v>
      </c>
      <c r="AA1968" s="18" t="str">
        <f t="shared" si="886"/>
        <v/>
      </c>
    </row>
    <row r="1969" spans="1:27" x14ac:dyDescent="0.2">
      <c r="A1969" t="s">
        <v>0</v>
      </c>
      <c r="B1969" t="s">
        <v>3087</v>
      </c>
      <c r="C1969" t="s">
        <v>42</v>
      </c>
      <c r="D1969" t="s">
        <v>15</v>
      </c>
      <c r="E1969" t="s">
        <v>4</v>
      </c>
      <c r="F1969" s="1">
        <v>1</v>
      </c>
      <c r="G1969" s="1">
        <v>84320</v>
      </c>
      <c r="H1969" t="s">
        <v>5</v>
      </c>
      <c r="I1969" s="1">
        <v>92752.000000000015</v>
      </c>
      <c r="J1969" t="s">
        <v>16</v>
      </c>
      <c r="K1969" s="6" t="str">
        <f t="shared" si="887"/>
        <v>_Đùi gà sốt cay 500g</v>
      </c>
      <c r="L1969" s="7" t="str">
        <f>VLOOKUP(K1969,'[1]Mã Misa'!$B$2:$D$74,2,0)</f>
        <v>Đùi gà sốt cay 500g</v>
      </c>
      <c r="M1969" s="7" t="str">
        <f>VLOOKUP(L1969,'[1]Mã Misa'!$C$2:$D$74,2,0)</f>
        <v>DGSC500</v>
      </c>
      <c r="N1969" s="1">
        <v>84320</v>
      </c>
      <c r="O1969" t="s">
        <v>3088</v>
      </c>
      <c r="P1969" s="6" t="str">
        <f t="shared" si="888"/>
        <v>0000920</v>
      </c>
      <c r="Q1969" s="23" t="str">
        <f t="shared" ref="Q1969" si="900">RIGHT(P1969,7)</f>
        <v>0000920</v>
      </c>
      <c r="R1969" s="2">
        <v>44587</v>
      </c>
      <c r="S1969" t="s">
        <v>3089</v>
      </c>
      <c r="T1969" s="7" t="str">
        <f t="shared" si="889"/>
        <v>WM+ YBI 32</v>
      </c>
      <c r="U1969" t="s">
        <v>5856</v>
      </c>
      <c r="W1969" t="e">
        <f>VLOOKUP(U1969,[2]Sheet1!$B$4:$C$893,2,0)</f>
        <v>#N/A</v>
      </c>
      <c r="Y1969" t="str">
        <f t="shared" si="890"/>
        <v>WINCOMYENBAI</v>
      </c>
      <c r="AA1969" s="18" t="str">
        <f t="shared" si="886"/>
        <v/>
      </c>
    </row>
    <row r="1970" spans="1:27" x14ac:dyDescent="0.2">
      <c r="A1970" t="s">
        <v>0</v>
      </c>
      <c r="B1970" t="s">
        <v>3087</v>
      </c>
      <c r="C1970" t="s">
        <v>43</v>
      </c>
      <c r="D1970" t="s">
        <v>3</v>
      </c>
      <c r="E1970" t="s">
        <v>4</v>
      </c>
      <c r="F1970" s="1">
        <v>1</v>
      </c>
      <c r="G1970" s="1">
        <v>70950</v>
      </c>
      <c r="H1970" t="s">
        <v>5</v>
      </c>
      <c r="I1970" s="1">
        <v>78045</v>
      </c>
      <c r="J1970" t="s">
        <v>6</v>
      </c>
      <c r="K1970" s="6" t="str">
        <f t="shared" si="887"/>
        <v>_Chả nướng 300g</v>
      </c>
      <c r="L1970" s="7" t="str">
        <f>VLOOKUP(K1970,'[1]Mã Misa'!$B$2:$D$74,2,0)</f>
        <v>Chả nướng 300g</v>
      </c>
      <c r="M1970" s="7" t="str">
        <f>VLOOKUP(L1970,'[1]Mã Misa'!$C$2:$D$74,2,0)</f>
        <v>CN300</v>
      </c>
      <c r="N1970" s="1">
        <v>70950</v>
      </c>
      <c r="O1970" t="s">
        <v>3088</v>
      </c>
      <c r="P1970" s="6" t="str">
        <f t="shared" si="888"/>
        <v>0000920</v>
      </c>
      <c r="Q1970" s="23" t="str">
        <f t="shared" ref="Q1970" si="901">RIGHT(P1970,7)</f>
        <v>0000920</v>
      </c>
      <c r="R1970" s="2">
        <v>44587</v>
      </c>
      <c r="S1970" t="s">
        <v>3089</v>
      </c>
      <c r="T1970" s="7" t="str">
        <f t="shared" si="889"/>
        <v>WM+ YBI 32</v>
      </c>
      <c r="U1970" t="s">
        <v>5856</v>
      </c>
      <c r="W1970" t="e">
        <f>VLOOKUP(U1970,[2]Sheet1!$B$4:$C$893,2,0)</f>
        <v>#N/A</v>
      </c>
      <c r="Y1970" t="str">
        <f t="shared" si="890"/>
        <v>WINCOMYENBAI</v>
      </c>
      <c r="AA1970" s="18" t="str">
        <f t="shared" si="886"/>
        <v/>
      </c>
    </row>
    <row r="1971" spans="1:27" x14ac:dyDescent="0.2">
      <c r="A1971" t="s">
        <v>0</v>
      </c>
      <c r="B1971" t="s">
        <v>3087</v>
      </c>
      <c r="C1971" t="s">
        <v>46</v>
      </c>
      <c r="D1971" t="s">
        <v>103</v>
      </c>
      <c r="E1971" t="s">
        <v>4</v>
      </c>
      <c r="F1971" s="1">
        <v>2</v>
      </c>
      <c r="G1971" s="1">
        <v>111190</v>
      </c>
      <c r="H1971" t="s">
        <v>5</v>
      </c>
      <c r="I1971" s="1">
        <v>122309.00000000001</v>
      </c>
      <c r="J1971" t="s">
        <v>104</v>
      </c>
      <c r="K1971" s="6" t="str">
        <f t="shared" si="887"/>
        <v>Tai heo muối gói 200g</v>
      </c>
      <c r="L1971" s="7" t="str">
        <f>VLOOKUP(K1971,'[1]Mã Misa'!$B$2:$D$74,2,0)</f>
        <v>Tai heo muối 200g</v>
      </c>
      <c r="M1971" s="7" t="str">
        <f>VLOOKUP(L1971,'[1]Mã Misa'!$C$2:$D$74,2,0)</f>
        <v>TH200</v>
      </c>
      <c r="N1971" s="1">
        <v>55595</v>
      </c>
      <c r="O1971" t="s">
        <v>3088</v>
      </c>
      <c r="P1971" s="6" t="str">
        <f t="shared" si="888"/>
        <v>0000920</v>
      </c>
      <c r="Q1971" s="23" t="str">
        <f t="shared" ref="Q1971" si="902">RIGHT(P1971,7)</f>
        <v>0000920</v>
      </c>
      <c r="R1971" s="2">
        <v>44587</v>
      </c>
      <c r="S1971" t="s">
        <v>3089</v>
      </c>
      <c r="T1971" s="7" t="str">
        <f t="shared" si="889"/>
        <v>WM+ YBI 32</v>
      </c>
      <c r="U1971" t="s">
        <v>5856</v>
      </c>
      <c r="W1971" t="e">
        <f>VLOOKUP(U1971,[2]Sheet1!$B$4:$C$893,2,0)</f>
        <v>#N/A</v>
      </c>
      <c r="Y1971" t="str">
        <f t="shared" si="890"/>
        <v>WINCOMYENBAI</v>
      </c>
      <c r="AA1971" s="18" t="str">
        <f t="shared" si="886"/>
        <v/>
      </c>
    </row>
    <row r="1972" spans="1:27" x14ac:dyDescent="0.2">
      <c r="A1972" t="s">
        <v>0</v>
      </c>
      <c r="B1972" t="s">
        <v>3090</v>
      </c>
      <c r="C1972" t="s">
        <v>2</v>
      </c>
      <c r="D1972" t="s">
        <v>57</v>
      </c>
      <c r="E1972" t="s">
        <v>4</v>
      </c>
      <c r="F1972" s="1">
        <v>5</v>
      </c>
      <c r="G1972" s="1">
        <v>371250</v>
      </c>
      <c r="H1972" t="s">
        <v>5</v>
      </c>
      <c r="I1972" s="1">
        <v>408375.00000000006</v>
      </c>
      <c r="J1972" t="s">
        <v>58</v>
      </c>
      <c r="K1972" s="6" t="str">
        <f t="shared" si="887"/>
        <v>_Chả cốm 300g</v>
      </c>
      <c r="L1972" s="7" t="str">
        <f>VLOOKUP(K1972,'[1]Mã Misa'!$B$2:$D$74,2,0)</f>
        <v>Chả cốm 300g</v>
      </c>
      <c r="M1972" s="7" t="str">
        <f>VLOOKUP(L1972,'[1]Mã Misa'!$C$2:$D$74,2,0)</f>
        <v>CC300</v>
      </c>
      <c r="N1972" s="1">
        <v>74250</v>
      </c>
      <c r="O1972" t="s">
        <v>3091</v>
      </c>
      <c r="P1972" s="6" t="str">
        <f t="shared" si="888"/>
        <v>0000921</v>
      </c>
      <c r="Q1972" s="23" t="str">
        <f t="shared" ref="Q1972" si="903">RIGHT(P1972,7)</f>
        <v>0000921</v>
      </c>
      <c r="R1972" s="2">
        <v>44587</v>
      </c>
      <c r="S1972" t="s">
        <v>3089</v>
      </c>
      <c r="T1972" s="7" t="str">
        <f t="shared" si="889"/>
        <v>WM+ YBI 32</v>
      </c>
      <c r="U1972" t="s">
        <v>5856</v>
      </c>
      <c r="W1972" t="e">
        <f>VLOOKUP(U1972,[2]Sheet1!$B$4:$C$893,2,0)</f>
        <v>#N/A</v>
      </c>
      <c r="Y1972" t="str">
        <f t="shared" si="890"/>
        <v>WINCOMYENBAI</v>
      </c>
      <c r="AA1972" s="18" t="str">
        <f t="shared" si="886"/>
        <v/>
      </c>
    </row>
    <row r="1973" spans="1:27" x14ac:dyDescent="0.2">
      <c r="A1973" t="s">
        <v>0</v>
      </c>
      <c r="B1973" t="s">
        <v>3092</v>
      </c>
      <c r="C1973" t="s">
        <v>2</v>
      </c>
      <c r="D1973" t="s">
        <v>10</v>
      </c>
      <c r="E1973" t="s">
        <v>4</v>
      </c>
      <c r="F1973" s="1">
        <v>2</v>
      </c>
      <c r="G1973" s="1">
        <v>92000</v>
      </c>
      <c r="H1973" t="s">
        <v>5</v>
      </c>
      <c r="I1973" s="1">
        <v>101200.00000000001</v>
      </c>
      <c r="J1973" t="s">
        <v>11</v>
      </c>
      <c r="K1973" s="6" t="str">
        <f t="shared" si="887"/>
        <v>Mộc nấm hương gói 250g</v>
      </c>
      <c r="L1973" s="7" t="str">
        <f>VLOOKUP(K1973,'[1]Mã Misa'!$B$2:$D$74,2,0)</f>
        <v>Mộc Nấm Hương 250g</v>
      </c>
      <c r="M1973" s="7" t="str">
        <f>VLOOKUP(L1973,'[1]Mã Misa'!$C$2:$D$74,2,0)</f>
        <v>MNH250</v>
      </c>
      <c r="N1973" s="1">
        <v>46000</v>
      </c>
      <c r="O1973" t="s">
        <v>3093</v>
      </c>
      <c r="P1973" s="6" t="str">
        <f t="shared" si="888"/>
        <v>0179539</v>
      </c>
      <c r="Q1973" s="23" t="str">
        <f t="shared" ref="Q1973" si="904">RIGHT(P1973,7)</f>
        <v>0179539</v>
      </c>
      <c r="R1973" s="2">
        <v>44587</v>
      </c>
      <c r="S1973" t="s">
        <v>3094</v>
      </c>
      <c r="T1973" s="7" t="str">
        <f t="shared" si="889"/>
        <v>WM+ HNI 35</v>
      </c>
      <c r="U1973" t="s">
        <v>5857</v>
      </c>
      <c r="W1973" t="e">
        <f>VLOOKUP(U1973,[2]Sheet1!$B$4:$C$893,2,0)</f>
        <v>#N/A</v>
      </c>
      <c r="Y1973" t="str">
        <f t="shared" si="890"/>
        <v>WINCOMHANOI</v>
      </c>
      <c r="AA1973" s="18" t="str">
        <f t="shared" si="886"/>
        <v/>
      </c>
    </row>
    <row r="1974" spans="1:27" x14ac:dyDescent="0.2">
      <c r="A1974" t="s">
        <v>0</v>
      </c>
      <c r="B1974" t="s">
        <v>3095</v>
      </c>
      <c r="C1974" t="s">
        <v>2</v>
      </c>
      <c r="D1974" t="s">
        <v>54</v>
      </c>
      <c r="E1974" t="s">
        <v>4</v>
      </c>
      <c r="F1974" s="1">
        <v>1</v>
      </c>
      <c r="G1974" s="1">
        <v>50182</v>
      </c>
      <c r="H1974" t="s">
        <v>5</v>
      </c>
      <c r="I1974" s="1">
        <v>55200.200000000004</v>
      </c>
      <c r="J1974" t="s">
        <v>55</v>
      </c>
      <c r="K1974" s="6" t="str">
        <f t="shared" si="887"/>
        <v>Giò tai lưỡi xào gói 250g</v>
      </c>
      <c r="L1974" s="7" t="str">
        <f>VLOOKUP(K1974,'[1]Mã Misa'!$B$2:$D$74,2,0)</f>
        <v>Giò Tai Lưỡi Xào 250g</v>
      </c>
      <c r="M1974" s="7" t="str">
        <f>VLOOKUP(L1974,'[1]Mã Misa'!$C$2:$D$74,2,0)</f>
        <v>GTLX250G</v>
      </c>
      <c r="N1974" s="1">
        <v>50182</v>
      </c>
      <c r="O1974" t="s">
        <v>3096</v>
      </c>
      <c r="P1974" s="6" t="str">
        <f t="shared" si="888"/>
        <v>0179541</v>
      </c>
      <c r="Q1974" s="23" t="str">
        <f t="shared" ref="Q1974" si="905">RIGHT(P1974,7)</f>
        <v>0179541</v>
      </c>
      <c r="R1974" s="2">
        <v>44587</v>
      </c>
      <c r="S1974" t="s">
        <v>3097</v>
      </c>
      <c r="T1974" s="7" t="str">
        <f t="shared" si="889"/>
        <v>WM+ HNI Tầ</v>
      </c>
      <c r="U1974" t="s">
        <v>5858</v>
      </c>
      <c r="W1974" t="e">
        <f>VLOOKUP(U1974,[2]Sheet1!$B$4:$C$893,2,0)</f>
        <v>#N/A</v>
      </c>
      <c r="Y1974" t="str">
        <f t="shared" si="890"/>
        <v>WINCOMHANOI</v>
      </c>
      <c r="AA1974" s="18" t="str">
        <f t="shared" si="886"/>
        <v/>
      </c>
    </row>
    <row r="1975" spans="1:27" x14ac:dyDescent="0.2">
      <c r="A1975" t="s">
        <v>0</v>
      </c>
      <c r="B1975" t="s">
        <v>3098</v>
      </c>
      <c r="C1975" t="s">
        <v>2</v>
      </c>
      <c r="D1975" t="s">
        <v>23</v>
      </c>
      <c r="E1975" t="s">
        <v>4</v>
      </c>
      <c r="F1975" s="1">
        <v>2</v>
      </c>
      <c r="G1975" s="1">
        <v>118800</v>
      </c>
      <c r="H1975" t="s">
        <v>5</v>
      </c>
      <c r="I1975" s="1">
        <v>130680.00000000001</v>
      </c>
      <c r="J1975" t="s">
        <v>24</v>
      </c>
      <c r="K1975" s="6" t="str">
        <f t="shared" si="887"/>
        <v>_Giò lụa 250g</v>
      </c>
      <c r="L1975" s="7" t="str">
        <f>VLOOKUP(K1975,'[1]Mã Misa'!$B$2:$D$74,2,0)</f>
        <v>Giò lụa 250g</v>
      </c>
      <c r="M1975" s="7" t="str">
        <f>VLOOKUP(L1975,'[1]Mã Misa'!$C$2:$D$74,2,0)</f>
        <v>GL250</v>
      </c>
      <c r="N1975" s="1">
        <v>59400</v>
      </c>
      <c r="O1975" t="s">
        <v>3099</v>
      </c>
      <c r="P1975" s="6" t="str">
        <f t="shared" si="888"/>
        <v>0002787</v>
      </c>
      <c r="Q1975" s="23" t="str">
        <f t="shared" ref="Q1975" si="906">RIGHT(P1975,7)</f>
        <v>0002787</v>
      </c>
      <c r="R1975" s="2">
        <v>44587</v>
      </c>
      <c r="S1975" t="s">
        <v>1249</v>
      </c>
      <c r="T1975" s="7" t="str">
        <f t="shared" si="889"/>
        <v>WM+ NDH 13</v>
      </c>
      <c r="U1975" t="s">
        <v>5366</v>
      </c>
      <c r="W1975" t="e">
        <f>VLOOKUP(U1975,[2]Sheet1!$B$4:$C$893,2,0)</f>
        <v>#N/A</v>
      </c>
      <c r="Y1975" t="str">
        <f t="shared" si="890"/>
        <v>WINCOMNAMDINH</v>
      </c>
      <c r="AA1975" s="18" t="str">
        <f t="shared" si="886"/>
        <v/>
      </c>
    </row>
    <row r="1976" spans="1:27" x14ac:dyDescent="0.2">
      <c r="A1976" t="s">
        <v>0</v>
      </c>
      <c r="B1976" t="s">
        <v>3098</v>
      </c>
      <c r="C1976" t="s">
        <v>9</v>
      </c>
      <c r="D1976" t="s">
        <v>27</v>
      </c>
      <c r="E1976" t="s">
        <v>4</v>
      </c>
      <c r="F1976" s="1">
        <v>4</v>
      </c>
      <c r="G1976" s="1">
        <v>244200</v>
      </c>
      <c r="H1976" t="s">
        <v>5</v>
      </c>
      <c r="I1976" s="1">
        <v>268620</v>
      </c>
      <c r="J1976" t="s">
        <v>28</v>
      </c>
      <c r="K1976" s="6" t="str">
        <f t="shared" si="887"/>
        <v>_Giò sụn gà 250g</v>
      </c>
      <c r="L1976" s="7" t="str">
        <f>VLOOKUP(K1976,'[1]Mã Misa'!$B$2:$D$74,2,0)</f>
        <v>Giò sụn gà 250g</v>
      </c>
      <c r="M1976" s="7" t="str">
        <f>VLOOKUP(L1976,'[1]Mã Misa'!$C$2:$D$74,2,0)</f>
        <v>GSG250</v>
      </c>
      <c r="N1976" s="1">
        <v>61050</v>
      </c>
      <c r="O1976" t="s">
        <v>3099</v>
      </c>
      <c r="P1976" s="6" t="str">
        <f t="shared" si="888"/>
        <v>0002787</v>
      </c>
      <c r="Q1976" s="23" t="str">
        <f t="shared" ref="Q1976" si="907">RIGHT(P1976,7)</f>
        <v>0002787</v>
      </c>
      <c r="R1976" s="2">
        <v>44587</v>
      </c>
      <c r="S1976" t="s">
        <v>1249</v>
      </c>
      <c r="T1976" s="7" t="str">
        <f t="shared" si="889"/>
        <v>WM+ NDH 13</v>
      </c>
      <c r="U1976" t="s">
        <v>5366</v>
      </c>
      <c r="W1976" t="e">
        <f>VLOOKUP(U1976,[2]Sheet1!$B$4:$C$893,2,0)</f>
        <v>#N/A</v>
      </c>
      <c r="Y1976" t="str">
        <f t="shared" si="890"/>
        <v>WINCOMNAMDINH</v>
      </c>
      <c r="AA1976" s="18" t="str">
        <f t="shared" si="886"/>
        <v/>
      </c>
    </row>
    <row r="1977" spans="1:27" x14ac:dyDescent="0.2">
      <c r="A1977" t="s">
        <v>0</v>
      </c>
      <c r="B1977" t="s">
        <v>3100</v>
      </c>
      <c r="C1977" t="s">
        <v>2</v>
      </c>
      <c r="D1977" t="s">
        <v>27</v>
      </c>
      <c r="E1977" t="s">
        <v>4</v>
      </c>
      <c r="F1977" s="1">
        <v>1</v>
      </c>
      <c r="G1977" s="1">
        <v>61050</v>
      </c>
      <c r="H1977" t="s">
        <v>5</v>
      </c>
      <c r="I1977" s="1">
        <v>67155</v>
      </c>
      <c r="J1977" t="s">
        <v>28</v>
      </c>
      <c r="K1977" s="6" t="str">
        <f t="shared" si="887"/>
        <v>_Giò sụn gà 250g</v>
      </c>
      <c r="L1977" s="7" t="str">
        <f>VLOOKUP(K1977,'[1]Mã Misa'!$B$2:$D$74,2,0)</f>
        <v>Giò sụn gà 250g</v>
      </c>
      <c r="M1977" s="7" t="str">
        <f>VLOOKUP(L1977,'[1]Mã Misa'!$C$2:$D$74,2,0)</f>
        <v>GSG250</v>
      </c>
      <c r="N1977" s="1">
        <v>61050</v>
      </c>
      <c r="O1977" t="s">
        <v>3101</v>
      </c>
      <c r="P1977" s="6" t="str">
        <f t="shared" si="888"/>
        <v>0053249</v>
      </c>
      <c r="Q1977" s="23" t="str">
        <f t="shared" ref="Q1977" si="908">RIGHT(P1977,7)</f>
        <v>0053249</v>
      </c>
      <c r="R1977" s="2">
        <v>44587</v>
      </c>
      <c r="S1977" t="s">
        <v>3102</v>
      </c>
      <c r="T1977" s="7" t="str">
        <f t="shared" si="889"/>
        <v>WM+ HCM 94</v>
      </c>
      <c r="U1977" t="s">
        <v>5859</v>
      </c>
      <c r="W1977" t="e">
        <f>VLOOKUP(U1977,[2]Sheet1!$B$4:$C$893,2,0)</f>
        <v>#N/A</v>
      </c>
      <c r="Y1977" t="str">
        <f t="shared" si="890"/>
        <v>WINCOMHOCHIMINH</v>
      </c>
      <c r="AA1977" s="18" t="str">
        <f t="shared" si="886"/>
        <v/>
      </c>
    </row>
    <row r="1978" spans="1:27" x14ac:dyDescent="0.2">
      <c r="A1978" t="s">
        <v>0</v>
      </c>
      <c r="B1978" t="s">
        <v>3100</v>
      </c>
      <c r="C1978" t="s">
        <v>9</v>
      </c>
      <c r="D1978" t="s">
        <v>15</v>
      </c>
      <c r="E1978" t="s">
        <v>4</v>
      </c>
      <c r="F1978" s="1">
        <v>1</v>
      </c>
      <c r="G1978" s="1">
        <v>105400</v>
      </c>
      <c r="H1978" t="s">
        <v>5</v>
      </c>
      <c r="I1978" s="1">
        <v>115940.00000000001</v>
      </c>
      <c r="J1978" t="s">
        <v>16</v>
      </c>
      <c r="K1978" s="6" t="str">
        <f t="shared" si="887"/>
        <v>_Đùi gà sốt cay 500g</v>
      </c>
      <c r="L1978" s="7" t="str">
        <f>VLOOKUP(K1978,'[1]Mã Misa'!$B$2:$D$74,2,0)</f>
        <v>Đùi gà sốt cay 500g</v>
      </c>
      <c r="M1978" s="7" t="str">
        <f>VLOOKUP(L1978,'[1]Mã Misa'!$C$2:$D$74,2,0)</f>
        <v>DGSC500</v>
      </c>
      <c r="N1978" s="1">
        <v>105400</v>
      </c>
      <c r="O1978" t="s">
        <v>3101</v>
      </c>
      <c r="P1978" s="6" t="str">
        <f t="shared" si="888"/>
        <v>0053249</v>
      </c>
      <c r="Q1978" s="23" t="str">
        <f t="shared" ref="Q1978" si="909">RIGHT(P1978,7)</f>
        <v>0053249</v>
      </c>
      <c r="R1978" s="2">
        <v>44587</v>
      </c>
      <c r="S1978" t="s">
        <v>3102</v>
      </c>
      <c r="T1978" s="7" t="str">
        <f t="shared" si="889"/>
        <v>WM+ HCM 94</v>
      </c>
      <c r="U1978" t="s">
        <v>5859</v>
      </c>
      <c r="W1978" t="e">
        <f>VLOOKUP(U1978,[2]Sheet1!$B$4:$C$893,2,0)</f>
        <v>#N/A</v>
      </c>
      <c r="Y1978" t="str">
        <f t="shared" si="890"/>
        <v>WINCOMHOCHIMINH</v>
      </c>
      <c r="AA1978" s="18" t="str">
        <f t="shared" si="886"/>
        <v/>
      </c>
    </row>
    <row r="1979" spans="1:27" x14ac:dyDescent="0.2">
      <c r="A1979" t="s">
        <v>0</v>
      </c>
      <c r="B1979" t="s">
        <v>3100</v>
      </c>
      <c r="C1979" t="s">
        <v>41</v>
      </c>
      <c r="D1979" t="s">
        <v>54</v>
      </c>
      <c r="E1979" t="s">
        <v>4</v>
      </c>
      <c r="F1979" s="1">
        <v>1</v>
      </c>
      <c r="G1979" s="1">
        <v>50182</v>
      </c>
      <c r="H1979" t="s">
        <v>5</v>
      </c>
      <c r="I1979" s="1">
        <v>55200.200000000004</v>
      </c>
      <c r="J1979" t="s">
        <v>55</v>
      </c>
      <c r="K1979" s="6" t="str">
        <f t="shared" si="887"/>
        <v>Giò tai lưỡi xào gói 250g</v>
      </c>
      <c r="L1979" s="7" t="str">
        <f>VLOOKUP(K1979,'[1]Mã Misa'!$B$2:$D$74,2,0)</f>
        <v>Giò Tai Lưỡi Xào 250g</v>
      </c>
      <c r="M1979" s="7" t="str">
        <f>VLOOKUP(L1979,'[1]Mã Misa'!$C$2:$D$74,2,0)</f>
        <v>GTLX250G</v>
      </c>
      <c r="N1979" s="1">
        <v>50182</v>
      </c>
      <c r="O1979" t="s">
        <v>3101</v>
      </c>
      <c r="P1979" s="6" t="str">
        <f t="shared" si="888"/>
        <v>0053249</v>
      </c>
      <c r="Q1979" s="23" t="str">
        <f t="shared" ref="Q1979" si="910">RIGHT(P1979,7)</f>
        <v>0053249</v>
      </c>
      <c r="R1979" s="2">
        <v>44587</v>
      </c>
      <c r="S1979" t="s">
        <v>3102</v>
      </c>
      <c r="T1979" s="7" t="str">
        <f t="shared" si="889"/>
        <v>WM+ HCM 94</v>
      </c>
      <c r="U1979" t="s">
        <v>5859</v>
      </c>
      <c r="W1979" t="e">
        <f>VLOOKUP(U1979,[2]Sheet1!$B$4:$C$893,2,0)</f>
        <v>#N/A</v>
      </c>
      <c r="Y1979" t="str">
        <f t="shared" si="890"/>
        <v>WINCOMHOCHIMINH</v>
      </c>
      <c r="AA1979" s="18" t="str">
        <f t="shared" si="886"/>
        <v/>
      </c>
    </row>
    <row r="1980" spans="1:27" x14ac:dyDescent="0.2">
      <c r="A1980" t="s">
        <v>0</v>
      </c>
      <c r="B1980" t="s">
        <v>3103</v>
      </c>
      <c r="C1980" t="s">
        <v>2</v>
      </c>
      <c r="D1980" t="s">
        <v>50</v>
      </c>
      <c r="E1980" t="s">
        <v>4</v>
      </c>
      <c r="F1980" s="1">
        <v>1</v>
      </c>
      <c r="G1980" s="1">
        <v>111058</v>
      </c>
      <c r="H1980" t="s">
        <v>5</v>
      </c>
      <c r="I1980" s="1">
        <v>122163.8</v>
      </c>
      <c r="J1980" t="s">
        <v>51</v>
      </c>
      <c r="K1980" s="6" t="str">
        <f t="shared" si="887"/>
        <v>Gà muối gói 500g</v>
      </c>
      <c r="L1980" s="7" t="str">
        <f>VLOOKUP(K1980,'[1]Mã Misa'!$B$2:$D$74,2,0)</f>
        <v>Gà muối 500g</v>
      </c>
      <c r="M1980" s="7" t="str">
        <f>VLOOKUP(L1980,'[1]Mã Misa'!$C$2:$D$74,2,0)</f>
        <v>GM500</v>
      </c>
      <c r="N1980" s="1">
        <v>111058</v>
      </c>
      <c r="O1980" t="s">
        <v>3104</v>
      </c>
      <c r="P1980" s="6" t="str">
        <f t="shared" si="888"/>
        <v>0053250</v>
      </c>
      <c r="Q1980" s="23" t="str">
        <f t="shared" ref="Q1980" si="911">RIGHT(P1980,7)</f>
        <v>0053250</v>
      </c>
      <c r="R1980" s="2">
        <v>44587</v>
      </c>
      <c r="S1980" t="s">
        <v>3105</v>
      </c>
      <c r="T1980" s="7" t="str">
        <f t="shared" si="889"/>
        <v>WM+ HCM A0</v>
      </c>
      <c r="U1980" t="s">
        <v>5860</v>
      </c>
      <c r="W1980" t="e">
        <f>VLOOKUP(U1980,[2]Sheet1!$B$4:$C$893,2,0)</f>
        <v>#N/A</v>
      </c>
      <c r="Y1980" t="str">
        <f t="shared" si="890"/>
        <v>WINCOMHOCHIMINH</v>
      </c>
      <c r="AA1980" s="18" t="str">
        <f t="shared" si="886"/>
        <v/>
      </c>
    </row>
    <row r="1981" spans="1:27" x14ac:dyDescent="0.2">
      <c r="A1981" t="s">
        <v>0</v>
      </c>
      <c r="B1981" t="s">
        <v>3106</v>
      </c>
      <c r="C1981" t="s">
        <v>2</v>
      </c>
      <c r="D1981" t="s">
        <v>44</v>
      </c>
      <c r="E1981" t="s">
        <v>4</v>
      </c>
      <c r="F1981" s="1">
        <v>2</v>
      </c>
      <c r="G1981" s="1">
        <v>181500</v>
      </c>
      <c r="H1981" t="s">
        <v>5</v>
      </c>
      <c r="I1981" s="1">
        <v>199650.00000000003</v>
      </c>
      <c r="J1981" t="s">
        <v>45</v>
      </c>
      <c r="K1981" s="6" t="str">
        <f t="shared" si="887"/>
        <v>_Chân gà sốt cay 400g</v>
      </c>
      <c r="L1981" s="7" t="str">
        <f>VLOOKUP(K1981,'[1]Mã Misa'!$B$2:$D$74,2,0)</f>
        <v>Chân gà sốt cay 400g</v>
      </c>
      <c r="M1981" s="7" t="str">
        <f>VLOOKUP(L1981,'[1]Mã Misa'!$C$2:$D$74,2,0)</f>
        <v>CGSC400</v>
      </c>
      <c r="N1981" s="1">
        <v>90750</v>
      </c>
      <c r="O1981" t="s">
        <v>3107</v>
      </c>
      <c r="P1981" s="6" t="str">
        <f t="shared" si="888"/>
        <v>0053254</v>
      </c>
      <c r="Q1981" s="23" t="str">
        <f t="shared" ref="Q1981" si="912">RIGHT(P1981,7)</f>
        <v>0053254</v>
      </c>
      <c r="R1981" s="2">
        <v>44587</v>
      </c>
      <c r="S1981" t="s">
        <v>1625</v>
      </c>
      <c r="T1981" s="7" t="str">
        <f t="shared" si="889"/>
        <v>WM+ HCM 0.</v>
      </c>
      <c r="U1981" t="s">
        <v>5470</v>
      </c>
      <c r="W1981" t="e">
        <f>VLOOKUP(U1981,[2]Sheet1!$B$4:$C$893,2,0)</f>
        <v>#N/A</v>
      </c>
      <c r="Y1981" t="str">
        <f t="shared" si="890"/>
        <v>WINCOMHOCHIMINH</v>
      </c>
      <c r="AA1981" s="18" t="str">
        <f t="shared" si="886"/>
        <v/>
      </c>
    </row>
    <row r="1982" spans="1:27" x14ac:dyDescent="0.2">
      <c r="A1982" t="s">
        <v>0</v>
      </c>
      <c r="B1982" t="s">
        <v>3108</v>
      </c>
      <c r="C1982" t="s">
        <v>2</v>
      </c>
      <c r="D1982" t="s">
        <v>47</v>
      </c>
      <c r="E1982" t="s">
        <v>4</v>
      </c>
      <c r="F1982" s="1">
        <v>3</v>
      </c>
      <c r="G1982" s="1">
        <v>220293</v>
      </c>
      <c r="H1982" t="s">
        <v>5</v>
      </c>
      <c r="I1982" s="1">
        <v>242322.30000000002</v>
      </c>
      <c r="J1982" t="s">
        <v>48</v>
      </c>
      <c r="K1982" s="6" t="str">
        <f t="shared" si="887"/>
        <v>Chân giò heo muối gói 300g</v>
      </c>
      <c r="L1982" s="7" t="str">
        <f>VLOOKUP(K1982,'[1]Mã Misa'!$B$2:$D$74,2,0)</f>
        <v>Chân giò heo muối 300g</v>
      </c>
      <c r="M1982" s="7" t="str">
        <f>VLOOKUP(L1982,'[1]Mã Misa'!$C$2:$D$74,2,0)</f>
        <v>CGM300</v>
      </c>
      <c r="N1982" s="1">
        <v>73431</v>
      </c>
      <c r="O1982" t="s">
        <v>3109</v>
      </c>
      <c r="P1982" s="6" t="str">
        <f t="shared" si="888"/>
        <v>0179555</v>
      </c>
      <c r="Q1982" s="23" t="str">
        <f t="shared" ref="Q1982" si="913">RIGHT(P1982,7)</f>
        <v>0179555</v>
      </c>
      <c r="R1982" s="2">
        <v>44587</v>
      </c>
      <c r="S1982" t="s">
        <v>3110</v>
      </c>
      <c r="T1982" s="7" t="str">
        <f t="shared" si="889"/>
        <v>WM+ HNI LK</v>
      </c>
      <c r="U1982" t="s">
        <v>5861</v>
      </c>
      <c r="W1982" t="e">
        <f>VLOOKUP(U1982,[2]Sheet1!$B$4:$C$893,2,0)</f>
        <v>#N/A</v>
      </c>
      <c r="Y1982" t="str">
        <f t="shared" si="890"/>
        <v>WINCOMHANOI</v>
      </c>
      <c r="AA1982" s="18" t="str">
        <f t="shared" si="886"/>
        <v/>
      </c>
    </row>
    <row r="1983" spans="1:27" x14ac:dyDescent="0.2">
      <c r="A1983" t="s">
        <v>0</v>
      </c>
      <c r="B1983" t="s">
        <v>3111</v>
      </c>
      <c r="C1983" t="s">
        <v>2</v>
      </c>
      <c r="D1983" t="s">
        <v>23</v>
      </c>
      <c r="E1983" t="s">
        <v>4</v>
      </c>
      <c r="F1983" s="1">
        <v>2</v>
      </c>
      <c r="G1983" s="1">
        <v>118800</v>
      </c>
      <c r="H1983" t="s">
        <v>5</v>
      </c>
      <c r="I1983" s="1">
        <v>130680.00000000001</v>
      </c>
      <c r="J1983" t="s">
        <v>24</v>
      </c>
      <c r="K1983" s="6" t="str">
        <f t="shared" si="887"/>
        <v>_Giò lụa 250g</v>
      </c>
      <c r="L1983" s="7" t="str">
        <f>VLOOKUP(K1983,'[1]Mã Misa'!$B$2:$D$74,2,0)</f>
        <v>Giò lụa 250g</v>
      </c>
      <c r="M1983" s="7" t="str">
        <f>VLOOKUP(L1983,'[1]Mã Misa'!$C$2:$D$74,2,0)</f>
        <v>GL250</v>
      </c>
      <c r="N1983" s="1">
        <v>59400</v>
      </c>
      <c r="O1983" t="s">
        <v>3112</v>
      </c>
      <c r="P1983" s="6" t="str">
        <f t="shared" si="888"/>
        <v>0000844</v>
      </c>
      <c r="Q1983" s="23" t="str">
        <f t="shared" ref="Q1983" si="914">RIGHT(P1983,7)</f>
        <v>0000844</v>
      </c>
      <c r="R1983" s="2">
        <v>44587</v>
      </c>
      <c r="S1983" t="s">
        <v>2391</v>
      </c>
      <c r="T1983" s="7" t="str">
        <f t="shared" si="889"/>
        <v>WM+ VPC 48</v>
      </c>
      <c r="U1983" t="s">
        <v>5688</v>
      </c>
      <c r="W1983" t="e">
        <f>VLOOKUP(U1983,[2]Sheet1!$B$4:$C$893,2,0)</f>
        <v>#N/A</v>
      </c>
      <c r="Y1983" t="str">
        <f t="shared" si="890"/>
        <v>WINCOMVINHPHUC</v>
      </c>
      <c r="AA1983" s="18" t="str">
        <f t="shared" si="886"/>
        <v/>
      </c>
    </row>
    <row r="1984" spans="1:27" x14ac:dyDescent="0.2">
      <c r="A1984" t="s">
        <v>0</v>
      </c>
      <c r="B1984" t="s">
        <v>3111</v>
      </c>
      <c r="C1984" t="s">
        <v>9</v>
      </c>
      <c r="D1984" t="s">
        <v>27</v>
      </c>
      <c r="E1984" t="s">
        <v>4</v>
      </c>
      <c r="F1984" s="1">
        <v>5</v>
      </c>
      <c r="G1984" s="1">
        <v>305250</v>
      </c>
      <c r="H1984" t="s">
        <v>5</v>
      </c>
      <c r="I1984" s="1">
        <v>335775</v>
      </c>
      <c r="J1984" t="s">
        <v>28</v>
      </c>
      <c r="K1984" s="6" t="str">
        <f t="shared" si="887"/>
        <v>_Giò sụn gà 250g</v>
      </c>
      <c r="L1984" s="7" t="str">
        <f>VLOOKUP(K1984,'[1]Mã Misa'!$B$2:$D$74,2,0)</f>
        <v>Giò sụn gà 250g</v>
      </c>
      <c r="M1984" s="7" t="str">
        <f>VLOOKUP(L1984,'[1]Mã Misa'!$C$2:$D$74,2,0)</f>
        <v>GSG250</v>
      </c>
      <c r="N1984" s="1">
        <v>61050</v>
      </c>
      <c r="O1984" t="s">
        <v>3112</v>
      </c>
      <c r="P1984" s="6" t="str">
        <f t="shared" si="888"/>
        <v>0000844</v>
      </c>
      <c r="Q1984" s="23" t="str">
        <f t="shared" ref="Q1984" si="915">RIGHT(P1984,7)</f>
        <v>0000844</v>
      </c>
      <c r="R1984" s="2">
        <v>44587</v>
      </c>
      <c r="S1984" t="s">
        <v>2391</v>
      </c>
      <c r="T1984" s="7" t="str">
        <f t="shared" si="889"/>
        <v>WM+ VPC 48</v>
      </c>
      <c r="U1984" t="s">
        <v>5688</v>
      </c>
      <c r="W1984" t="e">
        <f>VLOOKUP(U1984,[2]Sheet1!$B$4:$C$893,2,0)</f>
        <v>#N/A</v>
      </c>
      <c r="Y1984" t="str">
        <f t="shared" si="890"/>
        <v>WINCOMVINHPHUC</v>
      </c>
      <c r="AA1984" s="18" t="str">
        <f t="shared" si="886"/>
        <v/>
      </c>
    </row>
    <row r="1985" spans="1:27" x14ac:dyDescent="0.2">
      <c r="A1985" t="s">
        <v>0</v>
      </c>
      <c r="B1985" t="s">
        <v>3113</v>
      </c>
      <c r="C1985" t="s">
        <v>2</v>
      </c>
      <c r="D1985" t="s">
        <v>44</v>
      </c>
      <c r="E1985" t="s">
        <v>4</v>
      </c>
      <c r="F1985" s="1">
        <v>2</v>
      </c>
      <c r="G1985" s="1">
        <v>145200</v>
      </c>
      <c r="H1985" t="s">
        <v>5</v>
      </c>
      <c r="I1985" s="1">
        <v>159720</v>
      </c>
      <c r="J1985" t="s">
        <v>45</v>
      </c>
      <c r="K1985" s="6" t="str">
        <f t="shared" si="887"/>
        <v>_Chân gà sốt cay 400g</v>
      </c>
      <c r="L1985" s="7" t="str">
        <f>VLOOKUP(K1985,'[1]Mã Misa'!$B$2:$D$74,2,0)</f>
        <v>Chân gà sốt cay 400g</v>
      </c>
      <c r="M1985" s="7" t="str">
        <f>VLOOKUP(L1985,'[1]Mã Misa'!$C$2:$D$74,2,0)</f>
        <v>CGSC400</v>
      </c>
      <c r="N1985" s="1">
        <v>72600</v>
      </c>
      <c r="O1985" t="s">
        <v>3114</v>
      </c>
      <c r="P1985" s="6" t="str">
        <f t="shared" si="888"/>
        <v>0002532</v>
      </c>
      <c r="Q1985" s="23" t="str">
        <f t="shared" ref="Q1985" si="916">RIGHT(P1985,7)</f>
        <v>0002532</v>
      </c>
      <c r="R1985" s="2">
        <v>44587</v>
      </c>
      <c r="S1985" t="s">
        <v>3115</v>
      </c>
      <c r="T1985" s="7" t="str">
        <f t="shared" si="889"/>
        <v>WM+ HYN Đặ</v>
      </c>
      <c r="U1985" t="s">
        <v>5862</v>
      </c>
      <c r="W1985" t="e">
        <f>VLOOKUP(U1985,[2]Sheet1!$B$4:$C$893,2,0)</f>
        <v>#N/A</v>
      </c>
      <c r="Y1985" t="str">
        <f t="shared" si="890"/>
        <v>WINCOMHUNGYEN</v>
      </c>
      <c r="AA1985" s="18" t="str">
        <f t="shared" si="886"/>
        <v/>
      </c>
    </row>
    <row r="1986" spans="1:27" x14ac:dyDescent="0.2">
      <c r="A1986" t="s">
        <v>0</v>
      </c>
      <c r="B1986" t="s">
        <v>3113</v>
      </c>
      <c r="C1986" t="s">
        <v>9</v>
      </c>
      <c r="D1986" t="s">
        <v>23</v>
      </c>
      <c r="E1986" t="s">
        <v>4</v>
      </c>
      <c r="F1986" s="1">
        <v>3</v>
      </c>
      <c r="G1986" s="1">
        <v>178200</v>
      </c>
      <c r="H1986" t="s">
        <v>5</v>
      </c>
      <c r="I1986" s="1">
        <v>196020.00000000003</v>
      </c>
      <c r="J1986" t="s">
        <v>24</v>
      </c>
      <c r="K1986" s="6" t="str">
        <f t="shared" si="887"/>
        <v>_Giò lụa 250g</v>
      </c>
      <c r="L1986" s="7" t="str">
        <f>VLOOKUP(K1986,'[1]Mã Misa'!$B$2:$D$74,2,0)</f>
        <v>Giò lụa 250g</v>
      </c>
      <c r="M1986" s="7" t="str">
        <f>VLOOKUP(L1986,'[1]Mã Misa'!$C$2:$D$74,2,0)</f>
        <v>GL250</v>
      </c>
      <c r="N1986" s="1">
        <v>59400</v>
      </c>
      <c r="O1986" t="s">
        <v>3114</v>
      </c>
      <c r="P1986" s="6" t="str">
        <f t="shared" si="888"/>
        <v>0002532</v>
      </c>
      <c r="Q1986" s="23" t="str">
        <f t="shared" ref="Q1986" si="917">RIGHT(P1986,7)</f>
        <v>0002532</v>
      </c>
      <c r="R1986" s="2">
        <v>44587</v>
      </c>
      <c r="S1986" t="s">
        <v>3115</v>
      </c>
      <c r="T1986" s="7" t="str">
        <f t="shared" si="889"/>
        <v>WM+ HYN Đặ</v>
      </c>
      <c r="U1986" t="s">
        <v>5862</v>
      </c>
      <c r="W1986" t="e">
        <f>VLOOKUP(U1986,[2]Sheet1!$B$4:$C$893,2,0)</f>
        <v>#N/A</v>
      </c>
      <c r="Y1986" t="str">
        <f t="shared" si="890"/>
        <v>WINCOMHUNGYEN</v>
      </c>
      <c r="AA1986" s="18" t="str">
        <f t="shared" ref="AA1986:AA2049" si="918">LEFT(AB1986,7)</f>
        <v/>
      </c>
    </row>
    <row r="1987" spans="1:27" x14ac:dyDescent="0.2">
      <c r="A1987" t="s">
        <v>0</v>
      </c>
      <c r="B1987" t="s">
        <v>3116</v>
      </c>
      <c r="C1987" t="s">
        <v>2</v>
      </c>
      <c r="D1987" t="s">
        <v>50</v>
      </c>
      <c r="E1987" t="s">
        <v>4</v>
      </c>
      <c r="F1987" s="1">
        <v>2</v>
      </c>
      <c r="G1987" s="1">
        <v>222116</v>
      </c>
      <c r="H1987" t="s">
        <v>5</v>
      </c>
      <c r="I1987" s="1">
        <v>244327.6</v>
      </c>
      <c r="J1987" t="s">
        <v>51</v>
      </c>
      <c r="K1987" s="6" t="str">
        <f t="shared" si="887"/>
        <v>Gà muối gói 500g</v>
      </c>
      <c r="L1987" s="7" t="str">
        <f>VLOOKUP(K1987,'[1]Mã Misa'!$B$2:$D$74,2,0)</f>
        <v>Gà muối 500g</v>
      </c>
      <c r="M1987" s="7" t="str">
        <f>VLOOKUP(L1987,'[1]Mã Misa'!$C$2:$D$74,2,0)</f>
        <v>GM500</v>
      </c>
      <c r="N1987" s="1">
        <v>111058</v>
      </c>
      <c r="O1987" t="s">
        <v>3117</v>
      </c>
      <c r="P1987" s="6" t="str">
        <f t="shared" si="888"/>
        <v>0179576</v>
      </c>
      <c r="Q1987" s="23" t="str">
        <f t="shared" ref="Q1987" si="919">RIGHT(P1987,7)</f>
        <v>0179576</v>
      </c>
      <c r="R1987" s="2">
        <v>44587</v>
      </c>
      <c r="S1987" t="s">
        <v>714</v>
      </c>
      <c r="T1987" s="7" t="str">
        <f t="shared" si="889"/>
        <v>WM+ HNI 81</v>
      </c>
      <c r="U1987" t="s">
        <v>5210</v>
      </c>
      <c r="W1987" t="e">
        <f>VLOOKUP(U1987,[2]Sheet1!$B$4:$C$893,2,0)</f>
        <v>#N/A</v>
      </c>
      <c r="Y1987" t="str">
        <f t="shared" si="890"/>
        <v>WINCOMHANOI</v>
      </c>
      <c r="AA1987" s="18" t="str">
        <f t="shared" si="918"/>
        <v/>
      </c>
    </row>
    <row r="1988" spans="1:27" x14ac:dyDescent="0.2">
      <c r="A1988" t="s">
        <v>0</v>
      </c>
      <c r="B1988" t="s">
        <v>3118</v>
      </c>
      <c r="C1988" t="s">
        <v>2</v>
      </c>
      <c r="D1988" t="s">
        <v>134</v>
      </c>
      <c r="E1988" t="s">
        <v>4</v>
      </c>
      <c r="F1988" s="1">
        <v>1</v>
      </c>
      <c r="G1988" s="1">
        <v>86691</v>
      </c>
      <c r="H1988" t="s">
        <v>5</v>
      </c>
      <c r="I1988" s="1">
        <v>95360.1</v>
      </c>
      <c r="J1988" t="s">
        <v>135</v>
      </c>
      <c r="K1988" s="6" t="str">
        <f t="shared" ref="K1988:K2051" si="920">MID(J1988,10,26)</f>
        <v>Giò tai nấm hương 500g</v>
      </c>
      <c r="L1988" s="7" t="str">
        <f>VLOOKUP(K1988,'[1]Mã Misa'!$B$2:$D$74,2,0)</f>
        <v>Giò tai nấm hương 500g</v>
      </c>
      <c r="M1988" s="7" t="str">
        <f>VLOOKUP(L1988,'[1]Mã Misa'!$C$2:$D$74,2,0)</f>
        <v>GTNH500</v>
      </c>
      <c r="N1988" s="1">
        <v>86691</v>
      </c>
      <c r="O1988" t="s">
        <v>3119</v>
      </c>
      <c r="P1988" s="6" t="str">
        <f t="shared" ref="P1988:Q2051" si="921">RIGHT(O1988,7)</f>
        <v>0003646</v>
      </c>
      <c r="Q1988" s="23" t="str">
        <f t="shared" si="921"/>
        <v>0003646</v>
      </c>
      <c r="R1988" s="2">
        <v>44587</v>
      </c>
      <c r="S1988" t="s">
        <v>3120</v>
      </c>
      <c r="T1988" s="7" t="str">
        <f t="shared" ref="T1988:T2051" si="922">LEFT(U1988,10)</f>
        <v>WM+ BDG C2</v>
      </c>
      <c r="U1988" t="s">
        <v>5863</v>
      </c>
      <c r="W1988" t="e">
        <f>VLOOKUP(U1988,[2]Sheet1!$B$4:$C$893,2,0)</f>
        <v>#N/A</v>
      </c>
      <c r="Y1988" t="str">
        <f t="shared" ref="Y1988:Y2051" si="923">IF(ISNUMBER(SEARCH($V$3,T1988)),"WINCOMHANOI",IF(ISNUMBER(SEARCH($V$4,T1988)),"WINCOMHOCHIMINH",IF(ISNUMBER(SEARCH($V$5,T1988)),"WINCOMDANANG",IF(ISNUMBER(SEARCH($V$6,T1988)),"WINCOMHAIDUONG",IF(ISNUMBER(SEARCH($V$7,T1988)),"WINCOMQUANGNINH",IF(ISNUMBER(SEARCH($V$8,T1988)),"WINCOMHAIPHONG",IF(ISNUMBER(SEARCH($V$9,T1988)),"WINCOMBACGIANG",IF(ISNUMBER(SEARCH($V$10,T1988)),"WINCOMBACNINH",IF(ISNUMBER(SEARCH($V$11,T1988)),"WINCOMPHUTHO",IF(ISNUMBER(SEARCH($V$12,T1988)),"WINCOMHATINH",IF(ISNUMBER(SEARCH($V$13,T1988)),"WINCOMTHAINGUYEN",IF(ISNUMBER(SEARCH($V$14,T1988)),"WINCOMKHANHHOA",IF(ISNUMBER(SEARCH($V$15,T1988)),"WINCOMHUNGYEN",IF(ISNUMBER(SEARCH($V$16,T1988)),"WINCOMNGHEAN",IF(ISNUMBER(SEARCH($V$17,T1988)),"WINCOMLAOCAI",IF(ISNUMBER(SEARCH($V$18,T1988)),"WINCOMVUNGTAU",IF(ISNUMBER(SEARCH($V$19,T1988)),"WINCOMBINHDUONG",IF(ISNUMBER(SEARCH($V$20,T1988)),"WINCOMKIENGIANG",IF(ISNUMBER(SEARCH($V$21,T1988)),"WINCOMHANAM",IF(ISNUMBER(SEARCH($V$22,T1988)),"WINCOMNAMDINH",IF(ISNUMBER(SEARCH($V$23,T1988)),"WINCOMLANGSON",IF(ISNUMBER(SEARCH($V$24,T1988)),"WINCOMTHANHHOA",IF(ISNUMBER(SEARCH($V$25,T1988)),"WINCOMYENBAI",IF(ISNUMBER(SEARCH($V$26,T1988)),"WINCOMTUYENQUANG",IF(ISNUMBER(SEARCH($V$27,T1988)),"WINCOMHUE",IF(ISNUMBER(SEARCH($V$28,T1988)),"WINCOMQUANGNAM",IF(ISNUMBER(SEARCH($V$29,T1988)),"WINCOMVINHPHUC",IF(ISNUMBER(SEARCH($V$30,T1988)),"WINCOMHAGIANG",IF(ISNUMBER(SEARCH($V$31,T1988)),"WINCOMNINHBINH",IF(ISNUMBER(SEARCH($V$32,T1988)),"WINCOMTRAVINH",IF(ISNUMBER(SEARCH($V$33,T1988)),"WINCOMCANTHO",IF(ISNUMBER(SEARCH($V$34,T1988)),"WINCOMBENTRE",IF(ISNUMBER(SEARCH($V$35,T1988)),"WINCOMCAMAU",IF(ISNUMBER(SEARCH($V$36,T1988)),"WINCOMANGIANG",IF(ISNUMBER(SEARCH($V$37,T1988)),"WINCOMNINHTHUAN",IF(ISNUMBER(SEARCH($V$38,T1988)),"WINCOMTHAIBINH",IF(ISNUMBER(SEARCH($V$39,T1988)),"WINCOMGIALAI",IF(ISNUMBER(SEARCH($V$40,T1988)),"WINCOMHOABINH",IF(ISNUMBER(SEARCH($V$41,T1988)),"WINCOMQUANGNGAI",IF(ISNUMBER(SEARCH($V$42,T1988)),"WINCOMBINHTHUAN",IF(ISNUMBER(SEARCH($V$43,T1988)),"WINCOMDAKLAK",IF(ISNUMBER(SEARCH($V$44,T1988)),"WINCOMSOCTRANG",IF(ISNUMBER(SEARCH($V$45,T1988)),"WINCOMSONLA",IF(ISNUMBER(SEARCH($V$46,T1988)),"WINCOMKONTUM",IF(ISNUMBER(SEARCH($V$47,T1988)),"WINCOMPHUYEN",IF(ISNUMBER(SEARCH($V$48,T1988)),"WINCOMQUANGTRI",IF(ISNUMBER(SEARCH($V$49,T1988)),"WINCOMBINHDINH",IF(ISNUMBER(SEARCH($V$50,T1988)),"WINCOMCAOBANG",IF(ISNUMBER(SEARCH($V$51,T1988)),"WINCOMQUANGBINH",IF(ISNUMBER(SEARCH($V$52,T1988)),"WINCOMLAMDONG",IF(ISNUMBER(SEARCH($V$53,T1988)),"WINCOMVINHLONG",IF(ISNUMBER(SEARCH($V$54,T1988)),"WINCOMDONGTHAP",IF(ISNUMBER(SEARCH($V$55,T1988)),"WINCOMTIENGIANG",IF(ISNUMBER(SEARCH($V$56,T1988)),"WINCOMQUANGNINH",IF(ISNUMBER(SEARCH($V$57,T1988)),"WINCOMDONGNAI",IF(ISNUMBER(SEARCH($V$58,T1988)),"WINCOMHAUGIANG",0))))))))))))))))))))))))))))))))))))))))))))))))))))))))</f>
        <v>WINCOMBINHDUONG</v>
      </c>
      <c r="AA1988" s="18" t="str">
        <f t="shared" si="918"/>
        <v/>
      </c>
    </row>
    <row r="1989" spans="1:27" x14ac:dyDescent="0.2">
      <c r="A1989" t="s">
        <v>0</v>
      </c>
      <c r="B1989" t="s">
        <v>3121</v>
      </c>
      <c r="C1989" t="s">
        <v>2</v>
      </c>
      <c r="D1989" t="s">
        <v>23</v>
      </c>
      <c r="E1989" t="s">
        <v>4</v>
      </c>
      <c r="F1989" s="1">
        <v>5</v>
      </c>
      <c r="G1989" s="1">
        <v>297000</v>
      </c>
      <c r="H1989" t="s">
        <v>5</v>
      </c>
      <c r="I1989" s="1">
        <v>326700</v>
      </c>
      <c r="J1989" t="s">
        <v>24</v>
      </c>
      <c r="K1989" s="6" t="str">
        <f t="shared" si="920"/>
        <v>_Giò lụa 250g</v>
      </c>
      <c r="L1989" s="7" t="str">
        <f>VLOOKUP(K1989,'[1]Mã Misa'!$B$2:$D$74,2,0)</f>
        <v>Giò lụa 250g</v>
      </c>
      <c r="M1989" s="7" t="str">
        <f>VLOOKUP(L1989,'[1]Mã Misa'!$C$2:$D$74,2,0)</f>
        <v>GL250</v>
      </c>
      <c r="N1989" s="1">
        <v>59400</v>
      </c>
      <c r="O1989" t="s">
        <v>3122</v>
      </c>
      <c r="P1989" s="6" t="str">
        <f t="shared" si="921"/>
        <v>0179580</v>
      </c>
      <c r="Q1989" s="23" t="str">
        <f t="shared" si="921"/>
        <v>0179580</v>
      </c>
      <c r="R1989" s="2">
        <v>44587</v>
      </c>
      <c r="S1989" t="s">
        <v>311</v>
      </c>
      <c r="T1989" s="7" t="str">
        <f t="shared" si="922"/>
        <v xml:space="preserve">WM HNI Võ </v>
      </c>
      <c r="U1989" t="s">
        <v>5085</v>
      </c>
      <c r="W1989" t="e">
        <f>VLOOKUP(U1989,[2]Sheet1!$B$4:$C$893,2,0)</f>
        <v>#N/A</v>
      </c>
      <c r="Y1989" t="str">
        <f t="shared" si="923"/>
        <v>WINCOMHANOI</v>
      </c>
      <c r="AA1989" s="18" t="str">
        <f t="shared" si="918"/>
        <v/>
      </c>
    </row>
    <row r="1990" spans="1:27" x14ac:dyDescent="0.2">
      <c r="A1990" t="s">
        <v>0</v>
      </c>
      <c r="B1990" t="s">
        <v>3123</v>
      </c>
      <c r="C1990" t="s">
        <v>2</v>
      </c>
      <c r="D1990" t="s">
        <v>15</v>
      </c>
      <c r="E1990" t="s">
        <v>4</v>
      </c>
      <c r="F1990" s="1">
        <v>3</v>
      </c>
      <c r="G1990" s="1">
        <v>252960</v>
      </c>
      <c r="H1990" t="s">
        <v>5</v>
      </c>
      <c r="I1990" s="1">
        <v>278256</v>
      </c>
      <c r="J1990" t="s">
        <v>16</v>
      </c>
      <c r="K1990" s="6" t="str">
        <f t="shared" si="920"/>
        <v>_Đùi gà sốt cay 500g</v>
      </c>
      <c r="L1990" s="7" t="str">
        <f>VLOOKUP(K1990,'[1]Mã Misa'!$B$2:$D$74,2,0)</f>
        <v>Đùi gà sốt cay 500g</v>
      </c>
      <c r="M1990" s="7" t="str">
        <f>VLOOKUP(L1990,'[1]Mã Misa'!$C$2:$D$74,2,0)</f>
        <v>DGSC500</v>
      </c>
      <c r="N1990" s="1">
        <v>84320</v>
      </c>
      <c r="O1990" t="s">
        <v>3124</v>
      </c>
      <c r="P1990" s="6" t="str">
        <f t="shared" si="921"/>
        <v>0179587</v>
      </c>
      <c r="Q1990" s="23" t="str">
        <f t="shared" si="921"/>
        <v>0179587</v>
      </c>
      <c r="R1990" s="2">
        <v>44587</v>
      </c>
      <c r="S1990" t="s">
        <v>3125</v>
      </c>
      <c r="T1990" s="7" t="str">
        <f t="shared" si="922"/>
        <v>WM+ HNI Xó</v>
      </c>
      <c r="U1990" t="s">
        <v>5864</v>
      </c>
      <c r="W1990" t="e">
        <f>VLOOKUP(U1990,[2]Sheet1!$B$4:$C$893,2,0)</f>
        <v>#N/A</v>
      </c>
      <c r="Y1990" t="str">
        <f t="shared" si="923"/>
        <v>WINCOMHANOI</v>
      </c>
      <c r="AA1990" s="18" t="str">
        <f t="shared" si="918"/>
        <v/>
      </c>
    </row>
    <row r="1991" spans="1:27" x14ac:dyDescent="0.2">
      <c r="A1991" t="s">
        <v>0</v>
      </c>
      <c r="B1991" t="s">
        <v>3126</v>
      </c>
      <c r="C1991" t="s">
        <v>2</v>
      </c>
      <c r="D1991" t="s">
        <v>50</v>
      </c>
      <c r="E1991" t="s">
        <v>4</v>
      </c>
      <c r="F1991" s="1">
        <v>1</v>
      </c>
      <c r="G1991" s="1">
        <v>111058</v>
      </c>
      <c r="H1991" t="s">
        <v>5</v>
      </c>
      <c r="I1991" s="1">
        <v>122163.8</v>
      </c>
      <c r="J1991" t="s">
        <v>51</v>
      </c>
      <c r="K1991" s="6" t="str">
        <f t="shared" si="920"/>
        <v>Gà muối gói 500g</v>
      </c>
      <c r="L1991" s="7" t="str">
        <f>VLOOKUP(K1991,'[1]Mã Misa'!$B$2:$D$74,2,0)</f>
        <v>Gà muối 500g</v>
      </c>
      <c r="M1991" s="7" t="str">
        <f>VLOOKUP(L1991,'[1]Mã Misa'!$C$2:$D$74,2,0)</f>
        <v>GM500</v>
      </c>
      <c r="N1991" s="1">
        <v>111058</v>
      </c>
      <c r="O1991" t="s">
        <v>3127</v>
      </c>
      <c r="P1991" s="6" t="str">
        <f t="shared" si="921"/>
        <v>0003154</v>
      </c>
      <c r="Q1991" s="23" t="str">
        <f t="shared" si="921"/>
        <v>0003154</v>
      </c>
      <c r="R1991" s="2">
        <v>44587</v>
      </c>
      <c r="S1991" t="s">
        <v>3128</v>
      </c>
      <c r="T1991" s="7" t="str">
        <f t="shared" si="922"/>
        <v>WM+ PTO Kh</v>
      </c>
      <c r="U1991" t="s">
        <v>5865</v>
      </c>
      <c r="W1991" t="e">
        <f>VLOOKUP(U1991,[2]Sheet1!$B$4:$C$893,2,0)</f>
        <v>#N/A</v>
      </c>
      <c r="Y1991" t="str">
        <f t="shared" si="923"/>
        <v>WINCOMPHUTHO</v>
      </c>
      <c r="AA1991" s="18" t="str">
        <f t="shared" si="918"/>
        <v/>
      </c>
    </row>
    <row r="1992" spans="1:27" x14ac:dyDescent="0.2">
      <c r="A1992" t="s">
        <v>0</v>
      </c>
      <c r="B1992" t="s">
        <v>3129</v>
      </c>
      <c r="C1992" t="s">
        <v>2</v>
      </c>
      <c r="D1992" t="s">
        <v>15</v>
      </c>
      <c r="E1992" t="s">
        <v>4</v>
      </c>
      <c r="F1992" s="1">
        <v>1</v>
      </c>
      <c r="G1992" s="1">
        <v>84320</v>
      </c>
      <c r="H1992" t="s">
        <v>5</v>
      </c>
      <c r="I1992" s="1">
        <v>92752.000000000015</v>
      </c>
      <c r="J1992" t="s">
        <v>16</v>
      </c>
      <c r="K1992" s="6" t="str">
        <f t="shared" si="920"/>
        <v>_Đùi gà sốt cay 500g</v>
      </c>
      <c r="L1992" s="7" t="str">
        <f>VLOOKUP(K1992,'[1]Mã Misa'!$B$2:$D$74,2,0)</f>
        <v>Đùi gà sốt cay 500g</v>
      </c>
      <c r="M1992" s="7" t="str">
        <f>VLOOKUP(L1992,'[1]Mã Misa'!$C$2:$D$74,2,0)</f>
        <v>DGSC500</v>
      </c>
      <c r="N1992" s="1">
        <v>84320</v>
      </c>
      <c r="O1992" t="s">
        <v>3130</v>
      </c>
      <c r="P1992" s="6" t="str">
        <f t="shared" si="921"/>
        <v>0176547</v>
      </c>
      <c r="Q1992" s="23" t="str">
        <f t="shared" si="921"/>
        <v>0176547</v>
      </c>
      <c r="R1992" s="2">
        <v>44587</v>
      </c>
      <c r="S1992" t="s">
        <v>297</v>
      </c>
      <c r="T1992" s="7" t="str">
        <f t="shared" si="922"/>
        <v>WM+ HNI DV</v>
      </c>
      <c r="U1992" t="s">
        <v>5081</v>
      </c>
      <c r="W1992" t="e">
        <f>VLOOKUP(U1992,[2]Sheet1!$B$4:$C$893,2,0)</f>
        <v>#N/A</v>
      </c>
      <c r="Y1992" t="str">
        <f t="shared" si="923"/>
        <v>WINCOMHANOI</v>
      </c>
      <c r="AA1992" s="18" t="str">
        <f t="shared" si="918"/>
        <v/>
      </c>
    </row>
    <row r="1993" spans="1:27" x14ac:dyDescent="0.2">
      <c r="A1993" t="s">
        <v>0</v>
      </c>
      <c r="B1993" t="s">
        <v>3129</v>
      </c>
      <c r="C1993" t="s">
        <v>9</v>
      </c>
      <c r="D1993" t="s">
        <v>44</v>
      </c>
      <c r="E1993" t="s">
        <v>4</v>
      </c>
      <c r="F1993" s="1">
        <v>1</v>
      </c>
      <c r="G1993" s="1">
        <v>72600</v>
      </c>
      <c r="H1993" t="s">
        <v>5</v>
      </c>
      <c r="I1993" s="1">
        <v>79860</v>
      </c>
      <c r="J1993" t="s">
        <v>45</v>
      </c>
      <c r="K1993" s="6" t="str">
        <f t="shared" si="920"/>
        <v>_Chân gà sốt cay 400g</v>
      </c>
      <c r="L1993" s="7" t="str">
        <f>VLOOKUP(K1993,'[1]Mã Misa'!$B$2:$D$74,2,0)</f>
        <v>Chân gà sốt cay 400g</v>
      </c>
      <c r="M1993" s="7" t="str">
        <f>VLOOKUP(L1993,'[1]Mã Misa'!$C$2:$D$74,2,0)</f>
        <v>CGSC400</v>
      </c>
      <c r="N1993" s="1">
        <v>72600</v>
      </c>
      <c r="O1993" t="s">
        <v>3130</v>
      </c>
      <c r="P1993" s="6" t="str">
        <f t="shared" si="921"/>
        <v>0176547</v>
      </c>
      <c r="Q1993" s="23" t="str">
        <f t="shared" si="921"/>
        <v>0176547</v>
      </c>
      <c r="R1993" s="2">
        <v>44587</v>
      </c>
      <c r="S1993" t="s">
        <v>297</v>
      </c>
      <c r="T1993" s="7" t="str">
        <f t="shared" si="922"/>
        <v>WM+ HNI DV</v>
      </c>
      <c r="U1993" t="s">
        <v>5081</v>
      </c>
      <c r="W1993" t="e">
        <f>VLOOKUP(U1993,[2]Sheet1!$B$4:$C$893,2,0)</f>
        <v>#N/A</v>
      </c>
      <c r="Y1993" t="str">
        <f t="shared" si="923"/>
        <v>WINCOMHANOI</v>
      </c>
      <c r="AA1993" s="18" t="str">
        <f t="shared" si="918"/>
        <v/>
      </c>
    </row>
    <row r="1994" spans="1:27" x14ac:dyDescent="0.2">
      <c r="A1994" t="s">
        <v>0</v>
      </c>
      <c r="B1994" t="s">
        <v>3131</v>
      </c>
      <c r="C1994" t="s">
        <v>2</v>
      </c>
      <c r="D1994" t="s">
        <v>50</v>
      </c>
      <c r="E1994" t="s">
        <v>4</v>
      </c>
      <c r="F1994" s="1">
        <v>2</v>
      </c>
      <c r="G1994" s="1">
        <v>222116</v>
      </c>
      <c r="H1994" t="s">
        <v>5</v>
      </c>
      <c r="I1994" s="1">
        <v>244327.6</v>
      </c>
      <c r="J1994" t="s">
        <v>51</v>
      </c>
      <c r="K1994" s="6" t="str">
        <f t="shared" si="920"/>
        <v>Gà muối gói 500g</v>
      </c>
      <c r="L1994" s="7" t="str">
        <f>VLOOKUP(K1994,'[1]Mã Misa'!$B$2:$D$74,2,0)</f>
        <v>Gà muối 500g</v>
      </c>
      <c r="M1994" s="7" t="str">
        <f>VLOOKUP(L1994,'[1]Mã Misa'!$C$2:$D$74,2,0)</f>
        <v>GM500</v>
      </c>
      <c r="N1994" s="1">
        <v>111058</v>
      </c>
      <c r="O1994" t="s">
        <v>3132</v>
      </c>
      <c r="P1994" s="6" t="str">
        <f t="shared" si="921"/>
        <v>0003155</v>
      </c>
      <c r="Q1994" s="23" t="str">
        <f t="shared" si="921"/>
        <v>0003155</v>
      </c>
      <c r="R1994" s="2">
        <v>44587</v>
      </c>
      <c r="S1994" t="s">
        <v>3133</v>
      </c>
      <c r="T1994" s="7" t="str">
        <f t="shared" si="922"/>
        <v>WM+ PTO Kh</v>
      </c>
      <c r="U1994" t="s">
        <v>5866</v>
      </c>
      <c r="W1994" t="e">
        <f>VLOOKUP(U1994,[2]Sheet1!$B$4:$C$893,2,0)</f>
        <v>#N/A</v>
      </c>
      <c r="Y1994" t="str">
        <f t="shared" si="923"/>
        <v>WINCOMPHUTHO</v>
      </c>
      <c r="AA1994" s="18" t="str">
        <f t="shared" si="918"/>
        <v/>
      </c>
    </row>
    <row r="1995" spans="1:27" x14ac:dyDescent="0.2">
      <c r="A1995" t="s">
        <v>0</v>
      </c>
      <c r="B1995" t="s">
        <v>3131</v>
      </c>
      <c r="C1995" t="s">
        <v>9</v>
      </c>
      <c r="D1995" t="s">
        <v>54</v>
      </c>
      <c r="E1995" t="s">
        <v>4</v>
      </c>
      <c r="F1995" s="1">
        <v>4</v>
      </c>
      <c r="G1995" s="1">
        <v>200728</v>
      </c>
      <c r="H1995" t="s">
        <v>5</v>
      </c>
      <c r="I1995" s="1">
        <v>220800.80000000002</v>
      </c>
      <c r="J1995" t="s">
        <v>55</v>
      </c>
      <c r="K1995" s="6" t="str">
        <f t="shared" si="920"/>
        <v>Giò tai lưỡi xào gói 250g</v>
      </c>
      <c r="L1995" s="7" t="str">
        <f>VLOOKUP(K1995,'[1]Mã Misa'!$B$2:$D$74,2,0)</f>
        <v>Giò Tai Lưỡi Xào 250g</v>
      </c>
      <c r="M1995" s="7" t="str">
        <f>VLOOKUP(L1995,'[1]Mã Misa'!$C$2:$D$74,2,0)</f>
        <v>GTLX250G</v>
      </c>
      <c r="N1995" s="1">
        <v>50182</v>
      </c>
      <c r="O1995" t="s">
        <v>3132</v>
      </c>
      <c r="P1995" s="6" t="str">
        <f t="shared" si="921"/>
        <v>0003155</v>
      </c>
      <c r="Q1995" s="23" t="str">
        <f t="shared" si="921"/>
        <v>0003155</v>
      </c>
      <c r="R1995" s="2">
        <v>44587</v>
      </c>
      <c r="S1995" t="s">
        <v>3133</v>
      </c>
      <c r="T1995" s="7" t="str">
        <f t="shared" si="922"/>
        <v>WM+ PTO Kh</v>
      </c>
      <c r="U1995" t="s">
        <v>5866</v>
      </c>
      <c r="W1995" t="e">
        <f>VLOOKUP(U1995,[2]Sheet1!$B$4:$C$893,2,0)</f>
        <v>#N/A</v>
      </c>
      <c r="Y1995" t="str">
        <f t="shared" si="923"/>
        <v>WINCOMPHUTHO</v>
      </c>
      <c r="AA1995" s="18" t="str">
        <f t="shared" si="918"/>
        <v/>
      </c>
    </row>
    <row r="1996" spans="1:27" x14ac:dyDescent="0.2">
      <c r="A1996" t="s">
        <v>0</v>
      </c>
      <c r="B1996" t="s">
        <v>3134</v>
      </c>
      <c r="C1996" t="s">
        <v>2</v>
      </c>
      <c r="D1996" t="s">
        <v>15</v>
      </c>
      <c r="E1996" t="s">
        <v>4</v>
      </c>
      <c r="F1996" s="1">
        <v>3</v>
      </c>
      <c r="G1996" s="1">
        <v>252960</v>
      </c>
      <c r="H1996" t="s">
        <v>5</v>
      </c>
      <c r="I1996" s="1">
        <v>278256</v>
      </c>
      <c r="J1996" t="s">
        <v>16</v>
      </c>
      <c r="K1996" s="6" t="str">
        <f t="shared" si="920"/>
        <v>_Đùi gà sốt cay 500g</v>
      </c>
      <c r="L1996" s="7" t="str">
        <f>VLOOKUP(K1996,'[1]Mã Misa'!$B$2:$D$74,2,0)</f>
        <v>Đùi gà sốt cay 500g</v>
      </c>
      <c r="M1996" s="7" t="str">
        <f>VLOOKUP(L1996,'[1]Mã Misa'!$C$2:$D$74,2,0)</f>
        <v>DGSC500</v>
      </c>
      <c r="N1996" s="1">
        <v>84320</v>
      </c>
      <c r="O1996" t="s">
        <v>3135</v>
      </c>
      <c r="P1996" s="6" t="str">
        <f t="shared" si="921"/>
        <v>0003878</v>
      </c>
      <c r="Q1996" s="23" t="str">
        <f t="shared" si="921"/>
        <v>0003878</v>
      </c>
      <c r="R1996" s="2">
        <v>44587</v>
      </c>
      <c r="S1996" t="s">
        <v>3136</v>
      </c>
      <c r="T1996" s="7" t="str">
        <f t="shared" si="922"/>
        <v>WM+ HDG 25</v>
      </c>
      <c r="U1996" t="s">
        <v>5867</v>
      </c>
      <c r="W1996" t="e">
        <f>VLOOKUP(U1996,[2]Sheet1!$B$4:$C$893,2,0)</f>
        <v>#N/A</v>
      </c>
      <c r="Y1996" t="str">
        <f t="shared" si="923"/>
        <v>WINCOMHAIDUONG</v>
      </c>
      <c r="AA1996" s="18" t="str">
        <f t="shared" si="918"/>
        <v/>
      </c>
    </row>
    <row r="1997" spans="1:27" x14ac:dyDescent="0.2">
      <c r="A1997" t="s">
        <v>0</v>
      </c>
      <c r="B1997" t="s">
        <v>3137</v>
      </c>
      <c r="C1997" t="s">
        <v>2</v>
      </c>
      <c r="D1997" t="s">
        <v>23</v>
      </c>
      <c r="E1997" t="s">
        <v>4</v>
      </c>
      <c r="F1997" s="1">
        <v>1</v>
      </c>
      <c r="G1997" s="1">
        <v>59400</v>
      </c>
      <c r="H1997" t="s">
        <v>5</v>
      </c>
      <c r="I1997" s="1">
        <v>65340.000000000007</v>
      </c>
      <c r="J1997" t="s">
        <v>24</v>
      </c>
      <c r="K1997" s="6" t="str">
        <f t="shared" si="920"/>
        <v>_Giò lụa 250g</v>
      </c>
      <c r="L1997" s="7" t="str">
        <f>VLOOKUP(K1997,'[1]Mã Misa'!$B$2:$D$74,2,0)</f>
        <v>Giò lụa 250g</v>
      </c>
      <c r="M1997" s="7" t="str">
        <f>VLOOKUP(L1997,'[1]Mã Misa'!$C$2:$D$74,2,0)</f>
        <v>GL250</v>
      </c>
      <c r="N1997" s="1">
        <v>59400</v>
      </c>
      <c r="O1997" t="s">
        <v>3138</v>
      </c>
      <c r="P1997" s="6" t="str">
        <f t="shared" si="921"/>
        <v>0176554</v>
      </c>
      <c r="Q1997" s="23" t="str">
        <f t="shared" si="921"/>
        <v>0176554</v>
      </c>
      <c r="R1997" s="2">
        <v>44587</v>
      </c>
      <c r="S1997" t="s">
        <v>622</v>
      </c>
      <c r="T1997" s="7" t="str">
        <f t="shared" si="922"/>
        <v>WM+ HNI R3</v>
      </c>
      <c r="U1997" t="s">
        <v>5182</v>
      </c>
      <c r="W1997" t="e">
        <f>VLOOKUP(U1997,[2]Sheet1!$B$4:$C$893,2,0)</f>
        <v>#N/A</v>
      </c>
      <c r="Y1997" t="str">
        <f t="shared" si="923"/>
        <v>WINCOMHANOI</v>
      </c>
      <c r="AA1997" s="18" t="str">
        <f t="shared" si="918"/>
        <v/>
      </c>
    </row>
    <row r="1998" spans="1:27" x14ac:dyDescent="0.2">
      <c r="A1998" t="s">
        <v>0</v>
      </c>
      <c r="B1998" t="s">
        <v>3137</v>
      </c>
      <c r="C1998" t="s">
        <v>9</v>
      </c>
      <c r="D1998" t="s">
        <v>10</v>
      </c>
      <c r="E1998" t="s">
        <v>4</v>
      </c>
      <c r="F1998" s="1">
        <v>2</v>
      </c>
      <c r="G1998" s="1">
        <v>92000</v>
      </c>
      <c r="H1998" t="s">
        <v>5</v>
      </c>
      <c r="I1998" s="1">
        <v>101200.00000000001</v>
      </c>
      <c r="J1998" t="s">
        <v>11</v>
      </c>
      <c r="K1998" s="6" t="str">
        <f t="shared" si="920"/>
        <v>Mộc nấm hương gói 250g</v>
      </c>
      <c r="L1998" s="7" t="str">
        <f>VLOOKUP(K1998,'[1]Mã Misa'!$B$2:$D$74,2,0)</f>
        <v>Mộc Nấm Hương 250g</v>
      </c>
      <c r="M1998" s="7" t="str">
        <f>VLOOKUP(L1998,'[1]Mã Misa'!$C$2:$D$74,2,0)</f>
        <v>MNH250</v>
      </c>
      <c r="N1998" s="1">
        <v>46000</v>
      </c>
      <c r="O1998" t="s">
        <v>3138</v>
      </c>
      <c r="P1998" s="6" t="str">
        <f t="shared" si="921"/>
        <v>0176554</v>
      </c>
      <c r="Q1998" s="23" t="str">
        <f t="shared" si="921"/>
        <v>0176554</v>
      </c>
      <c r="R1998" s="2">
        <v>44587</v>
      </c>
      <c r="S1998" t="s">
        <v>622</v>
      </c>
      <c r="T1998" s="7" t="str">
        <f t="shared" si="922"/>
        <v>WM+ HNI R3</v>
      </c>
      <c r="U1998" t="s">
        <v>5182</v>
      </c>
      <c r="W1998" t="e">
        <f>VLOOKUP(U1998,[2]Sheet1!$B$4:$C$893,2,0)</f>
        <v>#N/A</v>
      </c>
      <c r="Y1998" t="str">
        <f t="shared" si="923"/>
        <v>WINCOMHANOI</v>
      </c>
      <c r="AA1998" s="18" t="str">
        <f t="shared" si="918"/>
        <v/>
      </c>
    </row>
    <row r="1999" spans="1:27" x14ac:dyDescent="0.2">
      <c r="A1999" t="s">
        <v>0</v>
      </c>
      <c r="B1999" t="s">
        <v>3139</v>
      </c>
      <c r="C1999" t="s">
        <v>2</v>
      </c>
      <c r="D1999" t="s">
        <v>136</v>
      </c>
      <c r="E1999" t="s">
        <v>4</v>
      </c>
      <c r="F1999" s="1">
        <v>1</v>
      </c>
      <c r="G1999" s="1">
        <v>94013</v>
      </c>
      <c r="H1999" t="s">
        <v>5</v>
      </c>
      <c r="I1999" s="1">
        <v>103414.3</v>
      </c>
      <c r="J1999" t="s">
        <v>137</v>
      </c>
      <c r="K1999" s="6" t="str">
        <f t="shared" si="920"/>
        <v xml:space="preserve"> Giò lụa 500g</v>
      </c>
      <c r="L1999" s="7" t="str">
        <f>VLOOKUP(K1999,'[1]Mã Misa'!$B$2:$D$74,2,0)</f>
        <v>Giò lụa 500g</v>
      </c>
      <c r="M1999" s="7" t="str">
        <f>VLOOKUP(L1999,'[1]Mã Misa'!$C$2:$D$74,2,0)</f>
        <v>GL500</v>
      </c>
      <c r="N1999" s="1">
        <v>94013</v>
      </c>
      <c r="O1999" t="s">
        <v>3140</v>
      </c>
      <c r="P1999" s="6" t="str">
        <f t="shared" si="921"/>
        <v>0176558</v>
      </c>
      <c r="Q1999" s="23" t="str">
        <f t="shared" si="921"/>
        <v>0176558</v>
      </c>
      <c r="R1999" s="2">
        <v>44587</v>
      </c>
      <c r="S1999" t="s">
        <v>3141</v>
      </c>
      <c r="T1999" s="7" t="str">
        <f t="shared" si="922"/>
        <v>WM HNI Ngu</v>
      </c>
      <c r="U1999" t="s">
        <v>5868</v>
      </c>
      <c r="W1999" t="e">
        <f>VLOOKUP(U1999,[2]Sheet1!$B$4:$C$893,2,0)</f>
        <v>#N/A</v>
      </c>
      <c r="Y1999" t="str">
        <f t="shared" si="923"/>
        <v>WINCOMHANOI</v>
      </c>
      <c r="AA1999" s="18" t="str">
        <f t="shared" si="918"/>
        <v/>
      </c>
    </row>
    <row r="2000" spans="1:27" x14ac:dyDescent="0.2">
      <c r="A2000" t="s">
        <v>0</v>
      </c>
      <c r="B2000" t="s">
        <v>3142</v>
      </c>
      <c r="C2000" t="s">
        <v>2</v>
      </c>
      <c r="D2000" t="s">
        <v>15</v>
      </c>
      <c r="E2000" t="s">
        <v>4</v>
      </c>
      <c r="F2000" s="1">
        <v>2</v>
      </c>
      <c r="G2000" s="1">
        <v>168640</v>
      </c>
      <c r="H2000" t="s">
        <v>5</v>
      </c>
      <c r="I2000" s="1">
        <v>185504.00000000003</v>
      </c>
      <c r="J2000" t="s">
        <v>16</v>
      </c>
      <c r="K2000" s="6" t="str">
        <f t="shared" si="920"/>
        <v>_Đùi gà sốt cay 500g</v>
      </c>
      <c r="L2000" s="7" t="str">
        <f>VLOOKUP(K2000,'[1]Mã Misa'!$B$2:$D$74,2,0)</f>
        <v>Đùi gà sốt cay 500g</v>
      </c>
      <c r="M2000" s="7" t="str">
        <f>VLOOKUP(L2000,'[1]Mã Misa'!$C$2:$D$74,2,0)</f>
        <v>DGSC500</v>
      </c>
      <c r="N2000" s="1">
        <v>84320</v>
      </c>
      <c r="O2000" t="s">
        <v>3143</v>
      </c>
      <c r="P2000" s="6" t="str">
        <f t="shared" si="921"/>
        <v>0176559</v>
      </c>
      <c r="Q2000" s="23" t="str">
        <f t="shared" si="921"/>
        <v>0176559</v>
      </c>
      <c r="R2000" s="2">
        <v>44587</v>
      </c>
      <c r="S2000" t="s">
        <v>999</v>
      </c>
      <c r="T2000" s="7" t="str">
        <f t="shared" si="922"/>
        <v>WM+ HNI 47</v>
      </c>
      <c r="U2000" t="s">
        <v>5293</v>
      </c>
      <c r="W2000" t="e">
        <f>VLOOKUP(U2000,[2]Sheet1!$B$4:$C$893,2,0)</f>
        <v>#N/A</v>
      </c>
      <c r="Y2000" t="str">
        <f t="shared" si="923"/>
        <v>WINCOMHANOI</v>
      </c>
      <c r="AA2000" s="18" t="str">
        <f t="shared" si="918"/>
        <v/>
      </c>
    </row>
    <row r="2001" spans="1:27" x14ac:dyDescent="0.2">
      <c r="A2001" t="s">
        <v>0</v>
      </c>
      <c r="B2001" t="s">
        <v>3144</v>
      </c>
      <c r="C2001" t="s">
        <v>2</v>
      </c>
      <c r="D2001" t="s">
        <v>15</v>
      </c>
      <c r="E2001" t="s">
        <v>4</v>
      </c>
      <c r="F2001" s="1">
        <v>3</v>
      </c>
      <c r="G2001" s="1">
        <v>252960</v>
      </c>
      <c r="H2001" t="s">
        <v>5</v>
      </c>
      <c r="I2001" s="1">
        <v>278256</v>
      </c>
      <c r="J2001" t="s">
        <v>16</v>
      </c>
      <c r="K2001" s="6" t="str">
        <f t="shared" si="920"/>
        <v>_Đùi gà sốt cay 500g</v>
      </c>
      <c r="L2001" s="7" t="str">
        <f>VLOOKUP(K2001,'[1]Mã Misa'!$B$2:$D$74,2,0)</f>
        <v>Đùi gà sốt cay 500g</v>
      </c>
      <c r="M2001" s="7" t="str">
        <f>VLOOKUP(L2001,'[1]Mã Misa'!$C$2:$D$74,2,0)</f>
        <v>DGSC500</v>
      </c>
      <c r="N2001" s="1">
        <v>84320</v>
      </c>
      <c r="O2001" t="s">
        <v>3145</v>
      </c>
      <c r="P2001" s="6" t="str">
        <f t="shared" si="921"/>
        <v>0176564</v>
      </c>
      <c r="Q2001" s="23" t="str">
        <f t="shared" si="921"/>
        <v>0176564</v>
      </c>
      <c r="R2001" s="2">
        <v>44587</v>
      </c>
      <c r="S2001" t="s">
        <v>3146</v>
      </c>
      <c r="T2001" s="7" t="str">
        <f t="shared" si="922"/>
        <v>WM+ HNI 13</v>
      </c>
      <c r="U2001" t="s">
        <v>5869</v>
      </c>
      <c r="W2001" t="e">
        <f>VLOOKUP(U2001,[2]Sheet1!$B$4:$C$893,2,0)</f>
        <v>#N/A</v>
      </c>
      <c r="Y2001" t="str">
        <f t="shared" si="923"/>
        <v>WINCOMHANOI</v>
      </c>
      <c r="AA2001" s="18" t="str">
        <f t="shared" si="918"/>
        <v/>
      </c>
    </row>
    <row r="2002" spans="1:27" x14ac:dyDescent="0.2">
      <c r="A2002" t="s">
        <v>0</v>
      </c>
      <c r="B2002" t="s">
        <v>3147</v>
      </c>
      <c r="C2002" t="s">
        <v>2</v>
      </c>
      <c r="D2002" t="s">
        <v>47</v>
      </c>
      <c r="E2002" t="s">
        <v>4</v>
      </c>
      <c r="F2002" s="1">
        <v>1</v>
      </c>
      <c r="G2002" s="1">
        <v>73431</v>
      </c>
      <c r="H2002" t="s">
        <v>5</v>
      </c>
      <c r="I2002" s="1">
        <v>80774.100000000006</v>
      </c>
      <c r="J2002" t="s">
        <v>48</v>
      </c>
      <c r="K2002" s="6" t="str">
        <f t="shared" si="920"/>
        <v>Chân giò heo muối gói 300g</v>
      </c>
      <c r="L2002" s="7" t="str">
        <f>VLOOKUP(K2002,'[1]Mã Misa'!$B$2:$D$74,2,0)</f>
        <v>Chân giò heo muối 300g</v>
      </c>
      <c r="M2002" s="7" t="str">
        <f>VLOOKUP(L2002,'[1]Mã Misa'!$C$2:$D$74,2,0)</f>
        <v>CGM300</v>
      </c>
      <c r="N2002" s="1">
        <v>73431</v>
      </c>
      <c r="O2002" t="s">
        <v>3148</v>
      </c>
      <c r="P2002" s="6" t="str">
        <f t="shared" si="921"/>
        <v>0176566</v>
      </c>
      <c r="Q2002" s="23" t="str">
        <f t="shared" si="921"/>
        <v>0176566</v>
      </c>
      <c r="R2002" s="2">
        <v>44587</v>
      </c>
      <c r="S2002" t="s">
        <v>629</v>
      </c>
      <c r="T2002" s="7" t="str">
        <f t="shared" si="922"/>
        <v>WM+ HNI 17</v>
      </c>
      <c r="U2002" t="s">
        <v>5183</v>
      </c>
      <c r="W2002" t="e">
        <f>VLOOKUP(U2002,[2]Sheet1!$B$4:$C$893,2,0)</f>
        <v>#N/A</v>
      </c>
      <c r="Y2002" t="str">
        <f t="shared" si="923"/>
        <v>WINCOMHANOI</v>
      </c>
      <c r="AA2002" s="18" t="str">
        <f t="shared" si="918"/>
        <v/>
      </c>
    </row>
    <row r="2003" spans="1:27" x14ac:dyDescent="0.2">
      <c r="A2003" t="s">
        <v>0</v>
      </c>
      <c r="B2003" t="s">
        <v>3149</v>
      </c>
      <c r="C2003" t="s">
        <v>2</v>
      </c>
      <c r="D2003" t="s">
        <v>15</v>
      </c>
      <c r="E2003" t="s">
        <v>4</v>
      </c>
      <c r="F2003" s="1">
        <v>1</v>
      </c>
      <c r="G2003" s="1">
        <v>84320</v>
      </c>
      <c r="H2003" t="s">
        <v>5</v>
      </c>
      <c r="I2003" s="1">
        <v>92752.000000000015</v>
      </c>
      <c r="J2003" t="s">
        <v>16</v>
      </c>
      <c r="K2003" s="6" t="str">
        <f t="shared" si="920"/>
        <v>_Đùi gà sốt cay 500g</v>
      </c>
      <c r="L2003" s="7" t="str">
        <f>VLOOKUP(K2003,'[1]Mã Misa'!$B$2:$D$74,2,0)</f>
        <v>Đùi gà sốt cay 500g</v>
      </c>
      <c r="M2003" s="7" t="str">
        <f>VLOOKUP(L2003,'[1]Mã Misa'!$C$2:$D$74,2,0)</f>
        <v>DGSC500</v>
      </c>
      <c r="N2003" s="1">
        <v>84320</v>
      </c>
      <c r="O2003" t="s">
        <v>3150</v>
      </c>
      <c r="P2003" s="6" t="str">
        <f t="shared" si="921"/>
        <v>0176569</v>
      </c>
      <c r="Q2003" s="23" t="str">
        <f t="shared" si="921"/>
        <v>0176569</v>
      </c>
      <c r="R2003" s="2">
        <v>44587</v>
      </c>
      <c r="S2003" t="s">
        <v>3151</v>
      </c>
      <c r="T2003" s="7" t="str">
        <f t="shared" si="922"/>
        <v>WM+ HNI Th</v>
      </c>
      <c r="U2003" t="s">
        <v>5870</v>
      </c>
      <c r="W2003" t="e">
        <f>VLOOKUP(U2003,[2]Sheet1!$B$4:$C$893,2,0)</f>
        <v>#N/A</v>
      </c>
      <c r="Y2003" t="str">
        <f t="shared" si="923"/>
        <v>WINCOMHANOI</v>
      </c>
      <c r="AA2003" s="18" t="str">
        <f t="shared" si="918"/>
        <v/>
      </c>
    </row>
    <row r="2004" spans="1:27" x14ac:dyDescent="0.2">
      <c r="A2004" t="s">
        <v>0</v>
      </c>
      <c r="B2004" t="s">
        <v>3149</v>
      </c>
      <c r="C2004" t="s">
        <v>9</v>
      </c>
      <c r="D2004" t="s">
        <v>10</v>
      </c>
      <c r="E2004" t="s">
        <v>4</v>
      </c>
      <c r="F2004" s="1">
        <v>1</v>
      </c>
      <c r="G2004" s="1">
        <v>46000</v>
      </c>
      <c r="H2004" t="s">
        <v>5</v>
      </c>
      <c r="I2004" s="1">
        <v>50600.000000000007</v>
      </c>
      <c r="J2004" t="s">
        <v>11</v>
      </c>
      <c r="K2004" s="6" t="str">
        <f t="shared" si="920"/>
        <v>Mộc nấm hương gói 250g</v>
      </c>
      <c r="L2004" s="7" t="str">
        <f>VLOOKUP(K2004,'[1]Mã Misa'!$B$2:$D$74,2,0)</f>
        <v>Mộc Nấm Hương 250g</v>
      </c>
      <c r="M2004" s="7" t="str">
        <f>VLOOKUP(L2004,'[1]Mã Misa'!$C$2:$D$74,2,0)</f>
        <v>MNH250</v>
      </c>
      <c r="N2004" s="1">
        <v>46000</v>
      </c>
      <c r="O2004" t="s">
        <v>3150</v>
      </c>
      <c r="P2004" s="6" t="str">
        <f t="shared" si="921"/>
        <v>0176569</v>
      </c>
      <c r="Q2004" s="23" t="str">
        <f t="shared" si="921"/>
        <v>0176569</v>
      </c>
      <c r="R2004" s="2">
        <v>44587</v>
      </c>
      <c r="S2004" t="s">
        <v>3151</v>
      </c>
      <c r="T2004" s="7" t="str">
        <f t="shared" si="922"/>
        <v>WM+ HNI Th</v>
      </c>
      <c r="U2004" t="s">
        <v>5870</v>
      </c>
      <c r="W2004" t="e">
        <f>VLOOKUP(U2004,[2]Sheet1!$B$4:$C$893,2,0)</f>
        <v>#N/A</v>
      </c>
      <c r="Y2004" t="str">
        <f t="shared" si="923"/>
        <v>WINCOMHANOI</v>
      </c>
      <c r="AA2004" s="18" t="str">
        <f t="shared" si="918"/>
        <v/>
      </c>
    </row>
    <row r="2005" spans="1:27" x14ac:dyDescent="0.2">
      <c r="A2005" t="s">
        <v>0</v>
      </c>
      <c r="B2005" t="s">
        <v>3152</v>
      </c>
      <c r="C2005" t="s">
        <v>2</v>
      </c>
      <c r="D2005" t="s">
        <v>47</v>
      </c>
      <c r="E2005" t="s">
        <v>4</v>
      </c>
      <c r="F2005" s="1">
        <v>1</v>
      </c>
      <c r="G2005" s="1">
        <v>73431</v>
      </c>
      <c r="H2005" t="s">
        <v>5</v>
      </c>
      <c r="I2005" s="1">
        <v>80774.100000000006</v>
      </c>
      <c r="J2005" t="s">
        <v>48</v>
      </c>
      <c r="K2005" s="6" t="str">
        <f t="shared" si="920"/>
        <v>Chân giò heo muối gói 300g</v>
      </c>
      <c r="L2005" s="7" t="str">
        <f>VLOOKUP(K2005,'[1]Mã Misa'!$B$2:$D$74,2,0)</f>
        <v>Chân giò heo muối 300g</v>
      </c>
      <c r="M2005" s="7" t="str">
        <f>VLOOKUP(L2005,'[1]Mã Misa'!$C$2:$D$74,2,0)</f>
        <v>CGM300</v>
      </c>
      <c r="N2005" s="1">
        <v>73431</v>
      </c>
      <c r="O2005" t="s">
        <v>3153</v>
      </c>
      <c r="P2005" s="6" t="str">
        <f t="shared" si="921"/>
        <v>0002021</v>
      </c>
      <c r="Q2005" s="23" t="str">
        <f t="shared" si="921"/>
        <v>0002021</v>
      </c>
      <c r="R2005" s="2">
        <v>44587</v>
      </c>
      <c r="S2005" t="s">
        <v>1466</v>
      </c>
      <c r="T2005" s="7" t="str">
        <f t="shared" si="922"/>
        <v>WM+ NBH 93</v>
      </c>
      <c r="U2005" t="s">
        <v>5425</v>
      </c>
      <c r="W2005" t="e">
        <f>VLOOKUP(U2005,[2]Sheet1!$B$4:$C$893,2,0)</f>
        <v>#N/A</v>
      </c>
      <c r="Y2005" t="str">
        <f t="shared" si="923"/>
        <v>WINCOMNINHBINH</v>
      </c>
      <c r="AA2005" s="18" t="str">
        <f t="shared" si="918"/>
        <v/>
      </c>
    </row>
    <row r="2006" spans="1:27" x14ac:dyDescent="0.2">
      <c r="A2006" t="s">
        <v>0</v>
      </c>
      <c r="B2006" t="s">
        <v>3154</v>
      </c>
      <c r="C2006" t="s">
        <v>2</v>
      </c>
      <c r="D2006" t="s">
        <v>50</v>
      </c>
      <c r="E2006" t="s">
        <v>4</v>
      </c>
      <c r="F2006" s="1">
        <v>3</v>
      </c>
      <c r="G2006" s="1">
        <v>333174</v>
      </c>
      <c r="H2006" t="s">
        <v>5</v>
      </c>
      <c r="I2006" s="1">
        <v>366491.4</v>
      </c>
      <c r="J2006" t="s">
        <v>51</v>
      </c>
      <c r="K2006" s="6" t="str">
        <f t="shared" si="920"/>
        <v>Gà muối gói 500g</v>
      </c>
      <c r="L2006" s="7" t="str">
        <f>VLOOKUP(K2006,'[1]Mã Misa'!$B$2:$D$74,2,0)</f>
        <v>Gà muối 500g</v>
      </c>
      <c r="M2006" s="7" t="str">
        <f>VLOOKUP(L2006,'[1]Mã Misa'!$C$2:$D$74,2,0)</f>
        <v>GM500</v>
      </c>
      <c r="N2006" s="1">
        <v>111058</v>
      </c>
      <c r="O2006" t="s">
        <v>3155</v>
      </c>
      <c r="P2006" s="6" t="str">
        <f t="shared" si="921"/>
        <v>0176577</v>
      </c>
      <c r="Q2006" s="23" t="str">
        <f t="shared" si="921"/>
        <v>0176577</v>
      </c>
      <c r="R2006" s="2">
        <v>44587</v>
      </c>
      <c r="S2006" t="s">
        <v>3156</v>
      </c>
      <c r="T2006" s="7" t="str">
        <f t="shared" si="922"/>
        <v>WM+ HNI Ki</v>
      </c>
      <c r="U2006" t="s">
        <v>5871</v>
      </c>
      <c r="W2006" t="e">
        <f>VLOOKUP(U2006,[2]Sheet1!$B$4:$C$893,2,0)</f>
        <v>#N/A</v>
      </c>
      <c r="Y2006" t="str">
        <f t="shared" si="923"/>
        <v>WINCOMHANOI</v>
      </c>
      <c r="AA2006" s="18" t="str">
        <f t="shared" si="918"/>
        <v/>
      </c>
    </row>
    <row r="2007" spans="1:27" x14ac:dyDescent="0.2">
      <c r="A2007" t="s">
        <v>0</v>
      </c>
      <c r="B2007" t="s">
        <v>3154</v>
      </c>
      <c r="C2007" t="s">
        <v>9</v>
      </c>
      <c r="D2007" t="s">
        <v>23</v>
      </c>
      <c r="E2007" t="s">
        <v>4</v>
      </c>
      <c r="F2007" s="1">
        <v>3</v>
      </c>
      <c r="G2007" s="1">
        <v>178200</v>
      </c>
      <c r="H2007" t="s">
        <v>5</v>
      </c>
      <c r="I2007" s="1">
        <v>196020.00000000003</v>
      </c>
      <c r="J2007" t="s">
        <v>24</v>
      </c>
      <c r="K2007" s="6" t="str">
        <f t="shared" si="920"/>
        <v>_Giò lụa 250g</v>
      </c>
      <c r="L2007" s="7" t="str">
        <f>VLOOKUP(K2007,'[1]Mã Misa'!$B$2:$D$74,2,0)</f>
        <v>Giò lụa 250g</v>
      </c>
      <c r="M2007" s="7" t="str">
        <f>VLOOKUP(L2007,'[1]Mã Misa'!$C$2:$D$74,2,0)</f>
        <v>GL250</v>
      </c>
      <c r="N2007" s="1">
        <v>59400</v>
      </c>
      <c r="O2007" t="s">
        <v>3155</v>
      </c>
      <c r="P2007" s="6" t="str">
        <f t="shared" si="921"/>
        <v>0176577</v>
      </c>
      <c r="Q2007" s="23" t="str">
        <f t="shared" si="921"/>
        <v>0176577</v>
      </c>
      <c r="R2007" s="2">
        <v>44587</v>
      </c>
      <c r="S2007" t="s">
        <v>3156</v>
      </c>
      <c r="T2007" s="7" t="str">
        <f t="shared" si="922"/>
        <v>WM+ HNI Ki</v>
      </c>
      <c r="U2007" t="s">
        <v>5871</v>
      </c>
      <c r="W2007" t="e">
        <f>VLOOKUP(U2007,[2]Sheet1!$B$4:$C$893,2,0)</f>
        <v>#N/A</v>
      </c>
      <c r="Y2007" t="str">
        <f t="shared" si="923"/>
        <v>WINCOMHANOI</v>
      </c>
      <c r="AA2007" s="18" t="str">
        <f t="shared" si="918"/>
        <v/>
      </c>
    </row>
    <row r="2008" spans="1:27" x14ac:dyDescent="0.2">
      <c r="A2008" t="s">
        <v>0</v>
      </c>
      <c r="B2008" t="s">
        <v>3154</v>
      </c>
      <c r="C2008" t="s">
        <v>41</v>
      </c>
      <c r="D2008" t="s">
        <v>15</v>
      </c>
      <c r="E2008" t="s">
        <v>4</v>
      </c>
      <c r="F2008" s="1">
        <v>2</v>
      </c>
      <c r="G2008" s="1">
        <v>168640</v>
      </c>
      <c r="H2008" t="s">
        <v>5</v>
      </c>
      <c r="I2008" s="1">
        <v>185504.00000000003</v>
      </c>
      <c r="J2008" t="s">
        <v>16</v>
      </c>
      <c r="K2008" s="6" t="str">
        <f t="shared" si="920"/>
        <v>_Đùi gà sốt cay 500g</v>
      </c>
      <c r="L2008" s="7" t="str">
        <f>VLOOKUP(K2008,'[1]Mã Misa'!$B$2:$D$74,2,0)</f>
        <v>Đùi gà sốt cay 500g</v>
      </c>
      <c r="M2008" s="7" t="str">
        <f>VLOOKUP(L2008,'[1]Mã Misa'!$C$2:$D$74,2,0)</f>
        <v>DGSC500</v>
      </c>
      <c r="N2008" s="1">
        <v>84320</v>
      </c>
      <c r="O2008" t="s">
        <v>3155</v>
      </c>
      <c r="P2008" s="6" t="str">
        <f t="shared" si="921"/>
        <v>0176577</v>
      </c>
      <c r="Q2008" s="23" t="str">
        <f t="shared" si="921"/>
        <v>0176577</v>
      </c>
      <c r="R2008" s="2">
        <v>44587</v>
      </c>
      <c r="S2008" t="s">
        <v>3156</v>
      </c>
      <c r="T2008" s="7" t="str">
        <f t="shared" si="922"/>
        <v>WM+ HNI Ki</v>
      </c>
      <c r="U2008" t="s">
        <v>5871</v>
      </c>
      <c r="W2008" t="e">
        <f>VLOOKUP(U2008,[2]Sheet1!$B$4:$C$893,2,0)</f>
        <v>#N/A</v>
      </c>
      <c r="Y2008" t="str">
        <f t="shared" si="923"/>
        <v>WINCOMHANOI</v>
      </c>
      <c r="AA2008" s="18" t="str">
        <f t="shared" si="918"/>
        <v/>
      </c>
    </row>
    <row r="2009" spans="1:27" x14ac:dyDescent="0.2">
      <c r="A2009" t="s">
        <v>0</v>
      </c>
      <c r="B2009" t="s">
        <v>3154</v>
      </c>
      <c r="C2009" t="s">
        <v>42</v>
      </c>
      <c r="D2009" t="s">
        <v>44</v>
      </c>
      <c r="E2009" t="s">
        <v>4</v>
      </c>
      <c r="F2009" s="1">
        <v>3</v>
      </c>
      <c r="G2009" s="1">
        <v>217800</v>
      </c>
      <c r="H2009" t="s">
        <v>5</v>
      </c>
      <c r="I2009" s="1">
        <v>239580.00000000003</v>
      </c>
      <c r="J2009" t="s">
        <v>45</v>
      </c>
      <c r="K2009" s="6" t="str">
        <f t="shared" si="920"/>
        <v>_Chân gà sốt cay 400g</v>
      </c>
      <c r="L2009" s="7" t="str">
        <f>VLOOKUP(K2009,'[1]Mã Misa'!$B$2:$D$74,2,0)</f>
        <v>Chân gà sốt cay 400g</v>
      </c>
      <c r="M2009" s="7" t="str">
        <f>VLOOKUP(L2009,'[1]Mã Misa'!$C$2:$D$74,2,0)</f>
        <v>CGSC400</v>
      </c>
      <c r="N2009" s="1">
        <v>72600</v>
      </c>
      <c r="O2009" t="s">
        <v>3155</v>
      </c>
      <c r="P2009" s="6" t="str">
        <f t="shared" si="921"/>
        <v>0176577</v>
      </c>
      <c r="Q2009" s="23" t="str">
        <f t="shared" si="921"/>
        <v>0176577</v>
      </c>
      <c r="R2009" s="2">
        <v>44587</v>
      </c>
      <c r="S2009" t="s">
        <v>3156</v>
      </c>
      <c r="T2009" s="7" t="str">
        <f t="shared" si="922"/>
        <v>WM+ HNI Ki</v>
      </c>
      <c r="U2009" t="s">
        <v>5871</v>
      </c>
      <c r="W2009" t="e">
        <f>VLOOKUP(U2009,[2]Sheet1!$B$4:$C$893,2,0)</f>
        <v>#N/A</v>
      </c>
      <c r="Y2009" t="str">
        <f t="shared" si="923"/>
        <v>WINCOMHANOI</v>
      </c>
      <c r="AA2009" s="18" t="str">
        <f t="shared" si="918"/>
        <v/>
      </c>
    </row>
    <row r="2010" spans="1:27" x14ac:dyDescent="0.2">
      <c r="A2010" t="s">
        <v>0</v>
      </c>
      <c r="B2010" t="s">
        <v>3157</v>
      </c>
      <c r="C2010" t="s">
        <v>2</v>
      </c>
      <c r="D2010" t="s">
        <v>54</v>
      </c>
      <c r="E2010" t="s">
        <v>4</v>
      </c>
      <c r="F2010" s="1">
        <v>1</v>
      </c>
      <c r="G2010" s="1">
        <v>50182</v>
      </c>
      <c r="H2010" t="s">
        <v>5</v>
      </c>
      <c r="I2010" s="1">
        <v>55200.200000000004</v>
      </c>
      <c r="J2010" t="s">
        <v>55</v>
      </c>
      <c r="K2010" s="6" t="str">
        <f t="shared" si="920"/>
        <v>Giò tai lưỡi xào gói 250g</v>
      </c>
      <c r="L2010" s="7" t="str">
        <f>VLOOKUP(K2010,'[1]Mã Misa'!$B$2:$D$74,2,0)</f>
        <v>Giò Tai Lưỡi Xào 250g</v>
      </c>
      <c r="M2010" s="7" t="str">
        <f>VLOOKUP(L2010,'[1]Mã Misa'!$C$2:$D$74,2,0)</f>
        <v>GTLX250G</v>
      </c>
      <c r="N2010" s="1">
        <v>50182</v>
      </c>
      <c r="O2010" t="s">
        <v>3158</v>
      </c>
      <c r="P2010" s="6" t="str">
        <f t="shared" si="921"/>
        <v>0176583</v>
      </c>
      <c r="Q2010" s="23" t="str">
        <f t="shared" si="921"/>
        <v>0176583</v>
      </c>
      <c r="R2010" s="2">
        <v>44587</v>
      </c>
      <c r="S2010" t="s">
        <v>3159</v>
      </c>
      <c r="T2010" s="7" t="str">
        <f t="shared" si="922"/>
        <v>WM+ HNI S1</v>
      </c>
      <c r="U2010" t="s">
        <v>5872</v>
      </c>
      <c r="W2010" t="e">
        <f>VLOOKUP(U2010,[2]Sheet1!$B$4:$C$893,2,0)</f>
        <v>#N/A</v>
      </c>
      <c r="Y2010" t="str">
        <f t="shared" si="923"/>
        <v>WINCOMHANOI</v>
      </c>
      <c r="AA2010" s="18" t="str">
        <f t="shared" si="918"/>
        <v/>
      </c>
    </row>
    <row r="2011" spans="1:27" x14ac:dyDescent="0.2">
      <c r="A2011" t="s">
        <v>0</v>
      </c>
      <c r="B2011" t="s">
        <v>3157</v>
      </c>
      <c r="C2011" t="s">
        <v>9</v>
      </c>
      <c r="D2011" t="s">
        <v>47</v>
      </c>
      <c r="E2011" t="s">
        <v>4</v>
      </c>
      <c r="F2011" s="1">
        <v>1</v>
      </c>
      <c r="G2011" s="1">
        <v>73431</v>
      </c>
      <c r="H2011" t="s">
        <v>5</v>
      </c>
      <c r="I2011" s="1">
        <v>80774.100000000006</v>
      </c>
      <c r="J2011" t="s">
        <v>48</v>
      </c>
      <c r="K2011" s="6" t="str">
        <f t="shared" si="920"/>
        <v>Chân giò heo muối gói 300g</v>
      </c>
      <c r="L2011" s="7" t="str">
        <f>VLOOKUP(K2011,'[1]Mã Misa'!$B$2:$D$74,2,0)</f>
        <v>Chân giò heo muối 300g</v>
      </c>
      <c r="M2011" s="7" t="str">
        <f>VLOOKUP(L2011,'[1]Mã Misa'!$C$2:$D$74,2,0)</f>
        <v>CGM300</v>
      </c>
      <c r="N2011" s="1">
        <v>73431</v>
      </c>
      <c r="O2011" t="s">
        <v>3158</v>
      </c>
      <c r="P2011" s="6" t="str">
        <f t="shared" si="921"/>
        <v>0176583</v>
      </c>
      <c r="Q2011" s="23" t="str">
        <f t="shared" si="921"/>
        <v>0176583</v>
      </c>
      <c r="R2011" s="2">
        <v>44587</v>
      </c>
      <c r="S2011" t="s">
        <v>3159</v>
      </c>
      <c r="T2011" s="7" t="str">
        <f t="shared" si="922"/>
        <v>WM+ HNI S1</v>
      </c>
      <c r="U2011" t="s">
        <v>5872</v>
      </c>
      <c r="W2011" t="e">
        <f>VLOOKUP(U2011,[2]Sheet1!$B$4:$C$893,2,0)</f>
        <v>#N/A</v>
      </c>
      <c r="Y2011" t="str">
        <f t="shared" si="923"/>
        <v>WINCOMHANOI</v>
      </c>
      <c r="AA2011" s="18" t="str">
        <f t="shared" si="918"/>
        <v/>
      </c>
    </row>
    <row r="2012" spans="1:27" x14ac:dyDescent="0.2">
      <c r="A2012" t="s">
        <v>0</v>
      </c>
      <c r="B2012" t="s">
        <v>3160</v>
      </c>
      <c r="C2012" t="s">
        <v>2</v>
      </c>
      <c r="D2012" t="s">
        <v>134</v>
      </c>
      <c r="E2012" t="s">
        <v>4</v>
      </c>
      <c r="F2012" s="1">
        <v>2</v>
      </c>
      <c r="G2012" s="1">
        <v>173382</v>
      </c>
      <c r="H2012" t="s">
        <v>5</v>
      </c>
      <c r="I2012" s="1">
        <v>190720.2</v>
      </c>
      <c r="J2012" t="s">
        <v>135</v>
      </c>
      <c r="K2012" s="6" t="str">
        <f t="shared" si="920"/>
        <v>Giò tai nấm hương 500g</v>
      </c>
      <c r="L2012" s="7" t="str">
        <f>VLOOKUP(K2012,'[1]Mã Misa'!$B$2:$D$74,2,0)</f>
        <v>Giò tai nấm hương 500g</v>
      </c>
      <c r="M2012" s="7" t="str">
        <f>VLOOKUP(L2012,'[1]Mã Misa'!$C$2:$D$74,2,0)</f>
        <v>GTNH500</v>
      </c>
      <c r="N2012" s="1">
        <v>86691</v>
      </c>
      <c r="O2012" t="s">
        <v>3161</v>
      </c>
      <c r="P2012" s="6" t="str">
        <f t="shared" si="921"/>
        <v>0176598</v>
      </c>
      <c r="Q2012" s="23" t="str">
        <f t="shared" si="921"/>
        <v>0176598</v>
      </c>
      <c r="R2012" s="2">
        <v>44587</v>
      </c>
      <c r="S2012" t="s">
        <v>3159</v>
      </c>
      <c r="T2012" s="7" t="str">
        <f t="shared" si="922"/>
        <v>WM+ HNI S1</v>
      </c>
      <c r="U2012" t="s">
        <v>5872</v>
      </c>
      <c r="W2012" t="e">
        <f>VLOOKUP(U2012,[2]Sheet1!$B$4:$C$893,2,0)</f>
        <v>#N/A</v>
      </c>
      <c r="Y2012" t="str">
        <f t="shared" si="923"/>
        <v>WINCOMHANOI</v>
      </c>
      <c r="AA2012" s="18" t="str">
        <f t="shared" si="918"/>
        <v/>
      </c>
    </row>
    <row r="2013" spans="1:27" x14ac:dyDescent="0.2">
      <c r="A2013" t="s">
        <v>0</v>
      </c>
      <c r="B2013" t="s">
        <v>3162</v>
      </c>
      <c r="C2013" t="s">
        <v>2</v>
      </c>
      <c r="D2013" t="s">
        <v>23</v>
      </c>
      <c r="E2013" t="s">
        <v>4</v>
      </c>
      <c r="F2013" s="1">
        <v>2</v>
      </c>
      <c r="G2013" s="1">
        <v>118800</v>
      </c>
      <c r="H2013" t="s">
        <v>5</v>
      </c>
      <c r="I2013" s="1">
        <v>130680.00000000001</v>
      </c>
      <c r="J2013" t="s">
        <v>24</v>
      </c>
      <c r="K2013" s="6" t="str">
        <f t="shared" si="920"/>
        <v>_Giò lụa 250g</v>
      </c>
      <c r="L2013" s="7" t="str">
        <f>VLOOKUP(K2013,'[1]Mã Misa'!$B$2:$D$74,2,0)</f>
        <v>Giò lụa 250g</v>
      </c>
      <c r="M2013" s="7" t="str">
        <f>VLOOKUP(L2013,'[1]Mã Misa'!$C$2:$D$74,2,0)</f>
        <v>GL250</v>
      </c>
      <c r="N2013" s="1">
        <v>59400</v>
      </c>
      <c r="O2013" t="s">
        <v>3163</v>
      </c>
      <c r="P2013" s="6" t="str">
        <f t="shared" si="921"/>
        <v>0000898</v>
      </c>
      <c r="Q2013" s="23" t="str">
        <f t="shared" si="921"/>
        <v>0000898</v>
      </c>
      <c r="R2013" s="2">
        <v>44587</v>
      </c>
      <c r="S2013" t="s">
        <v>3164</v>
      </c>
      <c r="T2013" s="7" t="str">
        <f t="shared" si="922"/>
        <v>WM+ YBI 12</v>
      </c>
      <c r="U2013" t="s">
        <v>5873</v>
      </c>
      <c r="W2013" t="e">
        <f>VLOOKUP(U2013,[2]Sheet1!$B$4:$C$893,2,0)</f>
        <v>#N/A</v>
      </c>
      <c r="Y2013" t="str">
        <f t="shared" si="923"/>
        <v>WINCOMYENBAI</v>
      </c>
      <c r="AA2013" s="18" t="str">
        <f t="shared" si="918"/>
        <v/>
      </c>
    </row>
    <row r="2014" spans="1:27" x14ac:dyDescent="0.2">
      <c r="A2014" t="s">
        <v>0</v>
      </c>
      <c r="B2014" t="s">
        <v>3162</v>
      </c>
      <c r="C2014" t="s">
        <v>9</v>
      </c>
      <c r="D2014" t="s">
        <v>27</v>
      </c>
      <c r="E2014" t="s">
        <v>4</v>
      </c>
      <c r="F2014" s="1">
        <v>7</v>
      </c>
      <c r="G2014" s="1">
        <v>427350</v>
      </c>
      <c r="H2014" t="s">
        <v>5</v>
      </c>
      <c r="I2014" s="1">
        <v>470085.00000000006</v>
      </c>
      <c r="J2014" t="s">
        <v>28</v>
      </c>
      <c r="K2014" s="6" t="str">
        <f t="shared" si="920"/>
        <v>_Giò sụn gà 250g</v>
      </c>
      <c r="L2014" s="7" t="str">
        <f>VLOOKUP(K2014,'[1]Mã Misa'!$B$2:$D$74,2,0)</f>
        <v>Giò sụn gà 250g</v>
      </c>
      <c r="M2014" s="7" t="str">
        <f>VLOOKUP(L2014,'[1]Mã Misa'!$C$2:$D$74,2,0)</f>
        <v>GSG250</v>
      </c>
      <c r="N2014" s="1">
        <v>61050</v>
      </c>
      <c r="O2014" t="s">
        <v>3163</v>
      </c>
      <c r="P2014" s="6" t="str">
        <f t="shared" si="921"/>
        <v>0000898</v>
      </c>
      <c r="Q2014" s="23" t="str">
        <f t="shared" si="921"/>
        <v>0000898</v>
      </c>
      <c r="R2014" s="2">
        <v>44587</v>
      </c>
      <c r="S2014" t="s">
        <v>3164</v>
      </c>
      <c r="T2014" s="7" t="str">
        <f t="shared" si="922"/>
        <v>WM+ YBI 12</v>
      </c>
      <c r="U2014" t="s">
        <v>5873</v>
      </c>
      <c r="W2014" t="e">
        <f>VLOOKUP(U2014,[2]Sheet1!$B$4:$C$893,2,0)</f>
        <v>#N/A</v>
      </c>
      <c r="Y2014" t="str">
        <f t="shared" si="923"/>
        <v>WINCOMYENBAI</v>
      </c>
      <c r="AA2014" s="18" t="str">
        <f t="shared" si="918"/>
        <v/>
      </c>
    </row>
    <row r="2015" spans="1:27" x14ac:dyDescent="0.2">
      <c r="A2015" t="s">
        <v>0</v>
      </c>
      <c r="B2015" t="s">
        <v>3165</v>
      </c>
      <c r="C2015" t="s">
        <v>2</v>
      </c>
      <c r="D2015" t="s">
        <v>10</v>
      </c>
      <c r="E2015" t="s">
        <v>4</v>
      </c>
      <c r="F2015" s="1">
        <v>1</v>
      </c>
      <c r="G2015" s="1">
        <v>46000</v>
      </c>
      <c r="H2015" t="s">
        <v>5</v>
      </c>
      <c r="I2015" s="1">
        <v>50600.000000000007</v>
      </c>
      <c r="J2015" t="s">
        <v>11</v>
      </c>
      <c r="K2015" s="6" t="str">
        <f t="shared" si="920"/>
        <v>Mộc nấm hương gói 250g</v>
      </c>
      <c r="L2015" s="7" t="str">
        <f>VLOOKUP(K2015,'[1]Mã Misa'!$B$2:$D$74,2,0)</f>
        <v>Mộc Nấm Hương 250g</v>
      </c>
      <c r="M2015" s="7" t="str">
        <f>VLOOKUP(L2015,'[1]Mã Misa'!$C$2:$D$74,2,0)</f>
        <v>MNH250</v>
      </c>
      <c r="N2015" s="1">
        <v>46000</v>
      </c>
      <c r="O2015" t="s">
        <v>3166</v>
      </c>
      <c r="P2015" s="6" t="str">
        <f t="shared" si="921"/>
        <v>0002549</v>
      </c>
      <c r="Q2015" s="23" t="str">
        <f t="shared" si="921"/>
        <v>0002549</v>
      </c>
      <c r="R2015" s="2">
        <v>44587</v>
      </c>
      <c r="S2015" t="s">
        <v>3167</v>
      </c>
      <c r="T2015" s="7" t="str">
        <f t="shared" si="922"/>
        <v>WM+ HTH 13</v>
      </c>
      <c r="U2015" t="s">
        <v>5874</v>
      </c>
      <c r="W2015" t="e">
        <f>VLOOKUP(U2015,[2]Sheet1!$B$4:$C$893,2,0)</f>
        <v>#N/A</v>
      </c>
      <c r="Y2015" t="str">
        <f t="shared" si="923"/>
        <v>WINCOMHATINH</v>
      </c>
      <c r="AA2015" s="18" t="str">
        <f t="shared" si="918"/>
        <v/>
      </c>
    </row>
    <row r="2016" spans="1:27" x14ac:dyDescent="0.2">
      <c r="A2016" t="s">
        <v>0</v>
      </c>
      <c r="B2016" t="s">
        <v>3165</v>
      </c>
      <c r="C2016" t="s">
        <v>9</v>
      </c>
      <c r="D2016" t="s">
        <v>3</v>
      </c>
      <c r="E2016" t="s">
        <v>4</v>
      </c>
      <c r="F2016" s="1">
        <v>1</v>
      </c>
      <c r="G2016" s="1">
        <v>70950</v>
      </c>
      <c r="H2016" t="s">
        <v>5</v>
      </c>
      <c r="I2016" s="1">
        <v>78045</v>
      </c>
      <c r="J2016" t="s">
        <v>6</v>
      </c>
      <c r="K2016" s="6" t="str">
        <f t="shared" si="920"/>
        <v>_Chả nướng 300g</v>
      </c>
      <c r="L2016" s="7" t="str">
        <f>VLOOKUP(K2016,'[1]Mã Misa'!$B$2:$D$74,2,0)</f>
        <v>Chả nướng 300g</v>
      </c>
      <c r="M2016" s="7" t="str">
        <f>VLOOKUP(L2016,'[1]Mã Misa'!$C$2:$D$74,2,0)</f>
        <v>CN300</v>
      </c>
      <c r="N2016" s="1">
        <v>70950</v>
      </c>
      <c r="O2016" t="s">
        <v>3166</v>
      </c>
      <c r="P2016" s="6" t="str">
        <f t="shared" si="921"/>
        <v>0002549</v>
      </c>
      <c r="Q2016" s="23" t="str">
        <f t="shared" si="921"/>
        <v>0002549</v>
      </c>
      <c r="R2016" s="2">
        <v>44587</v>
      </c>
      <c r="S2016" t="s">
        <v>3167</v>
      </c>
      <c r="T2016" s="7" t="str">
        <f t="shared" si="922"/>
        <v>WM+ HTH 13</v>
      </c>
      <c r="U2016" t="s">
        <v>5874</v>
      </c>
      <c r="W2016" t="e">
        <f>VLOOKUP(U2016,[2]Sheet1!$B$4:$C$893,2,0)</f>
        <v>#N/A</v>
      </c>
      <c r="Y2016" t="str">
        <f t="shared" si="923"/>
        <v>WINCOMHATINH</v>
      </c>
      <c r="AA2016" s="18" t="str">
        <f t="shared" si="918"/>
        <v/>
      </c>
    </row>
    <row r="2017" spans="1:27" x14ac:dyDescent="0.2">
      <c r="A2017" t="s">
        <v>0</v>
      </c>
      <c r="B2017" t="s">
        <v>3168</v>
      </c>
      <c r="C2017" t="s">
        <v>2</v>
      </c>
      <c r="D2017" t="s">
        <v>50</v>
      </c>
      <c r="E2017" t="s">
        <v>4</v>
      </c>
      <c r="F2017" s="1">
        <v>1</v>
      </c>
      <c r="G2017" s="1">
        <v>111058</v>
      </c>
      <c r="H2017" t="s">
        <v>5</v>
      </c>
      <c r="I2017" s="1">
        <v>122163.8</v>
      </c>
      <c r="J2017" t="s">
        <v>51</v>
      </c>
      <c r="K2017" s="6" t="str">
        <f t="shared" si="920"/>
        <v>Gà muối gói 500g</v>
      </c>
      <c r="L2017" s="7" t="str">
        <f>VLOOKUP(K2017,'[1]Mã Misa'!$B$2:$D$74,2,0)</f>
        <v>Gà muối 500g</v>
      </c>
      <c r="M2017" s="7" t="str">
        <f>VLOOKUP(L2017,'[1]Mã Misa'!$C$2:$D$74,2,0)</f>
        <v>GM500</v>
      </c>
      <c r="N2017" s="1">
        <v>111058</v>
      </c>
      <c r="O2017" t="s">
        <v>3169</v>
      </c>
      <c r="P2017" s="6" t="str">
        <f t="shared" si="921"/>
        <v>0002550</v>
      </c>
      <c r="Q2017" s="23" t="str">
        <f t="shared" si="921"/>
        <v>0002550</v>
      </c>
      <c r="R2017" s="2">
        <v>44587</v>
      </c>
      <c r="S2017" t="s">
        <v>3167</v>
      </c>
      <c r="T2017" s="7" t="str">
        <f t="shared" si="922"/>
        <v>WM+ HTH 13</v>
      </c>
      <c r="U2017" t="s">
        <v>5874</v>
      </c>
      <c r="W2017" t="e">
        <f>VLOOKUP(U2017,[2]Sheet1!$B$4:$C$893,2,0)</f>
        <v>#N/A</v>
      </c>
      <c r="Y2017" t="str">
        <f t="shared" si="923"/>
        <v>WINCOMHATINH</v>
      </c>
      <c r="AA2017" s="18" t="str">
        <f t="shared" si="918"/>
        <v/>
      </c>
    </row>
    <row r="2018" spans="1:27" x14ac:dyDescent="0.2">
      <c r="A2018" t="s">
        <v>0</v>
      </c>
      <c r="B2018" t="s">
        <v>3170</v>
      </c>
      <c r="C2018" t="s">
        <v>2</v>
      </c>
      <c r="D2018" t="s">
        <v>3</v>
      </c>
      <c r="E2018" t="s">
        <v>4</v>
      </c>
      <c r="F2018" s="1">
        <v>2</v>
      </c>
      <c r="G2018" s="1">
        <v>141900</v>
      </c>
      <c r="H2018" t="s">
        <v>5</v>
      </c>
      <c r="I2018" s="1">
        <v>156090</v>
      </c>
      <c r="J2018" t="s">
        <v>6</v>
      </c>
      <c r="K2018" s="6" t="str">
        <f t="shared" si="920"/>
        <v>_Chả nướng 300g</v>
      </c>
      <c r="L2018" s="7" t="str">
        <f>VLOOKUP(K2018,'[1]Mã Misa'!$B$2:$D$74,2,0)</f>
        <v>Chả nướng 300g</v>
      </c>
      <c r="M2018" s="7" t="str">
        <f>VLOOKUP(L2018,'[1]Mã Misa'!$C$2:$D$74,2,0)</f>
        <v>CN300</v>
      </c>
      <c r="N2018" s="1">
        <v>70950</v>
      </c>
      <c r="O2018" t="s">
        <v>3171</v>
      </c>
      <c r="P2018" s="6" t="str">
        <f t="shared" si="921"/>
        <v>0052275</v>
      </c>
      <c r="Q2018" s="23" t="str">
        <f t="shared" si="921"/>
        <v>0052275</v>
      </c>
      <c r="R2018" s="2">
        <v>44587</v>
      </c>
      <c r="S2018" t="s">
        <v>3172</v>
      </c>
      <c r="T2018" s="7" t="str">
        <f t="shared" si="922"/>
        <v>WM+ HCM 66</v>
      </c>
      <c r="U2018" t="s">
        <v>5875</v>
      </c>
      <c r="W2018" t="e">
        <f>VLOOKUP(U2018,[2]Sheet1!$B$4:$C$893,2,0)</f>
        <v>#N/A</v>
      </c>
      <c r="Y2018" t="str">
        <f t="shared" si="923"/>
        <v>WINCOMHOCHIMINH</v>
      </c>
      <c r="AA2018" s="18" t="str">
        <f t="shared" si="918"/>
        <v/>
      </c>
    </row>
    <row r="2019" spans="1:27" x14ac:dyDescent="0.2">
      <c r="A2019" t="s">
        <v>0</v>
      </c>
      <c r="B2019" t="s">
        <v>3170</v>
      </c>
      <c r="C2019" t="s">
        <v>9</v>
      </c>
      <c r="D2019" t="s">
        <v>10</v>
      </c>
      <c r="E2019" t="s">
        <v>4</v>
      </c>
      <c r="F2019" s="1">
        <v>6</v>
      </c>
      <c r="G2019" s="1">
        <v>276000</v>
      </c>
      <c r="H2019" t="s">
        <v>5</v>
      </c>
      <c r="I2019" s="1">
        <v>303600</v>
      </c>
      <c r="J2019" t="s">
        <v>11</v>
      </c>
      <c r="K2019" s="6" t="str">
        <f t="shared" si="920"/>
        <v>Mộc nấm hương gói 250g</v>
      </c>
      <c r="L2019" s="7" t="str">
        <f>VLOOKUP(K2019,'[1]Mã Misa'!$B$2:$D$74,2,0)</f>
        <v>Mộc Nấm Hương 250g</v>
      </c>
      <c r="M2019" s="7" t="str">
        <f>VLOOKUP(L2019,'[1]Mã Misa'!$C$2:$D$74,2,0)</f>
        <v>MNH250</v>
      </c>
      <c r="N2019" s="1">
        <v>46000</v>
      </c>
      <c r="O2019" t="s">
        <v>3171</v>
      </c>
      <c r="P2019" s="6" t="str">
        <f t="shared" si="921"/>
        <v>0052275</v>
      </c>
      <c r="Q2019" s="23" t="str">
        <f t="shared" si="921"/>
        <v>0052275</v>
      </c>
      <c r="R2019" s="2">
        <v>44587</v>
      </c>
      <c r="S2019" t="s">
        <v>3172</v>
      </c>
      <c r="T2019" s="7" t="str">
        <f t="shared" si="922"/>
        <v>WM+ HCM 66</v>
      </c>
      <c r="U2019" t="s">
        <v>5875</v>
      </c>
      <c r="W2019" t="e">
        <f>VLOOKUP(U2019,[2]Sheet1!$B$4:$C$893,2,0)</f>
        <v>#N/A</v>
      </c>
      <c r="Y2019" t="str">
        <f t="shared" si="923"/>
        <v>WINCOMHOCHIMINH</v>
      </c>
      <c r="AA2019" s="18" t="str">
        <f t="shared" si="918"/>
        <v/>
      </c>
    </row>
    <row r="2020" spans="1:27" x14ac:dyDescent="0.2">
      <c r="A2020" t="s">
        <v>0</v>
      </c>
      <c r="B2020" t="s">
        <v>3170</v>
      </c>
      <c r="C2020" t="s">
        <v>41</v>
      </c>
      <c r="D2020" t="s">
        <v>27</v>
      </c>
      <c r="E2020" t="s">
        <v>4</v>
      </c>
      <c r="F2020" s="1">
        <v>6</v>
      </c>
      <c r="G2020" s="1">
        <v>366300</v>
      </c>
      <c r="H2020" t="s">
        <v>5</v>
      </c>
      <c r="I2020" s="1">
        <v>402930.00000000006</v>
      </c>
      <c r="J2020" t="s">
        <v>28</v>
      </c>
      <c r="K2020" s="6" t="str">
        <f t="shared" si="920"/>
        <v>_Giò sụn gà 250g</v>
      </c>
      <c r="L2020" s="7" t="str">
        <f>VLOOKUP(K2020,'[1]Mã Misa'!$B$2:$D$74,2,0)</f>
        <v>Giò sụn gà 250g</v>
      </c>
      <c r="M2020" s="7" t="str">
        <f>VLOOKUP(L2020,'[1]Mã Misa'!$C$2:$D$74,2,0)</f>
        <v>GSG250</v>
      </c>
      <c r="N2020" s="1">
        <v>61050</v>
      </c>
      <c r="O2020" t="s">
        <v>3171</v>
      </c>
      <c r="P2020" s="6" t="str">
        <f t="shared" si="921"/>
        <v>0052275</v>
      </c>
      <c r="Q2020" s="23" t="str">
        <f t="shared" si="921"/>
        <v>0052275</v>
      </c>
      <c r="R2020" s="2">
        <v>44587</v>
      </c>
      <c r="S2020" t="s">
        <v>3172</v>
      </c>
      <c r="T2020" s="7" t="str">
        <f t="shared" si="922"/>
        <v>WM+ HCM 66</v>
      </c>
      <c r="U2020" t="s">
        <v>5875</v>
      </c>
      <c r="W2020" t="e">
        <f>VLOOKUP(U2020,[2]Sheet1!$B$4:$C$893,2,0)</f>
        <v>#N/A</v>
      </c>
      <c r="Y2020" t="str">
        <f t="shared" si="923"/>
        <v>WINCOMHOCHIMINH</v>
      </c>
      <c r="AA2020" s="18" t="str">
        <f t="shared" si="918"/>
        <v/>
      </c>
    </row>
    <row r="2021" spans="1:27" x14ac:dyDescent="0.2">
      <c r="A2021" t="s">
        <v>0</v>
      </c>
      <c r="B2021" t="s">
        <v>3173</v>
      </c>
      <c r="C2021" t="s">
        <v>2</v>
      </c>
      <c r="D2021" t="s">
        <v>23</v>
      </c>
      <c r="E2021" t="s">
        <v>4</v>
      </c>
      <c r="F2021" s="1">
        <v>2</v>
      </c>
      <c r="G2021" s="1">
        <v>118800</v>
      </c>
      <c r="H2021" t="s">
        <v>5</v>
      </c>
      <c r="I2021" s="1">
        <v>130680.00000000001</v>
      </c>
      <c r="J2021" t="s">
        <v>24</v>
      </c>
      <c r="K2021" s="6" t="str">
        <f t="shared" si="920"/>
        <v>_Giò lụa 250g</v>
      </c>
      <c r="L2021" s="7" t="str">
        <f>VLOOKUP(K2021,'[1]Mã Misa'!$B$2:$D$74,2,0)</f>
        <v>Giò lụa 250g</v>
      </c>
      <c r="M2021" s="7" t="str">
        <f>VLOOKUP(L2021,'[1]Mã Misa'!$C$2:$D$74,2,0)</f>
        <v>GL250</v>
      </c>
      <c r="N2021" s="1">
        <v>59400</v>
      </c>
      <c r="O2021" t="s">
        <v>3174</v>
      </c>
      <c r="P2021" s="6" t="str">
        <f t="shared" si="921"/>
        <v>0176617</v>
      </c>
      <c r="Q2021" s="23" t="str">
        <f t="shared" si="921"/>
        <v>0176617</v>
      </c>
      <c r="R2021" s="2">
        <v>44587</v>
      </c>
      <c r="S2021" t="s">
        <v>276</v>
      </c>
      <c r="T2021" s="7" t="str">
        <f t="shared" si="922"/>
        <v>WM+ HNI 77</v>
      </c>
      <c r="U2021" t="s">
        <v>5074</v>
      </c>
      <c r="W2021" t="e">
        <f>VLOOKUP(U2021,[2]Sheet1!$B$4:$C$893,2,0)</f>
        <v>#N/A</v>
      </c>
      <c r="Y2021" t="str">
        <f t="shared" si="923"/>
        <v>WINCOMHANOI</v>
      </c>
      <c r="AA2021" s="18" t="str">
        <f t="shared" si="918"/>
        <v/>
      </c>
    </row>
    <row r="2022" spans="1:27" x14ac:dyDescent="0.2">
      <c r="A2022" t="s">
        <v>0</v>
      </c>
      <c r="B2022" t="s">
        <v>3173</v>
      </c>
      <c r="C2022" t="s">
        <v>9</v>
      </c>
      <c r="D2022" t="s">
        <v>18</v>
      </c>
      <c r="E2022" t="s">
        <v>4</v>
      </c>
      <c r="F2022" s="1">
        <v>2</v>
      </c>
      <c r="G2022" s="1">
        <v>175574</v>
      </c>
      <c r="H2022" t="s">
        <v>5</v>
      </c>
      <c r="I2022" s="1">
        <v>193131.40000000002</v>
      </c>
      <c r="J2022" t="s">
        <v>19</v>
      </c>
      <c r="K2022" s="6" t="str">
        <f t="shared" si="920"/>
        <v>Bắp bò muối gói 200g</v>
      </c>
      <c r="L2022" s="7" t="str">
        <f>VLOOKUP(K2022,'[1]Mã Misa'!$B$2:$D$74,2,0)</f>
        <v>Bắp bò muối 200g</v>
      </c>
      <c r="M2022" s="7" t="str">
        <f>VLOOKUP(L2022,'[1]Mã Misa'!$C$2:$D$74,2,0)</f>
        <v>BBM200</v>
      </c>
      <c r="N2022" s="1">
        <v>87787</v>
      </c>
      <c r="O2022" t="s">
        <v>3174</v>
      </c>
      <c r="P2022" s="6" t="str">
        <f t="shared" si="921"/>
        <v>0176617</v>
      </c>
      <c r="Q2022" s="23" t="str">
        <f t="shared" si="921"/>
        <v>0176617</v>
      </c>
      <c r="R2022" s="2">
        <v>44587</v>
      </c>
      <c r="S2022" t="s">
        <v>276</v>
      </c>
      <c r="T2022" s="7" t="str">
        <f t="shared" si="922"/>
        <v>WM+ HNI 77</v>
      </c>
      <c r="U2022" t="s">
        <v>5074</v>
      </c>
      <c r="W2022" t="e">
        <f>VLOOKUP(U2022,[2]Sheet1!$B$4:$C$893,2,0)</f>
        <v>#N/A</v>
      </c>
      <c r="Y2022" t="str">
        <f t="shared" si="923"/>
        <v>WINCOMHANOI</v>
      </c>
      <c r="AA2022" s="18" t="str">
        <f t="shared" si="918"/>
        <v/>
      </c>
    </row>
    <row r="2023" spans="1:27" x14ac:dyDescent="0.2">
      <c r="A2023" t="s">
        <v>0</v>
      </c>
      <c r="B2023" t="s">
        <v>3173</v>
      </c>
      <c r="C2023" t="s">
        <v>41</v>
      </c>
      <c r="D2023" t="s">
        <v>15</v>
      </c>
      <c r="E2023" t="s">
        <v>4</v>
      </c>
      <c r="F2023" s="1">
        <v>2</v>
      </c>
      <c r="G2023" s="1">
        <v>168640</v>
      </c>
      <c r="H2023" t="s">
        <v>5</v>
      </c>
      <c r="I2023" s="1">
        <v>185504.00000000003</v>
      </c>
      <c r="J2023" t="s">
        <v>16</v>
      </c>
      <c r="K2023" s="6" t="str">
        <f t="shared" si="920"/>
        <v>_Đùi gà sốt cay 500g</v>
      </c>
      <c r="L2023" s="7" t="str">
        <f>VLOOKUP(K2023,'[1]Mã Misa'!$B$2:$D$74,2,0)</f>
        <v>Đùi gà sốt cay 500g</v>
      </c>
      <c r="M2023" s="7" t="str">
        <f>VLOOKUP(L2023,'[1]Mã Misa'!$C$2:$D$74,2,0)</f>
        <v>DGSC500</v>
      </c>
      <c r="N2023" s="1">
        <v>84320</v>
      </c>
      <c r="O2023" t="s">
        <v>3174</v>
      </c>
      <c r="P2023" s="6" t="str">
        <f t="shared" si="921"/>
        <v>0176617</v>
      </c>
      <c r="Q2023" s="23" t="str">
        <f t="shared" si="921"/>
        <v>0176617</v>
      </c>
      <c r="R2023" s="2">
        <v>44587</v>
      </c>
      <c r="S2023" t="s">
        <v>276</v>
      </c>
      <c r="T2023" s="7" t="str">
        <f t="shared" si="922"/>
        <v>WM+ HNI 77</v>
      </c>
      <c r="U2023" t="s">
        <v>5074</v>
      </c>
      <c r="W2023" t="e">
        <f>VLOOKUP(U2023,[2]Sheet1!$B$4:$C$893,2,0)</f>
        <v>#N/A</v>
      </c>
      <c r="Y2023" t="str">
        <f t="shared" si="923"/>
        <v>WINCOMHANOI</v>
      </c>
      <c r="AA2023" s="18" t="str">
        <f t="shared" si="918"/>
        <v/>
      </c>
    </row>
    <row r="2024" spans="1:27" x14ac:dyDescent="0.2">
      <c r="A2024" t="s">
        <v>0</v>
      </c>
      <c r="B2024" t="s">
        <v>3175</v>
      </c>
      <c r="C2024" t="s">
        <v>2</v>
      </c>
      <c r="D2024" t="s">
        <v>54</v>
      </c>
      <c r="E2024" t="s">
        <v>4</v>
      </c>
      <c r="F2024" s="1">
        <v>2</v>
      </c>
      <c r="G2024" s="1">
        <v>100364</v>
      </c>
      <c r="H2024" t="s">
        <v>5</v>
      </c>
      <c r="I2024" s="1">
        <v>110400.40000000001</v>
      </c>
      <c r="J2024" t="s">
        <v>55</v>
      </c>
      <c r="K2024" s="6" t="str">
        <f t="shared" si="920"/>
        <v>Giò tai lưỡi xào gói 250g</v>
      </c>
      <c r="L2024" s="7" t="str">
        <f>VLOOKUP(K2024,'[1]Mã Misa'!$B$2:$D$74,2,0)</f>
        <v>Giò Tai Lưỡi Xào 250g</v>
      </c>
      <c r="M2024" s="7" t="str">
        <f>VLOOKUP(L2024,'[1]Mã Misa'!$C$2:$D$74,2,0)</f>
        <v>GTLX250G</v>
      </c>
      <c r="N2024" s="1">
        <v>50182</v>
      </c>
      <c r="O2024" t="s">
        <v>3176</v>
      </c>
      <c r="P2024" s="6" t="str">
        <f t="shared" si="921"/>
        <v>0176619</v>
      </c>
      <c r="Q2024" s="23" t="str">
        <f t="shared" si="921"/>
        <v>0176619</v>
      </c>
      <c r="R2024" s="2">
        <v>44587</v>
      </c>
      <c r="S2024" t="s">
        <v>3177</v>
      </c>
      <c r="T2024" s="7" t="str">
        <f t="shared" si="922"/>
        <v>WM+ HNI CT</v>
      </c>
      <c r="U2024" t="s">
        <v>5876</v>
      </c>
      <c r="W2024" t="e">
        <f>VLOOKUP(U2024,[2]Sheet1!$B$4:$C$893,2,0)</f>
        <v>#N/A</v>
      </c>
      <c r="Y2024" t="str">
        <f t="shared" si="923"/>
        <v>WINCOMHANOI</v>
      </c>
      <c r="AA2024" s="18" t="str">
        <f t="shared" si="918"/>
        <v/>
      </c>
    </row>
    <row r="2025" spans="1:27" x14ac:dyDescent="0.2">
      <c r="A2025" t="s">
        <v>0</v>
      </c>
      <c r="B2025" t="s">
        <v>3175</v>
      </c>
      <c r="C2025" t="s">
        <v>9</v>
      </c>
      <c r="D2025" t="s">
        <v>57</v>
      </c>
      <c r="E2025" t="s">
        <v>4</v>
      </c>
      <c r="F2025" s="1">
        <v>3</v>
      </c>
      <c r="G2025" s="1">
        <v>222750</v>
      </c>
      <c r="H2025" t="s">
        <v>5</v>
      </c>
      <c r="I2025" s="1">
        <v>245025.00000000003</v>
      </c>
      <c r="J2025" t="s">
        <v>58</v>
      </c>
      <c r="K2025" s="6" t="str">
        <f t="shared" si="920"/>
        <v>_Chả cốm 300g</v>
      </c>
      <c r="L2025" s="7" t="str">
        <f>VLOOKUP(K2025,'[1]Mã Misa'!$B$2:$D$74,2,0)</f>
        <v>Chả cốm 300g</v>
      </c>
      <c r="M2025" s="7" t="str">
        <f>VLOOKUP(L2025,'[1]Mã Misa'!$C$2:$D$74,2,0)</f>
        <v>CC300</v>
      </c>
      <c r="N2025" s="1">
        <v>74250</v>
      </c>
      <c r="O2025" t="s">
        <v>3176</v>
      </c>
      <c r="P2025" s="6" t="str">
        <f t="shared" si="921"/>
        <v>0176619</v>
      </c>
      <c r="Q2025" s="23" t="str">
        <f t="shared" si="921"/>
        <v>0176619</v>
      </c>
      <c r="R2025" s="2">
        <v>44587</v>
      </c>
      <c r="S2025" t="s">
        <v>3177</v>
      </c>
      <c r="T2025" s="7" t="str">
        <f t="shared" si="922"/>
        <v>WM+ HNI CT</v>
      </c>
      <c r="U2025" t="s">
        <v>5876</v>
      </c>
      <c r="W2025" t="e">
        <f>VLOOKUP(U2025,[2]Sheet1!$B$4:$C$893,2,0)</f>
        <v>#N/A</v>
      </c>
      <c r="Y2025" t="str">
        <f t="shared" si="923"/>
        <v>WINCOMHANOI</v>
      </c>
      <c r="AA2025" s="18" t="str">
        <f t="shared" si="918"/>
        <v/>
      </c>
    </row>
    <row r="2026" spans="1:27" x14ac:dyDescent="0.2">
      <c r="A2026" t="s">
        <v>0</v>
      </c>
      <c r="B2026" t="s">
        <v>3178</v>
      </c>
      <c r="C2026" t="s">
        <v>2</v>
      </c>
      <c r="D2026" t="s">
        <v>47</v>
      </c>
      <c r="E2026" t="s">
        <v>4</v>
      </c>
      <c r="F2026" s="1">
        <v>1</v>
      </c>
      <c r="G2026" s="1">
        <v>73431</v>
      </c>
      <c r="H2026" t="s">
        <v>5</v>
      </c>
      <c r="I2026" s="1">
        <v>80774.100000000006</v>
      </c>
      <c r="J2026" t="s">
        <v>48</v>
      </c>
      <c r="K2026" s="6" t="str">
        <f t="shared" si="920"/>
        <v>Chân giò heo muối gói 300g</v>
      </c>
      <c r="L2026" s="7" t="str">
        <f>VLOOKUP(K2026,'[1]Mã Misa'!$B$2:$D$74,2,0)</f>
        <v>Chân giò heo muối 300g</v>
      </c>
      <c r="M2026" s="7" t="str">
        <f>VLOOKUP(L2026,'[1]Mã Misa'!$C$2:$D$74,2,0)</f>
        <v>CGM300</v>
      </c>
      <c r="N2026" s="1">
        <v>73431</v>
      </c>
      <c r="O2026" t="s">
        <v>3179</v>
      </c>
      <c r="P2026" s="6" t="str">
        <f t="shared" si="921"/>
        <v>0176624</v>
      </c>
      <c r="Q2026" s="23" t="str">
        <f t="shared" si="921"/>
        <v>0176624</v>
      </c>
      <c r="R2026" s="2">
        <v>44587</v>
      </c>
      <c r="S2026" t="s">
        <v>3180</v>
      </c>
      <c r="T2026" s="7" t="str">
        <f t="shared" si="922"/>
        <v>WM+ HNI Th</v>
      </c>
      <c r="U2026" t="s">
        <v>5877</v>
      </c>
      <c r="W2026" t="e">
        <f>VLOOKUP(U2026,[2]Sheet1!$B$4:$C$893,2,0)</f>
        <v>#N/A</v>
      </c>
      <c r="Y2026" t="str">
        <f t="shared" si="923"/>
        <v>WINCOMHANOI</v>
      </c>
      <c r="AA2026" s="18" t="str">
        <f t="shared" si="918"/>
        <v/>
      </c>
    </row>
    <row r="2027" spans="1:27" x14ac:dyDescent="0.2">
      <c r="A2027" t="s">
        <v>0</v>
      </c>
      <c r="B2027" t="s">
        <v>3181</v>
      </c>
      <c r="C2027" t="s">
        <v>2</v>
      </c>
      <c r="D2027" t="s">
        <v>18</v>
      </c>
      <c r="E2027" t="s">
        <v>4</v>
      </c>
      <c r="F2027" s="1">
        <v>1</v>
      </c>
      <c r="G2027" s="1">
        <v>87787</v>
      </c>
      <c r="H2027" t="s">
        <v>5</v>
      </c>
      <c r="I2027" s="1">
        <v>96565.700000000012</v>
      </c>
      <c r="J2027" t="s">
        <v>19</v>
      </c>
      <c r="K2027" s="6" t="str">
        <f t="shared" si="920"/>
        <v>Bắp bò muối gói 200g</v>
      </c>
      <c r="L2027" s="7" t="str">
        <f>VLOOKUP(K2027,'[1]Mã Misa'!$B$2:$D$74,2,0)</f>
        <v>Bắp bò muối 200g</v>
      </c>
      <c r="M2027" s="7" t="str">
        <f>VLOOKUP(L2027,'[1]Mã Misa'!$C$2:$D$74,2,0)</f>
        <v>BBM200</v>
      </c>
      <c r="N2027" s="1">
        <v>87787</v>
      </c>
      <c r="O2027" t="s">
        <v>3182</v>
      </c>
      <c r="P2027" s="6" t="str">
        <f t="shared" si="921"/>
        <v>0176630</v>
      </c>
      <c r="Q2027" s="23" t="str">
        <f t="shared" si="921"/>
        <v>0176630</v>
      </c>
      <c r="R2027" s="2">
        <v>44587</v>
      </c>
      <c r="S2027" t="s">
        <v>2417</v>
      </c>
      <c r="T2027" s="7" t="str">
        <f t="shared" si="922"/>
        <v>WM+ HNI 27</v>
      </c>
      <c r="U2027" t="s">
        <v>5696</v>
      </c>
      <c r="W2027" t="e">
        <f>VLOOKUP(U2027,[2]Sheet1!$B$4:$C$893,2,0)</f>
        <v>#N/A</v>
      </c>
      <c r="Y2027" t="str">
        <f t="shared" si="923"/>
        <v>WINCOMHANOI</v>
      </c>
      <c r="AA2027" s="18" t="str">
        <f t="shared" si="918"/>
        <v/>
      </c>
    </row>
    <row r="2028" spans="1:27" x14ac:dyDescent="0.2">
      <c r="A2028" t="s">
        <v>0</v>
      </c>
      <c r="B2028" t="s">
        <v>3183</v>
      </c>
      <c r="C2028" t="s">
        <v>2</v>
      </c>
      <c r="D2028" t="s">
        <v>10</v>
      </c>
      <c r="E2028" t="s">
        <v>4</v>
      </c>
      <c r="F2028" s="1">
        <v>3</v>
      </c>
      <c r="G2028" s="1">
        <v>138000</v>
      </c>
      <c r="H2028" t="s">
        <v>5</v>
      </c>
      <c r="I2028" s="1">
        <v>151800</v>
      </c>
      <c r="J2028" t="s">
        <v>11</v>
      </c>
      <c r="K2028" s="6" t="str">
        <f t="shared" si="920"/>
        <v>Mộc nấm hương gói 250g</v>
      </c>
      <c r="L2028" s="7" t="str">
        <f>VLOOKUP(K2028,'[1]Mã Misa'!$B$2:$D$74,2,0)</f>
        <v>Mộc Nấm Hương 250g</v>
      </c>
      <c r="M2028" s="7" t="str">
        <f>VLOOKUP(L2028,'[1]Mã Misa'!$C$2:$D$74,2,0)</f>
        <v>MNH250</v>
      </c>
      <c r="N2028" s="1">
        <v>46000</v>
      </c>
      <c r="O2028" t="s">
        <v>3184</v>
      </c>
      <c r="P2028" s="6" t="str">
        <f t="shared" si="921"/>
        <v>0052283</v>
      </c>
      <c r="Q2028" s="23" t="str">
        <f t="shared" si="921"/>
        <v>0052283</v>
      </c>
      <c r="R2028" s="2">
        <v>44587</v>
      </c>
      <c r="S2028" t="s">
        <v>3185</v>
      </c>
      <c r="T2028" s="7" t="str">
        <f t="shared" si="922"/>
        <v>WM+ HCM 48</v>
      </c>
      <c r="U2028" t="s">
        <v>5878</v>
      </c>
      <c r="W2028" t="e">
        <f>VLOOKUP(U2028,[2]Sheet1!$B$4:$C$893,2,0)</f>
        <v>#N/A</v>
      </c>
      <c r="Y2028" t="str">
        <f t="shared" si="923"/>
        <v>WINCOMHOCHIMINH</v>
      </c>
      <c r="AA2028" s="18" t="str">
        <f t="shared" si="918"/>
        <v/>
      </c>
    </row>
    <row r="2029" spans="1:27" x14ac:dyDescent="0.2">
      <c r="A2029" t="s">
        <v>0</v>
      </c>
      <c r="B2029" t="s">
        <v>3183</v>
      </c>
      <c r="C2029" t="s">
        <v>9</v>
      </c>
      <c r="D2029" t="s">
        <v>54</v>
      </c>
      <c r="E2029" t="s">
        <v>4</v>
      </c>
      <c r="F2029" s="1">
        <v>1</v>
      </c>
      <c r="G2029" s="1">
        <v>50182</v>
      </c>
      <c r="H2029" t="s">
        <v>5</v>
      </c>
      <c r="I2029" s="1">
        <v>55200.200000000004</v>
      </c>
      <c r="J2029" t="s">
        <v>55</v>
      </c>
      <c r="K2029" s="6" t="str">
        <f t="shared" si="920"/>
        <v>Giò tai lưỡi xào gói 250g</v>
      </c>
      <c r="L2029" s="7" t="str">
        <f>VLOOKUP(K2029,'[1]Mã Misa'!$B$2:$D$74,2,0)</f>
        <v>Giò Tai Lưỡi Xào 250g</v>
      </c>
      <c r="M2029" s="7" t="str">
        <f>VLOOKUP(L2029,'[1]Mã Misa'!$C$2:$D$74,2,0)</f>
        <v>GTLX250G</v>
      </c>
      <c r="N2029" s="1">
        <v>50182</v>
      </c>
      <c r="O2029" t="s">
        <v>3184</v>
      </c>
      <c r="P2029" s="6" t="str">
        <f t="shared" si="921"/>
        <v>0052283</v>
      </c>
      <c r="Q2029" s="23" t="str">
        <f t="shared" si="921"/>
        <v>0052283</v>
      </c>
      <c r="R2029" s="2">
        <v>44587</v>
      </c>
      <c r="S2029" t="s">
        <v>3185</v>
      </c>
      <c r="T2029" s="7" t="str">
        <f t="shared" si="922"/>
        <v>WM+ HCM 48</v>
      </c>
      <c r="U2029" t="s">
        <v>5878</v>
      </c>
      <c r="W2029" t="e">
        <f>VLOOKUP(U2029,[2]Sheet1!$B$4:$C$893,2,0)</f>
        <v>#N/A</v>
      </c>
      <c r="Y2029" t="str">
        <f t="shared" si="923"/>
        <v>WINCOMHOCHIMINH</v>
      </c>
      <c r="AA2029" s="18" t="str">
        <f t="shared" si="918"/>
        <v/>
      </c>
    </row>
    <row r="2030" spans="1:27" x14ac:dyDescent="0.2">
      <c r="A2030" t="s">
        <v>0</v>
      </c>
      <c r="B2030" t="s">
        <v>3186</v>
      </c>
      <c r="C2030" t="s">
        <v>2</v>
      </c>
      <c r="D2030" t="s">
        <v>50</v>
      </c>
      <c r="E2030" t="s">
        <v>4</v>
      </c>
      <c r="F2030" s="1">
        <v>1</v>
      </c>
      <c r="G2030" s="1">
        <v>111058</v>
      </c>
      <c r="H2030" t="s">
        <v>5</v>
      </c>
      <c r="I2030" s="1">
        <v>122163.8</v>
      </c>
      <c r="J2030" t="s">
        <v>51</v>
      </c>
      <c r="K2030" s="6" t="str">
        <f t="shared" si="920"/>
        <v>Gà muối gói 500g</v>
      </c>
      <c r="L2030" s="7" t="str">
        <f>VLOOKUP(K2030,'[1]Mã Misa'!$B$2:$D$74,2,0)</f>
        <v>Gà muối 500g</v>
      </c>
      <c r="M2030" s="7" t="str">
        <f>VLOOKUP(L2030,'[1]Mã Misa'!$C$2:$D$74,2,0)</f>
        <v>GM500</v>
      </c>
      <c r="N2030" s="1">
        <v>111058</v>
      </c>
      <c r="O2030" t="s">
        <v>3187</v>
      </c>
      <c r="P2030" s="6" t="str">
        <f t="shared" si="921"/>
        <v>0006461</v>
      </c>
      <c r="Q2030" s="23" t="str">
        <f t="shared" si="921"/>
        <v>0006461</v>
      </c>
      <c r="R2030" s="2">
        <v>44587</v>
      </c>
      <c r="S2030" t="s">
        <v>3188</v>
      </c>
      <c r="T2030" s="7" t="str">
        <f t="shared" si="922"/>
        <v>WM+ THA 10</v>
      </c>
      <c r="U2030" t="s">
        <v>5879</v>
      </c>
      <c r="W2030" t="e">
        <f>VLOOKUP(U2030,[2]Sheet1!$B$4:$C$893,2,0)</f>
        <v>#N/A</v>
      </c>
      <c r="Y2030" t="str">
        <f t="shared" si="923"/>
        <v>WINCOMTHANHHOA</v>
      </c>
      <c r="AA2030" s="18" t="str">
        <f t="shared" si="918"/>
        <v/>
      </c>
    </row>
    <row r="2031" spans="1:27" x14ac:dyDescent="0.2">
      <c r="A2031" t="s">
        <v>0</v>
      </c>
      <c r="B2031" t="s">
        <v>3189</v>
      </c>
      <c r="C2031" t="s">
        <v>2</v>
      </c>
      <c r="D2031" t="s">
        <v>50</v>
      </c>
      <c r="E2031" t="s">
        <v>4</v>
      </c>
      <c r="F2031" s="1">
        <v>1</v>
      </c>
      <c r="G2031" s="1">
        <v>111058</v>
      </c>
      <c r="H2031" t="s">
        <v>5</v>
      </c>
      <c r="I2031" s="1">
        <v>122163.8</v>
      </c>
      <c r="J2031" t="s">
        <v>51</v>
      </c>
      <c r="K2031" s="6" t="str">
        <f t="shared" si="920"/>
        <v>Gà muối gói 500g</v>
      </c>
      <c r="L2031" s="7" t="str">
        <f>VLOOKUP(K2031,'[1]Mã Misa'!$B$2:$D$74,2,0)</f>
        <v>Gà muối 500g</v>
      </c>
      <c r="M2031" s="7" t="str">
        <f>VLOOKUP(L2031,'[1]Mã Misa'!$C$2:$D$74,2,0)</f>
        <v>GM500</v>
      </c>
      <c r="N2031" s="1">
        <v>111058</v>
      </c>
      <c r="O2031" t="s">
        <v>3190</v>
      </c>
      <c r="P2031" s="6" t="str">
        <f t="shared" si="921"/>
        <v>0022855</v>
      </c>
      <c r="Q2031" s="23" t="str">
        <f t="shared" si="921"/>
        <v>0022855</v>
      </c>
      <c r="R2031" s="2">
        <v>44587</v>
      </c>
      <c r="S2031" t="s">
        <v>2641</v>
      </c>
      <c r="T2031" s="7" t="str">
        <f t="shared" si="922"/>
        <v>WM+ DNG 31</v>
      </c>
      <c r="U2031" t="s">
        <v>5748</v>
      </c>
      <c r="W2031" t="e">
        <f>VLOOKUP(U2031,[2]Sheet1!$B$4:$C$893,2,0)</f>
        <v>#N/A</v>
      </c>
      <c r="Y2031" t="str">
        <f t="shared" si="923"/>
        <v>WINCOMDANANG</v>
      </c>
      <c r="AA2031" s="18" t="str">
        <f t="shared" si="918"/>
        <v/>
      </c>
    </row>
    <row r="2032" spans="1:27" x14ac:dyDescent="0.2">
      <c r="A2032" t="s">
        <v>0</v>
      </c>
      <c r="B2032" t="s">
        <v>3189</v>
      </c>
      <c r="C2032" t="s">
        <v>9</v>
      </c>
      <c r="D2032" t="s">
        <v>134</v>
      </c>
      <c r="E2032" t="s">
        <v>4</v>
      </c>
      <c r="F2032" s="1">
        <v>1</v>
      </c>
      <c r="G2032" s="1">
        <v>86691</v>
      </c>
      <c r="H2032" t="s">
        <v>5</v>
      </c>
      <c r="I2032" s="1">
        <v>95360.1</v>
      </c>
      <c r="J2032" t="s">
        <v>135</v>
      </c>
      <c r="K2032" s="6" t="str">
        <f t="shared" si="920"/>
        <v>Giò tai nấm hương 500g</v>
      </c>
      <c r="L2032" s="7" t="str">
        <f>VLOOKUP(K2032,'[1]Mã Misa'!$B$2:$D$74,2,0)</f>
        <v>Giò tai nấm hương 500g</v>
      </c>
      <c r="M2032" s="7" t="str">
        <f>VLOOKUP(L2032,'[1]Mã Misa'!$C$2:$D$74,2,0)</f>
        <v>GTNH500</v>
      </c>
      <c r="N2032" s="1">
        <v>86691</v>
      </c>
      <c r="O2032" t="s">
        <v>3190</v>
      </c>
      <c r="P2032" s="6" t="str">
        <f t="shared" si="921"/>
        <v>0022855</v>
      </c>
      <c r="Q2032" s="23" t="str">
        <f t="shared" si="921"/>
        <v>0022855</v>
      </c>
      <c r="R2032" s="2">
        <v>44587</v>
      </c>
      <c r="S2032" t="s">
        <v>2641</v>
      </c>
      <c r="T2032" s="7" t="str">
        <f t="shared" si="922"/>
        <v>WM+ DNG 31</v>
      </c>
      <c r="U2032" t="s">
        <v>5748</v>
      </c>
      <c r="W2032" t="e">
        <f>VLOOKUP(U2032,[2]Sheet1!$B$4:$C$893,2,0)</f>
        <v>#N/A</v>
      </c>
      <c r="Y2032" t="str">
        <f t="shared" si="923"/>
        <v>WINCOMDANANG</v>
      </c>
      <c r="AA2032" s="18" t="str">
        <f t="shared" si="918"/>
        <v/>
      </c>
    </row>
    <row r="2033" spans="1:27" x14ac:dyDescent="0.2">
      <c r="A2033" t="s">
        <v>0</v>
      </c>
      <c r="B2033" t="s">
        <v>3191</v>
      </c>
      <c r="C2033" t="s">
        <v>2</v>
      </c>
      <c r="D2033" t="s">
        <v>50</v>
      </c>
      <c r="E2033" t="s">
        <v>4</v>
      </c>
      <c r="F2033" s="1">
        <v>2</v>
      </c>
      <c r="G2033" s="1">
        <v>222116</v>
      </c>
      <c r="H2033" t="s">
        <v>5</v>
      </c>
      <c r="I2033" s="1">
        <v>244327.6</v>
      </c>
      <c r="J2033" t="s">
        <v>51</v>
      </c>
      <c r="K2033" s="6" t="str">
        <f t="shared" si="920"/>
        <v>Gà muối gói 500g</v>
      </c>
      <c r="L2033" s="7" t="str">
        <f>VLOOKUP(K2033,'[1]Mã Misa'!$B$2:$D$74,2,0)</f>
        <v>Gà muối 500g</v>
      </c>
      <c r="M2033" s="7" t="str">
        <f>VLOOKUP(L2033,'[1]Mã Misa'!$C$2:$D$74,2,0)</f>
        <v>GM500</v>
      </c>
      <c r="N2033" s="1">
        <v>111058</v>
      </c>
      <c r="O2033" t="s">
        <v>3192</v>
      </c>
      <c r="P2033" s="6" t="str">
        <f t="shared" si="921"/>
        <v>0052289</v>
      </c>
      <c r="Q2033" s="23" t="str">
        <f t="shared" si="921"/>
        <v>0052289</v>
      </c>
      <c r="R2033" s="2">
        <v>44587</v>
      </c>
      <c r="S2033" t="s">
        <v>3193</v>
      </c>
      <c r="T2033" s="7" t="str">
        <f t="shared" si="922"/>
        <v>WM+ HCM 13</v>
      </c>
      <c r="U2033" t="s">
        <v>5880</v>
      </c>
      <c r="W2033" t="e">
        <f>VLOOKUP(U2033,[2]Sheet1!$B$4:$C$893,2,0)</f>
        <v>#N/A</v>
      </c>
      <c r="Y2033" t="str">
        <f t="shared" si="923"/>
        <v>WINCOMHOCHIMINH</v>
      </c>
      <c r="AA2033" s="18" t="str">
        <f t="shared" si="918"/>
        <v/>
      </c>
    </row>
    <row r="2034" spans="1:27" x14ac:dyDescent="0.2">
      <c r="A2034" t="s">
        <v>0</v>
      </c>
      <c r="B2034" t="s">
        <v>3191</v>
      </c>
      <c r="C2034" t="s">
        <v>9</v>
      </c>
      <c r="D2034" t="s">
        <v>18</v>
      </c>
      <c r="E2034" t="s">
        <v>4</v>
      </c>
      <c r="F2034" s="1">
        <v>2</v>
      </c>
      <c r="G2034" s="1">
        <v>175574</v>
      </c>
      <c r="H2034" t="s">
        <v>5</v>
      </c>
      <c r="I2034" s="1">
        <v>193131.40000000002</v>
      </c>
      <c r="J2034" t="s">
        <v>19</v>
      </c>
      <c r="K2034" s="6" t="str">
        <f t="shared" si="920"/>
        <v>Bắp bò muối gói 200g</v>
      </c>
      <c r="L2034" s="7" t="str">
        <f>VLOOKUP(K2034,'[1]Mã Misa'!$B$2:$D$74,2,0)</f>
        <v>Bắp bò muối 200g</v>
      </c>
      <c r="M2034" s="7" t="str">
        <f>VLOOKUP(L2034,'[1]Mã Misa'!$C$2:$D$74,2,0)</f>
        <v>BBM200</v>
      </c>
      <c r="N2034" s="1">
        <v>87787</v>
      </c>
      <c r="O2034" t="s">
        <v>3192</v>
      </c>
      <c r="P2034" s="6" t="str">
        <f t="shared" si="921"/>
        <v>0052289</v>
      </c>
      <c r="Q2034" s="23" t="str">
        <f t="shared" si="921"/>
        <v>0052289</v>
      </c>
      <c r="R2034" s="2">
        <v>44587</v>
      </c>
      <c r="S2034" t="s">
        <v>3193</v>
      </c>
      <c r="T2034" s="7" t="str">
        <f t="shared" si="922"/>
        <v>WM+ HCM 13</v>
      </c>
      <c r="U2034" t="s">
        <v>5880</v>
      </c>
      <c r="W2034" t="e">
        <f>VLOOKUP(U2034,[2]Sheet1!$B$4:$C$893,2,0)</f>
        <v>#N/A</v>
      </c>
      <c r="Y2034" t="str">
        <f t="shared" si="923"/>
        <v>WINCOMHOCHIMINH</v>
      </c>
      <c r="AA2034" s="18" t="str">
        <f t="shared" si="918"/>
        <v/>
      </c>
    </row>
    <row r="2035" spans="1:27" x14ac:dyDescent="0.2">
      <c r="A2035" t="s">
        <v>0</v>
      </c>
      <c r="B2035" t="s">
        <v>3194</v>
      </c>
      <c r="C2035" t="s">
        <v>2</v>
      </c>
      <c r="D2035" t="s">
        <v>15</v>
      </c>
      <c r="E2035" t="s">
        <v>4</v>
      </c>
      <c r="F2035" s="1">
        <v>2</v>
      </c>
      <c r="G2035" s="1">
        <v>168640</v>
      </c>
      <c r="H2035" t="s">
        <v>5</v>
      </c>
      <c r="I2035" s="1">
        <v>185504.00000000003</v>
      </c>
      <c r="J2035" t="s">
        <v>16</v>
      </c>
      <c r="K2035" s="6" t="str">
        <f t="shared" si="920"/>
        <v>_Đùi gà sốt cay 500g</v>
      </c>
      <c r="L2035" s="7" t="str">
        <f>VLOOKUP(K2035,'[1]Mã Misa'!$B$2:$D$74,2,0)</f>
        <v>Đùi gà sốt cay 500g</v>
      </c>
      <c r="M2035" s="7" t="str">
        <f>VLOOKUP(L2035,'[1]Mã Misa'!$C$2:$D$74,2,0)</f>
        <v>DGSC500</v>
      </c>
      <c r="N2035" s="1">
        <v>84320</v>
      </c>
      <c r="O2035" t="s">
        <v>3195</v>
      </c>
      <c r="P2035" s="6" t="str">
        <f t="shared" si="921"/>
        <v>0176644</v>
      </c>
      <c r="Q2035" s="23" t="str">
        <f t="shared" si="921"/>
        <v>0176644</v>
      </c>
      <c r="R2035" s="2">
        <v>44587</v>
      </c>
      <c r="S2035" t="s">
        <v>3196</v>
      </c>
      <c r="T2035" s="7" t="str">
        <f t="shared" si="922"/>
        <v>WM+ HNI 68</v>
      </c>
      <c r="U2035" t="s">
        <v>5881</v>
      </c>
      <c r="W2035" t="e">
        <f>VLOOKUP(U2035,[2]Sheet1!$B$4:$C$893,2,0)</f>
        <v>#N/A</v>
      </c>
      <c r="Y2035" t="str">
        <f t="shared" si="923"/>
        <v>WINCOMHANOI</v>
      </c>
      <c r="AA2035" s="18" t="str">
        <f t="shared" si="918"/>
        <v/>
      </c>
    </row>
    <row r="2036" spans="1:27" x14ac:dyDescent="0.2">
      <c r="A2036" t="s">
        <v>0</v>
      </c>
      <c r="B2036" t="s">
        <v>3194</v>
      </c>
      <c r="C2036" t="s">
        <v>9</v>
      </c>
      <c r="D2036" t="s">
        <v>44</v>
      </c>
      <c r="E2036" t="s">
        <v>4</v>
      </c>
      <c r="F2036" s="1">
        <v>1</v>
      </c>
      <c r="G2036" s="1">
        <v>72600</v>
      </c>
      <c r="H2036" t="s">
        <v>5</v>
      </c>
      <c r="I2036" s="1">
        <v>79860</v>
      </c>
      <c r="J2036" t="s">
        <v>45</v>
      </c>
      <c r="K2036" s="6" t="str">
        <f t="shared" si="920"/>
        <v>_Chân gà sốt cay 400g</v>
      </c>
      <c r="L2036" s="7" t="str">
        <f>VLOOKUP(K2036,'[1]Mã Misa'!$B$2:$D$74,2,0)</f>
        <v>Chân gà sốt cay 400g</v>
      </c>
      <c r="M2036" s="7" t="str">
        <f>VLOOKUP(L2036,'[1]Mã Misa'!$C$2:$D$74,2,0)</f>
        <v>CGSC400</v>
      </c>
      <c r="N2036" s="1">
        <v>72600</v>
      </c>
      <c r="O2036" t="s">
        <v>3195</v>
      </c>
      <c r="P2036" s="6" t="str">
        <f t="shared" si="921"/>
        <v>0176644</v>
      </c>
      <c r="Q2036" s="23" t="str">
        <f t="shared" si="921"/>
        <v>0176644</v>
      </c>
      <c r="R2036" s="2">
        <v>44587</v>
      </c>
      <c r="S2036" t="s">
        <v>3196</v>
      </c>
      <c r="T2036" s="7" t="str">
        <f t="shared" si="922"/>
        <v>WM+ HNI 68</v>
      </c>
      <c r="U2036" t="s">
        <v>5881</v>
      </c>
      <c r="W2036" t="e">
        <f>VLOOKUP(U2036,[2]Sheet1!$B$4:$C$893,2,0)</f>
        <v>#N/A</v>
      </c>
      <c r="Y2036" t="str">
        <f t="shared" si="923"/>
        <v>WINCOMHANOI</v>
      </c>
      <c r="AA2036" s="18" t="str">
        <f t="shared" si="918"/>
        <v/>
      </c>
    </row>
    <row r="2037" spans="1:27" x14ac:dyDescent="0.2">
      <c r="A2037" t="s">
        <v>0</v>
      </c>
      <c r="B2037" t="s">
        <v>3197</v>
      </c>
      <c r="C2037" t="s">
        <v>2</v>
      </c>
      <c r="D2037" t="s">
        <v>15</v>
      </c>
      <c r="E2037" t="s">
        <v>4</v>
      </c>
      <c r="F2037" s="1">
        <v>1</v>
      </c>
      <c r="G2037" s="1">
        <v>84320</v>
      </c>
      <c r="H2037" t="s">
        <v>5</v>
      </c>
      <c r="I2037" s="1">
        <v>92752.000000000015</v>
      </c>
      <c r="J2037" t="s">
        <v>16</v>
      </c>
      <c r="K2037" s="6" t="str">
        <f t="shared" si="920"/>
        <v>_Đùi gà sốt cay 500g</v>
      </c>
      <c r="L2037" s="7" t="str">
        <f>VLOOKUP(K2037,'[1]Mã Misa'!$B$2:$D$74,2,0)</f>
        <v>Đùi gà sốt cay 500g</v>
      </c>
      <c r="M2037" s="7" t="str">
        <f>VLOOKUP(L2037,'[1]Mã Misa'!$C$2:$D$74,2,0)</f>
        <v>DGSC500</v>
      </c>
      <c r="N2037" s="1">
        <v>84320</v>
      </c>
      <c r="O2037" t="s">
        <v>3198</v>
      </c>
      <c r="P2037" s="6" t="str">
        <f t="shared" si="921"/>
        <v>0176645</v>
      </c>
      <c r="Q2037" s="23" t="str">
        <f t="shared" si="921"/>
        <v>0176645</v>
      </c>
      <c r="R2037" s="2">
        <v>44587</v>
      </c>
      <c r="S2037" t="s">
        <v>1139</v>
      </c>
      <c r="T2037" s="7" t="str">
        <f t="shared" si="922"/>
        <v>WM HNI Qua</v>
      </c>
      <c r="U2037" t="s">
        <v>5335</v>
      </c>
      <c r="W2037" t="e">
        <f>VLOOKUP(U2037,[2]Sheet1!$B$4:$C$893,2,0)</f>
        <v>#N/A</v>
      </c>
      <c r="Y2037" t="str">
        <f t="shared" si="923"/>
        <v>WINCOMHANOI</v>
      </c>
      <c r="AA2037" s="18" t="str">
        <f t="shared" si="918"/>
        <v/>
      </c>
    </row>
    <row r="2038" spans="1:27" x14ac:dyDescent="0.2">
      <c r="A2038" t="s">
        <v>0</v>
      </c>
      <c r="B2038" t="s">
        <v>3197</v>
      </c>
      <c r="C2038" t="s">
        <v>9</v>
      </c>
      <c r="D2038" t="s">
        <v>3</v>
      </c>
      <c r="E2038" t="s">
        <v>4</v>
      </c>
      <c r="F2038" s="1">
        <v>1</v>
      </c>
      <c r="G2038" s="1">
        <v>70950</v>
      </c>
      <c r="H2038" t="s">
        <v>5</v>
      </c>
      <c r="I2038" s="1">
        <v>78045</v>
      </c>
      <c r="J2038" t="s">
        <v>6</v>
      </c>
      <c r="K2038" s="6" t="str">
        <f t="shared" si="920"/>
        <v>_Chả nướng 300g</v>
      </c>
      <c r="L2038" s="7" t="str">
        <f>VLOOKUP(K2038,'[1]Mã Misa'!$B$2:$D$74,2,0)</f>
        <v>Chả nướng 300g</v>
      </c>
      <c r="M2038" s="7" t="str">
        <f>VLOOKUP(L2038,'[1]Mã Misa'!$C$2:$D$74,2,0)</f>
        <v>CN300</v>
      </c>
      <c r="N2038" s="1">
        <v>70950</v>
      </c>
      <c r="O2038" t="s">
        <v>3198</v>
      </c>
      <c r="P2038" s="6" t="str">
        <f t="shared" si="921"/>
        <v>0176645</v>
      </c>
      <c r="Q2038" s="23" t="str">
        <f t="shared" si="921"/>
        <v>0176645</v>
      </c>
      <c r="R2038" s="2">
        <v>44587</v>
      </c>
      <c r="S2038" t="s">
        <v>1139</v>
      </c>
      <c r="T2038" s="7" t="str">
        <f t="shared" si="922"/>
        <v>WM HNI Qua</v>
      </c>
      <c r="U2038" t="s">
        <v>5335</v>
      </c>
      <c r="W2038" t="e">
        <f>VLOOKUP(U2038,[2]Sheet1!$B$4:$C$893,2,0)</f>
        <v>#N/A</v>
      </c>
      <c r="Y2038" t="str">
        <f t="shared" si="923"/>
        <v>WINCOMHANOI</v>
      </c>
      <c r="AA2038" s="18" t="str">
        <f t="shared" si="918"/>
        <v/>
      </c>
    </row>
    <row r="2039" spans="1:27" x14ac:dyDescent="0.2">
      <c r="A2039" t="s">
        <v>0</v>
      </c>
      <c r="B2039" t="s">
        <v>3199</v>
      </c>
      <c r="C2039" t="s">
        <v>2</v>
      </c>
      <c r="D2039" t="s">
        <v>15</v>
      </c>
      <c r="E2039" t="s">
        <v>4</v>
      </c>
      <c r="F2039" s="1">
        <v>3</v>
      </c>
      <c r="G2039" s="1">
        <v>316200</v>
      </c>
      <c r="H2039" t="s">
        <v>5</v>
      </c>
      <c r="I2039" s="1">
        <v>347820</v>
      </c>
      <c r="J2039" t="s">
        <v>16</v>
      </c>
      <c r="K2039" s="6" t="str">
        <f t="shared" si="920"/>
        <v>_Đùi gà sốt cay 500g</v>
      </c>
      <c r="L2039" s="7" t="str">
        <f>VLOOKUP(K2039,'[1]Mã Misa'!$B$2:$D$74,2,0)</f>
        <v>Đùi gà sốt cay 500g</v>
      </c>
      <c r="M2039" s="7" t="str">
        <f>VLOOKUP(L2039,'[1]Mã Misa'!$C$2:$D$74,2,0)</f>
        <v>DGSC500</v>
      </c>
      <c r="N2039" s="1">
        <v>105400</v>
      </c>
      <c r="O2039" t="s">
        <v>3200</v>
      </c>
      <c r="P2039" s="6" t="str">
        <f t="shared" si="921"/>
        <v>0052301</v>
      </c>
      <c r="Q2039" s="23" t="str">
        <f t="shared" si="921"/>
        <v>0052301</v>
      </c>
      <c r="R2039" s="2">
        <v>44587</v>
      </c>
      <c r="S2039" t="s">
        <v>3201</v>
      </c>
      <c r="T2039" s="7" t="str">
        <f t="shared" si="922"/>
        <v>WM+ HCM 11</v>
      </c>
      <c r="U2039" t="s">
        <v>5882</v>
      </c>
      <c r="W2039" t="e">
        <f>VLOOKUP(U2039,[2]Sheet1!$B$4:$C$893,2,0)</f>
        <v>#N/A</v>
      </c>
      <c r="Y2039" t="str">
        <f t="shared" si="923"/>
        <v>WINCOMHOCHIMINH</v>
      </c>
      <c r="AA2039" s="18" t="str">
        <f t="shared" si="918"/>
        <v/>
      </c>
    </row>
    <row r="2040" spans="1:27" x14ac:dyDescent="0.2">
      <c r="A2040" t="s">
        <v>0</v>
      </c>
      <c r="B2040" t="s">
        <v>3199</v>
      </c>
      <c r="C2040" t="s">
        <v>9</v>
      </c>
      <c r="D2040" t="s">
        <v>44</v>
      </c>
      <c r="E2040" t="s">
        <v>4</v>
      </c>
      <c r="F2040" s="1">
        <v>3</v>
      </c>
      <c r="G2040" s="1">
        <v>272250</v>
      </c>
      <c r="H2040" t="s">
        <v>5</v>
      </c>
      <c r="I2040" s="1">
        <v>299475</v>
      </c>
      <c r="J2040" t="s">
        <v>45</v>
      </c>
      <c r="K2040" s="6" t="str">
        <f t="shared" si="920"/>
        <v>_Chân gà sốt cay 400g</v>
      </c>
      <c r="L2040" s="7" t="str">
        <f>VLOOKUP(K2040,'[1]Mã Misa'!$B$2:$D$74,2,0)</f>
        <v>Chân gà sốt cay 400g</v>
      </c>
      <c r="M2040" s="7" t="str">
        <f>VLOOKUP(L2040,'[1]Mã Misa'!$C$2:$D$74,2,0)</f>
        <v>CGSC400</v>
      </c>
      <c r="N2040" s="1">
        <v>90750</v>
      </c>
      <c r="O2040" t="s">
        <v>3200</v>
      </c>
      <c r="P2040" s="6" t="str">
        <f t="shared" si="921"/>
        <v>0052301</v>
      </c>
      <c r="Q2040" s="23" t="str">
        <f t="shared" si="921"/>
        <v>0052301</v>
      </c>
      <c r="R2040" s="2">
        <v>44587</v>
      </c>
      <c r="S2040" t="s">
        <v>3201</v>
      </c>
      <c r="T2040" s="7" t="str">
        <f t="shared" si="922"/>
        <v>WM+ HCM 11</v>
      </c>
      <c r="U2040" t="s">
        <v>5882</v>
      </c>
      <c r="W2040" t="e">
        <f>VLOOKUP(U2040,[2]Sheet1!$B$4:$C$893,2,0)</f>
        <v>#N/A</v>
      </c>
      <c r="Y2040" t="str">
        <f t="shared" si="923"/>
        <v>WINCOMHOCHIMINH</v>
      </c>
      <c r="AA2040" s="18" t="str">
        <f t="shared" si="918"/>
        <v/>
      </c>
    </row>
    <row r="2041" spans="1:27" x14ac:dyDescent="0.2">
      <c r="A2041" t="s">
        <v>0</v>
      </c>
      <c r="B2041" t="s">
        <v>3199</v>
      </c>
      <c r="C2041" t="s">
        <v>41</v>
      </c>
      <c r="D2041" t="s">
        <v>3</v>
      </c>
      <c r="E2041" t="s">
        <v>4</v>
      </c>
      <c r="F2041" s="1">
        <v>4</v>
      </c>
      <c r="G2041" s="1">
        <v>283800</v>
      </c>
      <c r="H2041" t="s">
        <v>5</v>
      </c>
      <c r="I2041" s="1">
        <v>312180</v>
      </c>
      <c r="J2041" t="s">
        <v>6</v>
      </c>
      <c r="K2041" s="6" t="str">
        <f t="shared" si="920"/>
        <v>_Chả nướng 300g</v>
      </c>
      <c r="L2041" s="7" t="str">
        <f>VLOOKUP(K2041,'[1]Mã Misa'!$B$2:$D$74,2,0)</f>
        <v>Chả nướng 300g</v>
      </c>
      <c r="M2041" s="7" t="str">
        <f>VLOOKUP(L2041,'[1]Mã Misa'!$C$2:$D$74,2,0)</f>
        <v>CN300</v>
      </c>
      <c r="N2041" s="1">
        <v>70950</v>
      </c>
      <c r="O2041" t="s">
        <v>3200</v>
      </c>
      <c r="P2041" s="6" t="str">
        <f t="shared" si="921"/>
        <v>0052301</v>
      </c>
      <c r="Q2041" s="23" t="str">
        <f t="shared" si="921"/>
        <v>0052301</v>
      </c>
      <c r="R2041" s="2">
        <v>44587</v>
      </c>
      <c r="S2041" t="s">
        <v>3201</v>
      </c>
      <c r="T2041" s="7" t="str">
        <f t="shared" si="922"/>
        <v>WM+ HCM 11</v>
      </c>
      <c r="U2041" t="s">
        <v>5882</v>
      </c>
      <c r="W2041" t="e">
        <f>VLOOKUP(U2041,[2]Sheet1!$B$4:$C$893,2,0)</f>
        <v>#N/A</v>
      </c>
      <c r="Y2041" t="str">
        <f t="shared" si="923"/>
        <v>WINCOMHOCHIMINH</v>
      </c>
      <c r="AA2041" s="18" t="str">
        <f t="shared" si="918"/>
        <v/>
      </c>
    </row>
    <row r="2042" spans="1:27" x14ac:dyDescent="0.2">
      <c r="A2042" t="s">
        <v>0</v>
      </c>
      <c r="B2042" t="s">
        <v>3202</v>
      </c>
      <c r="C2042" t="s">
        <v>2</v>
      </c>
      <c r="D2042" t="s">
        <v>23</v>
      </c>
      <c r="E2042" t="s">
        <v>4</v>
      </c>
      <c r="F2042" s="1">
        <v>4</v>
      </c>
      <c r="G2042" s="1">
        <v>237600</v>
      </c>
      <c r="H2042" t="s">
        <v>5</v>
      </c>
      <c r="I2042" s="1">
        <v>261360.00000000003</v>
      </c>
      <c r="J2042" t="s">
        <v>24</v>
      </c>
      <c r="K2042" s="6" t="str">
        <f t="shared" si="920"/>
        <v>_Giò lụa 250g</v>
      </c>
      <c r="L2042" s="7" t="str">
        <f>VLOOKUP(K2042,'[1]Mã Misa'!$B$2:$D$74,2,0)</f>
        <v>Giò lụa 250g</v>
      </c>
      <c r="M2042" s="7" t="str">
        <f>VLOOKUP(L2042,'[1]Mã Misa'!$C$2:$D$74,2,0)</f>
        <v>GL250</v>
      </c>
      <c r="N2042" s="1">
        <v>59400</v>
      </c>
      <c r="O2042" t="s">
        <v>3203</v>
      </c>
      <c r="P2042" s="6" t="str">
        <f t="shared" si="921"/>
        <v>0052304</v>
      </c>
      <c r="Q2042" s="23" t="str">
        <f t="shared" si="921"/>
        <v>0052304</v>
      </c>
      <c r="R2042" s="2">
        <v>44587</v>
      </c>
      <c r="S2042" t="s">
        <v>3204</v>
      </c>
      <c r="T2042" s="7" t="str">
        <f t="shared" si="922"/>
        <v>WM+ HCM 13</v>
      </c>
      <c r="U2042" t="s">
        <v>5883</v>
      </c>
      <c r="W2042" t="e">
        <f>VLOOKUP(U2042,[2]Sheet1!$B$4:$C$893,2,0)</f>
        <v>#N/A</v>
      </c>
      <c r="Y2042" t="str">
        <f t="shared" si="923"/>
        <v>WINCOMHOCHIMINH</v>
      </c>
      <c r="AA2042" s="18" t="str">
        <f t="shared" si="918"/>
        <v/>
      </c>
    </row>
    <row r="2043" spans="1:27" x14ac:dyDescent="0.2">
      <c r="A2043" t="s">
        <v>0</v>
      </c>
      <c r="B2043" t="s">
        <v>3202</v>
      </c>
      <c r="C2043" t="s">
        <v>9</v>
      </c>
      <c r="D2043" t="s">
        <v>27</v>
      </c>
      <c r="E2043" t="s">
        <v>4</v>
      </c>
      <c r="F2043" s="1">
        <v>2</v>
      </c>
      <c r="G2043" s="1">
        <v>122100</v>
      </c>
      <c r="H2043" t="s">
        <v>5</v>
      </c>
      <c r="I2043" s="1">
        <v>134310</v>
      </c>
      <c r="J2043" t="s">
        <v>28</v>
      </c>
      <c r="K2043" s="6" t="str">
        <f t="shared" si="920"/>
        <v>_Giò sụn gà 250g</v>
      </c>
      <c r="L2043" s="7" t="str">
        <f>VLOOKUP(K2043,'[1]Mã Misa'!$B$2:$D$74,2,0)</f>
        <v>Giò sụn gà 250g</v>
      </c>
      <c r="M2043" s="7" t="str">
        <f>VLOOKUP(L2043,'[1]Mã Misa'!$C$2:$D$74,2,0)</f>
        <v>GSG250</v>
      </c>
      <c r="N2043" s="1">
        <v>61050</v>
      </c>
      <c r="O2043" t="s">
        <v>3203</v>
      </c>
      <c r="P2043" s="6" t="str">
        <f t="shared" si="921"/>
        <v>0052304</v>
      </c>
      <c r="Q2043" s="23" t="str">
        <f t="shared" si="921"/>
        <v>0052304</v>
      </c>
      <c r="R2043" s="2">
        <v>44587</v>
      </c>
      <c r="S2043" t="s">
        <v>3204</v>
      </c>
      <c r="T2043" s="7" t="str">
        <f t="shared" si="922"/>
        <v>WM+ HCM 13</v>
      </c>
      <c r="U2043" t="s">
        <v>5883</v>
      </c>
      <c r="W2043" t="e">
        <f>VLOOKUP(U2043,[2]Sheet1!$B$4:$C$893,2,0)</f>
        <v>#N/A</v>
      </c>
      <c r="Y2043" t="str">
        <f t="shared" si="923"/>
        <v>WINCOMHOCHIMINH</v>
      </c>
      <c r="AA2043" s="18" t="str">
        <f t="shared" si="918"/>
        <v/>
      </c>
    </row>
    <row r="2044" spans="1:27" x14ac:dyDescent="0.2">
      <c r="A2044" t="s">
        <v>0</v>
      </c>
      <c r="B2044" t="s">
        <v>3202</v>
      </c>
      <c r="C2044" t="s">
        <v>41</v>
      </c>
      <c r="D2044" t="s">
        <v>3</v>
      </c>
      <c r="E2044" t="s">
        <v>4</v>
      </c>
      <c r="F2044" s="1">
        <v>4</v>
      </c>
      <c r="G2044" s="1">
        <v>283800</v>
      </c>
      <c r="H2044" t="s">
        <v>5</v>
      </c>
      <c r="I2044" s="1">
        <v>312180</v>
      </c>
      <c r="J2044" t="s">
        <v>6</v>
      </c>
      <c r="K2044" s="6" t="str">
        <f t="shared" si="920"/>
        <v>_Chả nướng 300g</v>
      </c>
      <c r="L2044" s="7" t="str">
        <f>VLOOKUP(K2044,'[1]Mã Misa'!$B$2:$D$74,2,0)</f>
        <v>Chả nướng 300g</v>
      </c>
      <c r="M2044" s="7" t="str">
        <f>VLOOKUP(L2044,'[1]Mã Misa'!$C$2:$D$74,2,0)</f>
        <v>CN300</v>
      </c>
      <c r="N2044" s="1">
        <v>70950</v>
      </c>
      <c r="O2044" t="s">
        <v>3203</v>
      </c>
      <c r="P2044" s="6" t="str">
        <f t="shared" si="921"/>
        <v>0052304</v>
      </c>
      <c r="Q2044" s="23" t="str">
        <f t="shared" si="921"/>
        <v>0052304</v>
      </c>
      <c r="R2044" s="2">
        <v>44587</v>
      </c>
      <c r="S2044" t="s">
        <v>3204</v>
      </c>
      <c r="T2044" s="7" t="str">
        <f t="shared" si="922"/>
        <v>WM+ HCM 13</v>
      </c>
      <c r="U2044" t="s">
        <v>5883</v>
      </c>
      <c r="W2044" t="e">
        <f>VLOOKUP(U2044,[2]Sheet1!$B$4:$C$893,2,0)</f>
        <v>#N/A</v>
      </c>
      <c r="Y2044" t="str">
        <f t="shared" si="923"/>
        <v>WINCOMHOCHIMINH</v>
      </c>
      <c r="AA2044" s="18" t="str">
        <f t="shared" si="918"/>
        <v/>
      </c>
    </row>
    <row r="2045" spans="1:27" x14ac:dyDescent="0.2">
      <c r="A2045" t="s">
        <v>0</v>
      </c>
      <c r="B2045" t="s">
        <v>3202</v>
      </c>
      <c r="C2045" t="s">
        <v>42</v>
      </c>
      <c r="D2045" t="s">
        <v>15</v>
      </c>
      <c r="E2045" t="s">
        <v>4</v>
      </c>
      <c r="F2045" s="1">
        <v>3</v>
      </c>
      <c r="G2045" s="1">
        <v>316200</v>
      </c>
      <c r="H2045" t="s">
        <v>5</v>
      </c>
      <c r="I2045" s="1">
        <v>347820</v>
      </c>
      <c r="J2045" t="s">
        <v>16</v>
      </c>
      <c r="K2045" s="6" t="str">
        <f t="shared" si="920"/>
        <v>_Đùi gà sốt cay 500g</v>
      </c>
      <c r="L2045" s="7" t="str">
        <f>VLOOKUP(K2045,'[1]Mã Misa'!$B$2:$D$74,2,0)</f>
        <v>Đùi gà sốt cay 500g</v>
      </c>
      <c r="M2045" s="7" t="str">
        <f>VLOOKUP(L2045,'[1]Mã Misa'!$C$2:$D$74,2,0)</f>
        <v>DGSC500</v>
      </c>
      <c r="N2045" s="1">
        <v>105400</v>
      </c>
      <c r="O2045" t="s">
        <v>3203</v>
      </c>
      <c r="P2045" s="6" t="str">
        <f t="shared" si="921"/>
        <v>0052304</v>
      </c>
      <c r="Q2045" s="23" t="str">
        <f t="shared" si="921"/>
        <v>0052304</v>
      </c>
      <c r="R2045" s="2">
        <v>44587</v>
      </c>
      <c r="S2045" t="s">
        <v>3204</v>
      </c>
      <c r="T2045" s="7" t="str">
        <f t="shared" si="922"/>
        <v>WM+ HCM 13</v>
      </c>
      <c r="U2045" t="s">
        <v>5883</v>
      </c>
      <c r="W2045" t="e">
        <f>VLOOKUP(U2045,[2]Sheet1!$B$4:$C$893,2,0)</f>
        <v>#N/A</v>
      </c>
      <c r="Y2045" t="str">
        <f t="shared" si="923"/>
        <v>WINCOMHOCHIMINH</v>
      </c>
      <c r="AA2045" s="18" t="str">
        <f t="shared" si="918"/>
        <v/>
      </c>
    </row>
    <row r="2046" spans="1:27" x14ac:dyDescent="0.2">
      <c r="A2046" t="s">
        <v>0</v>
      </c>
      <c r="B2046" t="s">
        <v>3202</v>
      </c>
      <c r="C2046" t="s">
        <v>43</v>
      </c>
      <c r="D2046" t="s">
        <v>50</v>
      </c>
      <c r="E2046" t="s">
        <v>4</v>
      </c>
      <c r="F2046" s="1">
        <v>3</v>
      </c>
      <c r="G2046" s="1">
        <v>333174</v>
      </c>
      <c r="H2046" t="s">
        <v>5</v>
      </c>
      <c r="I2046" s="1">
        <v>366491.4</v>
      </c>
      <c r="J2046" t="s">
        <v>51</v>
      </c>
      <c r="K2046" s="6" t="str">
        <f t="shared" si="920"/>
        <v>Gà muối gói 500g</v>
      </c>
      <c r="L2046" s="7" t="str">
        <f>VLOOKUP(K2046,'[1]Mã Misa'!$B$2:$D$74,2,0)</f>
        <v>Gà muối 500g</v>
      </c>
      <c r="M2046" s="7" t="str">
        <f>VLOOKUP(L2046,'[1]Mã Misa'!$C$2:$D$74,2,0)</f>
        <v>GM500</v>
      </c>
      <c r="N2046" s="1">
        <v>111058</v>
      </c>
      <c r="O2046" t="s">
        <v>3203</v>
      </c>
      <c r="P2046" s="6" t="str">
        <f t="shared" si="921"/>
        <v>0052304</v>
      </c>
      <c r="Q2046" s="23" t="str">
        <f t="shared" si="921"/>
        <v>0052304</v>
      </c>
      <c r="R2046" s="2">
        <v>44587</v>
      </c>
      <c r="S2046" t="s">
        <v>3204</v>
      </c>
      <c r="T2046" s="7" t="str">
        <f t="shared" si="922"/>
        <v>WM+ HCM 13</v>
      </c>
      <c r="U2046" t="s">
        <v>5883</v>
      </c>
      <c r="W2046" t="e">
        <f>VLOOKUP(U2046,[2]Sheet1!$B$4:$C$893,2,0)</f>
        <v>#N/A</v>
      </c>
      <c r="Y2046" t="str">
        <f t="shared" si="923"/>
        <v>WINCOMHOCHIMINH</v>
      </c>
      <c r="AA2046" s="18" t="str">
        <f t="shared" si="918"/>
        <v/>
      </c>
    </row>
    <row r="2047" spans="1:27" x14ac:dyDescent="0.2">
      <c r="A2047" t="s">
        <v>0</v>
      </c>
      <c r="B2047" t="s">
        <v>3202</v>
      </c>
      <c r="C2047" t="s">
        <v>46</v>
      </c>
      <c r="D2047" t="s">
        <v>44</v>
      </c>
      <c r="E2047" t="s">
        <v>4</v>
      </c>
      <c r="F2047" s="1">
        <v>2</v>
      </c>
      <c r="G2047" s="1">
        <v>181500</v>
      </c>
      <c r="H2047" t="s">
        <v>5</v>
      </c>
      <c r="I2047" s="1">
        <v>199650.00000000003</v>
      </c>
      <c r="J2047" t="s">
        <v>45</v>
      </c>
      <c r="K2047" s="6" t="str">
        <f t="shared" si="920"/>
        <v>_Chân gà sốt cay 400g</v>
      </c>
      <c r="L2047" s="7" t="str">
        <f>VLOOKUP(K2047,'[1]Mã Misa'!$B$2:$D$74,2,0)</f>
        <v>Chân gà sốt cay 400g</v>
      </c>
      <c r="M2047" s="7" t="str">
        <f>VLOOKUP(L2047,'[1]Mã Misa'!$C$2:$D$74,2,0)</f>
        <v>CGSC400</v>
      </c>
      <c r="N2047" s="1">
        <v>90750</v>
      </c>
      <c r="O2047" t="s">
        <v>3203</v>
      </c>
      <c r="P2047" s="6" t="str">
        <f t="shared" si="921"/>
        <v>0052304</v>
      </c>
      <c r="Q2047" s="23" t="str">
        <f t="shared" si="921"/>
        <v>0052304</v>
      </c>
      <c r="R2047" s="2">
        <v>44587</v>
      </c>
      <c r="S2047" t="s">
        <v>3204</v>
      </c>
      <c r="T2047" s="7" t="str">
        <f t="shared" si="922"/>
        <v>WM+ HCM 13</v>
      </c>
      <c r="U2047" t="s">
        <v>5883</v>
      </c>
      <c r="W2047" t="e">
        <f>VLOOKUP(U2047,[2]Sheet1!$B$4:$C$893,2,0)</f>
        <v>#N/A</v>
      </c>
      <c r="Y2047" t="str">
        <f t="shared" si="923"/>
        <v>WINCOMHOCHIMINH</v>
      </c>
      <c r="AA2047" s="18" t="str">
        <f t="shared" si="918"/>
        <v/>
      </c>
    </row>
    <row r="2048" spans="1:27" x14ac:dyDescent="0.2">
      <c r="A2048" t="s">
        <v>0</v>
      </c>
      <c r="B2048" t="s">
        <v>3205</v>
      </c>
      <c r="C2048" t="s">
        <v>2</v>
      </c>
      <c r="D2048" t="s">
        <v>50</v>
      </c>
      <c r="E2048" t="s">
        <v>4</v>
      </c>
      <c r="F2048" s="1">
        <v>4</v>
      </c>
      <c r="G2048" s="1">
        <v>444232</v>
      </c>
      <c r="H2048" t="s">
        <v>5</v>
      </c>
      <c r="I2048" s="1">
        <v>488655.2</v>
      </c>
      <c r="J2048" t="s">
        <v>51</v>
      </c>
      <c r="K2048" s="6" t="str">
        <f t="shared" si="920"/>
        <v>Gà muối gói 500g</v>
      </c>
      <c r="L2048" s="7" t="str">
        <f>VLOOKUP(K2048,'[1]Mã Misa'!$B$2:$D$74,2,0)</f>
        <v>Gà muối 500g</v>
      </c>
      <c r="M2048" s="7" t="str">
        <f>VLOOKUP(L2048,'[1]Mã Misa'!$C$2:$D$74,2,0)</f>
        <v>GM500</v>
      </c>
      <c r="N2048" s="1">
        <v>111058</v>
      </c>
      <c r="O2048" t="s">
        <v>3206</v>
      </c>
      <c r="P2048" s="6" t="str">
        <f t="shared" si="921"/>
        <v>0052305</v>
      </c>
      <c r="Q2048" s="23" t="str">
        <f t="shared" si="921"/>
        <v>0052305</v>
      </c>
      <c r="R2048" s="2">
        <v>44587</v>
      </c>
      <c r="S2048" t="s">
        <v>3207</v>
      </c>
      <c r="T2048" s="7" t="str">
        <f t="shared" si="922"/>
        <v>WM+ HCM CC</v>
      </c>
      <c r="U2048" t="s">
        <v>5884</v>
      </c>
      <c r="W2048" t="e">
        <f>VLOOKUP(U2048,[2]Sheet1!$B$4:$C$893,2,0)</f>
        <v>#N/A</v>
      </c>
      <c r="Y2048" t="str">
        <f t="shared" si="923"/>
        <v>WINCOMHOCHIMINH</v>
      </c>
      <c r="AA2048" s="18" t="str">
        <f t="shared" si="918"/>
        <v/>
      </c>
    </row>
    <row r="2049" spans="1:27" x14ac:dyDescent="0.2">
      <c r="A2049" t="s">
        <v>0</v>
      </c>
      <c r="B2049" t="s">
        <v>3205</v>
      </c>
      <c r="C2049" t="s">
        <v>9</v>
      </c>
      <c r="D2049" t="s">
        <v>10</v>
      </c>
      <c r="E2049" t="s">
        <v>4</v>
      </c>
      <c r="F2049" s="1">
        <v>1</v>
      </c>
      <c r="G2049" s="1">
        <v>46000</v>
      </c>
      <c r="H2049" t="s">
        <v>5</v>
      </c>
      <c r="I2049" s="1">
        <v>50600.000000000007</v>
      </c>
      <c r="J2049" t="s">
        <v>11</v>
      </c>
      <c r="K2049" s="6" t="str">
        <f t="shared" si="920"/>
        <v>Mộc nấm hương gói 250g</v>
      </c>
      <c r="L2049" s="7" t="str">
        <f>VLOOKUP(K2049,'[1]Mã Misa'!$B$2:$D$74,2,0)</f>
        <v>Mộc Nấm Hương 250g</v>
      </c>
      <c r="M2049" s="7" t="str">
        <f>VLOOKUP(L2049,'[1]Mã Misa'!$C$2:$D$74,2,0)</f>
        <v>MNH250</v>
      </c>
      <c r="N2049" s="1">
        <v>46000</v>
      </c>
      <c r="O2049" t="s">
        <v>3206</v>
      </c>
      <c r="P2049" s="6" t="str">
        <f t="shared" si="921"/>
        <v>0052305</v>
      </c>
      <c r="Q2049" s="23" t="str">
        <f t="shared" si="921"/>
        <v>0052305</v>
      </c>
      <c r="R2049" s="2">
        <v>44587</v>
      </c>
      <c r="S2049" t="s">
        <v>3207</v>
      </c>
      <c r="T2049" s="7" t="str">
        <f t="shared" si="922"/>
        <v>WM+ HCM CC</v>
      </c>
      <c r="U2049" t="s">
        <v>5884</v>
      </c>
      <c r="W2049" t="e">
        <f>VLOOKUP(U2049,[2]Sheet1!$B$4:$C$893,2,0)</f>
        <v>#N/A</v>
      </c>
      <c r="Y2049" t="str">
        <f t="shared" si="923"/>
        <v>WINCOMHOCHIMINH</v>
      </c>
      <c r="AA2049" s="18" t="str">
        <f t="shared" si="918"/>
        <v/>
      </c>
    </row>
    <row r="2050" spans="1:27" x14ac:dyDescent="0.2">
      <c r="A2050" t="s">
        <v>0</v>
      </c>
      <c r="B2050" t="s">
        <v>3208</v>
      </c>
      <c r="C2050" t="s">
        <v>2</v>
      </c>
      <c r="D2050" t="s">
        <v>50</v>
      </c>
      <c r="E2050" t="s">
        <v>4</v>
      </c>
      <c r="F2050" s="1">
        <v>2</v>
      </c>
      <c r="G2050" s="1">
        <v>222116</v>
      </c>
      <c r="H2050" t="s">
        <v>5</v>
      </c>
      <c r="I2050" s="1">
        <v>244327.6</v>
      </c>
      <c r="J2050" t="s">
        <v>51</v>
      </c>
      <c r="K2050" s="6" t="str">
        <f t="shared" si="920"/>
        <v>Gà muối gói 500g</v>
      </c>
      <c r="L2050" s="7" t="str">
        <f>VLOOKUP(K2050,'[1]Mã Misa'!$B$2:$D$74,2,0)</f>
        <v>Gà muối 500g</v>
      </c>
      <c r="M2050" s="7" t="str">
        <f>VLOOKUP(L2050,'[1]Mã Misa'!$C$2:$D$74,2,0)</f>
        <v>GM500</v>
      </c>
      <c r="N2050" s="1">
        <v>111058</v>
      </c>
      <c r="O2050" t="s">
        <v>3209</v>
      </c>
      <c r="P2050" s="6" t="str">
        <f t="shared" si="921"/>
        <v>0052306</v>
      </c>
      <c r="Q2050" s="23" t="str">
        <f t="shared" si="921"/>
        <v>0052306</v>
      </c>
      <c r="R2050" s="2">
        <v>44587</v>
      </c>
      <c r="S2050" t="s">
        <v>3210</v>
      </c>
      <c r="T2050" s="7" t="str">
        <f t="shared" si="922"/>
        <v>WM+ HCM S3</v>
      </c>
      <c r="U2050" t="s">
        <v>5885</v>
      </c>
      <c r="W2050" t="e">
        <f>VLOOKUP(U2050,[2]Sheet1!$B$4:$C$893,2,0)</f>
        <v>#N/A</v>
      </c>
      <c r="Y2050" t="str">
        <f t="shared" si="923"/>
        <v>WINCOMHOCHIMINH</v>
      </c>
      <c r="AA2050" s="18" t="str">
        <f t="shared" ref="AA2050:AA2113" si="924">LEFT(AB2050,7)</f>
        <v/>
      </c>
    </row>
    <row r="2051" spans="1:27" x14ac:dyDescent="0.2">
      <c r="A2051" t="s">
        <v>0</v>
      </c>
      <c r="B2051" t="s">
        <v>3208</v>
      </c>
      <c r="C2051" t="s">
        <v>9</v>
      </c>
      <c r="D2051" t="s">
        <v>3</v>
      </c>
      <c r="E2051" t="s">
        <v>4</v>
      </c>
      <c r="F2051" s="1">
        <v>1</v>
      </c>
      <c r="G2051" s="1">
        <v>70950</v>
      </c>
      <c r="H2051" t="s">
        <v>5</v>
      </c>
      <c r="I2051" s="1">
        <v>78045</v>
      </c>
      <c r="J2051" t="s">
        <v>6</v>
      </c>
      <c r="K2051" s="6" t="str">
        <f t="shared" si="920"/>
        <v>_Chả nướng 300g</v>
      </c>
      <c r="L2051" s="7" t="str">
        <f>VLOOKUP(K2051,'[1]Mã Misa'!$B$2:$D$74,2,0)</f>
        <v>Chả nướng 300g</v>
      </c>
      <c r="M2051" s="7" t="str">
        <f>VLOOKUP(L2051,'[1]Mã Misa'!$C$2:$D$74,2,0)</f>
        <v>CN300</v>
      </c>
      <c r="N2051" s="1">
        <v>70950</v>
      </c>
      <c r="O2051" t="s">
        <v>3209</v>
      </c>
      <c r="P2051" s="6" t="str">
        <f t="shared" si="921"/>
        <v>0052306</v>
      </c>
      <c r="Q2051" s="23" t="str">
        <f t="shared" si="921"/>
        <v>0052306</v>
      </c>
      <c r="R2051" s="2">
        <v>44587</v>
      </c>
      <c r="S2051" t="s">
        <v>3210</v>
      </c>
      <c r="T2051" s="7" t="str">
        <f t="shared" si="922"/>
        <v>WM+ HCM S3</v>
      </c>
      <c r="U2051" t="s">
        <v>5885</v>
      </c>
      <c r="W2051" t="e">
        <f>VLOOKUP(U2051,[2]Sheet1!$B$4:$C$893,2,0)</f>
        <v>#N/A</v>
      </c>
      <c r="Y2051" t="str">
        <f t="shared" si="923"/>
        <v>WINCOMHOCHIMINH</v>
      </c>
      <c r="AA2051" s="18" t="str">
        <f t="shared" si="924"/>
        <v/>
      </c>
    </row>
    <row r="2052" spans="1:27" x14ac:dyDescent="0.2">
      <c r="A2052" t="s">
        <v>0</v>
      </c>
      <c r="B2052" t="s">
        <v>3211</v>
      </c>
      <c r="C2052" t="s">
        <v>2</v>
      </c>
      <c r="D2052" t="s">
        <v>23</v>
      </c>
      <c r="E2052" t="s">
        <v>4</v>
      </c>
      <c r="F2052" s="1">
        <v>2</v>
      </c>
      <c r="G2052" s="1">
        <v>118800</v>
      </c>
      <c r="H2052" t="s">
        <v>5</v>
      </c>
      <c r="I2052" s="1">
        <v>130680.00000000001</v>
      </c>
      <c r="J2052" t="s">
        <v>24</v>
      </c>
      <c r="K2052" s="6" t="str">
        <f t="shared" ref="K2052:K2115" si="925">MID(J2052,10,26)</f>
        <v>_Giò lụa 250g</v>
      </c>
      <c r="L2052" s="7" t="str">
        <f>VLOOKUP(K2052,'[1]Mã Misa'!$B$2:$D$74,2,0)</f>
        <v>Giò lụa 250g</v>
      </c>
      <c r="M2052" s="7" t="str">
        <f>VLOOKUP(L2052,'[1]Mã Misa'!$C$2:$D$74,2,0)</f>
        <v>GL250</v>
      </c>
      <c r="N2052" s="1">
        <v>59400</v>
      </c>
      <c r="O2052" t="s">
        <v>3212</v>
      </c>
      <c r="P2052" s="6" t="str">
        <f t="shared" ref="P2052:Q2115" si="926">RIGHT(O2052,7)</f>
        <v>0014913</v>
      </c>
      <c r="Q2052" s="23" t="str">
        <f t="shared" si="926"/>
        <v>0014913</v>
      </c>
      <c r="R2052" s="2">
        <v>44587</v>
      </c>
      <c r="S2052" t="s">
        <v>668</v>
      </c>
      <c r="T2052" s="7" t="str">
        <f t="shared" ref="T2052:T2115" si="927">LEFT(U2052,10)</f>
        <v>WM+ QNH 86</v>
      </c>
      <c r="U2052" t="s">
        <v>5195</v>
      </c>
      <c r="W2052" t="e">
        <f>VLOOKUP(U2052,[2]Sheet1!$B$4:$C$893,2,0)</f>
        <v>#N/A</v>
      </c>
      <c r="Y2052" t="str">
        <f t="shared" ref="Y2052:Y2115" si="928">IF(ISNUMBER(SEARCH($V$3,T2052)),"WINCOMHANOI",IF(ISNUMBER(SEARCH($V$4,T2052)),"WINCOMHOCHIMINH",IF(ISNUMBER(SEARCH($V$5,T2052)),"WINCOMDANANG",IF(ISNUMBER(SEARCH($V$6,T2052)),"WINCOMHAIDUONG",IF(ISNUMBER(SEARCH($V$7,T2052)),"WINCOMQUANGNINH",IF(ISNUMBER(SEARCH($V$8,T2052)),"WINCOMHAIPHONG",IF(ISNUMBER(SEARCH($V$9,T2052)),"WINCOMBACGIANG",IF(ISNUMBER(SEARCH($V$10,T2052)),"WINCOMBACNINH",IF(ISNUMBER(SEARCH($V$11,T2052)),"WINCOMPHUTHO",IF(ISNUMBER(SEARCH($V$12,T2052)),"WINCOMHATINH",IF(ISNUMBER(SEARCH($V$13,T2052)),"WINCOMTHAINGUYEN",IF(ISNUMBER(SEARCH($V$14,T2052)),"WINCOMKHANHHOA",IF(ISNUMBER(SEARCH($V$15,T2052)),"WINCOMHUNGYEN",IF(ISNUMBER(SEARCH($V$16,T2052)),"WINCOMNGHEAN",IF(ISNUMBER(SEARCH($V$17,T2052)),"WINCOMLAOCAI",IF(ISNUMBER(SEARCH($V$18,T2052)),"WINCOMVUNGTAU",IF(ISNUMBER(SEARCH($V$19,T2052)),"WINCOMBINHDUONG",IF(ISNUMBER(SEARCH($V$20,T2052)),"WINCOMKIENGIANG",IF(ISNUMBER(SEARCH($V$21,T2052)),"WINCOMHANAM",IF(ISNUMBER(SEARCH($V$22,T2052)),"WINCOMNAMDINH",IF(ISNUMBER(SEARCH($V$23,T2052)),"WINCOMLANGSON",IF(ISNUMBER(SEARCH($V$24,T2052)),"WINCOMTHANHHOA",IF(ISNUMBER(SEARCH($V$25,T2052)),"WINCOMYENBAI",IF(ISNUMBER(SEARCH($V$26,T2052)),"WINCOMTUYENQUANG",IF(ISNUMBER(SEARCH($V$27,T2052)),"WINCOMHUE",IF(ISNUMBER(SEARCH($V$28,T2052)),"WINCOMQUANGNAM",IF(ISNUMBER(SEARCH($V$29,T2052)),"WINCOMVINHPHUC",IF(ISNUMBER(SEARCH($V$30,T2052)),"WINCOMHAGIANG",IF(ISNUMBER(SEARCH($V$31,T2052)),"WINCOMNINHBINH",IF(ISNUMBER(SEARCH($V$32,T2052)),"WINCOMTRAVINH",IF(ISNUMBER(SEARCH($V$33,T2052)),"WINCOMCANTHO",IF(ISNUMBER(SEARCH($V$34,T2052)),"WINCOMBENTRE",IF(ISNUMBER(SEARCH($V$35,T2052)),"WINCOMCAMAU",IF(ISNUMBER(SEARCH($V$36,T2052)),"WINCOMANGIANG",IF(ISNUMBER(SEARCH($V$37,T2052)),"WINCOMNINHTHUAN",IF(ISNUMBER(SEARCH($V$38,T2052)),"WINCOMTHAIBINH",IF(ISNUMBER(SEARCH($V$39,T2052)),"WINCOMGIALAI",IF(ISNUMBER(SEARCH($V$40,T2052)),"WINCOMHOABINH",IF(ISNUMBER(SEARCH($V$41,T2052)),"WINCOMQUANGNGAI",IF(ISNUMBER(SEARCH($V$42,T2052)),"WINCOMBINHTHUAN",IF(ISNUMBER(SEARCH($V$43,T2052)),"WINCOMDAKLAK",IF(ISNUMBER(SEARCH($V$44,T2052)),"WINCOMSOCTRANG",IF(ISNUMBER(SEARCH($V$45,T2052)),"WINCOMSONLA",IF(ISNUMBER(SEARCH($V$46,T2052)),"WINCOMKONTUM",IF(ISNUMBER(SEARCH($V$47,T2052)),"WINCOMPHUYEN",IF(ISNUMBER(SEARCH($V$48,T2052)),"WINCOMQUANGTRI",IF(ISNUMBER(SEARCH($V$49,T2052)),"WINCOMBINHDINH",IF(ISNUMBER(SEARCH($V$50,T2052)),"WINCOMCAOBANG",IF(ISNUMBER(SEARCH($V$51,T2052)),"WINCOMQUANGBINH",IF(ISNUMBER(SEARCH($V$52,T2052)),"WINCOMLAMDONG",IF(ISNUMBER(SEARCH($V$53,T2052)),"WINCOMVINHLONG",IF(ISNUMBER(SEARCH($V$54,T2052)),"WINCOMDONGTHAP",IF(ISNUMBER(SEARCH($V$55,T2052)),"WINCOMTIENGIANG",IF(ISNUMBER(SEARCH($V$56,T2052)),"WINCOMQUANGNINH",IF(ISNUMBER(SEARCH($V$57,T2052)),"WINCOMDONGNAI",IF(ISNUMBER(SEARCH($V$58,T2052)),"WINCOMHAUGIANG",0))))))))))))))))))))))))))))))))))))))))))))))))))))))))</f>
        <v>WINCOMQUANGNINH</v>
      </c>
      <c r="AA2052" s="18" t="str">
        <f t="shared" si="924"/>
        <v/>
      </c>
    </row>
    <row r="2053" spans="1:27" x14ac:dyDescent="0.2">
      <c r="A2053" t="s">
        <v>0</v>
      </c>
      <c r="B2053" t="s">
        <v>3211</v>
      </c>
      <c r="C2053" t="s">
        <v>9</v>
      </c>
      <c r="D2053" t="s">
        <v>44</v>
      </c>
      <c r="E2053" t="s">
        <v>4</v>
      </c>
      <c r="F2053" s="1">
        <v>2</v>
      </c>
      <c r="G2053" s="1">
        <v>145200</v>
      </c>
      <c r="H2053" t="s">
        <v>5</v>
      </c>
      <c r="I2053" s="1">
        <v>159720</v>
      </c>
      <c r="J2053" t="s">
        <v>45</v>
      </c>
      <c r="K2053" s="6" t="str">
        <f t="shared" si="925"/>
        <v>_Chân gà sốt cay 400g</v>
      </c>
      <c r="L2053" s="7" t="str">
        <f>VLOOKUP(K2053,'[1]Mã Misa'!$B$2:$D$74,2,0)</f>
        <v>Chân gà sốt cay 400g</v>
      </c>
      <c r="M2053" s="7" t="str">
        <f>VLOOKUP(L2053,'[1]Mã Misa'!$C$2:$D$74,2,0)</f>
        <v>CGSC400</v>
      </c>
      <c r="N2053" s="1">
        <v>72600</v>
      </c>
      <c r="O2053" t="s">
        <v>3212</v>
      </c>
      <c r="P2053" s="6" t="str">
        <f t="shared" si="926"/>
        <v>0014913</v>
      </c>
      <c r="Q2053" s="23" t="str">
        <f t="shared" si="926"/>
        <v>0014913</v>
      </c>
      <c r="R2053" s="2">
        <v>44587</v>
      </c>
      <c r="S2053" t="s">
        <v>668</v>
      </c>
      <c r="T2053" s="7" t="str">
        <f t="shared" si="927"/>
        <v>WM+ QNH 86</v>
      </c>
      <c r="U2053" t="s">
        <v>5195</v>
      </c>
      <c r="W2053" t="e">
        <f>VLOOKUP(U2053,[2]Sheet1!$B$4:$C$893,2,0)</f>
        <v>#N/A</v>
      </c>
      <c r="Y2053" t="str">
        <f t="shared" si="928"/>
        <v>WINCOMQUANGNINH</v>
      </c>
      <c r="AA2053" s="18" t="str">
        <f t="shared" si="924"/>
        <v/>
      </c>
    </row>
    <row r="2054" spans="1:27" x14ac:dyDescent="0.2">
      <c r="A2054" t="s">
        <v>0</v>
      </c>
      <c r="B2054" t="s">
        <v>3211</v>
      </c>
      <c r="C2054" t="s">
        <v>41</v>
      </c>
      <c r="D2054" t="s">
        <v>3</v>
      </c>
      <c r="E2054" t="s">
        <v>4</v>
      </c>
      <c r="F2054" s="1">
        <v>1</v>
      </c>
      <c r="G2054" s="1">
        <v>70950</v>
      </c>
      <c r="H2054" t="s">
        <v>5</v>
      </c>
      <c r="I2054" s="1">
        <v>78045</v>
      </c>
      <c r="J2054" t="s">
        <v>6</v>
      </c>
      <c r="K2054" s="6" t="str">
        <f t="shared" si="925"/>
        <v>_Chả nướng 300g</v>
      </c>
      <c r="L2054" s="7" t="str">
        <f>VLOOKUP(K2054,'[1]Mã Misa'!$B$2:$D$74,2,0)</f>
        <v>Chả nướng 300g</v>
      </c>
      <c r="M2054" s="7" t="str">
        <f>VLOOKUP(L2054,'[1]Mã Misa'!$C$2:$D$74,2,0)</f>
        <v>CN300</v>
      </c>
      <c r="N2054" s="1">
        <v>70950</v>
      </c>
      <c r="O2054" t="s">
        <v>3212</v>
      </c>
      <c r="P2054" s="6" t="str">
        <f t="shared" si="926"/>
        <v>0014913</v>
      </c>
      <c r="Q2054" s="23" t="str">
        <f t="shared" si="926"/>
        <v>0014913</v>
      </c>
      <c r="R2054" s="2">
        <v>44587</v>
      </c>
      <c r="S2054" t="s">
        <v>668</v>
      </c>
      <c r="T2054" s="7" t="str">
        <f t="shared" si="927"/>
        <v>WM+ QNH 86</v>
      </c>
      <c r="U2054" t="s">
        <v>5195</v>
      </c>
      <c r="W2054" t="e">
        <f>VLOOKUP(U2054,[2]Sheet1!$B$4:$C$893,2,0)</f>
        <v>#N/A</v>
      </c>
      <c r="Y2054" t="str">
        <f t="shared" si="928"/>
        <v>WINCOMQUANGNINH</v>
      </c>
      <c r="AA2054" s="18" t="str">
        <f t="shared" si="924"/>
        <v/>
      </c>
    </row>
    <row r="2055" spans="1:27" x14ac:dyDescent="0.2">
      <c r="A2055" t="s">
        <v>0</v>
      </c>
      <c r="B2055" t="s">
        <v>3211</v>
      </c>
      <c r="C2055" t="s">
        <v>42</v>
      </c>
      <c r="D2055" t="s">
        <v>47</v>
      </c>
      <c r="E2055" t="s">
        <v>4</v>
      </c>
      <c r="F2055" s="1">
        <v>1</v>
      </c>
      <c r="G2055" s="1">
        <v>73431</v>
      </c>
      <c r="H2055" t="s">
        <v>5</v>
      </c>
      <c r="I2055" s="1">
        <v>80774.100000000006</v>
      </c>
      <c r="J2055" t="s">
        <v>48</v>
      </c>
      <c r="K2055" s="6" t="str">
        <f t="shared" si="925"/>
        <v>Chân giò heo muối gói 300g</v>
      </c>
      <c r="L2055" s="7" t="str">
        <f>VLOOKUP(K2055,'[1]Mã Misa'!$B$2:$D$74,2,0)</f>
        <v>Chân giò heo muối 300g</v>
      </c>
      <c r="M2055" s="7" t="str">
        <f>VLOOKUP(L2055,'[1]Mã Misa'!$C$2:$D$74,2,0)</f>
        <v>CGM300</v>
      </c>
      <c r="N2055" s="1">
        <v>73431</v>
      </c>
      <c r="O2055" t="s">
        <v>3212</v>
      </c>
      <c r="P2055" s="6" t="str">
        <f t="shared" si="926"/>
        <v>0014913</v>
      </c>
      <c r="Q2055" s="23" t="str">
        <f t="shared" si="926"/>
        <v>0014913</v>
      </c>
      <c r="R2055" s="2">
        <v>44587</v>
      </c>
      <c r="S2055" t="s">
        <v>668</v>
      </c>
      <c r="T2055" s="7" t="str">
        <f t="shared" si="927"/>
        <v>WM+ QNH 86</v>
      </c>
      <c r="U2055" t="s">
        <v>5195</v>
      </c>
      <c r="W2055" t="e">
        <f>VLOOKUP(U2055,[2]Sheet1!$B$4:$C$893,2,0)</f>
        <v>#N/A</v>
      </c>
      <c r="Y2055" t="str">
        <f t="shared" si="928"/>
        <v>WINCOMQUANGNINH</v>
      </c>
      <c r="AA2055" s="18" t="str">
        <f t="shared" si="924"/>
        <v/>
      </c>
    </row>
    <row r="2056" spans="1:27" x14ac:dyDescent="0.2">
      <c r="A2056" t="s">
        <v>0</v>
      </c>
      <c r="B2056" t="s">
        <v>3211</v>
      </c>
      <c r="C2056" t="s">
        <v>43</v>
      </c>
      <c r="D2056" t="s">
        <v>50</v>
      </c>
      <c r="E2056" t="s">
        <v>4</v>
      </c>
      <c r="F2056" s="1">
        <v>1</v>
      </c>
      <c r="G2056" s="1">
        <v>111058</v>
      </c>
      <c r="H2056" t="s">
        <v>5</v>
      </c>
      <c r="I2056" s="1">
        <v>122163.8</v>
      </c>
      <c r="J2056" t="s">
        <v>51</v>
      </c>
      <c r="K2056" s="6" t="str">
        <f t="shared" si="925"/>
        <v>Gà muối gói 500g</v>
      </c>
      <c r="L2056" s="7" t="str">
        <f>VLOOKUP(K2056,'[1]Mã Misa'!$B$2:$D$74,2,0)</f>
        <v>Gà muối 500g</v>
      </c>
      <c r="M2056" s="7" t="str">
        <f>VLOOKUP(L2056,'[1]Mã Misa'!$C$2:$D$74,2,0)</f>
        <v>GM500</v>
      </c>
      <c r="N2056" s="1">
        <v>111058</v>
      </c>
      <c r="O2056" t="s">
        <v>3212</v>
      </c>
      <c r="P2056" s="6" t="str">
        <f t="shared" si="926"/>
        <v>0014913</v>
      </c>
      <c r="Q2056" s="23" t="str">
        <f t="shared" si="926"/>
        <v>0014913</v>
      </c>
      <c r="R2056" s="2">
        <v>44587</v>
      </c>
      <c r="S2056" t="s">
        <v>668</v>
      </c>
      <c r="T2056" s="7" t="str">
        <f t="shared" si="927"/>
        <v>WM+ QNH 86</v>
      </c>
      <c r="U2056" t="s">
        <v>5195</v>
      </c>
      <c r="W2056" t="e">
        <f>VLOOKUP(U2056,[2]Sheet1!$B$4:$C$893,2,0)</f>
        <v>#N/A</v>
      </c>
      <c r="Y2056" t="str">
        <f t="shared" si="928"/>
        <v>WINCOMQUANGNINH</v>
      </c>
      <c r="AA2056" s="18" t="str">
        <f t="shared" si="924"/>
        <v/>
      </c>
    </row>
    <row r="2057" spans="1:27" x14ac:dyDescent="0.2">
      <c r="A2057" t="s">
        <v>0</v>
      </c>
      <c r="B2057" t="s">
        <v>3213</v>
      </c>
      <c r="C2057" t="s">
        <v>2</v>
      </c>
      <c r="D2057" t="s">
        <v>15</v>
      </c>
      <c r="E2057" t="s">
        <v>4</v>
      </c>
      <c r="F2057" s="1">
        <v>4</v>
      </c>
      <c r="G2057" s="1">
        <v>421600</v>
      </c>
      <c r="H2057" t="s">
        <v>5</v>
      </c>
      <c r="I2057" s="1">
        <v>463760.00000000006</v>
      </c>
      <c r="J2057" t="s">
        <v>16</v>
      </c>
      <c r="K2057" s="6" t="str">
        <f t="shared" si="925"/>
        <v>_Đùi gà sốt cay 500g</v>
      </c>
      <c r="L2057" s="7" t="str">
        <f>VLOOKUP(K2057,'[1]Mã Misa'!$B$2:$D$74,2,0)</f>
        <v>Đùi gà sốt cay 500g</v>
      </c>
      <c r="M2057" s="7" t="str">
        <f>VLOOKUP(L2057,'[1]Mã Misa'!$C$2:$D$74,2,0)</f>
        <v>DGSC500</v>
      </c>
      <c r="N2057" s="1">
        <v>105400</v>
      </c>
      <c r="O2057" t="s">
        <v>3214</v>
      </c>
      <c r="P2057" s="6" t="str">
        <f t="shared" si="926"/>
        <v>0052308</v>
      </c>
      <c r="Q2057" s="23" t="str">
        <f t="shared" si="926"/>
        <v>0052308</v>
      </c>
      <c r="R2057" s="2">
        <v>44587</v>
      </c>
      <c r="S2057" t="s">
        <v>3215</v>
      </c>
      <c r="T2057" s="7" t="str">
        <f t="shared" si="927"/>
        <v>WM+ HCM 1.</v>
      </c>
      <c r="U2057" t="s">
        <v>5886</v>
      </c>
      <c r="W2057" t="e">
        <f>VLOOKUP(U2057,[2]Sheet1!$B$4:$C$893,2,0)</f>
        <v>#N/A</v>
      </c>
      <c r="Y2057" t="str">
        <f t="shared" si="928"/>
        <v>WINCOMHOCHIMINH</v>
      </c>
      <c r="AA2057" s="18" t="str">
        <f t="shared" si="924"/>
        <v/>
      </c>
    </row>
    <row r="2058" spans="1:27" x14ac:dyDescent="0.2">
      <c r="A2058" t="s">
        <v>0</v>
      </c>
      <c r="B2058" t="s">
        <v>3213</v>
      </c>
      <c r="C2058" t="s">
        <v>9</v>
      </c>
      <c r="D2058" t="s">
        <v>44</v>
      </c>
      <c r="E2058" t="s">
        <v>4</v>
      </c>
      <c r="F2058" s="1">
        <v>2</v>
      </c>
      <c r="G2058" s="1">
        <v>181500</v>
      </c>
      <c r="H2058" t="s">
        <v>5</v>
      </c>
      <c r="I2058" s="1">
        <v>199650.00000000003</v>
      </c>
      <c r="J2058" t="s">
        <v>45</v>
      </c>
      <c r="K2058" s="6" t="str">
        <f t="shared" si="925"/>
        <v>_Chân gà sốt cay 400g</v>
      </c>
      <c r="L2058" s="7" t="str">
        <f>VLOOKUP(K2058,'[1]Mã Misa'!$B$2:$D$74,2,0)</f>
        <v>Chân gà sốt cay 400g</v>
      </c>
      <c r="M2058" s="7" t="str">
        <f>VLOOKUP(L2058,'[1]Mã Misa'!$C$2:$D$74,2,0)</f>
        <v>CGSC400</v>
      </c>
      <c r="N2058" s="1">
        <v>90750</v>
      </c>
      <c r="O2058" t="s">
        <v>3214</v>
      </c>
      <c r="P2058" s="6" t="str">
        <f t="shared" si="926"/>
        <v>0052308</v>
      </c>
      <c r="Q2058" s="23" t="str">
        <f t="shared" si="926"/>
        <v>0052308</v>
      </c>
      <c r="R2058" s="2">
        <v>44587</v>
      </c>
      <c r="S2058" t="s">
        <v>3215</v>
      </c>
      <c r="T2058" s="7" t="str">
        <f t="shared" si="927"/>
        <v>WM+ HCM 1.</v>
      </c>
      <c r="U2058" t="s">
        <v>5886</v>
      </c>
      <c r="W2058" t="e">
        <f>VLOOKUP(U2058,[2]Sheet1!$B$4:$C$893,2,0)</f>
        <v>#N/A</v>
      </c>
      <c r="Y2058" t="str">
        <f t="shared" si="928"/>
        <v>WINCOMHOCHIMINH</v>
      </c>
      <c r="AA2058" s="18" t="str">
        <f t="shared" si="924"/>
        <v/>
      </c>
    </row>
    <row r="2059" spans="1:27" x14ac:dyDescent="0.2">
      <c r="A2059" t="s">
        <v>0</v>
      </c>
      <c r="B2059" t="s">
        <v>3213</v>
      </c>
      <c r="C2059" t="s">
        <v>41</v>
      </c>
      <c r="D2059" t="s">
        <v>50</v>
      </c>
      <c r="E2059" t="s">
        <v>4</v>
      </c>
      <c r="F2059" s="1">
        <v>2</v>
      </c>
      <c r="G2059" s="1">
        <v>222116</v>
      </c>
      <c r="H2059" t="s">
        <v>5</v>
      </c>
      <c r="I2059" s="1">
        <v>244327.6</v>
      </c>
      <c r="J2059" t="s">
        <v>51</v>
      </c>
      <c r="K2059" s="6" t="str">
        <f t="shared" si="925"/>
        <v>Gà muối gói 500g</v>
      </c>
      <c r="L2059" s="7" t="str">
        <f>VLOOKUP(K2059,'[1]Mã Misa'!$B$2:$D$74,2,0)</f>
        <v>Gà muối 500g</v>
      </c>
      <c r="M2059" s="7" t="str">
        <f>VLOOKUP(L2059,'[1]Mã Misa'!$C$2:$D$74,2,0)</f>
        <v>GM500</v>
      </c>
      <c r="N2059" s="1">
        <v>111058</v>
      </c>
      <c r="O2059" t="s">
        <v>3214</v>
      </c>
      <c r="P2059" s="6" t="str">
        <f t="shared" si="926"/>
        <v>0052308</v>
      </c>
      <c r="Q2059" s="23" t="str">
        <f t="shared" si="926"/>
        <v>0052308</v>
      </c>
      <c r="R2059" s="2">
        <v>44587</v>
      </c>
      <c r="S2059" t="s">
        <v>3215</v>
      </c>
      <c r="T2059" s="7" t="str">
        <f t="shared" si="927"/>
        <v>WM+ HCM 1.</v>
      </c>
      <c r="U2059" t="s">
        <v>5886</v>
      </c>
      <c r="W2059" t="e">
        <f>VLOOKUP(U2059,[2]Sheet1!$B$4:$C$893,2,0)</f>
        <v>#N/A</v>
      </c>
      <c r="Y2059" t="str">
        <f t="shared" si="928"/>
        <v>WINCOMHOCHIMINH</v>
      </c>
      <c r="AA2059" s="18" t="str">
        <f t="shared" si="924"/>
        <v/>
      </c>
    </row>
    <row r="2060" spans="1:27" x14ac:dyDescent="0.2">
      <c r="A2060" t="s">
        <v>0</v>
      </c>
      <c r="B2060" t="s">
        <v>3216</v>
      </c>
      <c r="C2060" t="s">
        <v>2</v>
      </c>
      <c r="D2060" t="s">
        <v>47</v>
      </c>
      <c r="E2060" t="s">
        <v>4</v>
      </c>
      <c r="F2060" s="1">
        <v>1</v>
      </c>
      <c r="G2060" s="1">
        <v>73431</v>
      </c>
      <c r="H2060" t="s">
        <v>5</v>
      </c>
      <c r="I2060" s="1">
        <v>80774.100000000006</v>
      </c>
      <c r="J2060" t="s">
        <v>48</v>
      </c>
      <c r="K2060" s="6" t="str">
        <f t="shared" si="925"/>
        <v>Chân giò heo muối gói 300g</v>
      </c>
      <c r="L2060" s="7" t="str">
        <f>VLOOKUP(K2060,'[1]Mã Misa'!$B$2:$D$74,2,0)</f>
        <v>Chân giò heo muối 300g</v>
      </c>
      <c r="M2060" s="7" t="str">
        <f>VLOOKUP(L2060,'[1]Mã Misa'!$C$2:$D$74,2,0)</f>
        <v>CGM300</v>
      </c>
      <c r="N2060" s="1">
        <v>73431</v>
      </c>
      <c r="O2060" t="s">
        <v>3217</v>
      </c>
      <c r="P2060" s="6" t="str">
        <f t="shared" si="926"/>
        <v>0052312</v>
      </c>
      <c r="Q2060" s="23" t="str">
        <f t="shared" si="926"/>
        <v>0052312</v>
      </c>
      <c r="R2060" s="2">
        <v>44587</v>
      </c>
      <c r="S2060" t="s">
        <v>3218</v>
      </c>
      <c r="T2060" s="7" t="str">
        <f t="shared" si="927"/>
        <v>WM+ HCM 54</v>
      </c>
      <c r="U2060" t="s">
        <v>5887</v>
      </c>
      <c r="W2060" t="e">
        <f>VLOOKUP(U2060,[2]Sheet1!$B$4:$C$893,2,0)</f>
        <v>#N/A</v>
      </c>
      <c r="Y2060" t="str">
        <f t="shared" si="928"/>
        <v>WINCOMHOCHIMINH</v>
      </c>
      <c r="AA2060" s="18" t="str">
        <f t="shared" si="924"/>
        <v/>
      </c>
    </row>
    <row r="2061" spans="1:27" x14ac:dyDescent="0.2">
      <c r="A2061" t="s">
        <v>0</v>
      </c>
      <c r="B2061" t="s">
        <v>3216</v>
      </c>
      <c r="C2061" t="s">
        <v>9</v>
      </c>
      <c r="D2061" t="s">
        <v>15</v>
      </c>
      <c r="E2061" t="s">
        <v>4</v>
      </c>
      <c r="F2061" s="1">
        <v>2</v>
      </c>
      <c r="G2061" s="1">
        <v>210800</v>
      </c>
      <c r="H2061" t="s">
        <v>5</v>
      </c>
      <c r="I2061" s="1">
        <v>231880.00000000003</v>
      </c>
      <c r="J2061" t="s">
        <v>16</v>
      </c>
      <c r="K2061" s="6" t="str">
        <f t="shared" si="925"/>
        <v>_Đùi gà sốt cay 500g</v>
      </c>
      <c r="L2061" s="7" t="str">
        <f>VLOOKUP(K2061,'[1]Mã Misa'!$B$2:$D$74,2,0)</f>
        <v>Đùi gà sốt cay 500g</v>
      </c>
      <c r="M2061" s="7" t="str">
        <f>VLOOKUP(L2061,'[1]Mã Misa'!$C$2:$D$74,2,0)</f>
        <v>DGSC500</v>
      </c>
      <c r="N2061" s="1">
        <v>105400</v>
      </c>
      <c r="O2061" t="s">
        <v>3217</v>
      </c>
      <c r="P2061" s="6" t="str">
        <f t="shared" si="926"/>
        <v>0052312</v>
      </c>
      <c r="Q2061" s="23" t="str">
        <f t="shared" si="926"/>
        <v>0052312</v>
      </c>
      <c r="R2061" s="2">
        <v>44587</v>
      </c>
      <c r="S2061" t="s">
        <v>3218</v>
      </c>
      <c r="T2061" s="7" t="str">
        <f t="shared" si="927"/>
        <v>WM+ HCM 54</v>
      </c>
      <c r="U2061" t="s">
        <v>5887</v>
      </c>
      <c r="W2061" t="e">
        <f>VLOOKUP(U2061,[2]Sheet1!$B$4:$C$893,2,0)</f>
        <v>#N/A</v>
      </c>
      <c r="Y2061" t="str">
        <f t="shared" si="928"/>
        <v>WINCOMHOCHIMINH</v>
      </c>
      <c r="AA2061" s="18" t="str">
        <f t="shared" si="924"/>
        <v/>
      </c>
    </row>
    <row r="2062" spans="1:27" x14ac:dyDescent="0.2">
      <c r="A2062" t="s">
        <v>0</v>
      </c>
      <c r="B2062" t="s">
        <v>3219</v>
      </c>
      <c r="C2062" t="s">
        <v>2</v>
      </c>
      <c r="D2062" t="s">
        <v>523</v>
      </c>
      <c r="E2062" t="s">
        <v>4</v>
      </c>
      <c r="F2062" s="1">
        <v>1</v>
      </c>
      <c r="G2062" s="1">
        <v>61250</v>
      </c>
      <c r="H2062" t="s">
        <v>96</v>
      </c>
      <c r="I2062" s="1">
        <v>67375</v>
      </c>
      <c r="J2062" t="s">
        <v>524</v>
      </c>
      <c r="K2062" s="6" t="str">
        <f t="shared" si="925"/>
        <v xml:space="preserve"> Càng ghẹ cốm hoa 250g</v>
      </c>
      <c r="L2062" s="7" t="str">
        <f>VLOOKUP(K2062,'[1]Mã Misa'!$B$2:$D$74,2,0)</f>
        <v>Càng ghẹ cốm hoa 250g</v>
      </c>
      <c r="M2062" s="7" t="str">
        <f>VLOOKUP(L2062,'[1]Mã Misa'!$C$2:$D$74,2,0)</f>
        <v>CGCH250</v>
      </c>
      <c r="N2062" s="1">
        <v>61250</v>
      </c>
      <c r="O2062" t="s">
        <v>3220</v>
      </c>
      <c r="P2062" s="6" t="str">
        <f t="shared" si="926"/>
        <v>0052314</v>
      </c>
      <c r="Q2062" s="23" t="str">
        <f t="shared" si="926"/>
        <v>0052314</v>
      </c>
      <c r="R2062" s="2">
        <v>44587</v>
      </c>
      <c r="S2062" t="s">
        <v>3221</v>
      </c>
      <c r="T2062" s="7" t="str">
        <f t="shared" si="927"/>
        <v>WM+ HCM 10</v>
      </c>
      <c r="U2062" t="s">
        <v>5888</v>
      </c>
      <c r="W2062" t="e">
        <f>VLOOKUP(U2062,[2]Sheet1!$B$4:$C$893,2,0)</f>
        <v>#N/A</v>
      </c>
      <c r="Y2062" t="str">
        <f t="shared" si="928"/>
        <v>WINCOMHOCHIMINH</v>
      </c>
      <c r="AA2062" s="18" t="str">
        <f t="shared" si="924"/>
        <v/>
      </c>
    </row>
    <row r="2063" spans="1:27" x14ac:dyDescent="0.2">
      <c r="A2063" t="s">
        <v>0</v>
      </c>
      <c r="B2063" t="s">
        <v>3219</v>
      </c>
      <c r="C2063" t="s">
        <v>9</v>
      </c>
      <c r="D2063" t="s">
        <v>753</v>
      </c>
      <c r="E2063" t="s">
        <v>4</v>
      </c>
      <c r="F2063" s="1">
        <v>1</v>
      </c>
      <c r="G2063" s="1">
        <v>61250</v>
      </c>
      <c r="H2063" t="s">
        <v>96</v>
      </c>
      <c r="I2063" s="1">
        <v>67375</v>
      </c>
      <c r="J2063" t="s">
        <v>754</v>
      </c>
      <c r="K2063" s="6" t="str">
        <f t="shared" si="925"/>
        <v xml:space="preserve"> Ghẹ farci 150g</v>
      </c>
      <c r="L2063" s="7" t="str">
        <f>VLOOKUP(K2063,'[1]Mã Misa'!$B$2:$D$74,2,0)</f>
        <v>Ghẹ farci 150g</v>
      </c>
      <c r="M2063" s="7" t="str">
        <f>VLOOKUP(L2063,'[1]Mã Misa'!$C$2:$D$74,2,0)</f>
        <v>GHEFARCI150</v>
      </c>
      <c r="N2063" s="1">
        <v>61250</v>
      </c>
      <c r="O2063" t="s">
        <v>3220</v>
      </c>
      <c r="P2063" s="6" t="str">
        <f t="shared" si="926"/>
        <v>0052314</v>
      </c>
      <c r="Q2063" s="23" t="str">
        <f t="shared" si="926"/>
        <v>0052314</v>
      </c>
      <c r="R2063" s="2">
        <v>44587</v>
      </c>
      <c r="S2063" t="s">
        <v>3221</v>
      </c>
      <c r="T2063" s="7" t="str">
        <f t="shared" si="927"/>
        <v>WM+ HCM 10</v>
      </c>
      <c r="U2063" t="s">
        <v>5888</v>
      </c>
      <c r="W2063" t="e">
        <f>VLOOKUP(U2063,[2]Sheet1!$B$4:$C$893,2,0)</f>
        <v>#N/A</v>
      </c>
      <c r="Y2063" t="str">
        <f t="shared" si="928"/>
        <v>WINCOMHOCHIMINH</v>
      </c>
      <c r="AA2063" s="18" t="str">
        <f t="shared" si="924"/>
        <v/>
      </c>
    </row>
    <row r="2064" spans="1:27" x14ac:dyDescent="0.2">
      <c r="A2064" t="s">
        <v>0</v>
      </c>
      <c r="B2064" t="s">
        <v>3222</v>
      </c>
      <c r="C2064" t="s">
        <v>2</v>
      </c>
      <c r="D2064" t="s">
        <v>50</v>
      </c>
      <c r="E2064" t="s">
        <v>4</v>
      </c>
      <c r="F2064" s="1">
        <v>1</v>
      </c>
      <c r="G2064" s="1">
        <v>111058</v>
      </c>
      <c r="H2064" t="s">
        <v>5</v>
      </c>
      <c r="I2064" s="1">
        <v>122163.8</v>
      </c>
      <c r="J2064" t="s">
        <v>51</v>
      </c>
      <c r="K2064" s="6" t="str">
        <f t="shared" si="925"/>
        <v>Gà muối gói 500g</v>
      </c>
      <c r="L2064" s="7" t="str">
        <f>VLOOKUP(K2064,'[1]Mã Misa'!$B$2:$D$74,2,0)</f>
        <v>Gà muối 500g</v>
      </c>
      <c r="M2064" s="7" t="str">
        <f>VLOOKUP(L2064,'[1]Mã Misa'!$C$2:$D$74,2,0)</f>
        <v>GM500</v>
      </c>
      <c r="N2064" s="1">
        <v>111058</v>
      </c>
      <c r="O2064" t="s">
        <v>3223</v>
      </c>
      <c r="P2064" s="6" t="str">
        <f t="shared" si="926"/>
        <v>0003882</v>
      </c>
      <c r="Q2064" s="23" t="str">
        <f t="shared" si="926"/>
        <v>0003882</v>
      </c>
      <c r="R2064" s="2">
        <v>44587</v>
      </c>
      <c r="S2064" t="s">
        <v>1404</v>
      </c>
      <c r="T2064" s="7" t="str">
        <f t="shared" si="927"/>
        <v>WM+ HDG TT</v>
      </c>
      <c r="U2064" t="s">
        <v>5407</v>
      </c>
      <c r="W2064" t="e">
        <f>VLOOKUP(U2064,[2]Sheet1!$B$4:$C$893,2,0)</f>
        <v>#N/A</v>
      </c>
      <c r="Y2064" t="str">
        <f t="shared" si="928"/>
        <v>WINCOMHAIDUONG</v>
      </c>
      <c r="AA2064" s="18" t="str">
        <f t="shared" si="924"/>
        <v/>
      </c>
    </row>
    <row r="2065" spans="1:27" x14ac:dyDescent="0.2">
      <c r="A2065" t="s">
        <v>0</v>
      </c>
      <c r="B2065" t="s">
        <v>3224</v>
      </c>
      <c r="C2065" t="s">
        <v>2</v>
      </c>
      <c r="D2065" t="s">
        <v>54</v>
      </c>
      <c r="E2065" t="s">
        <v>4</v>
      </c>
      <c r="F2065" s="1">
        <v>18</v>
      </c>
      <c r="G2065" s="1">
        <v>903276</v>
      </c>
      <c r="H2065" t="s">
        <v>5</v>
      </c>
      <c r="I2065" s="1">
        <v>993603.60000000009</v>
      </c>
      <c r="J2065" t="s">
        <v>55</v>
      </c>
      <c r="K2065" s="6" t="str">
        <f t="shared" si="925"/>
        <v>Giò tai lưỡi xào gói 250g</v>
      </c>
      <c r="L2065" s="7" t="str">
        <f>VLOOKUP(K2065,'[1]Mã Misa'!$B$2:$D$74,2,0)</f>
        <v>Giò Tai Lưỡi Xào 250g</v>
      </c>
      <c r="M2065" s="7" t="str">
        <f>VLOOKUP(L2065,'[1]Mã Misa'!$C$2:$D$74,2,0)</f>
        <v>GTLX250G</v>
      </c>
      <c r="N2065" s="1">
        <v>50182</v>
      </c>
      <c r="O2065" t="s">
        <v>3225</v>
      </c>
      <c r="P2065" s="6" t="str">
        <f t="shared" si="926"/>
        <v>0003682</v>
      </c>
      <c r="Q2065" s="23" t="str">
        <f t="shared" si="926"/>
        <v>0003682</v>
      </c>
      <c r="R2065" s="2">
        <v>44587</v>
      </c>
      <c r="S2065" t="s">
        <v>3226</v>
      </c>
      <c r="T2065" s="7" t="str">
        <f t="shared" si="927"/>
        <v>WM+ NAN 45</v>
      </c>
      <c r="U2065" t="s">
        <v>5889</v>
      </c>
      <c r="W2065" t="e">
        <f>VLOOKUP(U2065,[2]Sheet1!$B$4:$C$893,2,0)</f>
        <v>#N/A</v>
      </c>
      <c r="Y2065" t="str">
        <f t="shared" si="928"/>
        <v>WINCOMNGHEAN</v>
      </c>
      <c r="AA2065" s="18" t="str">
        <f t="shared" si="924"/>
        <v/>
      </c>
    </row>
    <row r="2066" spans="1:27" x14ac:dyDescent="0.2">
      <c r="A2066" t="s">
        <v>0</v>
      </c>
      <c r="B2066" t="s">
        <v>3227</v>
      </c>
      <c r="C2066" t="s">
        <v>2</v>
      </c>
      <c r="D2066" t="s">
        <v>44</v>
      </c>
      <c r="E2066" t="s">
        <v>4</v>
      </c>
      <c r="F2066" s="1">
        <v>2</v>
      </c>
      <c r="G2066" s="1">
        <v>181500</v>
      </c>
      <c r="H2066" t="s">
        <v>5</v>
      </c>
      <c r="I2066" s="1">
        <v>199650.00000000003</v>
      </c>
      <c r="J2066" t="s">
        <v>45</v>
      </c>
      <c r="K2066" s="6" t="str">
        <f t="shared" si="925"/>
        <v>_Chân gà sốt cay 400g</v>
      </c>
      <c r="L2066" s="7" t="str">
        <f>VLOOKUP(K2066,'[1]Mã Misa'!$B$2:$D$74,2,0)</f>
        <v>Chân gà sốt cay 400g</v>
      </c>
      <c r="M2066" s="7" t="str">
        <f>VLOOKUP(L2066,'[1]Mã Misa'!$C$2:$D$74,2,0)</f>
        <v>CGSC400</v>
      </c>
      <c r="N2066" s="1">
        <v>90750</v>
      </c>
      <c r="O2066" t="s">
        <v>3228</v>
      </c>
      <c r="P2066" s="6" t="str">
        <f t="shared" si="926"/>
        <v>0052320</v>
      </c>
      <c r="Q2066" s="23" t="str">
        <f t="shared" si="926"/>
        <v>0052320</v>
      </c>
      <c r="R2066" s="2">
        <v>44587</v>
      </c>
      <c r="S2066" t="s">
        <v>3221</v>
      </c>
      <c r="T2066" s="7" t="str">
        <f t="shared" si="927"/>
        <v>WM+ HCM 10</v>
      </c>
      <c r="U2066" t="s">
        <v>5888</v>
      </c>
      <c r="W2066" t="e">
        <f>VLOOKUP(U2066,[2]Sheet1!$B$4:$C$893,2,0)</f>
        <v>#N/A</v>
      </c>
      <c r="Y2066" t="str">
        <f t="shared" si="928"/>
        <v>WINCOMHOCHIMINH</v>
      </c>
      <c r="AA2066" s="18" t="str">
        <f t="shared" si="924"/>
        <v/>
      </c>
    </row>
    <row r="2067" spans="1:27" x14ac:dyDescent="0.2">
      <c r="A2067" t="s">
        <v>0</v>
      </c>
      <c r="B2067" t="s">
        <v>3227</v>
      </c>
      <c r="C2067" t="s">
        <v>9</v>
      </c>
      <c r="D2067" t="s">
        <v>15</v>
      </c>
      <c r="E2067" t="s">
        <v>4</v>
      </c>
      <c r="F2067" s="1">
        <v>3</v>
      </c>
      <c r="G2067" s="1">
        <v>316200</v>
      </c>
      <c r="H2067" t="s">
        <v>5</v>
      </c>
      <c r="I2067" s="1">
        <v>347820</v>
      </c>
      <c r="J2067" t="s">
        <v>16</v>
      </c>
      <c r="K2067" s="6" t="str">
        <f t="shared" si="925"/>
        <v>_Đùi gà sốt cay 500g</v>
      </c>
      <c r="L2067" s="7" t="str">
        <f>VLOOKUP(K2067,'[1]Mã Misa'!$B$2:$D$74,2,0)</f>
        <v>Đùi gà sốt cay 500g</v>
      </c>
      <c r="M2067" s="7" t="str">
        <f>VLOOKUP(L2067,'[1]Mã Misa'!$C$2:$D$74,2,0)</f>
        <v>DGSC500</v>
      </c>
      <c r="N2067" s="1">
        <v>105400</v>
      </c>
      <c r="O2067" t="s">
        <v>3228</v>
      </c>
      <c r="P2067" s="6" t="str">
        <f t="shared" si="926"/>
        <v>0052320</v>
      </c>
      <c r="Q2067" s="23" t="str">
        <f t="shared" si="926"/>
        <v>0052320</v>
      </c>
      <c r="R2067" s="2">
        <v>44587</v>
      </c>
      <c r="S2067" t="s">
        <v>3221</v>
      </c>
      <c r="T2067" s="7" t="str">
        <f t="shared" si="927"/>
        <v>WM+ HCM 10</v>
      </c>
      <c r="U2067" t="s">
        <v>5888</v>
      </c>
      <c r="W2067" t="e">
        <f>VLOOKUP(U2067,[2]Sheet1!$B$4:$C$893,2,0)</f>
        <v>#N/A</v>
      </c>
      <c r="Y2067" t="str">
        <f t="shared" si="928"/>
        <v>WINCOMHOCHIMINH</v>
      </c>
      <c r="AA2067" s="18" t="str">
        <f t="shared" si="924"/>
        <v/>
      </c>
    </row>
    <row r="2068" spans="1:27" x14ac:dyDescent="0.2">
      <c r="A2068" t="s">
        <v>0</v>
      </c>
      <c r="B2068" t="s">
        <v>3227</v>
      </c>
      <c r="C2068" t="s">
        <v>41</v>
      </c>
      <c r="D2068" t="s">
        <v>57</v>
      </c>
      <c r="E2068" t="s">
        <v>4</v>
      </c>
      <c r="F2068" s="1">
        <v>1</v>
      </c>
      <c r="G2068" s="1">
        <v>74250</v>
      </c>
      <c r="H2068" t="s">
        <v>5</v>
      </c>
      <c r="I2068" s="1">
        <v>81675</v>
      </c>
      <c r="J2068" t="s">
        <v>58</v>
      </c>
      <c r="K2068" s="6" t="str">
        <f t="shared" si="925"/>
        <v>_Chả cốm 300g</v>
      </c>
      <c r="L2068" s="7" t="str">
        <f>VLOOKUP(K2068,'[1]Mã Misa'!$B$2:$D$74,2,0)</f>
        <v>Chả cốm 300g</v>
      </c>
      <c r="M2068" s="7" t="str">
        <f>VLOOKUP(L2068,'[1]Mã Misa'!$C$2:$D$74,2,0)</f>
        <v>CC300</v>
      </c>
      <c r="N2068" s="1">
        <v>74250</v>
      </c>
      <c r="O2068" t="s">
        <v>3228</v>
      </c>
      <c r="P2068" s="6" t="str">
        <f t="shared" si="926"/>
        <v>0052320</v>
      </c>
      <c r="Q2068" s="23" t="str">
        <f t="shared" si="926"/>
        <v>0052320</v>
      </c>
      <c r="R2068" s="2">
        <v>44587</v>
      </c>
      <c r="S2068" t="s">
        <v>3221</v>
      </c>
      <c r="T2068" s="7" t="str">
        <f t="shared" si="927"/>
        <v>WM+ HCM 10</v>
      </c>
      <c r="U2068" t="s">
        <v>5888</v>
      </c>
      <c r="W2068" t="e">
        <f>VLOOKUP(U2068,[2]Sheet1!$B$4:$C$893,2,0)</f>
        <v>#N/A</v>
      </c>
      <c r="Y2068" t="str">
        <f t="shared" si="928"/>
        <v>WINCOMHOCHIMINH</v>
      </c>
      <c r="AA2068" s="18" t="str">
        <f t="shared" si="924"/>
        <v/>
      </c>
    </row>
    <row r="2069" spans="1:27" x14ac:dyDescent="0.2">
      <c r="A2069" t="s">
        <v>0</v>
      </c>
      <c r="B2069" t="s">
        <v>3227</v>
      </c>
      <c r="C2069" t="s">
        <v>42</v>
      </c>
      <c r="D2069" t="s">
        <v>3</v>
      </c>
      <c r="E2069" t="s">
        <v>4</v>
      </c>
      <c r="F2069" s="1">
        <v>4</v>
      </c>
      <c r="G2069" s="1">
        <v>283800</v>
      </c>
      <c r="H2069" t="s">
        <v>5</v>
      </c>
      <c r="I2069" s="1">
        <v>312180</v>
      </c>
      <c r="J2069" t="s">
        <v>6</v>
      </c>
      <c r="K2069" s="6" t="str">
        <f t="shared" si="925"/>
        <v>_Chả nướng 300g</v>
      </c>
      <c r="L2069" s="7" t="str">
        <f>VLOOKUP(K2069,'[1]Mã Misa'!$B$2:$D$74,2,0)</f>
        <v>Chả nướng 300g</v>
      </c>
      <c r="M2069" s="7" t="str">
        <f>VLOOKUP(L2069,'[1]Mã Misa'!$C$2:$D$74,2,0)</f>
        <v>CN300</v>
      </c>
      <c r="N2069" s="1">
        <v>70950</v>
      </c>
      <c r="O2069" t="s">
        <v>3228</v>
      </c>
      <c r="P2069" s="6" t="str">
        <f t="shared" si="926"/>
        <v>0052320</v>
      </c>
      <c r="Q2069" s="23" t="str">
        <f t="shared" si="926"/>
        <v>0052320</v>
      </c>
      <c r="R2069" s="2">
        <v>44587</v>
      </c>
      <c r="S2069" t="s">
        <v>3221</v>
      </c>
      <c r="T2069" s="7" t="str">
        <f t="shared" si="927"/>
        <v>WM+ HCM 10</v>
      </c>
      <c r="U2069" t="s">
        <v>5888</v>
      </c>
      <c r="W2069" t="e">
        <f>VLOOKUP(U2069,[2]Sheet1!$B$4:$C$893,2,0)</f>
        <v>#N/A</v>
      </c>
      <c r="Y2069" t="str">
        <f t="shared" si="928"/>
        <v>WINCOMHOCHIMINH</v>
      </c>
      <c r="AA2069" s="18" t="str">
        <f t="shared" si="924"/>
        <v/>
      </c>
    </row>
    <row r="2070" spans="1:27" x14ac:dyDescent="0.2">
      <c r="A2070" t="s">
        <v>0</v>
      </c>
      <c r="B2070" t="s">
        <v>3227</v>
      </c>
      <c r="C2070" t="s">
        <v>43</v>
      </c>
      <c r="D2070" t="s">
        <v>54</v>
      </c>
      <c r="E2070" t="s">
        <v>4</v>
      </c>
      <c r="F2070" s="1">
        <v>1</v>
      </c>
      <c r="G2070" s="1">
        <v>50182</v>
      </c>
      <c r="H2070" t="s">
        <v>5</v>
      </c>
      <c r="I2070" s="1">
        <v>55200.200000000004</v>
      </c>
      <c r="J2070" t="s">
        <v>55</v>
      </c>
      <c r="K2070" s="6" t="str">
        <f t="shared" si="925"/>
        <v>Giò tai lưỡi xào gói 250g</v>
      </c>
      <c r="L2070" s="7" t="str">
        <f>VLOOKUP(K2070,'[1]Mã Misa'!$B$2:$D$74,2,0)</f>
        <v>Giò Tai Lưỡi Xào 250g</v>
      </c>
      <c r="M2070" s="7" t="str">
        <f>VLOOKUP(L2070,'[1]Mã Misa'!$C$2:$D$74,2,0)</f>
        <v>GTLX250G</v>
      </c>
      <c r="N2070" s="1">
        <v>50182</v>
      </c>
      <c r="O2070" t="s">
        <v>3228</v>
      </c>
      <c r="P2070" s="6" t="str">
        <f t="shared" si="926"/>
        <v>0052320</v>
      </c>
      <c r="Q2070" s="23" t="str">
        <f t="shared" si="926"/>
        <v>0052320</v>
      </c>
      <c r="R2070" s="2">
        <v>44587</v>
      </c>
      <c r="S2070" t="s">
        <v>3221</v>
      </c>
      <c r="T2070" s="7" t="str">
        <f t="shared" si="927"/>
        <v>WM+ HCM 10</v>
      </c>
      <c r="U2070" t="s">
        <v>5888</v>
      </c>
      <c r="W2070" t="e">
        <f>VLOOKUP(U2070,[2]Sheet1!$B$4:$C$893,2,0)</f>
        <v>#N/A</v>
      </c>
      <c r="Y2070" t="str">
        <f t="shared" si="928"/>
        <v>WINCOMHOCHIMINH</v>
      </c>
      <c r="AA2070" s="18" t="str">
        <f t="shared" si="924"/>
        <v/>
      </c>
    </row>
    <row r="2071" spans="1:27" x14ac:dyDescent="0.2">
      <c r="A2071" t="s">
        <v>0</v>
      </c>
      <c r="B2071" t="s">
        <v>3227</v>
      </c>
      <c r="C2071" t="s">
        <v>46</v>
      </c>
      <c r="D2071" t="s">
        <v>50</v>
      </c>
      <c r="E2071" t="s">
        <v>4</v>
      </c>
      <c r="F2071" s="1">
        <v>1</v>
      </c>
      <c r="G2071" s="1">
        <v>111058</v>
      </c>
      <c r="H2071" t="s">
        <v>5</v>
      </c>
      <c r="I2071" s="1">
        <v>122163.8</v>
      </c>
      <c r="J2071" t="s">
        <v>51</v>
      </c>
      <c r="K2071" s="6" t="str">
        <f t="shared" si="925"/>
        <v>Gà muối gói 500g</v>
      </c>
      <c r="L2071" s="7" t="str">
        <f>VLOOKUP(K2071,'[1]Mã Misa'!$B$2:$D$74,2,0)</f>
        <v>Gà muối 500g</v>
      </c>
      <c r="M2071" s="7" t="str">
        <f>VLOOKUP(L2071,'[1]Mã Misa'!$C$2:$D$74,2,0)</f>
        <v>GM500</v>
      </c>
      <c r="N2071" s="1">
        <v>111058</v>
      </c>
      <c r="O2071" t="s">
        <v>3228</v>
      </c>
      <c r="P2071" s="6" t="str">
        <f t="shared" si="926"/>
        <v>0052320</v>
      </c>
      <c r="Q2071" s="23" t="str">
        <f t="shared" si="926"/>
        <v>0052320</v>
      </c>
      <c r="R2071" s="2">
        <v>44587</v>
      </c>
      <c r="S2071" t="s">
        <v>3221</v>
      </c>
      <c r="T2071" s="7" t="str">
        <f t="shared" si="927"/>
        <v>WM+ HCM 10</v>
      </c>
      <c r="U2071" t="s">
        <v>5888</v>
      </c>
      <c r="W2071" t="e">
        <f>VLOOKUP(U2071,[2]Sheet1!$B$4:$C$893,2,0)</f>
        <v>#N/A</v>
      </c>
      <c r="Y2071" t="str">
        <f t="shared" si="928"/>
        <v>WINCOMHOCHIMINH</v>
      </c>
      <c r="AA2071" s="18" t="str">
        <f t="shared" si="924"/>
        <v/>
      </c>
    </row>
    <row r="2072" spans="1:27" x14ac:dyDescent="0.2">
      <c r="A2072" t="s">
        <v>0</v>
      </c>
      <c r="B2072" t="s">
        <v>3229</v>
      </c>
      <c r="C2072" t="s">
        <v>2</v>
      </c>
      <c r="D2072" t="s">
        <v>50</v>
      </c>
      <c r="E2072" t="s">
        <v>4</v>
      </c>
      <c r="F2072" s="1">
        <v>2</v>
      </c>
      <c r="G2072" s="1">
        <v>222116</v>
      </c>
      <c r="H2072" t="s">
        <v>5</v>
      </c>
      <c r="I2072" s="1">
        <v>244327.6</v>
      </c>
      <c r="J2072" t="s">
        <v>51</v>
      </c>
      <c r="K2072" s="6" t="str">
        <f t="shared" si="925"/>
        <v>Gà muối gói 500g</v>
      </c>
      <c r="L2072" s="7" t="str">
        <f>VLOOKUP(K2072,'[1]Mã Misa'!$B$2:$D$74,2,0)</f>
        <v>Gà muối 500g</v>
      </c>
      <c r="M2072" s="7" t="str">
        <f>VLOOKUP(L2072,'[1]Mã Misa'!$C$2:$D$74,2,0)</f>
        <v>GM500</v>
      </c>
      <c r="N2072" s="1">
        <v>111058</v>
      </c>
      <c r="O2072" t="s">
        <v>3230</v>
      </c>
      <c r="P2072" s="6" t="str">
        <f t="shared" si="926"/>
        <v>0052322</v>
      </c>
      <c r="Q2072" s="23" t="str">
        <f t="shared" si="926"/>
        <v>0052322</v>
      </c>
      <c r="R2072" s="2">
        <v>44587</v>
      </c>
      <c r="S2072" t="s">
        <v>3231</v>
      </c>
      <c r="T2072" s="7" t="str">
        <f t="shared" si="927"/>
        <v>WM+ HCM 12</v>
      </c>
      <c r="U2072" t="s">
        <v>5890</v>
      </c>
      <c r="W2072" t="e">
        <f>VLOOKUP(U2072,[2]Sheet1!$B$4:$C$893,2,0)</f>
        <v>#N/A</v>
      </c>
      <c r="Y2072" t="str">
        <f t="shared" si="928"/>
        <v>WINCOMHOCHIMINH</v>
      </c>
      <c r="AA2072" s="18" t="str">
        <f t="shared" si="924"/>
        <v/>
      </c>
    </row>
    <row r="2073" spans="1:27" x14ac:dyDescent="0.2">
      <c r="A2073" t="s">
        <v>0</v>
      </c>
      <c r="B2073" t="s">
        <v>3232</v>
      </c>
      <c r="C2073" t="s">
        <v>2</v>
      </c>
      <c r="D2073" t="s">
        <v>50</v>
      </c>
      <c r="E2073" t="s">
        <v>4</v>
      </c>
      <c r="F2073" s="1">
        <v>1</v>
      </c>
      <c r="G2073" s="1">
        <v>111058</v>
      </c>
      <c r="H2073" t="s">
        <v>5</v>
      </c>
      <c r="I2073" s="1">
        <v>122163.8</v>
      </c>
      <c r="J2073" t="s">
        <v>51</v>
      </c>
      <c r="K2073" s="6" t="str">
        <f t="shared" si="925"/>
        <v>Gà muối gói 500g</v>
      </c>
      <c r="L2073" s="7" t="str">
        <f>VLOOKUP(K2073,'[1]Mã Misa'!$B$2:$D$74,2,0)</f>
        <v>Gà muối 500g</v>
      </c>
      <c r="M2073" s="7" t="str">
        <f>VLOOKUP(L2073,'[1]Mã Misa'!$C$2:$D$74,2,0)</f>
        <v>GM500</v>
      </c>
      <c r="N2073" s="1">
        <v>111058</v>
      </c>
      <c r="O2073" t="s">
        <v>3233</v>
      </c>
      <c r="P2073" s="6" t="str">
        <f t="shared" si="926"/>
        <v>0004409</v>
      </c>
      <c r="Q2073" s="23" t="str">
        <f t="shared" si="926"/>
        <v>0004409</v>
      </c>
      <c r="R2073" s="2">
        <v>44587</v>
      </c>
      <c r="S2073" t="s">
        <v>3234</v>
      </c>
      <c r="T2073" s="7" t="str">
        <f t="shared" si="927"/>
        <v>WM+ BNH 51</v>
      </c>
      <c r="U2073" t="s">
        <v>5891</v>
      </c>
      <c r="W2073" t="e">
        <f>VLOOKUP(U2073,[2]Sheet1!$B$4:$C$893,2,0)</f>
        <v>#N/A</v>
      </c>
      <c r="Y2073" t="str">
        <f t="shared" si="928"/>
        <v>WINCOMBACNINH</v>
      </c>
      <c r="AA2073" s="18" t="str">
        <f t="shared" si="924"/>
        <v/>
      </c>
    </row>
    <row r="2074" spans="1:27" x14ac:dyDescent="0.2">
      <c r="A2074" t="s">
        <v>0</v>
      </c>
      <c r="B2074" t="s">
        <v>3235</v>
      </c>
      <c r="C2074" t="s">
        <v>2</v>
      </c>
      <c r="D2074" t="s">
        <v>54</v>
      </c>
      <c r="E2074" t="s">
        <v>4</v>
      </c>
      <c r="F2074" s="1">
        <v>2</v>
      </c>
      <c r="G2074" s="1">
        <v>100364</v>
      </c>
      <c r="H2074" t="s">
        <v>5</v>
      </c>
      <c r="I2074" s="1">
        <v>110400.40000000001</v>
      </c>
      <c r="J2074" t="s">
        <v>55</v>
      </c>
      <c r="K2074" s="6" t="str">
        <f t="shared" si="925"/>
        <v>Giò tai lưỡi xào gói 250g</v>
      </c>
      <c r="L2074" s="7" t="str">
        <f>VLOOKUP(K2074,'[1]Mã Misa'!$B$2:$D$74,2,0)</f>
        <v>Giò Tai Lưỡi Xào 250g</v>
      </c>
      <c r="M2074" s="7" t="str">
        <f>VLOOKUP(L2074,'[1]Mã Misa'!$C$2:$D$74,2,0)</f>
        <v>GTLX250G</v>
      </c>
      <c r="N2074" s="1">
        <v>50182</v>
      </c>
      <c r="O2074" t="s">
        <v>3236</v>
      </c>
      <c r="P2074" s="6" t="str">
        <f t="shared" si="926"/>
        <v>0014917</v>
      </c>
      <c r="Q2074" s="23" t="str">
        <f t="shared" si="926"/>
        <v>0014917</v>
      </c>
      <c r="R2074" s="2">
        <v>44587</v>
      </c>
      <c r="S2074" t="s">
        <v>155</v>
      </c>
      <c r="T2074" s="7" t="str">
        <f t="shared" si="927"/>
        <v>WM+ QNH 59</v>
      </c>
      <c r="U2074" t="s">
        <v>5035</v>
      </c>
      <c r="W2074" t="e">
        <f>VLOOKUP(U2074,[2]Sheet1!$B$4:$C$893,2,0)</f>
        <v>#N/A</v>
      </c>
      <c r="Y2074" t="str">
        <f t="shared" si="928"/>
        <v>WINCOMQUANGNINH</v>
      </c>
      <c r="AA2074" s="18" t="str">
        <f t="shared" si="924"/>
        <v/>
      </c>
    </row>
    <row r="2075" spans="1:27" x14ac:dyDescent="0.2">
      <c r="A2075" t="s">
        <v>0</v>
      </c>
      <c r="B2075" t="s">
        <v>3237</v>
      </c>
      <c r="C2075" t="s">
        <v>2</v>
      </c>
      <c r="D2075" t="s">
        <v>47</v>
      </c>
      <c r="E2075" t="s">
        <v>4</v>
      </c>
      <c r="F2075" s="1">
        <v>1</v>
      </c>
      <c r="G2075" s="1">
        <v>73431</v>
      </c>
      <c r="H2075" t="s">
        <v>5</v>
      </c>
      <c r="I2075" s="1">
        <v>80774.100000000006</v>
      </c>
      <c r="J2075" t="s">
        <v>48</v>
      </c>
      <c r="K2075" s="6" t="str">
        <f t="shared" si="925"/>
        <v>Chân giò heo muối gói 300g</v>
      </c>
      <c r="L2075" s="7" t="str">
        <f>VLOOKUP(K2075,'[1]Mã Misa'!$B$2:$D$74,2,0)</f>
        <v>Chân giò heo muối 300g</v>
      </c>
      <c r="M2075" s="7" t="str">
        <f>VLOOKUP(L2075,'[1]Mã Misa'!$C$2:$D$74,2,0)</f>
        <v>CGM300</v>
      </c>
      <c r="N2075" s="1">
        <v>73431</v>
      </c>
      <c r="O2075" t="s">
        <v>3238</v>
      </c>
      <c r="P2075" s="6" t="str">
        <f t="shared" si="926"/>
        <v>0001347</v>
      </c>
      <c r="Q2075" s="23" t="str">
        <f t="shared" si="926"/>
        <v>0001347</v>
      </c>
      <c r="R2075" s="2">
        <v>44587</v>
      </c>
      <c r="S2075" t="s">
        <v>3239</v>
      </c>
      <c r="T2075" s="7" t="str">
        <f t="shared" si="927"/>
        <v>WM+ HNM 41</v>
      </c>
      <c r="U2075" t="s">
        <v>5892</v>
      </c>
      <c r="W2075" t="e">
        <f>VLOOKUP(U2075,[2]Sheet1!$B$4:$C$893,2,0)</f>
        <v>#N/A</v>
      </c>
      <c r="Y2075" t="str">
        <f t="shared" si="928"/>
        <v>WINCOMHANAM</v>
      </c>
      <c r="AA2075" s="18" t="str">
        <f t="shared" si="924"/>
        <v/>
      </c>
    </row>
    <row r="2076" spans="1:27" x14ac:dyDescent="0.2">
      <c r="A2076" t="s">
        <v>0</v>
      </c>
      <c r="B2076" t="s">
        <v>3237</v>
      </c>
      <c r="C2076" t="s">
        <v>9</v>
      </c>
      <c r="D2076" t="s">
        <v>27</v>
      </c>
      <c r="E2076" t="s">
        <v>4</v>
      </c>
      <c r="F2076" s="1">
        <v>2</v>
      </c>
      <c r="G2076" s="1">
        <v>122100</v>
      </c>
      <c r="H2076" t="s">
        <v>5</v>
      </c>
      <c r="I2076" s="1">
        <v>134310</v>
      </c>
      <c r="J2076" t="s">
        <v>28</v>
      </c>
      <c r="K2076" s="6" t="str">
        <f t="shared" si="925"/>
        <v>_Giò sụn gà 250g</v>
      </c>
      <c r="L2076" s="7" t="str">
        <f>VLOOKUP(K2076,'[1]Mã Misa'!$B$2:$D$74,2,0)</f>
        <v>Giò sụn gà 250g</v>
      </c>
      <c r="M2076" s="7" t="str">
        <f>VLOOKUP(L2076,'[1]Mã Misa'!$C$2:$D$74,2,0)</f>
        <v>GSG250</v>
      </c>
      <c r="N2076" s="1">
        <v>61050</v>
      </c>
      <c r="O2076" t="s">
        <v>3238</v>
      </c>
      <c r="P2076" s="6" t="str">
        <f t="shared" si="926"/>
        <v>0001347</v>
      </c>
      <c r="Q2076" s="23" t="str">
        <f t="shared" si="926"/>
        <v>0001347</v>
      </c>
      <c r="R2076" s="2">
        <v>44587</v>
      </c>
      <c r="S2076" t="s">
        <v>3239</v>
      </c>
      <c r="T2076" s="7" t="str">
        <f t="shared" si="927"/>
        <v>WM+ HNM 41</v>
      </c>
      <c r="U2076" t="s">
        <v>5892</v>
      </c>
      <c r="W2076" t="e">
        <f>VLOOKUP(U2076,[2]Sheet1!$B$4:$C$893,2,0)</f>
        <v>#N/A</v>
      </c>
      <c r="Y2076" t="str">
        <f t="shared" si="928"/>
        <v>WINCOMHANAM</v>
      </c>
      <c r="AA2076" s="18" t="str">
        <f t="shared" si="924"/>
        <v/>
      </c>
    </row>
    <row r="2077" spans="1:27" x14ac:dyDescent="0.2">
      <c r="A2077" t="s">
        <v>0</v>
      </c>
      <c r="B2077" t="s">
        <v>3240</v>
      </c>
      <c r="C2077" t="s">
        <v>2</v>
      </c>
      <c r="D2077" t="s">
        <v>50</v>
      </c>
      <c r="E2077" t="s">
        <v>4</v>
      </c>
      <c r="F2077" s="1">
        <v>1</v>
      </c>
      <c r="G2077" s="1">
        <v>111058</v>
      </c>
      <c r="H2077" t="s">
        <v>5</v>
      </c>
      <c r="I2077" s="1">
        <v>122163.8</v>
      </c>
      <c r="J2077" t="s">
        <v>51</v>
      </c>
      <c r="K2077" s="6" t="str">
        <f t="shared" si="925"/>
        <v>Gà muối gói 500g</v>
      </c>
      <c r="L2077" s="7" t="str">
        <f>VLOOKUP(K2077,'[1]Mã Misa'!$B$2:$D$74,2,0)</f>
        <v>Gà muối 500g</v>
      </c>
      <c r="M2077" s="7" t="str">
        <f>VLOOKUP(L2077,'[1]Mã Misa'!$C$2:$D$74,2,0)</f>
        <v>GM500</v>
      </c>
      <c r="N2077" s="1">
        <v>111058</v>
      </c>
      <c r="O2077" t="s">
        <v>3241</v>
      </c>
      <c r="P2077" s="6" t="str">
        <f t="shared" si="926"/>
        <v>0176682</v>
      </c>
      <c r="Q2077" s="23" t="str">
        <f t="shared" si="926"/>
        <v>0176682</v>
      </c>
      <c r="R2077" s="2">
        <v>44587</v>
      </c>
      <c r="S2077" t="s">
        <v>3242</v>
      </c>
      <c r="T2077" s="7" t="str">
        <f t="shared" si="927"/>
        <v>WM+ HNI 15</v>
      </c>
      <c r="U2077" t="s">
        <v>5893</v>
      </c>
      <c r="W2077" t="e">
        <f>VLOOKUP(U2077,[2]Sheet1!$B$4:$C$893,2,0)</f>
        <v>#N/A</v>
      </c>
      <c r="Y2077" t="str">
        <f t="shared" si="928"/>
        <v>WINCOMHANOI</v>
      </c>
      <c r="AA2077" s="18" t="str">
        <f t="shared" si="924"/>
        <v/>
      </c>
    </row>
    <row r="2078" spans="1:27" x14ac:dyDescent="0.2">
      <c r="A2078" t="s">
        <v>0</v>
      </c>
      <c r="B2078" t="s">
        <v>3243</v>
      </c>
      <c r="C2078" t="s">
        <v>2</v>
      </c>
      <c r="D2078" t="s">
        <v>57</v>
      </c>
      <c r="E2078" t="s">
        <v>4</v>
      </c>
      <c r="F2078" s="1">
        <v>1</v>
      </c>
      <c r="G2078" s="1">
        <v>74250</v>
      </c>
      <c r="H2078" t="s">
        <v>5</v>
      </c>
      <c r="I2078" s="1">
        <v>81675</v>
      </c>
      <c r="J2078" t="s">
        <v>58</v>
      </c>
      <c r="K2078" s="6" t="str">
        <f t="shared" si="925"/>
        <v>_Chả cốm 300g</v>
      </c>
      <c r="L2078" s="7" t="str">
        <f>VLOOKUP(K2078,'[1]Mã Misa'!$B$2:$D$74,2,0)</f>
        <v>Chả cốm 300g</v>
      </c>
      <c r="M2078" s="7" t="str">
        <f>VLOOKUP(L2078,'[1]Mã Misa'!$C$2:$D$74,2,0)</f>
        <v>CC300</v>
      </c>
      <c r="N2078" s="1">
        <v>74250</v>
      </c>
      <c r="O2078" t="s">
        <v>3244</v>
      </c>
      <c r="P2078" s="6" t="str">
        <f t="shared" si="926"/>
        <v>0052328</v>
      </c>
      <c r="Q2078" s="23" t="str">
        <f t="shared" si="926"/>
        <v>0052328</v>
      </c>
      <c r="R2078" s="2">
        <v>44587</v>
      </c>
      <c r="S2078" t="s">
        <v>3245</v>
      </c>
      <c r="T2078" s="7" t="str">
        <f t="shared" si="927"/>
        <v>WM+ HCM 41</v>
      </c>
      <c r="U2078" t="s">
        <v>5894</v>
      </c>
      <c r="W2078" t="e">
        <f>VLOOKUP(U2078,[2]Sheet1!$B$4:$C$893,2,0)</f>
        <v>#N/A</v>
      </c>
      <c r="Y2078" t="str">
        <f t="shared" si="928"/>
        <v>WINCOMHOCHIMINH</v>
      </c>
      <c r="AA2078" s="18" t="str">
        <f t="shared" si="924"/>
        <v/>
      </c>
    </row>
    <row r="2079" spans="1:27" x14ac:dyDescent="0.2">
      <c r="A2079" t="s">
        <v>0</v>
      </c>
      <c r="B2079" t="s">
        <v>3243</v>
      </c>
      <c r="C2079" t="s">
        <v>9</v>
      </c>
      <c r="D2079" t="s">
        <v>10</v>
      </c>
      <c r="E2079" t="s">
        <v>4</v>
      </c>
      <c r="F2079" s="1">
        <v>1</v>
      </c>
      <c r="G2079" s="1">
        <v>46000</v>
      </c>
      <c r="H2079" t="s">
        <v>5</v>
      </c>
      <c r="I2079" s="1">
        <v>50600.000000000007</v>
      </c>
      <c r="J2079" t="s">
        <v>11</v>
      </c>
      <c r="K2079" s="6" t="str">
        <f t="shared" si="925"/>
        <v>Mộc nấm hương gói 250g</v>
      </c>
      <c r="L2079" s="7" t="str">
        <f>VLOOKUP(K2079,'[1]Mã Misa'!$B$2:$D$74,2,0)</f>
        <v>Mộc Nấm Hương 250g</v>
      </c>
      <c r="M2079" s="7" t="str">
        <f>VLOOKUP(L2079,'[1]Mã Misa'!$C$2:$D$74,2,0)</f>
        <v>MNH250</v>
      </c>
      <c r="N2079" s="1">
        <v>46000</v>
      </c>
      <c r="O2079" t="s">
        <v>3244</v>
      </c>
      <c r="P2079" s="6" t="str">
        <f t="shared" si="926"/>
        <v>0052328</v>
      </c>
      <c r="Q2079" s="23" t="str">
        <f t="shared" si="926"/>
        <v>0052328</v>
      </c>
      <c r="R2079" s="2">
        <v>44587</v>
      </c>
      <c r="S2079" t="s">
        <v>3245</v>
      </c>
      <c r="T2079" s="7" t="str">
        <f t="shared" si="927"/>
        <v>WM+ HCM 41</v>
      </c>
      <c r="U2079" t="s">
        <v>5894</v>
      </c>
      <c r="W2079" t="e">
        <f>VLOOKUP(U2079,[2]Sheet1!$B$4:$C$893,2,0)</f>
        <v>#N/A</v>
      </c>
      <c r="Y2079" t="str">
        <f t="shared" si="928"/>
        <v>WINCOMHOCHIMINH</v>
      </c>
      <c r="AA2079" s="18" t="str">
        <f t="shared" si="924"/>
        <v/>
      </c>
    </row>
    <row r="2080" spans="1:27" x14ac:dyDescent="0.2">
      <c r="A2080" t="s">
        <v>0</v>
      </c>
      <c r="B2080" t="s">
        <v>3243</v>
      </c>
      <c r="C2080" t="s">
        <v>41</v>
      </c>
      <c r="D2080" t="s">
        <v>50</v>
      </c>
      <c r="E2080" t="s">
        <v>4</v>
      </c>
      <c r="F2080" s="1">
        <v>1</v>
      </c>
      <c r="G2080" s="1">
        <v>111058</v>
      </c>
      <c r="H2080" t="s">
        <v>5</v>
      </c>
      <c r="I2080" s="1">
        <v>122163.8</v>
      </c>
      <c r="J2080" t="s">
        <v>51</v>
      </c>
      <c r="K2080" s="6" t="str">
        <f t="shared" si="925"/>
        <v>Gà muối gói 500g</v>
      </c>
      <c r="L2080" s="7" t="str">
        <f>VLOOKUP(K2080,'[1]Mã Misa'!$B$2:$D$74,2,0)</f>
        <v>Gà muối 500g</v>
      </c>
      <c r="M2080" s="7" t="str">
        <f>VLOOKUP(L2080,'[1]Mã Misa'!$C$2:$D$74,2,0)</f>
        <v>GM500</v>
      </c>
      <c r="N2080" s="1">
        <v>111058</v>
      </c>
      <c r="O2080" t="s">
        <v>3244</v>
      </c>
      <c r="P2080" s="6" t="str">
        <f t="shared" si="926"/>
        <v>0052328</v>
      </c>
      <c r="Q2080" s="23" t="str">
        <f t="shared" si="926"/>
        <v>0052328</v>
      </c>
      <c r="R2080" s="2">
        <v>44587</v>
      </c>
      <c r="S2080" t="s">
        <v>3245</v>
      </c>
      <c r="T2080" s="7" t="str">
        <f t="shared" si="927"/>
        <v>WM+ HCM 41</v>
      </c>
      <c r="U2080" t="s">
        <v>5894</v>
      </c>
      <c r="W2080" t="e">
        <f>VLOOKUP(U2080,[2]Sheet1!$B$4:$C$893,2,0)</f>
        <v>#N/A</v>
      </c>
      <c r="Y2080" t="str">
        <f t="shared" si="928"/>
        <v>WINCOMHOCHIMINH</v>
      </c>
      <c r="AA2080" s="18" t="str">
        <f t="shared" si="924"/>
        <v/>
      </c>
    </row>
    <row r="2081" spans="1:27" x14ac:dyDescent="0.2">
      <c r="A2081" t="s">
        <v>0</v>
      </c>
      <c r="B2081" t="s">
        <v>3243</v>
      </c>
      <c r="C2081" t="s">
        <v>42</v>
      </c>
      <c r="D2081" t="s">
        <v>23</v>
      </c>
      <c r="E2081" t="s">
        <v>4</v>
      </c>
      <c r="F2081" s="1">
        <v>2</v>
      </c>
      <c r="G2081" s="1">
        <v>118800</v>
      </c>
      <c r="H2081" t="s">
        <v>5</v>
      </c>
      <c r="I2081" s="1">
        <v>130680.00000000001</v>
      </c>
      <c r="J2081" t="s">
        <v>24</v>
      </c>
      <c r="K2081" s="6" t="str">
        <f t="shared" si="925"/>
        <v>_Giò lụa 250g</v>
      </c>
      <c r="L2081" s="7" t="str">
        <f>VLOOKUP(K2081,'[1]Mã Misa'!$B$2:$D$74,2,0)</f>
        <v>Giò lụa 250g</v>
      </c>
      <c r="M2081" s="7" t="str">
        <f>VLOOKUP(L2081,'[1]Mã Misa'!$C$2:$D$74,2,0)</f>
        <v>GL250</v>
      </c>
      <c r="N2081" s="1">
        <v>59400</v>
      </c>
      <c r="O2081" t="s">
        <v>3244</v>
      </c>
      <c r="P2081" s="6" t="str">
        <f t="shared" si="926"/>
        <v>0052328</v>
      </c>
      <c r="Q2081" s="23" t="str">
        <f t="shared" si="926"/>
        <v>0052328</v>
      </c>
      <c r="R2081" s="2">
        <v>44587</v>
      </c>
      <c r="S2081" t="s">
        <v>3245</v>
      </c>
      <c r="T2081" s="7" t="str">
        <f t="shared" si="927"/>
        <v>WM+ HCM 41</v>
      </c>
      <c r="U2081" t="s">
        <v>5894</v>
      </c>
      <c r="W2081" t="e">
        <f>VLOOKUP(U2081,[2]Sheet1!$B$4:$C$893,2,0)</f>
        <v>#N/A</v>
      </c>
      <c r="Y2081" t="str">
        <f t="shared" si="928"/>
        <v>WINCOMHOCHIMINH</v>
      </c>
      <c r="AA2081" s="18" t="str">
        <f t="shared" si="924"/>
        <v/>
      </c>
    </row>
    <row r="2082" spans="1:27" x14ac:dyDescent="0.2">
      <c r="A2082" t="s">
        <v>0</v>
      </c>
      <c r="B2082" t="s">
        <v>3243</v>
      </c>
      <c r="C2082" t="s">
        <v>43</v>
      </c>
      <c r="D2082" t="s">
        <v>27</v>
      </c>
      <c r="E2082" t="s">
        <v>4</v>
      </c>
      <c r="F2082" s="1">
        <v>1</v>
      </c>
      <c r="G2082" s="1">
        <v>61050</v>
      </c>
      <c r="H2082" t="s">
        <v>5</v>
      </c>
      <c r="I2082" s="1">
        <v>67155</v>
      </c>
      <c r="J2082" t="s">
        <v>28</v>
      </c>
      <c r="K2082" s="6" t="str">
        <f t="shared" si="925"/>
        <v>_Giò sụn gà 250g</v>
      </c>
      <c r="L2082" s="7" t="str">
        <f>VLOOKUP(K2082,'[1]Mã Misa'!$B$2:$D$74,2,0)</f>
        <v>Giò sụn gà 250g</v>
      </c>
      <c r="M2082" s="7" t="str">
        <f>VLOOKUP(L2082,'[1]Mã Misa'!$C$2:$D$74,2,0)</f>
        <v>GSG250</v>
      </c>
      <c r="N2082" s="1">
        <v>61050</v>
      </c>
      <c r="O2082" t="s">
        <v>3244</v>
      </c>
      <c r="P2082" s="6" t="str">
        <f t="shared" si="926"/>
        <v>0052328</v>
      </c>
      <c r="Q2082" s="23" t="str">
        <f t="shared" si="926"/>
        <v>0052328</v>
      </c>
      <c r="R2082" s="2">
        <v>44587</v>
      </c>
      <c r="S2082" t="s">
        <v>3245</v>
      </c>
      <c r="T2082" s="7" t="str">
        <f t="shared" si="927"/>
        <v>WM+ HCM 41</v>
      </c>
      <c r="U2082" t="s">
        <v>5894</v>
      </c>
      <c r="W2082" t="e">
        <f>VLOOKUP(U2082,[2]Sheet1!$B$4:$C$893,2,0)</f>
        <v>#N/A</v>
      </c>
      <c r="Y2082" t="str">
        <f t="shared" si="928"/>
        <v>WINCOMHOCHIMINH</v>
      </c>
      <c r="AA2082" s="18" t="str">
        <f t="shared" si="924"/>
        <v/>
      </c>
    </row>
    <row r="2083" spans="1:27" x14ac:dyDescent="0.2">
      <c r="A2083" t="s">
        <v>0</v>
      </c>
      <c r="B2083" t="s">
        <v>3246</v>
      </c>
      <c r="C2083" t="s">
        <v>2</v>
      </c>
      <c r="D2083" t="s">
        <v>523</v>
      </c>
      <c r="E2083" t="s">
        <v>4</v>
      </c>
      <c r="F2083" s="1">
        <v>2</v>
      </c>
      <c r="G2083" s="1">
        <v>122500</v>
      </c>
      <c r="H2083" t="s">
        <v>96</v>
      </c>
      <c r="I2083" s="1">
        <v>134750</v>
      </c>
      <c r="J2083" t="s">
        <v>524</v>
      </c>
      <c r="K2083" s="6" t="str">
        <f t="shared" si="925"/>
        <v xml:space="preserve"> Càng ghẹ cốm hoa 250g</v>
      </c>
      <c r="L2083" s="7" t="str">
        <f>VLOOKUP(K2083,'[1]Mã Misa'!$B$2:$D$74,2,0)</f>
        <v>Càng ghẹ cốm hoa 250g</v>
      </c>
      <c r="M2083" s="7" t="str">
        <f>VLOOKUP(L2083,'[1]Mã Misa'!$C$2:$D$74,2,0)</f>
        <v>CGCH250</v>
      </c>
      <c r="N2083" s="1">
        <v>61250</v>
      </c>
      <c r="O2083" t="s">
        <v>3247</v>
      </c>
      <c r="P2083" s="6" t="str">
        <f t="shared" si="926"/>
        <v>0176684</v>
      </c>
      <c r="Q2083" s="23" t="str">
        <f t="shared" si="926"/>
        <v>0176684</v>
      </c>
      <c r="R2083" s="2">
        <v>44587</v>
      </c>
      <c r="S2083" t="s">
        <v>3248</v>
      </c>
      <c r="T2083" s="7" t="str">
        <f t="shared" si="927"/>
        <v>WM+ HNI S2</v>
      </c>
      <c r="U2083" t="s">
        <v>5895</v>
      </c>
      <c r="W2083" t="e">
        <f>VLOOKUP(U2083,[2]Sheet1!$B$4:$C$893,2,0)</f>
        <v>#N/A</v>
      </c>
      <c r="Y2083" t="str">
        <f t="shared" si="928"/>
        <v>WINCOMHANOI</v>
      </c>
      <c r="AA2083" s="18" t="str">
        <f t="shared" si="924"/>
        <v/>
      </c>
    </row>
    <row r="2084" spans="1:27" x14ac:dyDescent="0.2">
      <c r="A2084" t="s">
        <v>0</v>
      </c>
      <c r="B2084" t="s">
        <v>3246</v>
      </c>
      <c r="C2084" t="s">
        <v>9</v>
      </c>
      <c r="D2084" t="s">
        <v>536</v>
      </c>
      <c r="E2084" t="s">
        <v>95</v>
      </c>
      <c r="F2084" s="1">
        <v>1</v>
      </c>
      <c r="G2084" s="1">
        <v>177188</v>
      </c>
      <c r="H2084" t="s">
        <v>96</v>
      </c>
      <c r="I2084" s="1">
        <v>177188</v>
      </c>
      <c r="J2084" t="s">
        <v>537</v>
      </c>
      <c r="K2084" s="6" t="str">
        <f t="shared" si="925"/>
        <v xml:space="preserve"> Mực lá câu làm sạch 450g</v>
      </c>
      <c r="L2084" s="7" t="str">
        <f>VLOOKUP(K2084,'[1]Mã Misa'!$B$2:$D$74,2,0)</f>
        <v>Mực lá câu làm sạch 450g</v>
      </c>
      <c r="M2084" s="7" t="str">
        <f>VLOOKUP(L2084,'[1]Mã Misa'!$C$2:$D$74,2,0)</f>
        <v>ML450</v>
      </c>
      <c r="N2084" s="1">
        <v>177188</v>
      </c>
      <c r="O2084" t="s">
        <v>3247</v>
      </c>
      <c r="P2084" s="6" t="str">
        <f t="shared" si="926"/>
        <v>0176684</v>
      </c>
      <c r="Q2084" s="23" t="str">
        <f t="shared" si="926"/>
        <v>0176684</v>
      </c>
      <c r="R2084" s="2">
        <v>44587</v>
      </c>
      <c r="S2084" t="s">
        <v>3248</v>
      </c>
      <c r="T2084" s="7" t="str">
        <f t="shared" si="927"/>
        <v>WM+ HNI S2</v>
      </c>
      <c r="U2084" t="s">
        <v>5895</v>
      </c>
      <c r="W2084" t="e">
        <f>VLOOKUP(U2084,[2]Sheet1!$B$4:$C$893,2,0)</f>
        <v>#N/A</v>
      </c>
      <c r="Y2084" t="str">
        <f t="shared" si="928"/>
        <v>WINCOMHANOI</v>
      </c>
      <c r="AA2084" s="18" t="str">
        <f t="shared" si="924"/>
        <v/>
      </c>
    </row>
    <row r="2085" spans="1:27" x14ac:dyDescent="0.2">
      <c r="A2085" t="s">
        <v>0</v>
      </c>
      <c r="B2085" t="s">
        <v>3249</v>
      </c>
      <c r="C2085" t="s">
        <v>2</v>
      </c>
      <c r="D2085" t="s">
        <v>94</v>
      </c>
      <c r="E2085" t="s">
        <v>95</v>
      </c>
      <c r="F2085" s="1">
        <v>1</v>
      </c>
      <c r="G2085" s="1">
        <v>198450</v>
      </c>
      <c r="H2085" t="s">
        <v>96</v>
      </c>
      <c r="I2085" s="1">
        <v>198450</v>
      </c>
      <c r="J2085" t="s">
        <v>97</v>
      </c>
      <c r="K2085" s="6" t="str">
        <f t="shared" si="925"/>
        <v xml:space="preserve"> Tôm mũ ni nguyên con 450g</v>
      </c>
      <c r="L2085" s="7" t="str">
        <f>VLOOKUP(K2085,'[1]Mã Misa'!$B$2:$D$74,2,0)</f>
        <v>Tôm mũ ni nguyên con 450g</v>
      </c>
      <c r="M2085" s="7" t="str">
        <f>VLOOKUP(L2085,'[1]Mã Misa'!$C$2:$D$74,2,0)</f>
        <v>TNC450</v>
      </c>
      <c r="N2085" s="1">
        <v>198450</v>
      </c>
      <c r="O2085" t="s">
        <v>3250</v>
      </c>
      <c r="P2085" s="6" t="str">
        <f t="shared" si="926"/>
        <v>0052333</v>
      </c>
      <c r="Q2085" s="23" t="str">
        <f t="shared" si="926"/>
        <v>0052333</v>
      </c>
      <c r="R2085" s="2">
        <v>44587</v>
      </c>
      <c r="S2085" t="s">
        <v>72</v>
      </c>
      <c r="T2085" s="7" t="str">
        <f t="shared" si="927"/>
        <v>WM+ HCM 72</v>
      </c>
      <c r="U2085" t="s">
        <v>5012</v>
      </c>
      <c r="W2085" t="e">
        <f>VLOOKUP(U2085,[2]Sheet1!$B$4:$C$893,2,0)</f>
        <v>#N/A</v>
      </c>
      <c r="Y2085" t="str">
        <f t="shared" si="928"/>
        <v>WINCOMHOCHIMINH</v>
      </c>
      <c r="AA2085" s="18" t="str">
        <f t="shared" si="924"/>
        <v/>
      </c>
    </row>
    <row r="2086" spans="1:27" x14ac:dyDescent="0.2">
      <c r="A2086" t="s">
        <v>0</v>
      </c>
      <c r="B2086" t="s">
        <v>3249</v>
      </c>
      <c r="C2086" t="s">
        <v>9</v>
      </c>
      <c r="D2086" t="s">
        <v>100</v>
      </c>
      <c r="E2086" t="s">
        <v>95</v>
      </c>
      <c r="F2086" s="1">
        <v>1</v>
      </c>
      <c r="G2086" s="1">
        <v>352350</v>
      </c>
      <c r="H2086" t="s">
        <v>96</v>
      </c>
      <c r="I2086" s="1">
        <v>352350</v>
      </c>
      <c r="J2086" t="s">
        <v>101</v>
      </c>
      <c r="K2086" s="6" t="str">
        <f t="shared" si="925"/>
        <v xml:space="preserve"> Tôm mũ ni bỏ đầu 450g</v>
      </c>
      <c r="L2086" s="7" t="str">
        <f>VLOOKUP(K2086,'[1]Mã Misa'!$B$2:$D$74,2,0)</f>
        <v>Tôm mũ ni bỏ đầu 450g</v>
      </c>
      <c r="M2086" s="7" t="str">
        <f>VLOOKUP(L2086,'[1]Mã Misa'!$C$2:$D$74,2,0)</f>
        <v>TBĐ450</v>
      </c>
      <c r="N2086" s="1">
        <v>352350</v>
      </c>
      <c r="O2086" t="s">
        <v>3250</v>
      </c>
      <c r="P2086" s="6" t="str">
        <f t="shared" si="926"/>
        <v>0052333</v>
      </c>
      <c r="Q2086" s="23" t="str">
        <f t="shared" si="926"/>
        <v>0052333</v>
      </c>
      <c r="R2086" s="2">
        <v>44587</v>
      </c>
      <c r="S2086" t="s">
        <v>72</v>
      </c>
      <c r="T2086" s="7" t="str">
        <f t="shared" si="927"/>
        <v>WM+ HCM 72</v>
      </c>
      <c r="U2086" t="s">
        <v>5012</v>
      </c>
      <c r="W2086" t="e">
        <f>VLOOKUP(U2086,[2]Sheet1!$B$4:$C$893,2,0)</f>
        <v>#N/A</v>
      </c>
      <c r="Y2086" t="str">
        <f t="shared" si="928"/>
        <v>WINCOMHOCHIMINH</v>
      </c>
      <c r="AA2086" s="18" t="str">
        <f t="shared" si="924"/>
        <v/>
      </c>
    </row>
    <row r="2087" spans="1:27" x14ac:dyDescent="0.2">
      <c r="A2087" t="s">
        <v>0</v>
      </c>
      <c r="B2087" t="s">
        <v>3251</v>
      </c>
      <c r="C2087" t="s">
        <v>2</v>
      </c>
      <c r="D2087" t="s">
        <v>27</v>
      </c>
      <c r="E2087" t="s">
        <v>4</v>
      </c>
      <c r="F2087" s="1">
        <v>1</v>
      </c>
      <c r="G2087" s="1">
        <v>61050</v>
      </c>
      <c r="H2087" t="s">
        <v>5</v>
      </c>
      <c r="I2087" s="1">
        <v>67155</v>
      </c>
      <c r="J2087" t="s">
        <v>28</v>
      </c>
      <c r="K2087" s="6" t="str">
        <f t="shared" si="925"/>
        <v>_Giò sụn gà 250g</v>
      </c>
      <c r="L2087" s="7" t="str">
        <f>VLOOKUP(K2087,'[1]Mã Misa'!$B$2:$D$74,2,0)</f>
        <v>Giò sụn gà 250g</v>
      </c>
      <c r="M2087" s="7" t="str">
        <f>VLOOKUP(L2087,'[1]Mã Misa'!$C$2:$D$74,2,0)</f>
        <v>GSG250</v>
      </c>
      <c r="N2087" s="1">
        <v>61050</v>
      </c>
      <c r="O2087" t="s">
        <v>3252</v>
      </c>
      <c r="P2087" s="6" t="str">
        <f t="shared" si="926"/>
        <v>0052334</v>
      </c>
      <c r="Q2087" s="23" t="str">
        <f t="shared" si="926"/>
        <v>0052334</v>
      </c>
      <c r="R2087" s="2">
        <v>44587</v>
      </c>
      <c r="S2087" t="s">
        <v>72</v>
      </c>
      <c r="T2087" s="7" t="str">
        <f t="shared" si="927"/>
        <v>WM+ HCM 72</v>
      </c>
      <c r="U2087" t="s">
        <v>5012</v>
      </c>
      <c r="W2087" t="e">
        <f>VLOOKUP(U2087,[2]Sheet1!$B$4:$C$893,2,0)</f>
        <v>#N/A</v>
      </c>
      <c r="Y2087" t="str">
        <f t="shared" si="928"/>
        <v>WINCOMHOCHIMINH</v>
      </c>
      <c r="AA2087" s="18" t="str">
        <f t="shared" si="924"/>
        <v/>
      </c>
    </row>
    <row r="2088" spans="1:27" x14ac:dyDescent="0.2">
      <c r="A2088" t="s">
        <v>0</v>
      </c>
      <c r="B2088" t="s">
        <v>3253</v>
      </c>
      <c r="C2088" t="s">
        <v>2</v>
      </c>
      <c r="D2088" t="s">
        <v>54</v>
      </c>
      <c r="E2088" t="s">
        <v>4</v>
      </c>
      <c r="F2088" s="1">
        <v>9</v>
      </c>
      <c r="G2088" s="1">
        <v>451638</v>
      </c>
      <c r="H2088" t="s">
        <v>5</v>
      </c>
      <c r="I2088" s="1">
        <v>496801.80000000005</v>
      </c>
      <c r="J2088" t="s">
        <v>55</v>
      </c>
      <c r="K2088" s="6" t="str">
        <f t="shared" si="925"/>
        <v>Giò tai lưỡi xào gói 250g</v>
      </c>
      <c r="L2088" s="7" t="str">
        <f>VLOOKUP(K2088,'[1]Mã Misa'!$B$2:$D$74,2,0)</f>
        <v>Giò Tai Lưỡi Xào 250g</v>
      </c>
      <c r="M2088" s="7" t="str">
        <f>VLOOKUP(L2088,'[1]Mã Misa'!$C$2:$D$74,2,0)</f>
        <v>GTLX250G</v>
      </c>
      <c r="N2088" s="1">
        <v>50182</v>
      </c>
      <c r="O2088" t="s">
        <v>3254</v>
      </c>
      <c r="P2088" s="6" t="str">
        <f t="shared" si="926"/>
        <v>0052335</v>
      </c>
      <c r="Q2088" s="23" t="str">
        <f t="shared" si="926"/>
        <v>0052335</v>
      </c>
      <c r="R2088" s="2">
        <v>44587</v>
      </c>
      <c r="S2088" t="s">
        <v>3255</v>
      </c>
      <c r="T2088" s="7" t="str">
        <f t="shared" si="927"/>
        <v>WM+ HCM Ki</v>
      </c>
      <c r="U2088" t="s">
        <v>5896</v>
      </c>
      <c r="W2088" t="e">
        <f>VLOOKUP(U2088,[2]Sheet1!$B$4:$C$893,2,0)</f>
        <v>#N/A</v>
      </c>
      <c r="Y2088" t="str">
        <f t="shared" si="928"/>
        <v>WINCOMHOCHIMINH</v>
      </c>
      <c r="AA2088" s="18" t="str">
        <f t="shared" si="924"/>
        <v/>
      </c>
    </row>
    <row r="2089" spans="1:27" x14ac:dyDescent="0.2">
      <c r="A2089" t="s">
        <v>0</v>
      </c>
      <c r="B2089" t="s">
        <v>3253</v>
      </c>
      <c r="C2089" t="s">
        <v>9</v>
      </c>
      <c r="D2089" t="s">
        <v>23</v>
      </c>
      <c r="E2089" t="s">
        <v>4</v>
      </c>
      <c r="F2089" s="1">
        <v>1</v>
      </c>
      <c r="G2089" s="1">
        <v>59400</v>
      </c>
      <c r="H2089" t="s">
        <v>5</v>
      </c>
      <c r="I2089" s="1">
        <v>65340.000000000007</v>
      </c>
      <c r="J2089" t="s">
        <v>24</v>
      </c>
      <c r="K2089" s="6" t="str">
        <f t="shared" si="925"/>
        <v>_Giò lụa 250g</v>
      </c>
      <c r="L2089" s="7" t="str">
        <f>VLOOKUP(K2089,'[1]Mã Misa'!$B$2:$D$74,2,0)</f>
        <v>Giò lụa 250g</v>
      </c>
      <c r="M2089" s="7" t="str">
        <f>VLOOKUP(L2089,'[1]Mã Misa'!$C$2:$D$74,2,0)</f>
        <v>GL250</v>
      </c>
      <c r="N2089" s="1">
        <v>59400</v>
      </c>
      <c r="O2089" t="s">
        <v>3254</v>
      </c>
      <c r="P2089" s="6" t="str">
        <f t="shared" si="926"/>
        <v>0052335</v>
      </c>
      <c r="Q2089" s="23" t="str">
        <f t="shared" si="926"/>
        <v>0052335</v>
      </c>
      <c r="R2089" s="2">
        <v>44587</v>
      </c>
      <c r="S2089" t="s">
        <v>3255</v>
      </c>
      <c r="T2089" s="7" t="str">
        <f t="shared" si="927"/>
        <v>WM+ HCM Ki</v>
      </c>
      <c r="U2089" t="s">
        <v>5896</v>
      </c>
      <c r="W2089" t="e">
        <f>VLOOKUP(U2089,[2]Sheet1!$B$4:$C$893,2,0)</f>
        <v>#N/A</v>
      </c>
      <c r="Y2089" t="str">
        <f t="shared" si="928"/>
        <v>WINCOMHOCHIMINH</v>
      </c>
      <c r="AA2089" s="18" t="str">
        <f t="shared" si="924"/>
        <v/>
      </c>
    </row>
    <row r="2090" spans="1:27" x14ac:dyDescent="0.2">
      <c r="A2090" t="s">
        <v>0</v>
      </c>
      <c r="B2090" t="s">
        <v>3256</v>
      </c>
      <c r="C2090" t="s">
        <v>2</v>
      </c>
      <c r="D2090" t="s">
        <v>47</v>
      </c>
      <c r="E2090" t="s">
        <v>4</v>
      </c>
      <c r="F2090" s="1">
        <v>1</v>
      </c>
      <c r="G2090" s="1">
        <v>73431</v>
      </c>
      <c r="H2090" t="s">
        <v>5</v>
      </c>
      <c r="I2090" s="1">
        <v>80774.100000000006</v>
      </c>
      <c r="J2090" t="s">
        <v>48</v>
      </c>
      <c r="K2090" s="6" t="str">
        <f t="shared" si="925"/>
        <v>Chân giò heo muối gói 300g</v>
      </c>
      <c r="L2090" s="7" t="str">
        <f>VLOOKUP(K2090,'[1]Mã Misa'!$B$2:$D$74,2,0)</f>
        <v>Chân giò heo muối 300g</v>
      </c>
      <c r="M2090" s="7" t="str">
        <f>VLOOKUP(L2090,'[1]Mã Misa'!$C$2:$D$74,2,0)</f>
        <v>CGM300</v>
      </c>
      <c r="N2090" s="1">
        <v>73431</v>
      </c>
      <c r="O2090" t="s">
        <v>3257</v>
      </c>
      <c r="P2090" s="6" t="str">
        <f t="shared" si="926"/>
        <v>0052339</v>
      </c>
      <c r="Q2090" s="23" t="str">
        <f t="shared" si="926"/>
        <v>0052339</v>
      </c>
      <c r="R2090" s="2">
        <v>44587</v>
      </c>
      <c r="S2090" t="s">
        <v>3258</v>
      </c>
      <c r="T2090" s="7" t="str">
        <f t="shared" si="927"/>
        <v>WM+ HCM 13</v>
      </c>
      <c r="U2090" t="s">
        <v>5897</v>
      </c>
      <c r="W2090" t="e">
        <f>VLOOKUP(U2090,[2]Sheet1!$B$4:$C$893,2,0)</f>
        <v>#N/A</v>
      </c>
      <c r="Y2090" t="str">
        <f t="shared" si="928"/>
        <v>WINCOMHOCHIMINH</v>
      </c>
      <c r="AA2090" s="18" t="str">
        <f t="shared" si="924"/>
        <v/>
      </c>
    </row>
    <row r="2091" spans="1:27" x14ac:dyDescent="0.2">
      <c r="A2091" t="s">
        <v>0</v>
      </c>
      <c r="B2091" t="s">
        <v>3256</v>
      </c>
      <c r="C2091" t="s">
        <v>9</v>
      </c>
      <c r="D2091" t="s">
        <v>50</v>
      </c>
      <c r="E2091" t="s">
        <v>4</v>
      </c>
      <c r="F2091" s="1">
        <v>1</v>
      </c>
      <c r="G2091" s="1">
        <v>111058</v>
      </c>
      <c r="H2091" t="s">
        <v>5</v>
      </c>
      <c r="I2091" s="1">
        <v>122163.8</v>
      </c>
      <c r="J2091" t="s">
        <v>51</v>
      </c>
      <c r="K2091" s="6" t="str">
        <f t="shared" si="925"/>
        <v>Gà muối gói 500g</v>
      </c>
      <c r="L2091" s="7" t="str">
        <f>VLOOKUP(K2091,'[1]Mã Misa'!$B$2:$D$74,2,0)</f>
        <v>Gà muối 500g</v>
      </c>
      <c r="M2091" s="7" t="str">
        <f>VLOOKUP(L2091,'[1]Mã Misa'!$C$2:$D$74,2,0)</f>
        <v>GM500</v>
      </c>
      <c r="N2091" s="1">
        <v>111058</v>
      </c>
      <c r="O2091" t="s">
        <v>3257</v>
      </c>
      <c r="P2091" s="6" t="str">
        <f t="shared" si="926"/>
        <v>0052339</v>
      </c>
      <c r="Q2091" s="23" t="str">
        <f t="shared" si="926"/>
        <v>0052339</v>
      </c>
      <c r="R2091" s="2">
        <v>44587</v>
      </c>
      <c r="S2091" t="s">
        <v>3258</v>
      </c>
      <c r="T2091" s="7" t="str">
        <f t="shared" si="927"/>
        <v>WM+ HCM 13</v>
      </c>
      <c r="U2091" t="s">
        <v>5897</v>
      </c>
      <c r="W2091" t="e">
        <f>VLOOKUP(U2091,[2]Sheet1!$B$4:$C$893,2,0)</f>
        <v>#N/A</v>
      </c>
      <c r="Y2091" t="str">
        <f t="shared" si="928"/>
        <v>WINCOMHOCHIMINH</v>
      </c>
      <c r="AA2091" s="18" t="str">
        <f t="shared" si="924"/>
        <v/>
      </c>
    </row>
    <row r="2092" spans="1:27" x14ac:dyDescent="0.2">
      <c r="A2092" t="s">
        <v>0</v>
      </c>
      <c r="B2092" t="s">
        <v>3256</v>
      </c>
      <c r="C2092" t="s">
        <v>41</v>
      </c>
      <c r="D2092" t="s">
        <v>136</v>
      </c>
      <c r="E2092" t="s">
        <v>4</v>
      </c>
      <c r="F2092" s="1">
        <v>5</v>
      </c>
      <c r="G2092" s="1">
        <v>470065</v>
      </c>
      <c r="H2092" t="s">
        <v>5</v>
      </c>
      <c r="I2092" s="1">
        <v>517071.50000000006</v>
      </c>
      <c r="J2092" t="s">
        <v>137</v>
      </c>
      <c r="K2092" s="6" t="str">
        <f t="shared" si="925"/>
        <v xml:space="preserve"> Giò lụa 500g</v>
      </c>
      <c r="L2092" s="7" t="str">
        <f>VLOOKUP(K2092,'[1]Mã Misa'!$B$2:$D$74,2,0)</f>
        <v>Giò lụa 500g</v>
      </c>
      <c r="M2092" s="7" t="str">
        <f>VLOOKUP(L2092,'[1]Mã Misa'!$C$2:$D$74,2,0)</f>
        <v>GL500</v>
      </c>
      <c r="N2092" s="1">
        <v>94013</v>
      </c>
      <c r="O2092" t="s">
        <v>3257</v>
      </c>
      <c r="P2092" s="6" t="str">
        <f t="shared" si="926"/>
        <v>0052339</v>
      </c>
      <c r="Q2092" s="23" t="str">
        <f t="shared" si="926"/>
        <v>0052339</v>
      </c>
      <c r="R2092" s="2">
        <v>44587</v>
      </c>
      <c r="S2092" t="s">
        <v>3258</v>
      </c>
      <c r="T2092" s="7" t="str">
        <f t="shared" si="927"/>
        <v>WM+ HCM 13</v>
      </c>
      <c r="U2092" t="s">
        <v>5897</v>
      </c>
      <c r="W2092" t="e">
        <f>VLOOKUP(U2092,[2]Sheet1!$B$4:$C$893,2,0)</f>
        <v>#N/A</v>
      </c>
      <c r="Y2092" t="str">
        <f t="shared" si="928"/>
        <v>WINCOMHOCHIMINH</v>
      </c>
      <c r="AA2092" s="18" t="str">
        <f t="shared" si="924"/>
        <v/>
      </c>
    </row>
    <row r="2093" spans="1:27" x14ac:dyDescent="0.2">
      <c r="A2093" t="s">
        <v>0</v>
      </c>
      <c r="B2093" t="s">
        <v>3256</v>
      </c>
      <c r="C2093" t="s">
        <v>42</v>
      </c>
      <c r="D2093" t="s">
        <v>23</v>
      </c>
      <c r="E2093" t="s">
        <v>4</v>
      </c>
      <c r="F2093" s="1">
        <v>2</v>
      </c>
      <c r="G2093" s="1">
        <v>118800</v>
      </c>
      <c r="H2093" t="s">
        <v>5</v>
      </c>
      <c r="I2093" s="1">
        <v>130680.00000000001</v>
      </c>
      <c r="J2093" t="s">
        <v>24</v>
      </c>
      <c r="K2093" s="6" t="str">
        <f t="shared" si="925"/>
        <v>_Giò lụa 250g</v>
      </c>
      <c r="L2093" s="7" t="str">
        <f>VLOOKUP(K2093,'[1]Mã Misa'!$B$2:$D$74,2,0)</f>
        <v>Giò lụa 250g</v>
      </c>
      <c r="M2093" s="7" t="str">
        <f>VLOOKUP(L2093,'[1]Mã Misa'!$C$2:$D$74,2,0)</f>
        <v>GL250</v>
      </c>
      <c r="N2093" s="1">
        <v>59400</v>
      </c>
      <c r="O2093" t="s">
        <v>3257</v>
      </c>
      <c r="P2093" s="6" t="str">
        <f t="shared" si="926"/>
        <v>0052339</v>
      </c>
      <c r="Q2093" s="23" t="str">
        <f t="shared" si="926"/>
        <v>0052339</v>
      </c>
      <c r="R2093" s="2">
        <v>44587</v>
      </c>
      <c r="S2093" t="s">
        <v>3258</v>
      </c>
      <c r="T2093" s="7" t="str">
        <f t="shared" si="927"/>
        <v>WM+ HCM 13</v>
      </c>
      <c r="U2093" t="s">
        <v>5897</v>
      </c>
      <c r="W2093" t="e">
        <f>VLOOKUP(U2093,[2]Sheet1!$B$4:$C$893,2,0)</f>
        <v>#N/A</v>
      </c>
      <c r="Y2093" t="str">
        <f t="shared" si="928"/>
        <v>WINCOMHOCHIMINH</v>
      </c>
      <c r="AA2093" s="18" t="str">
        <f t="shared" si="924"/>
        <v/>
      </c>
    </row>
    <row r="2094" spans="1:27" x14ac:dyDescent="0.2">
      <c r="A2094" t="s">
        <v>0</v>
      </c>
      <c r="B2094" t="s">
        <v>3256</v>
      </c>
      <c r="C2094" t="s">
        <v>43</v>
      </c>
      <c r="D2094" t="s">
        <v>27</v>
      </c>
      <c r="E2094" t="s">
        <v>4</v>
      </c>
      <c r="F2094" s="1">
        <v>2</v>
      </c>
      <c r="G2094" s="1">
        <v>122100</v>
      </c>
      <c r="H2094" t="s">
        <v>5</v>
      </c>
      <c r="I2094" s="1">
        <v>134310</v>
      </c>
      <c r="J2094" t="s">
        <v>28</v>
      </c>
      <c r="K2094" s="6" t="str">
        <f t="shared" si="925"/>
        <v>_Giò sụn gà 250g</v>
      </c>
      <c r="L2094" s="7" t="str">
        <f>VLOOKUP(K2094,'[1]Mã Misa'!$B$2:$D$74,2,0)</f>
        <v>Giò sụn gà 250g</v>
      </c>
      <c r="M2094" s="7" t="str">
        <f>VLOOKUP(L2094,'[1]Mã Misa'!$C$2:$D$74,2,0)</f>
        <v>GSG250</v>
      </c>
      <c r="N2094" s="1">
        <v>61050</v>
      </c>
      <c r="O2094" t="s">
        <v>3257</v>
      </c>
      <c r="P2094" s="6" t="str">
        <f t="shared" si="926"/>
        <v>0052339</v>
      </c>
      <c r="Q2094" s="23" t="str">
        <f t="shared" si="926"/>
        <v>0052339</v>
      </c>
      <c r="R2094" s="2">
        <v>44587</v>
      </c>
      <c r="S2094" t="s">
        <v>3258</v>
      </c>
      <c r="T2094" s="7" t="str">
        <f t="shared" si="927"/>
        <v>WM+ HCM 13</v>
      </c>
      <c r="U2094" t="s">
        <v>5897</v>
      </c>
      <c r="W2094" t="e">
        <f>VLOOKUP(U2094,[2]Sheet1!$B$4:$C$893,2,0)</f>
        <v>#N/A</v>
      </c>
      <c r="Y2094" t="str">
        <f t="shared" si="928"/>
        <v>WINCOMHOCHIMINH</v>
      </c>
      <c r="AA2094" s="18" t="str">
        <f t="shared" si="924"/>
        <v/>
      </c>
    </row>
    <row r="2095" spans="1:27" x14ac:dyDescent="0.2">
      <c r="A2095" t="s">
        <v>0</v>
      </c>
      <c r="B2095" t="s">
        <v>3256</v>
      </c>
      <c r="C2095" t="s">
        <v>46</v>
      </c>
      <c r="D2095" t="s">
        <v>3</v>
      </c>
      <c r="E2095" t="s">
        <v>4</v>
      </c>
      <c r="F2095" s="1">
        <v>1</v>
      </c>
      <c r="G2095" s="1">
        <v>70950</v>
      </c>
      <c r="H2095" t="s">
        <v>5</v>
      </c>
      <c r="I2095" s="1">
        <v>78045</v>
      </c>
      <c r="J2095" t="s">
        <v>6</v>
      </c>
      <c r="K2095" s="6" t="str">
        <f t="shared" si="925"/>
        <v>_Chả nướng 300g</v>
      </c>
      <c r="L2095" s="7" t="str">
        <f>VLOOKUP(K2095,'[1]Mã Misa'!$B$2:$D$74,2,0)</f>
        <v>Chả nướng 300g</v>
      </c>
      <c r="M2095" s="7" t="str">
        <f>VLOOKUP(L2095,'[1]Mã Misa'!$C$2:$D$74,2,0)</f>
        <v>CN300</v>
      </c>
      <c r="N2095" s="1">
        <v>70950</v>
      </c>
      <c r="O2095" t="s">
        <v>3257</v>
      </c>
      <c r="P2095" s="6" t="str">
        <f t="shared" si="926"/>
        <v>0052339</v>
      </c>
      <c r="Q2095" s="23" t="str">
        <f t="shared" si="926"/>
        <v>0052339</v>
      </c>
      <c r="R2095" s="2">
        <v>44587</v>
      </c>
      <c r="S2095" t="s">
        <v>3258</v>
      </c>
      <c r="T2095" s="7" t="str">
        <f t="shared" si="927"/>
        <v>WM+ HCM 13</v>
      </c>
      <c r="U2095" t="s">
        <v>5897</v>
      </c>
      <c r="W2095" t="e">
        <f>VLOOKUP(U2095,[2]Sheet1!$B$4:$C$893,2,0)</f>
        <v>#N/A</v>
      </c>
      <c r="Y2095" t="str">
        <f t="shared" si="928"/>
        <v>WINCOMHOCHIMINH</v>
      </c>
      <c r="AA2095" s="18" t="str">
        <f t="shared" si="924"/>
        <v/>
      </c>
    </row>
    <row r="2096" spans="1:27" x14ac:dyDescent="0.2">
      <c r="A2096" t="s">
        <v>0</v>
      </c>
      <c r="B2096" t="s">
        <v>3256</v>
      </c>
      <c r="C2096" t="s">
        <v>751</v>
      </c>
      <c r="D2096" t="s">
        <v>15</v>
      </c>
      <c r="E2096" t="s">
        <v>4</v>
      </c>
      <c r="F2096" s="1">
        <v>3</v>
      </c>
      <c r="G2096" s="1">
        <v>316200</v>
      </c>
      <c r="H2096" t="s">
        <v>5</v>
      </c>
      <c r="I2096" s="1">
        <v>347820</v>
      </c>
      <c r="J2096" t="s">
        <v>16</v>
      </c>
      <c r="K2096" s="6" t="str">
        <f t="shared" si="925"/>
        <v>_Đùi gà sốt cay 500g</v>
      </c>
      <c r="L2096" s="7" t="str">
        <f>VLOOKUP(K2096,'[1]Mã Misa'!$B$2:$D$74,2,0)</f>
        <v>Đùi gà sốt cay 500g</v>
      </c>
      <c r="M2096" s="7" t="str">
        <f>VLOOKUP(L2096,'[1]Mã Misa'!$C$2:$D$74,2,0)</f>
        <v>DGSC500</v>
      </c>
      <c r="N2096" s="1">
        <v>105400</v>
      </c>
      <c r="O2096" t="s">
        <v>3257</v>
      </c>
      <c r="P2096" s="6" t="str">
        <f t="shared" si="926"/>
        <v>0052339</v>
      </c>
      <c r="Q2096" s="23" t="str">
        <f t="shared" si="926"/>
        <v>0052339</v>
      </c>
      <c r="R2096" s="2">
        <v>44587</v>
      </c>
      <c r="S2096" t="s">
        <v>3258</v>
      </c>
      <c r="T2096" s="7" t="str">
        <f t="shared" si="927"/>
        <v>WM+ HCM 13</v>
      </c>
      <c r="U2096" t="s">
        <v>5897</v>
      </c>
      <c r="W2096" t="e">
        <f>VLOOKUP(U2096,[2]Sheet1!$B$4:$C$893,2,0)</f>
        <v>#N/A</v>
      </c>
      <c r="Y2096" t="str">
        <f t="shared" si="928"/>
        <v>WINCOMHOCHIMINH</v>
      </c>
      <c r="AA2096" s="18" t="str">
        <f t="shared" si="924"/>
        <v/>
      </c>
    </row>
    <row r="2097" spans="1:27" x14ac:dyDescent="0.2">
      <c r="A2097" t="s">
        <v>0</v>
      </c>
      <c r="B2097" t="s">
        <v>3256</v>
      </c>
      <c r="C2097" t="s">
        <v>809</v>
      </c>
      <c r="D2097" t="s">
        <v>18</v>
      </c>
      <c r="E2097" t="s">
        <v>4</v>
      </c>
      <c r="F2097" s="1">
        <v>3</v>
      </c>
      <c r="G2097" s="1">
        <v>263361</v>
      </c>
      <c r="H2097" t="s">
        <v>5</v>
      </c>
      <c r="I2097" s="1">
        <v>289697.10000000003</v>
      </c>
      <c r="J2097" t="s">
        <v>19</v>
      </c>
      <c r="K2097" s="6" t="str">
        <f t="shared" si="925"/>
        <v>Bắp bò muối gói 200g</v>
      </c>
      <c r="L2097" s="7" t="str">
        <f>VLOOKUP(K2097,'[1]Mã Misa'!$B$2:$D$74,2,0)</f>
        <v>Bắp bò muối 200g</v>
      </c>
      <c r="M2097" s="7" t="str">
        <f>VLOOKUP(L2097,'[1]Mã Misa'!$C$2:$D$74,2,0)</f>
        <v>BBM200</v>
      </c>
      <c r="N2097" s="1">
        <v>87787</v>
      </c>
      <c r="O2097" t="s">
        <v>3257</v>
      </c>
      <c r="P2097" s="6" t="str">
        <f t="shared" si="926"/>
        <v>0052339</v>
      </c>
      <c r="Q2097" s="23" t="str">
        <f t="shared" si="926"/>
        <v>0052339</v>
      </c>
      <c r="R2097" s="2">
        <v>44587</v>
      </c>
      <c r="S2097" t="s">
        <v>3258</v>
      </c>
      <c r="T2097" s="7" t="str">
        <f t="shared" si="927"/>
        <v>WM+ HCM 13</v>
      </c>
      <c r="U2097" t="s">
        <v>5897</v>
      </c>
      <c r="W2097" t="e">
        <f>VLOOKUP(U2097,[2]Sheet1!$B$4:$C$893,2,0)</f>
        <v>#N/A</v>
      </c>
      <c r="Y2097" t="str">
        <f t="shared" si="928"/>
        <v>WINCOMHOCHIMINH</v>
      </c>
      <c r="AA2097" s="18" t="str">
        <f t="shared" si="924"/>
        <v/>
      </c>
    </row>
    <row r="2098" spans="1:27" x14ac:dyDescent="0.2">
      <c r="A2098" t="s">
        <v>0</v>
      </c>
      <c r="B2098" t="s">
        <v>3259</v>
      </c>
      <c r="C2098" t="s">
        <v>2</v>
      </c>
      <c r="D2098" t="s">
        <v>54</v>
      </c>
      <c r="E2098" t="s">
        <v>4</v>
      </c>
      <c r="F2098" s="1">
        <v>1</v>
      </c>
      <c r="G2098" s="1">
        <v>50182</v>
      </c>
      <c r="H2098" t="s">
        <v>5</v>
      </c>
      <c r="I2098" s="1">
        <v>55200.200000000004</v>
      </c>
      <c r="J2098" t="s">
        <v>55</v>
      </c>
      <c r="K2098" s="6" t="str">
        <f t="shared" si="925"/>
        <v>Giò tai lưỡi xào gói 250g</v>
      </c>
      <c r="L2098" s="7" t="str">
        <f>VLOOKUP(K2098,'[1]Mã Misa'!$B$2:$D$74,2,0)</f>
        <v>Giò Tai Lưỡi Xào 250g</v>
      </c>
      <c r="M2098" s="7" t="str">
        <f>VLOOKUP(L2098,'[1]Mã Misa'!$C$2:$D$74,2,0)</f>
        <v>GTLX250G</v>
      </c>
      <c r="N2098" s="1">
        <v>50182</v>
      </c>
      <c r="O2098" t="s">
        <v>3260</v>
      </c>
      <c r="P2098" s="6" t="str">
        <f t="shared" si="926"/>
        <v>0176697</v>
      </c>
      <c r="Q2098" s="23" t="str">
        <f t="shared" si="926"/>
        <v>0176697</v>
      </c>
      <c r="R2098" s="2">
        <v>44587</v>
      </c>
      <c r="S2098" t="s">
        <v>503</v>
      </c>
      <c r="T2098" s="7" t="str">
        <f t="shared" si="927"/>
        <v>WM+ HNI Số</v>
      </c>
      <c r="U2098" t="s">
        <v>5145</v>
      </c>
      <c r="W2098" t="e">
        <f>VLOOKUP(U2098,[2]Sheet1!$B$4:$C$893,2,0)</f>
        <v>#N/A</v>
      </c>
      <c r="Y2098" t="str">
        <f t="shared" si="928"/>
        <v>WINCOMHANOI</v>
      </c>
      <c r="AA2098" s="18" t="str">
        <f t="shared" si="924"/>
        <v/>
      </c>
    </row>
    <row r="2099" spans="1:27" x14ac:dyDescent="0.2">
      <c r="A2099" t="s">
        <v>0</v>
      </c>
      <c r="B2099" t="s">
        <v>3261</v>
      </c>
      <c r="C2099" t="s">
        <v>2</v>
      </c>
      <c r="D2099" t="s">
        <v>23</v>
      </c>
      <c r="E2099" t="s">
        <v>4</v>
      </c>
      <c r="F2099" s="1">
        <v>1</v>
      </c>
      <c r="G2099" s="1">
        <v>59400</v>
      </c>
      <c r="H2099" t="s">
        <v>5</v>
      </c>
      <c r="I2099" s="1">
        <v>65340.000000000007</v>
      </c>
      <c r="J2099" t="s">
        <v>24</v>
      </c>
      <c r="K2099" s="6" t="str">
        <f t="shared" si="925"/>
        <v>_Giò lụa 250g</v>
      </c>
      <c r="L2099" s="7" t="str">
        <f>VLOOKUP(K2099,'[1]Mã Misa'!$B$2:$D$74,2,0)</f>
        <v>Giò lụa 250g</v>
      </c>
      <c r="M2099" s="7" t="str">
        <f>VLOOKUP(L2099,'[1]Mã Misa'!$C$2:$D$74,2,0)</f>
        <v>GL250</v>
      </c>
      <c r="N2099" s="1">
        <v>59400</v>
      </c>
      <c r="O2099" t="s">
        <v>3262</v>
      </c>
      <c r="P2099" s="6" t="str">
        <f t="shared" si="926"/>
        <v>0052346</v>
      </c>
      <c r="Q2099" s="23" t="str">
        <f t="shared" si="926"/>
        <v>0052346</v>
      </c>
      <c r="R2099" s="2">
        <v>44587</v>
      </c>
      <c r="S2099" t="s">
        <v>1791</v>
      </c>
      <c r="T2099" s="7" t="str">
        <f t="shared" si="927"/>
        <v>WM+ HCM 37</v>
      </c>
      <c r="U2099" t="s">
        <v>5518</v>
      </c>
      <c r="W2099" t="e">
        <f>VLOOKUP(U2099,[2]Sheet1!$B$4:$C$893,2,0)</f>
        <v>#N/A</v>
      </c>
      <c r="Y2099" t="str">
        <f t="shared" si="928"/>
        <v>WINCOMHOCHIMINH</v>
      </c>
      <c r="AA2099" s="18" t="str">
        <f t="shared" si="924"/>
        <v/>
      </c>
    </row>
    <row r="2100" spans="1:27" x14ac:dyDescent="0.2">
      <c r="A2100" t="s">
        <v>0</v>
      </c>
      <c r="B2100" t="s">
        <v>3261</v>
      </c>
      <c r="C2100" t="s">
        <v>9</v>
      </c>
      <c r="D2100" t="s">
        <v>27</v>
      </c>
      <c r="E2100" t="s">
        <v>4</v>
      </c>
      <c r="F2100" s="1">
        <v>1</v>
      </c>
      <c r="G2100" s="1">
        <v>61050</v>
      </c>
      <c r="H2100" t="s">
        <v>5</v>
      </c>
      <c r="I2100" s="1">
        <v>67155</v>
      </c>
      <c r="J2100" t="s">
        <v>28</v>
      </c>
      <c r="K2100" s="6" t="str">
        <f t="shared" si="925"/>
        <v>_Giò sụn gà 250g</v>
      </c>
      <c r="L2100" s="7" t="str">
        <f>VLOOKUP(K2100,'[1]Mã Misa'!$B$2:$D$74,2,0)</f>
        <v>Giò sụn gà 250g</v>
      </c>
      <c r="M2100" s="7" t="str">
        <f>VLOOKUP(L2100,'[1]Mã Misa'!$C$2:$D$74,2,0)</f>
        <v>GSG250</v>
      </c>
      <c r="N2100" s="1">
        <v>61050</v>
      </c>
      <c r="O2100" t="s">
        <v>3262</v>
      </c>
      <c r="P2100" s="6" t="str">
        <f t="shared" si="926"/>
        <v>0052346</v>
      </c>
      <c r="Q2100" s="23" t="str">
        <f t="shared" si="926"/>
        <v>0052346</v>
      </c>
      <c r="R2100" s="2">
        <v>44587</v>
      </c>
      <c r="S2100" t="s">
        <v>1791</v>
      </c>
      <c r="T2100" s="7" t="str">
        <f t="shared" si="927"/>
        <v>WM+ HCM 37</v>
      </c>
      <c r="U2100" t="s">
        <v>5518</v>
      </c>
      <c r="W2100" t="e">
        <f>VLOOKUP(U2100,[2]Sheet1!$B$4:$C$893,2,0)</f>
        <v>#N/A</v>
      </c>
      <c r="Y2100" t="str">
        <f t="shared" si="928"/>
        <v>WINCOMHOCHIMINH</v>
      </c>
      <c r="AA2100" s="18" t="str">
        <f t="shared" si="924"/>
        <v/>
      </c>
    </row>
    <row r="2101" spans="1:27" x14ac:dyDescent="0.2">
      <c r="A2101" t="s">
        <v>0</v>
      </c>
      <c r="B2101" t="s">
        <v>3261</v>
      </c>
      <c r="C2101" t="s">
        <v>41</v>
      </c>
      <c r="D2101" t="s">
        <v>57</v>
      </c>
      <c r="E2101" t="s">
        <v>4</v>
      </c>
      <c r="F2101" s="1">
        <v>1</v>
      </c>
      <c r="G2101" s="1">
        <v>74250</v>
      </c>
      <c r="H2101" t="s">
        <v>5</v>
      </c>
      <c r="I2101" s="1">
        <v>81675</v>
      </c>
      <c r="J2101" t="s">
        <v>58</v>
      </c>
      <c r="K2101" s="6" t="str">
        <f t="shared" si="925"/>
        <v>_Chả cốm 300g</v>
      </c>
      <c r="L2101" s="7" t="str">
        <f>VLOOKUP(K2101,'[1]Mã Misa'!$B$2:$D$74,2,0)</f>
        <v>Chả cốm 300g</v>
      </c>
      <c r="M2101" s="7" t="str">
        <f>VLOOKUP(L2101,'[1]Mã Misa'!$C$2:$D$74,2,0)</f>
        <v>CC300</v>
      </c>
      <c r="N2101" s="1">
        <v>74250</v>
      </c>
      <c r="O2101" t="s">
        <v>3262</v>
      </c>
      <c r="P2101" s="6" t="str">
        <f t="shared" si="926"/>
        <v>0052346</v>
      </c>
      <c r="Q2101" s="23" t="str">
        <f t="shared" si="926"/>
        <v>0052346</v>
      </c>
      <c r="R2101" s="2">
        <v>44587</v>
      </c>
      <c r="S2101" t="s">
        <v>1791</v>
      </c>
      <c r="T2101" s="7" t="str">
        <f t="shared" si="927"/>
        <v>WM+ HCM 37</v>
      </c>
      <c r="U2101" t="s">
        <v>5518</v>
      </c>
      <c r="W2101" t="e">
        <f>VLOOKUP(U2101,[2]Sheet1!$B$4:$C$893,2,0)</f>
        <v>#N/A</v>
      </c>
      <c r="Y2101" t="str">
        <f t="shared" si="928"/>
        <v>WINCOMHOCHIMINH</v>
      </c>
      <c r="AA2101" s="18" t="str">
        <f t="shared" si="924"/>
        <v/>
      </c>
    </row>
    <row r="2102" spans="1:27" x14ac:dyDescent="0.2">
      <c r="A2102" t="s">
        <v>0</v>
      </c>
      <c r="B2102" t="s">
        <v>3261</v>
      </c>
      <c r="C2102" t="s">
        <v>42</v>
      </c>
      <c r="D2102" t="s">
        <v>54</v>
      </c>
      <c r="E2102" t="s">
        <v>4</v>
      </c>
      <c r="F2102" s="1">
        <v>1</v>
      </c>
      <c r="G2102" s="1">
        <v>50182</v>
      </c>
      <c r="H2102" t="s">
        <v>5</v>
      </c>
      <c r="I2102" s="1">
        <v>55200.200000000004</v>
      </c>
      <c r="J2102" t="s">
        <v>55</v>
      </c>
      <c r="K2102" s="6" t="str">
        <f t="shared" si="925"/>
        <v>Giò tai lưỡi xào gói 250g</v>
      </c>
      <c r="L2102" s="7" t="str">
        <f>VLOOKUP(K2102,'[1]Mã Misa'!$B$2:$D$74,2,0)</f>
        <v>Giò Tai Lưỡi Xào 250g</v>
      </c>
      <c r="M2102" s="7" t="str">
        <f>VLOOKUP(L2102,'[1]Mã Misa'!$C$2:$D$74,2,0)</f>
        <v>GTLX250G</v>
      </c>
      <c r="N2102" s="1">
        <v>50182</v>
      </c>
      <c r="O2102" t="s">
        <v>3262</v>
      </c>
      <c r="P2102" s="6" t="str">
        <f t="shared" si="926"/>
        <v>0052346</v>
      </c>
      <c r="Q2102" s="23" t="str">
        <f t="shared" si="926"/>
        <v>0052346</v>
      </c>
      <c r="R2102" s="2">
        <v>44587</v>
      </c>
      <c r="S2102" t="s">
        <v>1791</v>
      </c>
      <c r="T2102" s="7" t="str">
        <f t="shared" si="927"/>
        <v>WM+ HCM 37</v>
      </c>
      <c r="U2102" t="s">
        <v>5518</v>
      </c>
      <c r="W2102" t="e">
        <f>VLOOKUP(U2102,[2]Sheet1!$B$4:$C$893,2,0)</f>
        <v>#N/A</v>
      </c>
      <c r="Y2102" t="str">
        <f t="shared" si="928"/>
        <v>WINCOMHOCHIMINH</v>
      </c>
      <c r="AA2102" s="18" t="str">
        <f t="shared" si="924"/>
        <v/>
      </c>
    </row>
    <row r="2103" spans="1:27" x14ac:dyDescent="0.2">
      <c r="A2103" t="s">
        <v>0</v>
      </c>
      <c r="B2103" t="s">
        <v>3263</v>
      </c>
      <c r="C2103" t="s">
        <v>2</v>
      </c>
      <c r="D2103" t="s">
        <v>10</v>
      </c>
      <c r="E2103" t="s">
        <v>4</v>
      </c>
      <c r="F2103" s="1">
        <v>3</v>
      </c>
      <c r="G2103" s="1">
        <v>138000</v>
      </c>
      <c r="H2103" t="s">
        <v>5</v>
      </c>
      <c r="I2103" s="1">
        <v>151800</v>
      </c>
      <c r="J2103" t="s">
        <v>11</v>
      </c>
      <c r="K2103" s="6" t="str">
        <f t="shared" si="925"/>
        <v>Mộc nấm hương gói 250g</v>
      </c>
      <c r="L2103" s="7" t="str">
        <f>VLOOKUP(K2103,'[1]Mã Misa'!$B$2:$D$74,2,0)</f>
        <v>Mộc Nấm Hương 250g</v>
      </c>
      <c r="M2103" s="7" t="str">
        <f>VLOOKUP(L2103,'[1]Mã Misa'!$C$2:$D$74,2,0)</f>
        <v>MNH250</v>
      </c>
      <c r="N2103" s="1">
        <v>46000</v>
      </c>
      <c r="O2103" t="s">
        <v>3264</v>
      </c>
      <c r="P2103" s="6" t="str">
        <f t="shared" si="926"/>
        <v>0052347</v>
      </c>
      <c r="Q2103" s="23" t="str">
        <f t="shared" si="926"/>
        <v>0052347</v>
      </c>
      <c r="R2103" s="2">
        <v>44587</v>
      </c>
      <c r="S2103" t="s">
        <v>1413</v>
      </c>
      <c r="T2103" s="7" t="str">
        <f t="shared" si="927"/>
        <v>WM+ HCM 58</v>
      </c>
      <c r="U2103" t="s">
        <v>5410</v>
      </c>
      <c r="W2103" t="e">
        <f>VLOOKUP(U2103,[2]Sheet1!$B$4:$C$893,2,0)</f>
        <v>#N/A</v>
      </c>
      <c r="Y2103" t="str">
        <f t="shared" si="928"/>
        <v>WINCOMHOCHIMINH</v>
      </c>
      <c r="AA2103" s="18" t="str">
        <f t="shared" si="924"/>
        <v/>
      </c>
    </row>
    <row r="2104" spans="1:27" x14ac:dyDescent="0.2">
      <c r="A2104" t="s">
        <v>0</v>
      </c>
      <c r="B2104" t="s">
        <v>3263</v>
      </c>
      <c r="C2104" t="s">
        <v>9</v>
      </c>
      <c r="D2104" t="s">
        <v>3</v>
      </c>
      <c r="E2104" t="s">
        <v>4</v>
      </c>
      <c r="F2104" s="1">
        <v>2</v>
      </c>
      <c r="G2104" s="1">
        <v>141900</v>
      </c>
      <c r="H2104" t="s">
        <v>5</v>
      </c>
      <c r="I2104" s="1">
        <v>156090</v>
      </c>
      <c r="J2104" t="s">
        <v>6</v>
      </c>
      <c r="K2104" s="6" t="str">
        <f t="shared" si="925"/>
        <v>_Chả nướng 300g</v>
      </c>
      <c r="L2104" s="7" t="str">
        <f>VLOOKUP(K2104,'[1]Mã Misa'!$B$2:$D$74,2,0)</f>
        <v>Chả nướng 300g</v>
      </c>
      <c r="M2104" s="7" t="str">
        <f>VLOOKUP(L2104,'[1]Mã Misa'!$C$2:$D$74,2,0)</f>
        <v>CN300</v>
      </c>
      <c r="N2104" s="1">
        <v>70950</v>
      </c>
      <c r="O2104" t="s">
        <v>3264</v>
      </c>
      <c r="P2104" s="6" t="str">
        <f t="shared" si="926"/>
        <v>0052347</v>
      </c>
      <c r="Q2104" s="23" t="str">
        <f t="shared" si="926"/>
        <v>0052347</v>
      </c>
      <c r="R2104" s="2">
        <v>44587</v>
      </c>
      <c r="S2104" t="s">
        <v>1413</v>
      </c>
      <c r="T2104" s="7" t="str">
        <f t="shared" si="927"/>
        <v>WM+ HCM 58</v>
      </c>
      <c r="U2104" t="s">
        <v>5410</v>
      </c>
      <c r="W2104" t="e">
        <f>VLOOKUP(U2104,[2]Sheet1!$B$4:$C$893,2,0)</f>
        <v>#N/A</v>
      </c>
      <c r="Y2104" t="str">
        <f t="shared" si="928"/>
        <v>WINCOMHOCHIMINH</v>
      </c>
      <c r="AA2104" s="18" t="str">
        <f t="shared" si="924"/>
        <v/>
      </c>
    </row>
    <row r="2105" spans="1:27" x14ac:dyDescent="0.2">
      <c r="A2105" t="s">
        <v>0</v>
      </c>
      <c r="B2105" t="s">
        <v>3265</v>
      </c>
      <c r="C2105" t="s">
        <v>2</v>
      </c>
      <c r="D2105" t="s">
        <v>27</v>
      </c>
      <c r="E2105" t="s">
        <v>4</v>
      </c>
      <c r="F2105" s="1">
        <v>1</v>
      </c>
      <c r="G2105" s="1">
        <v>61050</v>
      </c>
      <c r="H2105" t="s">
        <v>5</v>
      </c>
      <c r="I2105" s="1">
        <v>67155</v>
      </c>
      <c r="J2105" t="s">
        <v>28</v>
      </c>
      <c r="K2105" s="6" t="str">
        <f t="shared" si="925"/>
        <v>_Giò sụn gà 250g</v>
      </c>
      <c r="L2105" s="7" t="str">
        <f>VLOOKUP(K2105,'[1]Mã Misa'!$B$2:$D$74,2,0)</f>
        <v>Giò sụn gà 250g</v>
      </c>
      <c r="M2105" s="7" t="str">
        <f>VLOOKUP(L2105,'[1]Mã Misa'!$C$2:$D$74,2,0)</f>
        <v>GSG250</v>
      </c>
      <c r="N2105" s="1">
        <v>61050</v>
      </c>
      <c r="O2105" t="s">
        <v>3266</v>
      </c>
      <c r="P2105" s="6" t="str">
        <f t="shared" si="926"/>
        <v>0001348</v>
      </c>
      <c r="Q2105" s="23" t="str">
        <f t="shared" si="926"/>
        <v>0001348</v>
      </c>
      <c r="R2105" s="2">
        <v>44587</v>
      </c>
      <c r="S2105" t="s">
        <v>229</v>
      </c>
      <c r="T2105" s="7" t="str">
        <f t="shared" si="927"/>
        <v>WM VCP HNM</v>
      </c>
      <c r="U2105" t="s">
        <v>5059</v>
      </c>
      <c r="W2105" t="e">
        <f>VLOOKUP(U2105,[2]Sheet1!$B$4:$C$893,2,0)</f>
        <v>#N/A</v>
      </c>
      <c r="Y2105" t="str">
        <f t="shared" si="928"/>
        <v>WINCOMHANAM</v>
      </c>
      <c r="AA2105" s="18" t="str">
        <f t="shared" si="924"/>
        <v/>
      </c>
    </row>
    <row r="2106" spans="1:27" x14ac:dyDescent="0.2">
      <c r="A2106" t="s">
        <v>0</v>
      </c>
      <c r="B2106" t="s">
        <v>3265</v>
      </c>
      <c r="C2106" t="s">
        <v>9</v>
      </c>
      <c r="D2106" t="s">
        <v>136</v>
      </c>
      <c r="E2106" t="s">
        <v>4</v>
      </c>
      <c r="F2106" s="1">
        <v>1</v>
      </c>
      <c r="G2106" s="1">
        <v>94013</v>
      </c>
      <c r="H2106" t="s">
        <v>5</v>
      </c>
      <c r="I2106" s="1">
        <v>103414.3</v>
      </c>
      <c r="J2106" t="s">
        <v>137</v>
      </c>
      <c r="K2106" s="6" t="str">
        <f t="shared" si="925"/>
        <v xml:space="preserve"> Giò lụa 500g</v>
      </c>
      <c r="L2106" s="7" t="str">
        <f>VLOOKUP(K2106,'[1]Mã Misa'!$B$2:$D$74,2,0)</f>
        <v>Giò lụa 500g</v>
      </c>
      <c r="M2106" s="7" t="str">
        <f>VLOOKUP(L2106,'[1]Mã Misa'!$C$2:$D$74,2,0)</f>
        <v>GL500</v>
      </c>
      <c r="N2106" s="1">
        <v>94013</v>
      </c>
      <c r="O2106" t="s">
        <v>3266</v>
      </c>
      <c r="P2106" s="6" t="str">
        <f t="shared" si="926"/>
        <v>0001348</v>
      </c>
      <c r="Q2106" s="23" t="str">
        <f t="shared" si="926"/>
        <v>0001348</v>
      </c>
      <c r="R2106" s="2">
        <v>44587</v>
      </c>
      <c r="S2106" t="s">
        <v>229</v>
      </c>
      <c r="T2106" s="7" t="str">
        <f t="shared" si="927"/>
        <v>WM VCP HNM</v>
      </c>
      <c r="U2106" t="s">
        <v>5059</v>
      </c>
      <c r="W2106" t="e">
        <f>VLOOKUP(U2106,[2]Sheet1!$B$4:$C$893,2,0)</f>
        <v>#N/A</v>
      </c>
      <c r="Y2106" t="str">
        <f t="shared" si="928"/>
        <v>WINCOMHANAM</v>
      </c>
      <c r="AA2106" s="18" t="str">
        <f t="shared" si="924"/>
        <v/>
      </c>
    </row>
    <row r="2107" spans="1:27" x14ac:dyDescent="0.2">
      <c r="A2107" t="s">
        <v>0</v>
      </c>
      <c r="B2107" t="s">
        <v>3265</v>
      </c>
      <c r="C2107" t="s">
        <v>41</v>
      </c>
      <c r="D2107" t="s">
        <v>134</v>
      </c>
      <c r="E2107" t="s">
        <v>4</v>
      </c>
      <c r="F2107" s="1">
        <v>1</v>
      </c>
      <c r="G2107" s="1">
        <v>86691</v>
      </c>
      <c r="H2107" t="s">
        <v>5</v>
      </c>
      <c r="I2107" s="1">
        <v>95360.1</v>
      </c>
      <c r="J2107" t="s">
        <v>135</v>
      </c>
      <c r="K2107" s="6" t="str">
        <f t="shared" si="925"/>
        <v>Giò tai nấm hương 500g</v>
      </c>
      <c r="L2107" s="7" t="str">
        <f>VLOOKUP(K2107,'[1]Mã Misa'!$B$2:$D$74,2,0)</f>
        <v>Giò tai nấm hương 500g</v>
      </c>
      <c r="M2107" s="7" t="str">
        <f>VLOOKUP(L2107,'[1]Mã Misa'!$C$2:$D$74,2,0)</f>
        <v>GTNH500</v>
      </c>
      <c r="N2107" s="1">
        <v>86691</v>
      </c>
      <c r="O2107" t="s">
        <v>3266</v>
      </c>
      <c r="P2107" s="6" t="str">
        <f t="shared" si="926"/>
        <v>0001348</v>
      </c>
      <c r="Q2107" s="23" t="str">
        <f t="shared" si="926"/>
        <v>0001348</v>
      </c>
      <c r="R2107" s="2">
        <v>44587</v>
      </c>
      <c r="S2107" t="s">
        <v>229</v>
      </c>
      <c r="T2107" s="7" t="str">
        <f t="shared" si="927"/>
        <v>WM VCP HNM</v>
      </c>
      <c r="U2107" t="s">
        <v>5059</v>
      </c>
      <c r="W2107" t="e">
        <f>VLOOKUP(U2107,[2]Sheet1!$B$4:$C$893,2,0)</f>
        <v>#N/A</v>
      </c>
      <c r="Y2107" t="str">
        <f t="shared" si="928"/>
        <v>WINCOMHANAM</v>
      </c>
      <c r="AA2107" s="18" t="str">
        <f t="shared" si="924"/>
        <v/>
      </c>
    </row>
    <row r="2108" spans="1:27" x14ac:dyDescent="0.2">
      <c r="A2108" t="s">
        <v>0</v>
      </c>
      <c r="B2108" t="s">
        <v>3265</v>
      </c>
      <c r="C2108" t="s">
        <v>42</v>
      </c>
      <c r="D2108" t="s">
        <v>50</v>
      </c>
      <c r="E2108" t="s">
        <v>4</v>
      </c>
      <c r="F2108" s="1">
        <v>1</v>
      </c>
      <c r="G2108" s="1">
        <v>111058</v>
      </c>
      <c r="H2108" t="s">
        <v>5</v>
      </c>
      <c r="I2108" s="1">
        <v>122163.8</v>
      </c>
      <c r="J2108" t="s">
        <v>51</v>
      </c>
      <c r="K2108" s="6" t="str">
        <f t="shared" si="925"/>
        <v>Gà muối gói 500g</v>
      </c>
      <c r="L2108" s="7" t="str">
        <f>VLOOKUP(K2108,'[1]Mã Misa'!$B$2:$D$74,2,0)</f>
        <v>Gà muối 500g</v>
      </c>
      <c r="M2108" s="7" t="str">
        <f>VLOOKUP(L2108,'[1]Mã Misa'!$C$2:$D$74,2,0)</f>
        <v>GM500</v>
      </c>
      <c r="N2108" s="1">
        <v>111058</v>
      </c>
      <c r="O2108" t="s">
        <v>3266</v>
      </c>
      <c r="P2108" s="6" t="str">
        <f t="shared" si="926"/>
        <v>0001348</v>
      </c>
      <c r="Q2108" s="23" t="str">
        <f t="shared" si="926"/>
        <v>0001348</v>
      </c>
      <c r="R2108" s="2">
        <v>44587</v>
      </c>
      <c r="S2108" t="s">
        <v>229</v>
      </c>
      <c r="T2108" s="7" t="str">
        <f t="shared" si="927"/>
        <v>WM VCP HNM</v>
      </c>
      <c r="U2108" t="s">
        <v>5059</v>
      </c>
      <c r="W2108" t="e">
        <f>VLOOKUP(U2108,[2]Sheet1!$B$4:$C$893,2,0)</f>
        <v>#N/A</v>
      </c>
      <c r="Y2108" t="str">
        <f t="shared" si="928"/>
        <v>WINCOMHANAM</v>
      </c>
      <c r="AA2108" s="18" t="str">
        <f t="shared" si="924"/>
        <v/>
      </c>
    </row>
    <row r="2109" spans="1:27" x14ac:dyDescent="0.2">
      <c r="A2109" t="s">
        <v>0</v>
      </c>
      <c r="B2109" t="s">
        <v>3267</v>
      </c>
      <c r="C2109" t="s">
        <v>2</v>
      </c>
      <c r="D2109" t="s">
        <v>54</v>
      </c>
      <c r="E2109" t="s">
        <v>4</v>
      </c>
      <c r="F2109" s="1">
        <v>2</v>
      </c>
      <c r="G2109" s="1">
        <v>100364</v>
      </c>
      <c r="H2109" t="s">
        <v>5</v>
      </c>
      <c r="I2109" s="1">
        <v>110400.40000000001</v>
      </c>
      <c r="J2109" t="s">
        <v>55</v>
      </c>
      <c r="K2109" s="6" t="str">
        <f t="shared" si="925"/>
        <v>Giò tai lưỡi xào gói 250g</v>
      </c>
      <c r="L2109" s="7" t="str">
        <f>VLOOKUP(K2109,'[1]Mã Misa'!$B$2:$D$74,2,0)</f>
        <v>Giò Tai Lưỡi Xào 250g</v>
      </c>
      <c r="M2109" s="7" t="str">
        <f>VLOOKUP(L2109,'[1]Mã Misa'!$C$2:$D$74,2,0)</f>
        <v>GTLX250G</v>
      </c>
      <c r="N2109" s="1">
        <v>50182</v>
      </c>
      <c r="O2109" t="s">
        <v>3268</v>
      </c>
      <c r="P2109" s="6" t="str">
        <f t="shared" si="926"/>
        <v>0003781</v>
      </c>
      <c r="Q2109" s="23" t="str">
        <f t="shared" si="926"/>
        <v>0003781</v>
      </c>
      <c r="R2109" s="2">
        <v>44587</v>
      </c>
      <c r="S2109" t="s">
        <v>3269</v>
      </c>
      <c r="T2109" s="7" t="str">
        <f t="shared" si="927"/>
        <v>WM+ VTU 67</v>
      </c>
      <c r="U2109" t="s">
        <v>5898</v>
      </c>
      <c r="W2109" t="e">
        <f>VLOOKUP(U2109,[2]Sheet1!$B$4:$C$893,2,0)</f>
        <v>#N/A</v>
      </c>
      <c r="Y2109" t="str">
        <f t="shared" si="928"/>
        <v>WINCOMVUNGTAU</v>
      </c>
      <c r="AA2109" s="18" t="str">
        <f t="shared" si="924"/>
        <v/>
      </c>
    </row>
    <row r="2110" spans="1:27" x14ac:dyDescent="0.2">
      <c r="A2110" t="s">
        <v>0</v>
      </c>
      <c r="B2110" t="s">
        <v>3270</v>
      </c>
      <c r="C2110" t="s">
        <v>2</v>
      </c>
      <c r="D2110" t="s">
        <v>27</v>
      </c>
      <c r="E2110" t="s">
        <v>4</v>
      </c>
      <c r="F2110" s="1">
        <v>1</v>
      </c>
      <c r="G2110" s="1">
        <v>61050</v>
      </c>
      <c r="H2110" t="s">
        <v>5</v>
      </c>
      <c r="I2110" s="1">
        <v>67155</v>
      </c>
      <c r="J2110" t="s">
        <v>28</v>
      </c>
      <c r="K2110" s="6" t="str">
        <f t="shared" si="925"/>
        <v>_Giò sụn gà 250g</v>
      </c>
      <c r="L2110" s="7" t="str">
        <f>VLOOKUP(K2110,'[1]Mã Misa'!$B$2:$D$74,2,0)</f>
        <v>Giò sụn gà 250g</v>
      </c>
      <c r="M2110" s="7" t="str">
        <f>VLOOKUP(L2110,'[1]Mã Misa'!$C$2:$D$74,2,0)</f>
        <v>GSG250</v>
      </c>
      <c r="N2110" s="1">
        <v>61050</v>
      </c>
      <c r="O2110" t="s">
        <v>3271</v>
      </c>
      <c r="P2110" s="6" t="str">
        <f t="shared" si="926"/>
        <v>0176712</v>
      </c>
      <c r="Q2110" s="23" t="str">
        <f t="shared" si="926"/>
        <v>0176712</v>
      </c>
      <c r="R2110" s="2">
        <v>44587</v>
      </c>
      <c r="S2110" t="s">
        <v>3272</v>
      </c>
      <c r="T2110" s="7" t="str">
        <f t="shared" si="927"/>
        <v>WM+ HNI Al</v>
      </c>
      <c r="U2110" t="s">
        <v>5899</v>
      </c>
      <c r="W2110" t="e">
        <f>VLOOKUP(U2110,[2]Sheet1!$B$4:$C$893,2,0)</f>
        <v>#N/A</v>
      </c>
      <c r="Y2110" t="str">
        <f t="shared" si="928"/>
        <v>WINCOMHANOI</v>
      </c>
      <c r="AA2110" s="18" t="str">
        <f t="shared" si="924"/>
        <v/>
      </c>
    </row>
    <row r="2111" spans="1:27" x14ac:dyDescent="0.2">
      <c r="A2111" t="s">
        <v>0</v>
      </c>
      <c r="B2111" t="s">
        <v>3270</v>
      </c>
      <c r="C2111" t="s">
        <v>9</v>
      </c>
      <c r="D2111" t="s">
        <v>44</v>
      </c>
      <c r="E2111" t="s">
        <v>4</v>
      </c>
      <c r="F2111" s="1">
        <v>1</v>
      </c>
      <c r="G2111" s="1">
        <v>72600</v>
      </c>
      <c r="H2111" t="s">
        <v>5</v>
      </c>
      <c r="I2111" s="1">
        <v>79860</v>
      </c>
      <c r="J2111" t="s">
        <v>45</v>
      </c>
      <c r="K2111" s="6" t="str">
        <f t="shared" si="925"/>
        <v>_Chân gà sốt cay 400g</v>
      </c>
      <c r="L2111" s="7" t="str">
        <f>VLOOKUP(K2111,'[1]Mã Misa'!$B$2:$D$74,2,0)</f>
        <v>Chân gà sốt cay 400g</v>
      </c>
      <c r="M2111" s="7" t="str">
        <f>VLOOKUP(L2111,'[1]Mã Misa'!$C$2:$D$74,2,0)</f>
        <v>CGSC400</v>
      </c>
      <c r="N2111" s="1">
        <v>72600</v>
      </c>
      <c r="O2111" t="s">
        <v>3271</v>
      </c>
      <c r="P2111" s="6" t="str">
        <f t="shared" si="926"/>
        <v>0176712</v>
      </c>
      <c r="Q2111" s="23" t="str">
        <f t="shared" si="926"/>
        <v>0176712</v>
      </c>
      <c r="R2111" s="2">
        <v>44587</v>
      </c>
      <c r="S2111" t="s">
        <v>3272</v>
      </c>
      <c r="T2111" s="7" t="str">
        <f t="shared" si="927"/>
        <v>WM+ HNI Al</v>
      </c>
      <c r="U2111" t="s">
        <v>5899</v>
      </c>
      <c r="W2111" t="e">
        <f>VLOOKUP(U2111,[2]Sheet1!$B$4:$C$893,2,0)</f>
        <v>#N/A</v>
      </c>
      <c r="Y2111" t="str">
        <f t="shared" si="928"/>
        <v>WINCOMHANOI</v>
      </c>
      <c r="AA2111" s="18" t="str">
        <f t="shared" si="924"/>
        <v/>
      </c>
    </row>
    <row r="2112" spans="1:27" x14ac:dyDescent="0.2">
      <c r="A2112" t="s">
        <v>0</v>
      </c>
      <c r="B2112" t="s">
        <v>3273</v>
      </c>
      <c r="C2112" t="s">
        <v>2</v>
      </c>
      <c r="D2112" t="s">
        <v>15</v>
      </c>
      <c r="E2112" t="s">
        <v>4</v>
      </c>
      <c r="F2112" s="1">
        <v>4</v>
      </c>
      <c r="G2112" s="1">
        <v>337280</v>
      </c>
      <c r="H2112" t="s">
        <v>5</v>
      </c>
      <c r="I2112" s="1">
        <v>371008.00000000006</v>
      </c>
      <c r="J2112" t="s">
        <v>16</v>
      </c>
      <c r="K2112" s="6" t="str">
        <f t="shared" si="925"/>
        <v>_Đùi gà sốt cay 500g</v>
      </c>
      <c r="L2112" s="7" t="str">
        <f>VLOOKUP(K2112,'[1]Mã Misa'!$B$2:$D$74,2,0)</f>
        <v>Đùi gà sốt cay 500g</v>
      </c>
      <c r="M2112" s="7" t="str">
        <f>VLOOKUP(L2112,'[1]Mã Misa'!$C$2:$D$74,2,0)</f>
        <v>DGSC500</v>
      </c>
      <c r="N2112" s="1">
        <v>84320</v>
      </c>
      <c r="O2112" t="s">
        <v>3274</v>
      </c>
      <c r="P2112" s="6" t="str">
        <f t="shared" si="926"/>
        <v>0000050</v>
      </c>
      <c r="Q2112" s="23" t="str">
        <f t="shared" si="926"/>
        <v>0000050</v>
      </c>
      <c r="R2112" s="2">
        <v>44587</v>
      </c>
      <c r="S2112" t="s">
        <v>3275</v>
      </c>
      <c r="T2112" s="7" t="str">
        <f t="shared" si="927"/>
        <v>WM+ CBG 56</v>
      </c>
      <c r="U2112" t="s">
        <v>5900</v>
      </c>
      <c r="W2112" t="e">
        <f>VLOOKUP(U2112,[2]Sheet1!$B$4:$C$893,2,0)</f>
        <v>#N/A</v>
      </c>
      <c r="Y2112" t="str">
        <f t="shared" si="928"/>
        <v>WINCOMCAOBANG</v>
      </c>
      <c r="AA2112" s="18" t="str">
        <f t="shared" si="924"/>
        <v/>
      </c>
    </row>
    <row r="2113" spans="1:27" x14ac:dyDescent="0.2">
      <c r="A2113" t="s">
        <v>0</v>
      </c>
      <c r="B2113" t="s">
        <v>3276</v>
      </c>
      <c r="C2113" t="s">
        <v>2</v>
      </c>
      <c r="D2113" t="s">
        <v>23</v>
      </c>
      <c r="E2113" t="s">
        <v>4</v>
      </c>
      <c r="F2113" s="1">
        <v>2</v>
      </c>
      <c r="G2113" s="1">
        <v>118800</v>
      </c>
      <c r="H2113" t="s">
        <v>5</v>
      </c>
      <c r="I2113" s="1">
        <v>130680.00000000001</v>
      </c>
      <c r="J2113" t="s">
        <v>24</v>
      </c>
      <c r="K2113" s="6" t="str">
        <f t="shared" si="925"/>
        <v>_Giò lụa 250g</v>
      </c>
      <c r="L2113" s="7" t="str">
        <f>VLOOKUP(K2113,'[1]Mã Misa'!$B$2:$D$74,2,0)</f>
        <v>Giò lụa 250g</v>
      </c>
      <c r="M2113" s="7" t="str">
        <f>VLOOKUP(L2113,'[1]Mã Misa'!$C$2:$D$74,2,0)</f>
        <v>GL250</v>
      </c>
      <c r="N2113" s="1">
        <v>59400</v>
      </c>
      <c r="O2113" t="s">
        <v>3277</v>
      </c>
      <c r="P2113" s="6" t="str">
        <f t="shared" si="926"/>
        <v>0052354</v>
      </c>
      <c r="Q2113" s="23" t="str">
        <f t="shared" si="926"/>
        <v>0052354</v>
      </c>
      <c r="R2113" s="2">
        <v>44587</v>
      </c>
      <c r="S2113" t="s">
        <v>2208</v>
      </c>
      <c r="T2113" s="7" t="str">
        <f t="shared" si="927"/>
        <v>WM+ HCM 77</v>
      </c>
      <c r="U2113" t="s">
        <v>5635</v>
      </c>
      <c r="W2113" t="e">
        <f>VLOOKUP(U2113,[2]Sheet1!$B$4:$C$893,2,0)</f>
        <v>#N/A</v>
      </c>
      <c r="Y2113" t="str">
        <f t="shared" si="928"/>
        <v>WINCOMHOCHIMINH</v>
      </c>
      <c r="AA2113" s="18" t="str">
        <f t="shared" si="924"/>
        <v/>
      </c>
    </row>
    <row r="2114" spans="1:27" x14ac:dyDescent="0.2">
      <c r="A2114" t="s">
        <v>0</v>
      </c>
      <c r="B2114" t="s">
        <v>3276</v>
      </c>
      <c r="C2114" t="s">
        <v>9</v>
      </c>
      <c r="D2114" t="s">
        <v>44</v>
      </c>
      <c r="E2114" t="s">
        <v>4</v>
      </c>
      <c r="F2114" s="1">
        <v>2</v>
      </c>
      <c r="G2114" s="1">
        <v>181500</v>
      </c>
      <c r="H2114" t="s">
        <v>5</v>
      </c>
      <c r="I2114" s="1">
        <v>199650.00000000003</v>
      </c>
      <c r="J2114" t="s">
        <v>45</v>
      </c>
      <c r="K2114" s="6" t="str">
        <f t="shared" si="925"/>
        <v>_Chân gà sốt cay 400g</v>
      </c>
      <c r="L2114" s="7" t="str">
        <f>VLOOKUP(K2114,'[1]Mã Misa'!$B$2:$D$74,2,0)</f>
        <v>Chân gà sốt cay 400g</v>
      </c>
      <c r="M2114" s="7" t="str">
        <f>VLOOKUP(L2114,'[1]Mã Misa'!$C$2:$D$74,2,0)</f>
        <v>CGSC400</v>
      </c>
      <c r="N2114" s="1">
        <v>90750</v>
      </c>
      <c r="O2114" t="s">
        <v>3277</v>
      </c>
      <c r="P2114" s="6" t="str">
        <f t="shared" si="926"/>
        <v>0052354</v>
      </c>
      <c r="Q2114" s="23" t="str">
        <f t="shared" si="926"/>
        <v>0052354</v>
      </c>
      <c r="R2114" s="2">
        <v>44587</v>
      </c>
      <c r="S2114" t="s">
        <v>2208</v>
      </c>
      <c r="T2114" s="7" t="str">
        <f t="shared" si="927"/>
        <v>WM+ HCM 77</v>
      </c>
      <c r="U2114" t="s">
        <v>5635</v>
      </c>
      <c r="W2114" t="e">
        <f>VLOOKUP(U2114,[2]Sheet1!$B$4:$C$893,2,0)</f>
        <v>#N/A</v>
      </c>
      <c r="Y2114" t="str">
        <f t="shared" si="928"/>
        <v>WINCOMHOCHIMINH</v>
      </c>
      <c r="AA2114" s="18" t="str">
        <f t="shared" ref="AA2114:AA2177" si="929">LEFT(AB2114,7)</f>
        <v/>
      </c>
    </row>
    <row r="2115" spans="1:27" x14ac:dyDescent="0.2">
      <c r="A2115" t="s">
        <v>0</v>
      </c>
      <c r="B2115" t="s">
        <v>3276</v>
      </c>
      <c r="C2115" t="s">
        <v>41</v>
      </c>
      <c r="D2115" t="s">
        <v>27</v>
      </c>
      <c r="E2115" t="s">
        <v>4</v>
      </c>
      <c r="F2115" s="1">
        <v>2</v>
      </c>
      <c r="G2115" s="1">
        <v>122100</v>
      </c>
      <c r="H2115" t="s">
        <v>5</v>
      </c>
      <c r="I2115" s="1">
        <v>134310</v>
      </c>
      <c r="J2115" t="s">
        <v>28</v>
      </c>
      <c r="K2115" s="6" t="str">
        <f t="shared" si="925"/>
        <v>_Giò sụn gà 250g</v>
      </c>
      <c r="L2115" s="7" t="str">
        <f>VLOOKUP(K2115,'[1]Mã Misa'!$B$2:$D$74,2,0)</f>
        <v>Giò sụn gà 250g</v>
      </c>
      <c r="M2115" s="7" t="str">
        <f>VLOOKUP(L2115,'[1]Mã Misa'!$C$2:$D$74,2,0)</f>
        <v>GSG250</v>
      </c>
      <c r="N2115" s="1">
        <v>61050</v>
      </c>
      <c r="O2115" t="s">
        <v>3277</v>
      </c>
      <c r="P2115" s="6" t="str">
        <f t="shared" si="926"/>
        <v>0052354</v>
      </c>
      <c r="Q2115" s="23" t="str">
        <f t="shared" si="926"/>
        <v>0052354</v>
      </c>
      <c r="R2115" s="2">
        <v>44587</v>
      </c>
      <c r="S2115" t="s">
        <v>2208</v>
      </c>
      <c r="T2115" s="7" t="str">
        <f t="shared" si="927"/>
        <v>WM+ HCM 77</v>
      </c>
      <c r="U2115" t="s">
        <v>5635</v>
      </c>
      <c r="W2115" t="e">
        <f>VLOOKUP(U2115,[2]Sheet1!$B$4:$C$893,2,0)</f>
        <v>#N/A</v>
      </c>
      <c r="Y2115" t="str">
        <f t="shared" si="928"/>
        <v>WINCOMHOCHIMINH</v>
      </c>
      <c r="AA2115" s="18" t="str">
        <f t="shared" si="929"/>
        <v/>
      </c>
    </row>
    <row r="2116" spans="1:27" x14ac:dyDescent="0.2">
      <c r="A2116" t="s">
        <v>0</v>
      </c>
      <c r="B2116" t="s">
        <v>3278</v>
      </c>
      <c r="C2116" t="s">
        <v>2</v>
      </c>
      <c r="D2116" t="s">
        <v>27</v>
      </c>
      <c r="E2116" t="s">
        <v>4</v>
      </c>
      <c r="F2116" s="1">
        <v>2</v>
      </c>
      <c r="G2116" s="1">
        <v>122100</v>
      </c>
      <c r="H2116" t="s">
        <v>5</v>
      </c>
      <c r="I2116" s="1">
        <v>134310</v>
      </c>
      <c r="J2116" t="s">
        <v>28</v>
      </c>
      <c r="K2116" s="6" t="str">
        <f t="shared" ref="K2116:K2179" si="930">MID(J2116,10,26)</f>
        <v>_Giò sụn gà 250g</v>
      </c>
      <c r="L2116" s="7" t="str">
        <f>VLOOKUP(K2116,'[1]Mã Misa'!$B$2:$D$74,2,0)</f>
        <v>Giò sụn gà 250g</v>
      </c>
      <c r="M2116" s="7" t="str">
        <f>VLOOKUP(L2116,'[1]Mã Misa'!$C$2:$D$74,2,0)</f>
        <v>GSG250</v>
      </c>
      <c r="N2116" s="1">
        <v>61050</v>
      </c>
      <c r="O2116" t="s">
        <v>2052</v>
      </c>
      <c r="P2116" s="6" t="str">
        <f t="shared" ref="P2116:Q2179" si="931">RIGHT(O2116,7)</f>
        <v>0000790</v>
      </c>
      <c r="Q2116" s="23" t="str">
        <f>IF(VLOOKUP(P2116,$AA$1:$AC$39,1,0)&lt;&gt;0,(P2116&amp;"A"),0)</f>
        <v>0000790A</v>
      </c>
      <c r="R2116" s="2">
        <v>44579</v>
      </c>
      <c r="S2116" t="s">
        <v>2099</v>
      </c>
      <c r="T2116" s="7" t="str">
        <f t="shared" ref="T2116:T2179" si="932">LEFT(U2116,10)</f>
        <v>WM+ QNI 77</v>
      </c>
      <c r="U2116" t="s">
        <v>5604</v>
      </c>
      <c r="W2116" t="e">
        <f>VLOOKUP(U2116,[2]Sheet1!$B$4:$C$893,2,0)</f>
        <v>#N/A</v>
      </c>
      <c r="Y2116" t="str">
        <f t="shared" ref="Y2116:Y2179" si="933">IF(ISNUMBER(SEARCH($V$3,T2116)),"WINCOMHANOI",IF(ISNUMBER(SEARCH($V$4,T2116)),"WINCOMHOCHIMINH",IF(ISNUMBER(SEARCH($V$5,T2116)),"WINCOMDANANG",IF(ISNUMBER(SEARCH($V$6,T2116)),"WINCOMHAIDUONG",IF(ISNUMBER(SEARCH($V$7,T2116)),"WINCOMQUANGNINH",IF(ISNUMBER(SEARCH($V$8,T2116)),"WINCOMHAIPHONG",IF(ISNUMBER(SEARCH($V$9,T2116)),"WINCOMBACGIANG",IF(ISNUMBER(SEARCH($V$10,T2116)),"WINCOMBACNINH",IF(ISNUMBER(SEARCH($V$11,T2116)),"WINCOMPHUTHO",IF(ISNUMBER(SEARCH($V$12,T2116)),"WINCOMHATINH",IF(ISNUMBER(SEARCH($V$13,T2116)),"WINCOMTHAINGUYEN",IF(ISNUMBER(SEARCH($V$14,T2116)),"WINCOMKHANHHOA",IF(ISNUMBER(SEARCH($V$15,T2116)),"WINCOMHUNGYEN",IF(ISNUMBER(SEARCH($V$16,T2116)),"WINCOMNGHEAN",IF(ISNUMBER(SEARCH($V$17,T2116)),"WINCOMLAOCAI",IF(ISNUMBER(SEARCH($V$18,T2116)),"WINCOMVUNGTAU",IF(ISNUMBER(SEARCH($V$19,T2116)),"WINCOMBINHDUONG",IF(ISNUMBER(SEARCH($V$20,T2116)),"WINCOMKIENGIANG",IF(ISNUMBER(SEARCH($V$21,T2116)),"WINCOMHANAM",IF(ISNUMBER(SEARCH($V$22,T2116)),"WINCOMNAMDINH",IF(ISNUMBER(SEARCH($V$23,T2116)),"WINCOMLANGSON",IF(ISNUMBER(SEARCH($V$24,T2116)),"WINCOMTHANHHOA",IF(ISNUMBER(SEARCH($V$25,T2116)),"WINCOMYENBAI",IF(ISNUMBER(SEARCH($V$26,T2116)),"WINCOMTUYENQUANG",IF(ISNUMBER(SEARCH($V$27,T2116)),"WINCOMHUE",IF(ISNUMBER(SEARCH($V$28,T2116)),"WINCOMQUANGNAM",IF(ISNUMBER(SEARCH($V$29,T2116)),"WINCOMVINHPHUC",IF(ISNUMBER(SEARCH($V$30,T2116)),"WINCOMHAGIANG",IF(ISNUMBER(SEARCH($V$31,T2116)),"WINCOMNINHBINH",IF(ISNUMBER(SEARCH($V$32,T2116)),"WINCOMTRAVINH",IF(ISNUMBER(SEARCH($V$33,T2116)),"WINCOMCANTHO",IF(ISNUMBER(SEARCH($V$34,T2116)),"WINCOMBENTRE",IF(ISNUMBER(SEARCH($V$35,T2116)),"WINCOMCAMAU",IF(ISNUMBER(SEARCH($V$36,T2116)),"WINCOMANGIANG",IF(ISNUMBER(SEARCH($V$37,T2116)),"WINCOMNINHTHUAN",IF(ISNUMBER(SEARCH($V$38,T2116)),"WINCOMTHAIBINH",IF(ISNUMBER(SEARCH($V$39,T2116)),"WINCOMGIALAI",IF(ISNUMBER(SEARCH($V$40,T2116)),"WINCOMHOABINH",IF(ISNUMBER(SEARCH($V$41,T2116)),"WINCOMQUANGNGAI",IF(ISNUMBER(SEARCH($V$42,T2116)),"WINCOMBINHTHUAN",IF(ISNUMBER(SEARCH($V$43,T2116)),"WINCOMDAKLAK",IF(ISNUMBER(SEARCH($V$44,T2116)),"WINCOMSOCTRANG",IF(ISNUMBER(SEARCH($V$45,T2116)),"WINCOMSONLA",IF(ISNUMBER(SEARCH($V$46,T2116)),"WINCOMKONTUM",IF(ISNUMBER(SEARCH($V$47,T2116)),"WINCOMPHUYEN",IF(ISNUMBER(SEARCH($V$48,T2116)),"WINCOMQUANGTRI",IF(ISNUMBER(SEARCH($V$49,T2116)),"WINCOMBINHDINH",IF(ISNUMBER(SEARCH($V$50,T2116)),"WINCOMCAOBANG",IF(ISNUMBER(SEARCH($V$51,T2116)),"WINCOMQUANGBINH",IF(ISNUMBER(SEARCH($V$52,T2116)),"WINCOMLAMDONG",IF(ISNUMBER(SEARCH($V$53,T2116)),"WINCOMVINHLONG",IF(ISNUMBER(SEARCH($V$54,T2116)),"WINCOMDONGTHAP",IF(ISNUMBER(SEARCH($V$55,T2116)),"WINCOMTIENGIANG",IF(ISNUMBER(SEARCH($V$56,T2116)),"WINCOMQUANGNINH",IF(ISNUMBER(SEARCH($V$57,T2116)),"WINCOMDONGNAI",IF(ISNUMBER(SEARCH($V$58,T2116)),"WINCOMHAUGIANG",0))))))))))))))))))))))))))))))))))))))))))))))))))))))))</f>
        <v>WINCOMQUANGNGAI</v>
      </c>
      <c r="AA2116" s="18" t="str">
        <f t="shared" si="929"/>
        <v/>
      </c>
    </row>
    <row r="2117" spans="1:27" x14ac:dyDescent="0.2">
      <c r="A2117" t="s">
        <v>0</v>
      </c>
      <c r="B2117" t="s">
        <v>3279</v>
      </c>
      <c r="C2117" t="s">
        <v>2</v>
      </c>
      <c r="D2117" t="s">
        <v>54</v>
      </c>
      <c r="E2117" t="s">
        <v>4</v>
      </c>
      <c r="F2117" s="1">
        <v>2</v>
      </c>
      <c r="G2117" s="1">
        <v>100364</v>
      </c>
      <c r="H2117" t="s">
        <v>5</v>
      </c>
      <c r="I2117" s="1">
        <v>110400.40000000001</v>
      </c>
      <c r="J2117" t="s">
        <v>55</v>
      </c>
      <c r="K2117" s="6" t="str">
        <f t="shared" si="930"/>
        <v>Giò tai lưỡi xào gói 250g</v>
      </c>
      <c r="L2117" s="7" t="str">
        <f>VLOOKUP(K2117,'[1]Mã Misa'!$B$2:$D$74,2,0)</f>
        <v>Giò Tai Lưỡi Xào 250g</v>
      </c>
      <c r="M2117" s="7" t="str">
        <f>VLOOKUP(L2117,'[1]Mã Misa'!$C$2:$D$74,2,0)</f>
        <v>GTLX250G</v>
      </c>
      <c r="N2117" s="1">
        <v>50182</v>
      </c>
      <c r="O2117" t="s">
        <v>3280</v>
      </c>
      <c r="P2117" s="6" t="str">
        <f t="shared" si="931"/>
        <v>0176722</v>
      </c>
      <c r="Q2117" s="23" t="str">
        <f t="shared" si="931"/>
        <v>0176722</v>
      </c>
      <c r="R2117" s="2">
        <v>44587</v>
      </c>
      <c r="S2117" t="s">
        <v>3281</v>
      </c>
      <c r="T2117" s="7" t="str">
        <f t="shared" si="932"/>
        <v>WM+ HNI 20</v>
      </c>
      <c r="U2117" t="s">
        <v>5901</v>
      </c>
      <c r="W2117" t="e">
        <f>VLOOKUP(U2117,[2]Sheet1!$B$4:$C$893,2,0)</f>
        <v>#N/A</v>
      </c>
      <c r="Y2117" t="str">
        <f t="shared" si="933"/>
        <v>WINCOMHANOI</v>
      </c>
      <c r="AA2117" s="18" t="str">
        <f t="shared" si="929"/>
        <v/>
      </c>
    </row>
    <row r="2118" spans="1:27" x14ac:dyDescent="0.2">
      <c r="A2118" t="s">
        <v>0</v>
      </c>
      <c r="B2118" t="s">
        <v>3282</v>
      </c>
      <c r="C2118" t="s">
        <v>2</v>
      </c>
      <c r="D2118" t="s">
        <v>44</v>
      </c>
      <c r="E2118" t="s">
        <v>4</v>
      </c>
      <c r="F2118" s="1">
        <v>1</v>
      </c>
      <c r="G2118" s="1">
        <v>72600</v>
      </c>
      <c r="H2118" t="s">
        <v>5</v>
      </c>
      <c r="I2118" s="1">
        <v>79860</v>
      </c>
      <c r="J2118" t="s">
        <v>45</v>
      </c>
      <c r="K2118" s="6" t="str">
        <f t="shared" si="930"/>
        <v>_Chân gà sốt cay 400g</v>
      </c>
      <c r="L2118" s="7" t="str">
        <f>VLOOKUP(K2118,'[1]Mã Misa'!$B$2:$D$74,2,0)</f>
        <v>Chân gà sốt cay 400g</v>
      </c>
      <c r="M2118" s="7" t="str">
        <f>VLOOKUP(L2118,'[1]Mã Misa'!$C$2:$D$74,2,0)</f>
        <v>CGSC400</v>
      </c>
      <c r="N2118" s="1">
        <v>72600</v>
      </c>
      <c r="O2118" t="s">
        <v>3283</v>
      </c>
      <c r="P2118" s="6" t="str">
        <f t="shared" si="931"/>
        <v>0002470</v>
      </c>
      <c r="Q2118" s="23" t="str">
        <f t="shared" si="931"/>
        <v>0002470</v>
      </c>
      <c r="R2118" s="2">
        <v>44587</v>
      </c>
      <c r="S2118" t="s">
        <v>3284</v>
      </c>
      <c r="T2118" s="7" t="str">
        <f t="shared" si="932"/>
        <v>WM+ HYN Đô</v>
      </c>
      <c r="U2118" t="s">
        <v>5902</v>
      </c>
      <c r="W2118" t="e">
        <f>VLOOKUP(U2118,[2]Sheet1!$B$4:$C$893,2,0)</f>
        <v>#N/A</v>
      </c>
      <c r="Y2118" t="str">
        <f t="shared" si="933"/>
        <v>WINCOMHUNGYEN</v>
      </c>
      <c r="AA2118" s="18" t="str">
        <f t="shared" si="929"/>
        <v/>
      </c>
    </row>
    <row r="2119" spans="1:27" x14ac:dyDescent="0.2">
      <c r="A2119" t="s">
        <v>0</v>
      </c>
      <c r="B2119" t="s">
        <v>3285</v>
      </c>
      <c r="C2119" t="s">
        <v>2</v>
      </c>
      <c r="D2119" t="s">
        <v>134</v>
      </c>
      <c r="E2119" t="s">
        <v>4</v>
      </c>
      <c r="F2119" s="1">
        <v>10</v>
      </c>
      <c r="G2119" s="1">
        <v>866910</v>
      </c>
      <c r="H2119" t="s">
        <v>5</v>
      </c>
      <c r="I2119" s="1">
        <v>953601.00000000012</v>
      </c>
      <c r="J2119" t="s">
        <v>135</v>
      </c>
      <c r="K2119" s="6" t="str">
        <f t="shared" si="930"/>
        <v>Giò tai nấm hương 500g</v>
      </c>
      <c r="L2119" s="7" t="str">
        <f>VLOOKUP(K2119,'[1]Mã Misa'!$B$2:$D$74,2,0)</f>
        <v>Giò tai nấm hương 500g</v>
      </c>
      <c r="M2119" s="7" t="str">
        <f>VLOOKUP(L2119,'[1]Mã Misa'!$C$2:$D$74,2,0)</f>
        <v>GTNH500</v>
      </c>
      <c r="N2119" s="1">
        <v>86691</v>
      </c>
      <c r="O2119" t="s">
        <v>3286</v>
      </c>
      <c r="P2119" s="6" t="str">
        <f t="shared" si="931"/>
        <v>0001160</v>
      </c>
      <c r="Q2119" s="23" t="str">
        <f t="shared" si="931"/>
        <v>0001160</v>
      </c>
      <c r="R2119" s="2">
        <v>44587</v>
      </c>
      <c r="S2119" t="s">
        <v>1767</v>
      </c>
      <c r="T2119" s="7" t="str">
        <f t="shared" si="932"/>
        <v>WM VC+ DTP</v>
      </c>
      <c r="U2119" t="s">
        <v>5510</v>
      </c>
      <c r="W2119" t="e">
        <f>VLOOKUP(U2119,[2]Sheet1!$B$4:$C$893,2,0)</f>
        <v>#N/A</v>
      </c>
      <c r="Y2119" t="str">
        <f t="shared" si="933"/>
        <v>WINCOMDONGTHAP</v>
      </c>
      <c r="AA2119" s="18" t="str">
        <f t="shared" si="929"/>
        <v/>
      </c>
    </row>
    <row r="2120" spans="1:27" x14ac:dyDescent="0.2">
      <c r="A2120" t="s">
        <v>0</v>
      </c>
      <c r="B2120" t="s">
        <v>3287</v>
      </c>
      <c r="C2120" t="s">
        <v>2</v>
      </c>
      <c r="D2120" t="s">
        <v>753</v>
      </c>
      <c r="E2120" t="s">
        <v>4</v>
      </c>
      <c r="F2120" s="1">
        <v>2</v>
      </c>
      <c r="G2120" s="1">
        <v>122500</v>
      </c>
      <c r="H2120" t="s">
        <v>96</v>
      </c>
      <c r="I2120" s="1">
        <v>134750</v>
      </c>
      <c r="J2120" t="s">
        <v>754</v>
      </c>
      <c r="K2120" s="6" t="str">
        <f t="shared" si="930"/>
        <v xml:space="preserve"> Ghẹ farci 150g</v>
      </c>
      <c r="L2120" s="7" t="str">
        <f>VLOOKUP(K2120,'[1]Mã Misa'!$B$2:$D$74,2,0)</f>
        <v>Ghẹ farci 150g</v>
      </c>
      <c r="M2120" s="7" t="str">
        <f>VLOOKUP(L2120,'[1]Mã Misa'!$C$2:$D$74,2,0)</f>
        <v>GHEFARCI150</v>
      </c>
      <c r="N2120" s="1">
        <v>61250</v>
      </c>
      <c r="O2120" t="s">
        <v>3288</v>
      </c>
      <c r="P2120" s="6" t="str">
        <f>RIGHT(O2120,7)</f>
        <v>0176740</v>
      </c>
      <c r="Q2120" s="23" t="str">
        <f>RIGHT(P2120,7)</f>
        <v>0176740</v>
      </c>
      <c r="R2120" s="2">
        <v>44587</v>
      </c>
      <c r="S2120" t="s">
        <v>3289</v>
      </c>
      <c r="T2120" s="7" t="str">
        <f t="shared" si="932"/>
        <v>WM+ HNI 16</v>
      </c>
      <c r="U2120" t="s">
        <v>5903</v>
      </c>
      <c r="W2120" t="e">
        <f>VLOOKUP(U2120,[2]Sheet1!$B$4:$C$893,2,0)</f>
        <v>#N/A</v>
      </c>
      <c r="Y2120" t="str">
        <f t="shared" si="933"/>
        <v>WINCOMHANOI</v>
      </c>
      <c r="AA2120" s="18" t="str">
        <f t="shared" si="929"/>
        <v/>
      </c>
    </row>
    <row r="2121" spans="1:27" x14ac:dyDescent="0.2">
      <c r="A2121" t="s">
        <v>0</v>
      </c>
      <c r="B2121" t="s">
        <v>3290</v>
      </c>
      <c r="C2121" t="s">
        <v>2</v>
      </c>
      <c r="D2121" t="s">
        <v>54</v>
      </c>
      <c r="E2121" t="s">
        <v>4</v>
      </c>
      <c r="F2121" s="1">
        <v>1</v>
      </c>
      <c r="G2121" s="1">
        <v>50182</v>
      </c>
      <c r="H2121" t="s">
        <v>5</v>
      </c>
      <c r="I2121" s="1">
        <v>55200.200000000004</v>
      </c>
      <c r="J2121" t="s">
        <v>55</v>
      </c>
      <c r="K2121" s="6" t="str">
        <f t="shared" si="930"/>
        <v>Giò tai lưỡi xào gói 250g</v>
      </c>
      <c r="L2121" s="7" t="str">
        <f>VLOOKUP(K2121,'[1]Mã Misa'!$B$2:$D$74,2,0)</f>
        <v>Giò Tai Lưỡi Xào 250g</v>
      </c>
      <c r="M2121" s="7" t="str">
        <f>VLOOKUP(L2121,'[1]Mã Misa'!$C$2:$D$74,2,0)</f>
        <v>GTLX250G</v>
      </c>
      <c r="N2121" s="1">
        <v>50182</v>
      </c>
      <c r="O2121" t="s">
        <v>3291</v>
      </c>
      <c r="P2121" s="6" t="str">
        <f t="shared" si="931"/>
        <v>0022905</v>
      </c>
      <c r="Q2121" s="23" t="str">
        <f t="shared" si="931"/>
        <v>0022905</v>
      </c>
      <c r="R2121" s="2">
        <v>44587</v>
      </c>
      <c r="S2121" t="s">
        <v>3292</v>
      </c>
      <c r="T2121" s="7" t="str">
        <f t="shared" si="932"/>
        <v>WM+ DNG 86</v>
      </c>
      <c r="U2121" t="s">
        <v>5904</v>
      </c>
      <c r="W2121" t="e">
        <f>VLOOKUP(U2121,[2]Sheet1!$B$4:$C$893,2,0)</f>
        <v>#N/A</v>
      </c>
      <c r="Y2121" t="str">
        <f t="shared" si="933"/>
        <v>WINCOMDANANG</v>
      </c>
      <c r="AA2121" s="18" t="str">
        <f t="shared" si="929"/>
        <v/>
      </c>
    </row>
    <row r="2122" spans="1:27" x14ac:dyDescent="0.2">
      <c r="A2122" t="s">
        <v>0</v>
      </c>
      <c r="B2122" t="s">
        <v>3293</v>
      </c>
      <c r="C2122" t="s">
        <v>2</v>
      </c>
      <c r="D2122" t="s">
        <v>44</v>
      </c>
      <c r="E2122" t="s">
        <v>4</v>
      </c>
      <c r="F2122" s="1">
        <v>1</v>
      </c>
      <c r="G2122" s="1">
        <v>72600</v>
      </c>
      <c r="H2122" t="s">
        <v>5</v>
      </c>
      <c r="I2122" s="1">
        <v>79860</v>
      </c>
      <c r="J2122" t="s">
        <v>45</v>
      </c>
      <c r="K2122" s="6" t="str">
        <f t="shared" si="930"/>
        <v>_Chân gà sốt cay 400g</v>
      </c>
      <c r="L2122" s="7" t="str">
        <f>VLOOKUP(K2122,'[1]Mã Misa'!$B$2:$D$74,2,0)</f>
        <v>Chân gà sốt cay 400g</v>
      </c>
      <c r="M2122" s="7" t="str">
        <f>VLOOKUP(L2122,'[1]Mã Misa'!$C$2:$D$74,2,0)</f>
        <v>CGSC400</v>
      </c>
      <c r="N2122" s="1">
        <v>72600</v>
      </c>
      <c r="O2122" t="s">
        <v>3294</v>
      </c>
      <c r="P2122" s="6" t="str">
        <f t="shared" si="931"/>
        <v>0176778</v>
      </c>
      <c r="Q2122" s="23" t="str">
        <f t="shared" si="931"/>
        <v>0176778</v>
      </c>
      <c r="R2122" s="2">
        <v>44587</v>
      </c>
      <c r="S2122" t="s">
        <v>3295</v>
      </c>
      <c r="T2122" s="7" t="str">
        <f t="shared" si="932"/>
        <v>WM+ HNI 10</v>
      </c>
      <c r="U2122" t="s">
        <v>5905</v>
      </c>
      <c r="W2122" t="e">
        <f>VLOOKUP(U2122,[2]Sheet1!$B$4:$C$893,2,0)</f>
        <v>#N/A</v>
      </c>
      <c r="Y2122" t="str">
        <f t="shared" si="933"/>
        <v>WINCOMHANOI</v>
      </c>
      <c r="AA2122" s="18" t="str">
        <f t="shared" si="929"/>
        <v/>
      </c>
    </row>
    <row r="2123" spans="1:27" x14ac:dyDescent="0.2">
      <c r="A2123" t="s">
        <v>0</v>
      </c>
      <c r="B2123" t="s">
        <v>3293</v>
      </c>
      <c r="C2123" t="s">
        <v>9</v>
      </c>
      <c r="D2123" t="s">
        <v>47</v>
      </c>
      <c r="E2123" t="s">
        <v>4</v>
      </c>
      <c r="F2123" s="1">
        <v>1</v>
      </c>
      <c r="G2123" s="1">
        <v>73431</v>
      </c>
      <c r="H2123" t="s">
        <v>5</v>
      </c>
      <c r="I2123" s="1">
        <v>80774.100000000006</v>
      </c>
      <c r="J2123" t="s">
        <v>48</v>
      </c>
      <c r="K2123" s="6" t="str">
        <f t="shared" si="930"/>
        <v>Chân giò heo muối gói 300g</v>
      </c>
      <c r="L2123" s="7" t="str">
        <f>VLOOKUP(K2123,'[1]Mã Misa'!$B$2:$D$74,2,0)</f>
        <v>Chân giò heo muối 300g</v>
      </c>
      <c r="M2123" s="7" t="str">
        <f>VLOOKUP(L2123,'[1]Mã Misa'!$C$2:$D$74,2,0)</f>
        <v>CGM300</v>
      </c>
      <c r="N2123" s="1">
        <v>73431</v>
      </c>
      <c r="O2123" t="s">
        <v>3294</v>
      </c>
      <c r="P2123" s="6" t="str">
        <f t="shared" si="931"/>
        <v>0176778</v>
      </c>
      <c r="Q2123" s="23" t="str">
        <f t="shared" si="931"/>
        <v>0176778</v>
      </c>
      <c r="R2123" s="2">
        <v>44587</v>
      </c>
      <c r="S2123" t="s">
        <v>3295</v>
      </c>
      <c r="T2123" s="7" t="str">
        <f t="shared" si="932"/>
        <v>WM+ HNI 10</v>
      </c>
      <c r="U2123" t="s">
        <v>5905</v>
      </c>
      <c r="W2123" t="e">
        <f>VLOOKUP(U2123,[2]Sheet1!$B$4:$C$893,2,0)</f>
        <v>#N/A</v>
      </c>
      <c r="Y2123" t="str">
        <f t="shared" si="933"/>
        <v>WINCOMHANOI</v>
      </c>
      <c r="AA2123" s="18" t="str">
        <f t="shared" si="929"/>
        <v/>
      </c>
    </row>
    <row r="2124" spans="1:27" x14ac:dyDescent="0.2">
      <c r="A2124" t="s">
        <v>0</v>
      </c>
      <c r="B2124" t="s">
        <v>3293</v>
      </c>
      <c r="C2124" t="s">
        <v>41</v>
      </c>
      <c r="D2124" t="s">
        <v>54</v>
      </c>
      <c r="E2124" t="s">
        <v>4</v>
      </c>
      <c r="F2124" s="1">
        <v>3</v>
      </c>
      <c r="G2124" s="1">
        <v>150546</v>
      </c>
      <c r="H2124" t="s">
        <v>5</v>
      </c>
      <c r="I2124" s="1">
        <v>165600.6</v>
      </c>
      <c r="J2124" t="s">
        <v>55</v>
      </c>
      <c r="K2124" s="6" t="str">
        <f t="shared" si="930"/>
        <v>Giò tai lưỡi xào gói 250g</v>
      </c>
      <c r="L2124" s="7" t="str">
        <f>VLOOKUP(K2124,'[1]Mã Misa'!$B$2:$D$74,2,0)</f>
        <v>Giò Tai Lưỡi Xào 250g</v>
      </c>
      <c r="M2124" s="7" t="str">
        <f>VLOOKUP(L2124,'[1]Mã Misa'!$C$2:$D$74,2,0)</f>
        <v>GTLX250G</v>
      </c>
      <c r="N2124" s="1">
        <v>50182</v>
      </c>
      <c r="O2124" t="s">
        <v>3294</v>
      </c>
      <c r="P2124" s="6" t="str">
        <f t="shared" si="931"/>
        <v>0176778</v>
      </c>
      <c r="Q2124" s="23" t="str">
        <f t="shared" si="931"/>
        <v>0176778</v>
      </c>
      <c r="R2124" s="2">
        <v>44587</v>
      </c>
      <c r="S2124" t="s">
        <v>3295</v>
      </c>
      <c r="T2124" s="7" t="str">
        <f t="shared" si="932"/>
        <v>WM+ HNI 10</v>
      </c>
      <c r="U2124" t="s">
        <v>5905</v>
      </c>
      <c r="W2124" t="e">
        <f>VLOOKUP(U2124,[2]Sheet1!$B$4:$C$893,2,0)</f>
        <v>#N/A</v>
      </c>
      <c r="Y2124" t="str">
        <f t="shared" si="933"/>
        <v>WINCOMHANOI</v>
      </c>
      <c r="AA2124" s="18" t="str">
        <f t="shared" si="929"/>
        <v/>
      </c>
    </row>
    <row r="2125" spans="1:27" x14ac:dyDescent="0.2">
      <c r="A2125" t="s">
        <v>0</v>
      </c>
      <c r="B2125" t="s">
        <v>3296</v>
      </c>
      <c r="C2125" t="s">
        <v>2</v>
      </c>
      <c r="D2125" t="s">
        <v>18</v>
      </c>
      <c r="E2125" t="s">
        <v>4</v>
      </c>
      <c r="F2125" s="1">
        <v>1</v>
      </c>
      <c r="G2125" s="1">
        <v>87787</v>
      </c>
      <c r="H2125" t="s">
        <v>5</v>
      </c>
      <c r="I2125" s="1">
        <v>96565.700000000012</v>
      </c>
      <c r="J2125" t="s">
        <v>19</v>
      </c>
      <c r="K2125" s="6" t="str">
        <f t="shared" si="930"/>
        <v>Bắp bò muối gói 200g</v>
      </c>
      <c r="L2125" s="7" t="str">
        <f>VLOOKUP(K2125,'[1]Mã Misa'!$B$2:$D$74,2,0)</f>
        <v>Bắp bò muối 200g</v>
      </c>
      <c r="M2125" s="7" t="str">
        <f>VLOOKUP(L2125,'[1]Mã Misa'!$C$2:$D$74,2,0)</f>
        <v>BBM200</v>
      </c>
      <c r="N2125" s="1">
        <v>87787</v>
      </c>
      <c r="O2125" t="s">
        <v>3297</v>
      </c>
      <c r="P2125" s="6" t="str">
        <f t="shared" si="931"/>
        <v>0176779</v>
      </c>
      <c r="Q2125" s="23" t="str">
        <f t="shared" si="931"/>
        <v>0176779</v>
      </c>
      <c r="R2125" s="2">
        <v>44587</v>
      </c>
      <c r="S2125" t="s">
        <v>2684</v>
      </c>
      <c r="T2125" s="7" t="str">
        <f t="shared" si="932"/>
        <v>WM+ HNI Xó</v>
      </c>
      <c r="U2125" t="s">
        <v>5760</v>
      </c>
      <c r="W2125" t="e">
        <f>VLOOKUP(U2125,[2]Sheet1!$B$4:$C$893,2,0)</f>
        <v>#N/A</v>
      </c>
      <c r="Y2125" t="str">
        <f t="shared" si="933"/>
        <v>WINCOMHANOI</v>
      </c>
      <c r="AA2125" s="18" t="str">
        <f t="shared" si="929"/>
        <v/>
      </c>
    </row>
    <row r="2126" spans="1:27" x14ac:dyDescent="0.2">
      <c r="A2126" t="s">
        <v>0</v>
      </c>
      <c r="B2126" t="s">
        <v>3298</v>
      </c>
      <c r="C2126" t="s">
        <v>2</v>
      </c>
      <c r="D2126" t="s">
        <v>50</v>
      </c>
      <c r="E2126" t="s">
        <v>4</v>
      </c>
      <c r="F2126" s="1">
        <v>1</v>
      </c>
      <c r="G2126" s="1">
        <v>111058</v>
      </c>
      <c r="H2126" t="s">
        <v>5</v>
      </c>
      <c r="I2126" s="1">
        <v>122163.8</v>
      </c>
      <c r="J2126" t="s">
        <v>51</v>
      </c>
      <c r="K2126" s="6" t="str">
        <f t="shared" si="930"/>
        <v>Gà muối gói 500g</v>
      </c>
      <c r="L2126" s="7" t="str">
        <f>VLOOKUP(K2126,'[1]Mã Misa'!$B$2:$D$74,2,0)</f>
        <v>Gà muối 500g</v>
      </c>
      <c r="M2126" s="7" t="str">
        <f>VLOOKUP(L2126,'[1]Mã Misa'!$C$2:$D$74,2,0)</f>
        <v>GM500</v>
      </c>
      <c r="N2126" s="1">
        <v>111058</v>
      </c>
      <c r="O2126" t="s">
        <v>3299</v>
      </c>
      <c r="P2126" s="6" t="str">
        <f t="shared" si="931"/>
        <v>0176786</v>
      </c>
      <c r="Q2126" s="23" t="str">
        <f t="shared" si="931"/>
        <v>0176786</v>
      </c>
      <c r="R2126" s="2">
        <v>44587</v>
      </c>
      <c r="S2126" t="s">
        <v>3300</v>
      </c>
      <c r="T2126" s="7" t="str">
        <f t="shared" si="932"/>
        <v>WM+ HNI 18</v>
      </c>
      <c r="U2126" t="s">
        <v>5906</v>
      </c>
      <c r="W2126" t="e">
        <f>VLOOKUP(U2126,[2]Sheet1!$B$4:$C$893,2,0)</f>
        <v>#N/A</v>
      </c>
      <c r="Y2126" t="str">
        <f t="shared" si="933"/>
        <v>WINCOMHANOI</v>
      </c>
      <c r="AA2126" s="18" t="str">
        <f t="shared" si="929"/>
        <v/>
      </c>
    </row>
    <row r="2127" spans="1:27" x14ac:dyDescent="0.2">
      <c r="A2127" t="s">
        <v>0</v>
      </c>
      <c r="B2127" t="s">
        <v>3298</v>
      </c>
      <c r="C2127" t="s">
        <v>9</v>
      </c>
      <c r="D2127" t="s">
        <v>15</v>
      </c>
      <c r="E2127" t="s">
        <v>4</v>
      </c>
      <c r="F2127" s="1">
        <v>2</v>
      </c>
      <c r="G2127" s="1">
        <v>168640</v>
      </c>
      <c r="H2127" t="s">
        <v>5</v>
      </c>
      <c r="I2127" s="1">
        <v>185504.00000000003</v>
      </c>
      <c r="J2127" t="s">
        <v>16</v>
      </c>
      <c r="K2127" s="6" t="str">
        <f t="shared" si="930"/>
        <v>_Đùi gà sốt cay 500g</v>
      </c>
      <c r="L2127" s="7" t="str">
        <f>VLOOKUP(K2127,'[1]Mã Misa'!$B$2:$D$74,2,0)</f>
        <v>Đùi gà sốt cay 500g</v>
      </c>
      <c r="M2127" s="7" t="str">
        <f>VLOOKUP(L2127,'[1]Mã Misa'!$C$2:$D$74,2,0)</f>
        <v>DGSC500</v>
      </c>
      <c r="N2127" s="1">
        <v>84320</v>
      </c>
      <c r="O2127" t="s">
        <v>3299</v>
      </c>
      <c r="P2127" s="6" t="str">
        <f t="shared" si="931"/>
        <v>0176786</v>
      </c>
      <c r="Q2127" s="23" t="str">
        <f t="shared" si="931"/>
        <v>0176786</v>
      </c>
      <c r="R2127" s="2">
        <v>44587</v>
      </c>
      <c r="S2127" t="s">
        <v>3300</v>
      </c>
      <c r="T2127" s="7" t="str">
        <f t="shared" si="932"/>
        <v>WM+ HNI 18</v>
      </c>
      <c r="U2127" t="s">
        <v>5906</v>
      </c>
      <c r="W2127" t="e">
        <f>VLOOKUP(U2127,[2]Sheet1!$B$4:$C$893,2,0)</f>
        <v>#N/A</v>
      </c>
      <c r="Y2127" t="str">
        <f t="shared" si="933"/>
        <v>WINCOMHANOI</v>
      </c>
      <c r="AA2127" s="18" t="str">
        <f t="shared" si="929"/>
        <v/>
      </c>
    </row>
    <row r="2128" spans="1:27" x14ac:dyDescent="0.2">
      <c r="A2128" t="s">
        <v>0</v>
      </c>
      <c r="B2128" t="s">
        <v>3301</v>
      </c>
      <c r="C2128" t="s">
        <v>2</v>
      </c>
      <c r="D2128" t="s">
        <v>47</v>
      </c>
      <c r="E2128" t="s">
        <v>4</v>
      </c>
      <c r="F2128" s="1">
        <v>4</v>
      </c>
      <c r="G2128" s="1">
        <v>293724</v>
      </c>
      <c r="H2128" t="s">
        <v>5</v>
      </c>
      <c r="I2128" s="1">
        <v>323096.40000000002</v>
      </c>
      <c r="J2128" t="s">
        <v>48</v>
      </c>
      <c r="K2128" s="6" t="str">
        <f t="shared" si="930"/>
        <v>Chân giò heo muối gói 300g</v>
      </c>
      <c r="L2128" s="7" t="str">
        <f>VLOOKUP(K2128,'[1]Mã Misa'!$B$2:$D$74,2,0)</f>
        <v>Chân giò heo muối 300g</v>
      </c>
      <c r="M2128" s="7" t="str">
        <f>VLOOKUP(L2128,'[1]Mã Misa'!$C$2:$D$74,2,0)</f>
        <v>CGM300</v>
      </c>
      <c r="N2128" s="1">
        <v>73431</v>
      </c>
      <c r="O2128" t="s">
        <v>3302</v>
      </c>
      <c r="P2128" s="6" t="str">
        <f t="shared" si="931"/>
        <v>0013339</v>
      </c>
      <c r="Q2128" s="23" t="str">
        <f t="shared" si="931"/>
        <v>0013339</v>
      </c>
      <c r="R2128" s="2">
        <v>44587</v>
      </c>
      <c r="S2128" t="s">
        <v>3303</v>
      </c>
      <c r="T2128" s="7" t="str">
        <f t="shared" si="932"/>
        <v>WM+ HPG Kh</v>
      </c>
      <c r="U2128" t="s">
        <v>5907</v>
      </c>
      <c r="W2128" t="e">
        <f>VLOOKUP(U2128,[2]Sheet1!$B$4:$C$893,2,0)</f>
        <v>#N/A</v>
      </c>
      <c r="Y2128" t="str">
        <f t="shared" si="933"/>
        <v>WINCOMHAIPHONG</v>
      </c>
      <c r="AA2128" s="18" t="str">
        <f t="shared" si="929"/>
        <v/>
      </c>
    </row>
    <row r="2129" spans="1:27" x14ac:dyDescent="0.2">
      <c r="A2129" t="s">
        <v>0</v>
      </c>
      <c r="B2129" t="s">
        <v>3304</v>
      </c>
      <c r="C2129" t="s">
        <v>2</v>
      </c>
      <c r="D2129" t="s">
        <v>54</v>
      </c>
      <c r="E2129" t="s">
        <v>4</v>
      </c>
      <c r="F2129" s="1">
        <v>1</v>
      </c>
      <c r="G2129" s="1">
        <v>50182</v>
      </c>
      <c r="H2129" t="s">
        <v>5</v>
      </c>
      <c r="I2129" s="1">
        <v>55200.200000000004</v>
      </c>
      <c r="J2129" t="s">
        <v>55</v>
      </c>
      <c r="K2129" s="6" t="str">
        <f t="shared" si="930"/>
        <v>Giò tai lưỡi xào gói 250g</v>
      </c>
      <c r="L2129" s="7" t="str">
        <f>VLOOKUP(K2129,'[1]Mã Misa'!$B$2:$D$74,2,0)</f>
        <v>Giò Tai Lưỡi Xào 250g</v>
      </c>
      <c r="M2129" s="7" t="str">
        <f>VLOOKUP(L2129,'[1]Mã Misa'!$C$2:$D$74,2,0)</f>
        <v>GTLX250G</v>
      </c>
      <c r="N2129" s="1">
        <v>50182</v>
      </c>
      <c r="O2129" t="s">
        <v>3305</v>
      </c>
      <c r="P2129" s="6" t="str">
        <f t="shared" si="931"/>
        <v>0176791</v>
      </c>
      <c r="Q2129" s="23" t="str">
        <f t="shared" si="931"/>
        <v>0176791</v>
      </c>
      <c r="R2129" s="2">
        <v>44587</v>
      </c>
      <c r="S2129" t="s">
        <v>3306</v>
      </c>
      <c r="T2129" s="7" t="str">
        <f t="shared" si="932"/>
        <v>WM+ HNI Th</v>
      </c>
      <c r="U2129" t="s">
        <v>5908</v>
      </c>
      <c r="W2129" t="e">
        <f>VLOOKUP(U2129,[2]Sheet1!$B$4:$C$893,2,0)</f>
        <v>#N/A</v>
      </c>
      <c r="Y2129" t="str">
        <f t="shared" si="933"/>
        <v>WINCOMHANOI</v>
      </c>
      <c r="AA2129" s="18" t="str">
        <f t="shared" si="929"/>
        <v/>
      </c>
    </row>
    <row r="2130" spans="1:27" x14ac:dyDescent="0.2">
      <c r="A2130" t="s">
        <v>0</v>
      </c>
      <c r="B2130" t="s">
        <v>3307</v>
      </c>
      <c r="C2130" t="s">
        <v>2</v>
      </c>
      <c r="D2130" t="s">
        <v>3</v>
      </c>
      <c r="E2130" t="s">
        <v>4</v>
      </c>
      <c r="F2130" s="1">
        <v>2</v>
      </c>
      <c r="G2130" s="1">
        <v>141900</v>
      </c>
      <c r="H2130" t="s">
        <v>5</v>
      </c>
      <c r="I2130" s="1">
        <v>156090</v>
      </c>
      <c r="J2130" t="s">
        <v>6</v>
      </c>
      <c r="K2130" s="6" t="str">
        <f t="shared" si="930"/>
        <v>_Chả nướng 300g</v>
      </c>
      <c r="L2130" s="7" t="str">
        <f>VLOOKUP(K2130,'[1]Mã Misa'!$B$2:$D$74,2,0)</f>
        <v>Chả nướng 300g</v>
      </c>
      <c r="M2130" s="7" t="str">
        <f>VLOOKUP(L2130,'[1]Mã Misa'!$C$2:$D$74,2,0)</f>
        <v>CN300</v>
      </c>
      <c r="N2130" s="1">
        <v>70950</v>
      </c>
      <c r="O2130" t="s">
        <v>3308</v>
      </c>
      <c r="P2130" s="6" t="str">
        <f t="shared" si="931"/>
        <v>0006468</v>
      </c>
      <c r="Q2130" s="23" t="str">
        <f t="shared" si="931"/>
        <v>0006468</v>
      </c>
      <c r="R2130" s="2">
        <v>44587</v>
      </c>
      <c r="S2130" t="s">
        <v>3309</v>
      </c>
      <c r="T2130" s="7" t="str">
        <f t="shared" si="932"/>
        <v>WM+ THA 16</v>
      </c>
      <c r="U2130" t="s">
        <v>5909</v>
      </c>
      <c r="W2130" t="e">
        <f>VLOOKUP(U2130,[2]Sheet1!$B$4:$C$893,2,0)</f>
        <v>#N/A</v>
      </c>
      <c r="Y2130" t="str">
        <f t="shared" si="933"/>
        <v>WINCOMTHANHHOA</v>
      </c>
      <c r="AA2130" s="18" t="str">
        <f t="shared" si="929"/>
        <v/>
      </c>
    </row>
    <row r="2131" spans="1:27" x14ac:dyDescent="0.2">
      <c r="A2131" t="s">
        <v>0</v>
      </c>
      <c r="B2131" t="s">
        <v>3307</v>
      </c>
      <c r="C2131" t="s">
        <v>9</v>
      </c>
      <c r="D2131" t="s">
        <v>10</v>
      </c>
      <c r="E2131" t="s">
        <v>4</v>
      </c>
      <c r="F2131" s="1">
        <v>2</v>
      </c>
      <c r="G2131" s="1">
        <v>92000</v>
      </c>
      <c r="H2131" t="s">
        <v>5</v>
      </c>
      <c r="I2131" s="1">
        <v>101200.00000000001</v>
      </c>
      <c r="J2131" t="s">
        <v>11</v>
      </c>
      <c r="K2131" s="6" t="str">
        <f t="shared" si="930"/>
        <v>Mộc nấm hương gói 250g</v>
      </c>
      <c r="L2131" s="7" t="str">
        <f>VLOOKUP(K2131,'[1]Mã Misa'!$B$2:$D$74,2,0)</f>
        <v>Mộc Nấm Hương 250g</v>
      </c>
      <c r="M2131" s="7" t="str">
        <f>VLOOKUP(L2131,'[1]Mã Misa'!$C$2:$D$74,2,0)</f>
        <v>MNH250</v>
      </c>
      <c r="N2131" s="1">
        <v>46000</v>
      </c>
      <c r="O2131" t="s">
        <v>3308</v>
      </c>
      <c r="P2131" s="6" t="str">
        <f t="shared" si="931"/>
        <v>0006468</v>
      </c>
      <c r="Q2131" s="23" t="str">
        <f t="shared" si="931"/>
        <v>0006468</v>
      </c>
      <c r="R2131" s="2">
        <v>44587</v>
      </c>
      <c r="S2131" t="s">
        <v>3309</v>
      </c>
      <c r="T2131" s="7" t="str">
        <f t="shared" si="932"/>
        <v>WM+ THA 16</v>
      </c>
      <c r="U2131" t="s">
        <v>5909</v>
      </c>
      <c r="W2131" t="e">
        <f>VLOOKUP(U2131,[2]Sheet1!$B$4:$C$893,2,0)</f>
        <v>#N/A</v>
      </c>
      <c r="Y2131" t="str">
        <f t="shared" si="933"/>
        <v>WINCOMTHANHHOA</v>
      </c>
      <c r="AA2131" s="18" t="str">
        <f t="shared" si="929"/>
        <v/>
      </c>
    </row>
    <row r="2132" spans="1:27" x14ac:dyDescent="0.2">
      <c r="A2132" t="s">
        <v>0</v>
      </c>
      <c r="B2132" t="s">
        <v>3310</v>
      </c>
      <c r="C2132" t="s">
        <v>2</v>
      </c>
      <c r="D2132" t="s">
        <v>50</v>
      </c>
      <c r="E2132" t="s">
        <v>4</v>
      </c>
      <c r="F2132" s="1">
        <v>1</v>
      </c>
      <c r="G2132" s="1">
        <v>111058</v>
      </c>
      <c r="H2132" t="s">
        <v>5</v>
      </c>
      <c r="I2132" s="1">
        <v>122163.8</v>
      </c>
      <c r="J2132" t="s">
        <v>51</v>
      </c>
      <c r="K2132" s="6" t="str">
        <f t="shared" si="930"/>
        <v>Gà muối gói 500g</v>
      </c>
      <c r="L2132" s="7" t="str">
        <f>VLOOKUP(K2132,'[1]Mã Misa'!$B$2:$D$74,2,0)</f>
        <v>Gà muối 500g</v>
      </c>
      <c r="M2132" s="7" t="str">
        <f>VLOOKUP(L2132,'[1]Mã Misa'!$C$2:$D$74,2,0)</f>
        <v>GM500</v>
      </c>
      <c r="N2132" s="1">
        <v>111058</v>
      </c>
      <c r="O2132" t="s">
        <v>3311</v>
      </c>
      <c r="P2132" s="6" t="str">
        <f t="shared" si="931"/>
        <v>0022912</v>
      </c>
      <c r="Q2132" s="23" t="str">
        <f t="shared" si="931"/>
        <v>0022912</v>
      </c>
      <c r="R2132" s="2">
        <v>44587</v>
      </c>
      <c r="S2132" t="s">
        <v>1942</v>
      </c>
      <c r="T2132" s="7" t="str">
        <f t="shared" si="932"/>
        <v>WM+ DNG 13</v>
      </c>
      <c r="U2132" t="s">
        <v>5565</v>
      </c>
      <c r="W2132" t="e">
        <f>VLOOKUP(U2132,[2]Sheet1!$B$4:$C$893,2,0)</f>
        <v>#N/A</v>
      </c>
      <c r="Y2132" t="str">
        <f t="shared" si="933"/>
        <v>WINCOMDANANG</v>
      </c>
      <c r="AA2132" s="18" t="str">
        <f t="shared" si="929"/>
        <v/>
      </c>
    </row>
    <row r="2133" spans="1:27" x14ac:dyDescent="0.2">
      <c r="A2133" t="s">
        <v>0</v>
      </c>
      <c r="B2133" t="s">
        <v>3312</v>
      </c>
      <c r="C2133" t="s">
        <v>2</v>
      </c>
      <c r="D2133" t="s">
        <v>3</v>
      </c>
      <c r="E2133" t="s">
        <v>4</v>
      </c>
      <c r="F2133" s="1">
        <v>3</v>
      </c>
      <c r="G2133" s="1">
        <v>212850</v>
      </c>
      <c r="H2133" t="s">
        <v>5</v>
      </c>
      <c r="I2133" s="1">
        <v>234135.00000000003</v>
      </c>
      <c r="J2133" t="s">
        <v>6</v>
      </c>
      <c r="K2133" s="6" t="str">
        <f t="shared" si="930"/>
        <v>_Chả nướng 300g</v>
      </c>
      <c r="L2133" s="7" t="str">
        <f>VLOOKUP(K2133,'[1]Mã Misa'!$B$2:$D$74,2,0)</f>
        <v>Chả nướng 300g</v>
      </c>
      <c r="M2133" s="7" t="str">
        <f>VLOOKUP(L2133,'[1]Mã Misa'!$C$2:$D$74,2,0)</f>
        <v>CN300</v>
      </c>
      <c r="N2133" s="1">
        <v>70950</v>
      </c>
      <c r="O2133" t="s">
        <v>3313</v>
      </c>
      <c r="P2133" s="6" t="str">
        <f t="shared" si="931"/>
        <v>0002911</v>
      </c>
      <c r="Q2133" s="23" t="str">
        <f t="shared" si="931"/>
        <v>0002911</v>
      </c>
      <c r="R2133" s="2">
        <v>44587</v>
      </c>
      <c r="S2133" t="s">
        <v>2743</v>
      </c>
      <c r="T2133" s="7" t="str">
        <f t="shared" si="932"/>
        <v>WM+ BGG Ph</v>
      </c>
      <c r="U2133" t="s">
        <v>5777</v>
      </c>
      <c r="W2133" t="e">
        <f>VLOOKUP(U2133,[2]Sheet1!$B$4:$C$893,2,0)</f>
        <v>#N/A</v>
      </c>
      <c r="Y2133" t="str">
        <f t="shared" si="933"/>
        <v>WINCOMBACGIANG</v>
      </c>
      <c r="AA2133" s="18" t="str">
        <f t="shared" si="929"/>
        <v/>
      </c>
    </row>
    <row r="2134" spans="1:27" x14ac:dyDescent="0.2">
      <c r="A2134" t="s">
        <v>0</v>
      </c>
      <c r="B2134" t="s">
        <v>3312</v>
      </c>
      <c r="C2134" t="s">
        <v>9</v>
      </c>
      <c r="D2134" t="s">
        <v>15</v>
      </c>
      <c r="E2134" t="s">
        <v>4</v>
      </c>
      <c r="F2134" s="1">
        <v>3</v>
      </c>
      <c r="G2134" s="1">
        <v>252960</v>
      </c>
      <c r="H2134" t="s">
        <v>5</v>
      </c>
      <c r="I2134" s="1">
        <v>278256</v>
      </c>
      <c r="J2134" t="s">
        <v>16</v>
      </c>
      <c r="K2134" s="6" t="str">
        <f t="shared" si="930"/>
        <v>_Đùi gà sốt cay 500g</v>
      </c>
      <c r="L2134" s="7" t="str">
        <f>VLOOKUP(K2134,'[1]Mã Misa'!$B$2:$D$74,2,0)</f>
        <v>Đùi gà sốt cay 500g</v>
      </c>
      <c r="M2134" s="7" t="str">
        <f>VLOOKUP(L2134,'[1]Mã Misa'!$C$2:$D$74,2,0)</f>
        <v>DGSC500</v>
      </c>
      <c r="N2134" s="1">
        <v>84320</v>
      </c>
      <c r="O2134" t="s">
        <v>3313</v>
      </c>
      <c r="P2134" s="6" t="str">
        <f t="shared" si="931"/>
        <v>0002911</v>
      </c>
      <c r="Q2134" s="23" t="str">
        <f t="shared" si="931"/>
        <v>0002911</v>
      </c>
      <c r="R2134" s="2">
        <v>44587</v>
      </c>
      <c r="S2134" t="s">
        <v>2743</v>
      </c>
      <c r="T2134" s="7" t="str">
        <f t="shared" si="932"/>
        <v>WM+ BGG Ph</v>
      </c>
      <c r="U2134" t="s">
        <v>5777</v>
      </c>
      <c r="W2134" t="e">
        <f>VLOOKUP(U2134,[2]Sheet1!$B$4:$C$893,2,0)</f>
        <v>#N/A</v>
      </c>
      <c r="Y2134" t="str">
        <f t="shared" si="933"/>
        <v>WINCOMBACGIANG</v>
      </c>
      <c r="AA2134" s="18" t="str">
        <f t="shared" si="929"/>
        <v/>
      </c>
    </row>
    <row r="2135" spans="1:27" x14ac:dyDescent="0.2">
      <c r="A2135" t="s">
        <v>0</v>
      </c>
      <c r="B2135" t="s">
        <v>3312</v>
      </c>
      <c r="C2135" t="s">
        <v>41</v>
      </c>
      <c r="D2135" t="s">
        <v>44</v>
      </c>
      <c r="E2135" t="s">
        <v>4</v>
      </c>
      <c r="F2135" s="1">
        <v>1</v>
      </c>
      <c r="G2135" s="1">
        <v>72600</v>
      </c>
      <c r="H2135" t="s">
        <v>5</v>
      </c>
      <c r="I2135" s="1">
        <v>79860</v>
      </c>
      <c r="J2135" t="s">
        <v>45</v>
      </c>
      <c r="K2135" s="6" t="str">
        <f t="shared" si="930"/>
        <v>_Chân gà sốt cay 400g</v>
      </c>
      <c r="L2135" s="7" t="str">
        <f>VLOOKUP(K2135,'[1]Mã Misa'!$B$2:$D$74,2,0)</f>
        <v>Chân gà sốt cay 400g</v>
      </c>
      <c r="M2135" s="7" t="str">
        <f>VLOOKUP(L2135,'[1]Mã Misa'!$C$2:$D$74,2,0)</f>
        <v>CGSC400</v>
      </c>
      <c r="N2135" s="1">
        <v>72600</v>
      </c>
      <c r="O2135" t="s">
        <v>3313</v>
      </c>
      <c r="P2135" s="6" t="str">
        <f t="shared" si="931"/>
        <v>0002911</v>
      </c>
      <c r="Q2135" s="23" t="str">
        <f t="shared" si="931"/>
        <v>0002911</v>
      </c>
      <c r="R2135" s="2">
        <v>44587</v>
      </c>
      <c r="S2135" t="s">
        <v>2743</v>
      </c>
      <c r="T2135" s="7" t="str">
        <f t="shared" si="932"/>
        <v>WM+ BGG Ph</v>
      </c>
      <c r="U2135" t="s">
        <v>5777</v>
      </c>
      <c r="W2135" t="e">
        <f>VLOOKUP(U2135,[2]Sheet1!$B$4:$C$893,2,0)</f>
        <v>#N/A</v>
      </c>
      <c r="Y2135" t="str">
        <f t="shared" si="933"/>
        <v>WINCOMBACGIANG</v>
      </c>
      <c r="AA2135" s="18" t="str">
        <f t="shared" si="929"/>
        <v/>
      </c>
    </row>
    <row r="2136" spans="1:27" x14ac:dyDescent="0.2">
      <c r="A2136" t="s">
        <v>0</v>
      </c>
      <c r="B2136" t="s">
        <v>3312</v>
      </c>
      <c r="C2136" t="s">
        <v>42</v>
      </c>
      <c r="D2136" t="s">
        <v>54</v>
      </c>
      <c r="E2136" t="s">
        <v>4</v>
      </c>
      <c r="F2136" s="1">
        <v>4</v>
      </c>
      <c r="G2136" s="1">
        <v>200728</v>
      </c>
      <c r="H2136" t="s">
        <v>5</v>
      </c>
      <c r="I2136" s="1">
        <v>220800.80000000002</v>
      </c>
      <c r="J2136" t="s">
        <v>55</v>
      </c>
      <c r="K2136" s="6" t="str">
        <f t="shared" si="930"/>
        <v>Giò tai lưỡi xào gói 250g</v>
      </c>
      <c r="L2136" s="7" t="str">
        <f>VLOOKUP(K2136,'[1]Mã Misa'!$B$2:$D$74,2,0)</f>
        <v>Giò Tai Lưỡi Xào 250g</v>
      </c>
      <c r="M2136" s="7" t="str">
        <f>VLOOKUP(L2136,'[1]Mã Misa'!$C$2:$D$74,2,0)</f>
        <v>GTLX250G</v>
      </c>
      <c r="N2136" s="1">
        <v>50182</v>
      </c>
      <c r="O2136" t="s">
        <v>3313</v>
      </c>
      <c r="P2136" s="6" t="str">
        <f t="shared" si="931"/>
        <v>0002911</v>
      </c>
      <c r="Q2136" s="23" t="str">
        <f t="shared" si="931"/>
        <v>0002911</v>
      </c>
      <c r="R2136" s="2">
        <v>44587</v>
      </c>
      <c r="S2136" t="s">
        <v>2743</v>
      </c>
      <c r="T2136" s="7" t="str">
        <f t="shared" si="932"/>
        <v>WM+ BGG Ph</v>
      </c>
      <c r="U2136" t="s">
        <v>5777</v>
      </c>
      <c r="W2136" t="e">
        <f>VLOOKUP(U2136,[2]Sheet1!$B$4:$C$893,2,0)</f>
        <v>#N/A</v>
      </c>
      <c r="Y2136" t="str">
        <f t="shared" si="933"/>
        <v>WINCOMBACGIANG</v>
      </c>
      <c r="AA2136" s="18" t="str">
        <f t="shared" si="929"/>
        <v/>
      </c>
    </row>
    <row r="2137" spans="1:27" x14ac:dyDescent="0.2">
      <c r="A2137" t="s">
        <v>0</v>
      </c>
      <c r="B2137" t="s">
        <v>3312</v>
      </c>
      <c r="C2137" t="s">
        <v>43</v>
      </c>
      <c r="D2137" t="s">
        <v>10</v>
      </c>
      <c r="E2137" t="s">
        <v>4</v>
      </c>
      <c r="F2137" s="1">
        <v>8</v>
      </c>
      <c r="G2137" s="1">
        <v>368000</v>
      </c>
      <c r="H2137" t="s">
        <v>5</v>
      </c>
      <c r="I2137" s="1">
        <v>404800.00000000006</v>
      </c>
      <c r="J2137" t="s">
        <v>11</v>
      </c>
      <c r="K2137" s="6" t="str">
        <f t="shared" si="930"/>
        <v>Mộc nấm hương gói 250g</v>
      </c>
      <c r="L2137" s="7" t="str">
        <f>VLOOKUP(K2137,'[1]Mã Misa'!$B$2:$D$74,2,0)</f>
        <v>Mộc Nấm Hương 250g</v>
      </c>
      <c r="M2137" s="7" t="str">
        <f>VLOOKUP(L2137,'[1]Mã Misa'!$C$2:$D$74,2,0)</f>
        <v>MNH250</v>
      </c>
      <c r="N2137" s="1">
        <v>46000</v>
      </c>
      <c r="O2137" t="s">
        <v>3313</v>
      </c>
      <c r="P2137" s="6" t="str">
        <f t="shared" si="931"/>
        <v>0002911</v>
      </c>
      <c r="Q2137" s="23" t="str">
        <f t="shared" si="931"/>
        <v>0002911</v>
      </c>
      <c r="R2137" s="2">
        <v>44587</v>
      </c>
      <c r="S2137" t="s">
        <v>2743</v>
      </c>
      <c r="T2137" s="7" t="str">
        <f t="shared" si="932"/>
        <v>WM+ BGG Ph</v>
      </c>
      <c r="U2137" t="s">
        <v>5777</v>
      </c>
      <c r="W2137" t="e">
        <f>VLOOKUP(U2137,[2]Sheet1!$B$4:$C$893,2,0)</f>
        <v>#N/A</v>
      </c>
      <c r="Y2137" t="str">
        <f t="shared" si="933"/>
        <v>WINCOMBACGIANG</v>
      </c>
      <c r="AA2137" s="18" t="str">
        <f t="shared" si="929"/>
        <v/>
      </c>
    </row>
    <row r="2138" spans="1:27" x14ac:dyDescent="0.2">
      <c r="A2138" t="s">
        <v>0</v>
      </c>
      <c r="B2138" t="s">
        <v>3312</v>
      </c>
      <c r="C2138" t="s">
        <v>46</v>
      </c>
      <c r="D2138" t="s">
        <v>27</v>
      </c>
      <c r="E2138" t="s">
        <v>4</v>
      </c>
      <c r="F2138" s="1">
        <v>2</v>
      </c>
      <c r="G2138" s="1">
        <v>122100</v>
      </c>
      <c r="H2138" t="s">
        <v>5</v>
      </c>
      <c r="I2138" s="1">
        <v>134310</v>
      </c>
      <c r="J2138" t="s">
        <v>28</v>
      </c>
      <c r="K2138" s="6" t="str">
        <f t="shared" si="930"/>
        <v>_Giò sụn gà 250g</v>
      </c>
      <c r="L2138" s="7" t="str">
        <f>VLOOKUP(K2138,'[1]Mã Misa'!$B$2:$D$74,2,0)</f>
        <v>Giò sụn gà 250g</v>
      </c>
      <c r="M2138" s="7" t="str">
        <f>VLOOKUP(L2138,'[1]Mã Misa'!$C$2:$D$74,2,0)</f>
        <v>GSG250</v>
      </c>
      <c r="N2138" s="1">
        <v>61050</v>
      </c>
      <c r="O2138" t="s">
        <v>3313</v>
      </c>
      <c r="P2138" s="6" t="str">
        <f t="shared" si="931"/>
        <v>0002911</v>
      </c>
      <c r="Q2138" s="23" t="str">
        <f t="shared" si="931"/>
        <v>0002911</v>
      </c>
      <c r="R2138" s="2">
        <v>44587</v>
      </c>
      <c r="S2138" t="s">
        <v>2743</v>
      </c>
      <c r="T2138" s="7" t="str">
        <f t="shared" si="932"/>
        <v>WM+ BGG Ph</v>
      </c>
      <c r="U2138" t="s">
        <v>5777</v>
      </c>
      <c r="W2138" t="e">
        <f>VLOOKUP(U2138,[2]Sheet1!$B$4:$C$893,2,0)</f>
        <v>#N/A</v>
      </c>
      <c r="Y2138" t="str">
        <f t="shared" si="933"/>
        <v>WINCOMBACGIANG</v>
      </c>
      <c r="AA2138" s="18" t="str">
        <f t="shared" si="929"/>
        <v/>
      </c>
    </row>
    <row r="2139" spans="1:27" x14ac:dyDescent="0.2">
      <c r="A2139" t="s">
        <v>0</v>
      </c>
      <c r="B2139" t="s">
        <v>3312</v>
      </c>
      <c r="C2139" t="s">
        <v>751</v>
      </c>
      <c r="D2139" t="s">
        <v>23</v>
      </c>
      <c r="E2139" t="s">
        <v>4</v>
      </c>
      <c r="F2139" s="1">
        <v>3</v>
      </c>
      <c r="G2139" s="1">
        <v>178200</v>
      </c>
      <c r="H2139" t="s">
        <v>5</v>
      </c>
      <c r="I2139" s="1">
        <v>196020.00000000003</v>
      </c>
      <c r="J2139" t="s">
        <v>24</v>
      </c>
      <c r="K2139" s="6" t="str">
        <f t="shared" si="930"/>
        <v>_Giò lụa 250g</v>
      </c>
      <c r="L2139" s="7" t="str">
        <f>VLOOKUP(K2139,'[1]Mã Misa'!$B$2:$D$74,2,0)</f>
        <v>Giò lụa 250g</v>
      </c>
      <c r="M2139" s="7" t="str">
        <f>VLOOKUP(L2139,'[1]Mã Misa'!$C$2:$D$74,2,0)</f>
        <v>GL250</v>
      </c>
      <c r="N2139" s="1">
        <v>59400</v>
      </c>
      <c r="O2139" t="s">
        <v>3313</v>
      </c>
      <c r="P2139" s="6" t="str">
        <f t="shared" si="931"/>
        <v>0002911</v>
      </c>
      <c r="Q2139" s="23" t="str">
        <f t="shared" si="931"/>
        <v>0002911</v>
      </c>
      <c r="R2139" s="2">
        <v>44587</v>
      </c>
      <c r="S2139" t="s">
        <v>2743</v>
      </c>
      <c r="T2139" s="7" t="str">
        <f t="shared" si="932"/>
        <v>WM+ BGG Ph</v>
      </c>
      <c r="U2139" t="s">
        <v>5777</v>
      </c>
      <c r="W2139" t="e">
        <f>VLOOKUP(U2139,[2]Sheet1!$B$4:$C$893,2,0)</f>
        <v>#N/A</v>
      </c>
      <c r="Y2139" t="str">
        <f t="shared" si="933"/>
        <v>WINCOMBACGIANG</v>
      </c>
      <c r="AA2139" s="18" t="str">
        <f t="shared" si="929"/>
        <v/>
      </c>
    </row>
    <row r="2140" spans="1:27" x14ac:dyDescent="0.2">
      <c r="A2140" t="s">
        <v>0</v>
      </c>
      <c r="B2140" t="s">
        <v>3314</v>
      </c>
      <c r="C2140" t="s">
        <v>2</v>
      </c>
      <c r="D2140" t="s">
        <v>54</v>
      </c>
      <c r="E2140" t="s">
        <v>4</v>
      </c>
      <c r="F2140" s="1">
        <v>1</v>
      </c>
      <c r="G2140" s="1">
        <v>50182</v>
      </c>
      <c r="H2140" t="s">
        <v>5</v>
      </c>
      <c r="I2140" s="1">
        <v>55200.200000000004</v>
      </c>
      <c r="J2140" t="s">
        <v>55</v>
      </c>
      <c r="K2140" s="6" t="str">
        <f t="shared" si="930"/>
        <v>Giò tai lưỡi xào gói 250g</v>
      </c>
      <c r="L2140" s="7" t="str">
        <f>VLOOKUP(K2140,'[1]Mã Misa'!$B$2:$D$74,2,0)</f>
        <v>Giò Tai Lưỡi Xào 250g</v>
      </c>
      <c r="M2140" s="7" t="str">
        <f>VLOOKUP(L2140,'[1]Mã Misa'!$C$2:$D$74,2,0)</f>
        <v>GTLX250G</v>
      </c>
      <c r="N2140" s="1">
        <v>50182</v>
      </c>
      <c r="O2140" t="s">
        <v>3315</v>
      </c>
      <c r="P2140" s="6" t="str">
        <f t="shared" si="931"/>
        <v>0052391</v>
      </c>
      <c r="Q2140" s="23" t="str">
        <f t="shared" si="931"/>
        <v>0052391</v>
      </c>
      <c r="R2140" s="2">
        <v>44587</v>
      </c>
      <c r="S2140" t="s">
        <v>106</v>
      </c>
      <c r="T2140" s="7" t="str">
        <f t="shared" si="932"/>
        <v>WM+ HCM 30</v>
      </c>
      <c r="U2140" t="s">
        <v>5020</v>
      </c>
      <c r="W2140" t="e">
        <f>VLOOKUP(U2140,[2]Sheet1!$B$4:$C$893,2,0)</f>
        <v>#N/A</v>
      </c>
      <c r="Y2140" t="str">
        <f t="shared" si="933"/>
        <v>WINCOMHOCHIMINH</v>
      </c>
      <c r="AA2140" s="18" t="str">
        <f t="shared" si="929"/>
        <v/>
      </c>
    </row>
    <row r="2141" spans="1:27" x14ac:dyDescent="0.2">
      <c r="A2141" t="s">
        <v>0</v>
      </c>
      <c r="B2141" t="s">
        <v>3314</v>
      </c>
      <c r="C2141" t="s">
        <v>9</v>
      </c>
      <c r="D2141" t="s">
        <v>134</v>
      </c>
      <c r="E2141" t="s">
        <v>4</v>
      </c>
      <c r="F2141" s="1">
        <v>1</v>
      </c>
      <c r="G2141" s="1">
        <v>86691</v>
      </c>
      <c r="H2141" t="s">
        <v>5</v>
      </c>
      <c r="I2141" s="1">
        <v>95360.1</v>
      </c>
      <c r="J2141" t="s">
        <v>135</v>
      </c>
      <c r="K2141" s="6" t="str">
        <f t="shared" si="930"/>
        <v>Giò tai nấm hương 500g</v>
      </c>
      <c r="L2141" s="7" t="str">
        <f>VLOOKUP(K2141,'[1]Mã Misa'!$B$2:$D$74,2,0)</f>
        <v>Giò tai nấm hương 500g</v>
      </c>
      <c r="M2141" s="7" t="str">
        <f>VLOOKUP(L2141,'[1]Mã Misa'!$C$2:$D$74,2,0)</f>
        <v>GTNH500</v>
      </c>
      <c r="N2141" s="1">
        <v>86691</v>
      </c>
      <c r="O2141" t="s">
        <v>3315</v>
      </c>
      <c r="P2141" s="6" t="str">
        <f t="shared" si="931"/>
        <v>0052391</v>
      </c>
      <c r="Q2141" s="23" t="str">
        <f t="shared" si="931"/>
        <v>0052391</v>
      </c>
      <c r="R2141" s="2">
        <v>44587</v>
      </c>
      <c r="S2141" t="s">
        <v>106</v>
      </c>
      <c r="T2141" s="7" t="str">
        <f t="shared" si="932"/>
        <v>WM+ HCM 30</v>
      </c>
      <c r="U2141" t="s">
        <v>5020</v>
      </c>
      <c r="W2141" t="e">
        <f>VLOOKUP(U2141,[2]Sheet1!$B$4:$C$893,2,0)</f>
        <v>#N/A</v>
      </c>
      <c r="Y2141" t="str">
        <f t="shared" si="933"/>
        <v>WINCOMHOCHIMINH</v>
      </c>
      <c r="AA2141" s="18" t="str">
        <f t="shared" si="929"/>
        <v/>
      </c>
    </row>
    <row r="2142" spans="1:27" x14ac:dyDescent="0.2">
      <c r="A2142" t="s">
        <v>0</v>
      </c>
      <c r="B2142" t="s">
        <v>3316</v>
      </c>
      <c r="C2142" t="s">
        <v>2</v>
      </c>
      <c r="D2142" t="s">
        <v>50</v>
      </c>
      <c r="E2142" t="s">
        <v>4</v>
      </c>
      <c r="F2142" s="1">
        <v>1</v>
      </c>
      <c r="G2142" s="1">
        <v>111058</v>
      </c>
      <c r="H2142" t="s">
        <v>5</v>
      </c>
      <c r="I2142" s="1">
        <v>122163.8</v>
      </c>
      <c r="J2142" t="s">
        <v>51</v>
      </c>
      <c r="K2142" s="6" t="str">
        <f t="shared" si="930"/>
        <v>Gà muối gói 500g</v>
      </c>
      <c r="L2142" s="7" t="str">
        <f>VLOOKUP(K2142,'[1]Mã Misa'!$B$2:$D$74,2,0)</f>
        <v>Gà muối 500g</v>
      </c>
      <c r="M2142" s="7" t="str">
        <f>VLOOKUP(L2142,'[1]Mã Misa'!$C$2:$D$74,2,0)</f>
        <v>GM500</v>
      </c>
      <c r="N2142" s="1">
        <v>111058</v>
      </c>
      <c r="O2142" t="s">
        <v>3317</v>
      </c>
      <c r="P2142" s="6" t="str">
        <f t="shared" si="931"/>
        <v>0000814</v>
      </c>
      <c r="Q2142" s="23" t="str">
        <f t="shared" si="931"/>
        <v>0000814</v>
      </c>
      <c r="R2142" s="2">
        <v>44587</v>
      </c>
      <c r="S2142" t="s">
        <v>610</v>
      </c>
      <c r="T2142" s="7" t="str">
        <f t="shared" si="932"/>
        <v>WM+ VPC 84</v>
      </c>
      <c r="U2142" t="s">
        <v>5178</v>
      </c>
      <c r="W2142" t="e">
        <f>VLOOKUP(U2142,[2]Sheet1!$B$4:$C$893,2,0)</f>
        <v>#N/A</v>
      </c>
      <c r="Y2142" t="str">
        <f t="shared" si="933"/>
        <v>WINCOMVINHPHUC</v>
      </c>
      <c r="AA2142" s="18" t="str">
        <f t="shared" si="929"/>
        <v/>
      </c>
    </row>
    <row r="2143" spans="1:27" x14ac:dyDescent="0.2">
      <c r="A2143" t="s">
        <v>0</v>
      </c>
      <c r="B2143" t="s">
        <v>3318</v>
      </c>
      <c r="C2143" t="s">
        <v>2</v>
      </c>
      <c r="D2143" t="s">
        <v>47</v>
      </c>
      <c r="E2143" t="s">
        <v>4</v>
      </c>
      <c r="F2143" s="1">
        <v>2</v>
      </c>
      <c r="G2143" s="1">
        <v>146862</v>
      </c>
      <c r="H2143" t="s">
        <v>5</v>
      </c>
      <c r="I2143" s="1">
        <v>161548.20000000001</v>
      </c>
      <c r="J2143" t="s">
        <v>48</v>
      </c>
      <c r="K2143" s="6" t="str">
        <f t="shared" si="930"/>
        <v>Chân giò heo muối gói 300g</v>
      </c>
      <c r="L2143" s="7" t="str">
        <f>VLOOKUP(K2143,'[1]Mã Misa'!$B$2:$D$74,2,0)</f>
        <v>Chân giò heo muối 300g</v>
      </c>
      <c r="M2143" s="7" t="str">
        <f>VLOOKUP(L2143,'[1]Mã Misa'!$C$2:$D$74,2,0)</f>
        <v>CGM300</v>
      </c>
      <c r="N2143" s="1">
        <v>73431</v>
      </c>
      <c r="O2143" t="s">
        <v>3319</v>
      </c>
      <c r="P2143" s="6" t="str">
        <f t="shared" si="931"/>
        <v>0176820</v>
      </c>
      <c r="Q2143" s="23" t="str">
        <f t="shared" si="931"/>
        <v>0176820</v>
      </c>
      <c r="R2143" s="2">
        <v>44587</v>
      </c>
      <c r="S2143" t="s">
        <v>3320</v>
      </c>
      <c r="T2143" s="7" t="str">
        <f t="shared" si="932"/>
        <v>WM+ HNI 23</v>
      </c>
      <c r="U2143" t="s">
        <v>5910</v>
      </c>
      <c r="W2143" t="e">
        <f>VLOOKUP(U2143,[2]Sheet1!$B$4:$C$893,2,0)</f>
        <v>#N/A</v>
      </c>
      <c r="Y2143" t="str">
        <f t="shared" si="933"/>
        <v>WINCOMHANOI</v>
      </c>
      <c r="AA2143" s="18" t="str">
        <f t="shared" si="929"/>
        <v/>
      </c>
    </row>
    <row r="2144" spans="1:27" x14ac:dyDescent="0.2">
      <c r="A2144" t="s">
        <v>0</v>
      </c>
      <c r="B2144" t="s">
        <v>3321</v>
      </c>
      <c r="C2144" t="s">
        <v>2</v>
      </c>
      <c r="D2144" t="s">
        <v>10</v>
      </c>
      <c r="E2144" t="s">
        <v>4</v>
      </c>
      <c r="F2144" s="1">
        <v>2</v>
      </c>
      <c r="G2144" s="1">
        <v>92000</v>
      </c>
      <c r="H2144" t="s">
        <v>5</v>
      </c>
      <c r="I2144" s="1">
        <v>101200.00000000001</v>
      </c>
      <c r="J2144" t="s">
        <v>11</v>
      </c>
      <c r="K2144" s="6" t="str">
        <f t="shared" si="930"/>
        <v>Mộc nấm hương gói 250g</v>
      </c>
      <c r="L2144" s="7" t="str">
        <f>VLOOKUP(K2144,'[1]Mã Misa'!$B$2:$D$74,2,0)</f>
        <v>Mộc Nấm Hương 250g</v>
      </c>
      <c r="M2144" s="7" t="str">
        <f>VLOOKUP(L2144,'[1]Mã Misa'!$C$2:$D$74,2,0)</f>
        <v>MNH250</v>
      </c>
      <c r="N2144" s="1">
        <v>46000</v>
      </c>
      <c r="O2144" t="s">
        <v>3322</v>
      </c>
      <c r="P2144" s="6" t="str">
        <f t="shared" si="931"/>
        <v>0176824</v>
      </c>
      <c r="Q2144" s="23" t="str">
        <f t="shared" si="931"/>
        <v>0176824</v>
      </c>
      <c r="R2144" s="2">
        <v>44587</v>
      </c>
      <c r="S2144" t="s">
        <v>3320</v>
      </c>
      <c r="T2144" s="7" t="str">
        <f t="shared" si="932"/>
        <v>WM+ HNI 23</v>
      </c>
      <c r="U2144" t="s">
        <v>5910</v>
      </c>
      <c r="W2144" t="e">
        <f>VLOOKUP(U2144,[2]Sheet1!$B$4:$C$893,2,0)</f>
        <v>#N/A</v>
      </c>
      <c r="Y2144" t="str">
        <f t="shared" si="933"/>
        <v>WINCOMHANOI</v>
      </c>
      <c r="AA2144" s="18" t="str">
        <f t="shared" si="929"/>
        <v/>
      </c>
    </row>
    <row r="2145" spans="1:27" x14ac:dyDescent="0.2">
      <c r="A2145" t="s">
        <v>0</v>
      </c>
      <c r="B2145" t="s">
        <v>3323</v>
      </c>
      <c r="C2145" t="s">
        <v>2</v>
      </c>
      <c r="D2145" t="s">
        <v>753</v>
      </c>
      <c r="E2145" t="s">
        <v>4</v>
      </c>
      <c r="F2145" s="1">
        <v>1</v>
      </c>
      <c r="G2145" s="1">
        <v>61250</v>
      </c>
      <c r="H2145" t="s">
        <v>96</v>
      </c>
      <c r="I2145" s="1">
        <v>67375</v>
      </c>
      <c r="J2145" t="s">
        <v>754</v>
      </c>
      <c r="K2145" s="6" t="str">
        <f t="shared" si="930"/>
        <v xml:space="preserve"> Ghẹ farci 150g</v>
      </c>
      <c r="L2145" s="7" t="str">
        <f>VLOOKUP(K2145,'[1]Mã Misa'!$B$2:$D$74,2,0)</f>
        <v>Ghẹ farci 150g</v>
      </c>
      <c r="M2145" s="7" t="str">
        <f>VLOOKUP(L2145,'[1]Mã Misa'!$C$2:$D$74,2,0)</f>
        <v>GHEFARCI150</v>
      </c>
      <c r="N2145" s="1">
        <v>61250</v>
      </c>
      <c r="O2145" t="s">
        <v>3324</v>
      </c>
      <c r="P2145" s="6" t="str">
        <f t="shared" si="931"/>
        <v>0176825</v>
      </c>
      <c r="Q2145" s="23" t="str">
        <f t="shared" si="931"/>
        <v>0176825</v>
      </c>
      <c r="R2145" s="2">
        <v>44587</v>
      </c>
      <c r="S2145" t="s">
        <v>826</v>
      </c>
      <c r="T2145" s="7" t="str">
        <f t="shared" si="932"/>
        <v>WM+ HNI CT</v>
      </c>
      <c r="U2145" t="s">
        <v>5242</v>
      </c>
      <c r="W2145" t="e">
        <f>VLOOKUP(U2145,[2]Sheet1!$B$4:$C$893,2,0)</f>
        <v>#N/A</v>
      </c>
      <c r="Y2145" t="str">
        <f t="shared" si="933"/>
        <v>WINCOMHANOI</v>
      </c>
      <c r="AA2145" s="18" t="str">
        <f t="shared" si="929"/>
        <v/>
      </c>
    </row>
    <row r="2146" spans="1:27" x14ac:dyDescent="0.2">
      <c r="A2146" t="s">
        <v>0</v>
      </c>
      <c r="B2146" t="s">
        <v>3323</v>
      </c>
      <c r="C2146" t="s">
        <v>9</v>
      </c>
      <c r="D2146" t="s">
        <v>523</v>
      </c>
      <c r="E2146" t="s">
        <v>4</v>
      </c>
      <c r="F2146" s="1">
        <v>4</v>
      </c>
      <c r="G2146" s="1">
        <v>245000</v>
      </c>
      <c r="H2146" t="s">
        <v>96</v>
      </c>
      <c r="I2146" s="1">
        <v>269500</v>
      </c>
      <c r="J2146" t="s">
        <v>524</v>
      </c>
      <c r="K2146" s="6" t="str">
        <f t="shared" si="930"/>
        <v xml:space="preserve"> Càng ghẹ cốm hoa 250g</v>
      </c>
      <c r="L2146" s="7" t="str">
        <f>VLOOKUP(K2146,'[1]Mã Misa'!$B$2:$D$74,2,0)</f>
        <v>Càng ghẹ cốm hoa 250g</v>
      </c>
      <c r="M2146" s="7" t="str">
        <f>VLOOKUP(L2146,'[1]Mã Misa'!$C$2:$D$74,2,0)</f>
        <v>CGCH250</v>
      </c>
      <c r="N2146" s="1">
        <v>61250</v>
      </c>
      <c r="O2146" t="s">
        <v>3324</v>
      </c>
      <c r="P2146" s="6" t="str">
        <f t="shared" si="931"/>
        <v>0176825</v>
      </c>
      <c r="Q2146" s="23" t="str">
        <f t="shared" si="931"/>
        <v>0176825</v>
      </c>
      <c r="R2146" s="2">
        <v>44587</v>
      </c>
      <c r="S2146" t="s">
        <v>826</v>
      </c>
      <c r="T2146" s="7" t="str">
        <f t="shared" si="932"/>
        <v>WM+ HNI CT</v>
      </c>
      <c r="U2146" t="s">
        <v>5242</v>
      </c>
      <c r="W2146" t="e">
        <f>VLOOKUP(U2146,[2]Sheet1!$B$4:$C$893,2,0)</f>
        <v>#N/A</v>
      </c>
      <c r="Y2146" t="str">
        <f t="shared" si="933"/>
        <v>WINCOMHANOI</v>
      </c>
      <c r="AA2146" s="18" t="str">
        <f t="shared" si="929"/>
        <v/>
      </c>
    </row>
    <row r="2147" spans="1:27" x14ac:dyDescent="0.2">
      <c r="A2147" t="s">
        <v>0</v>
      </c>
      <c r="B2147" t="s">
        <v>3325</v>
      </c>
      <c r="C2147" t="s">
        <v>2</v>
      </c>
      <c r="D2147" t="s">
        <v>50</v>
      </c>
      <c r="E2147" t="s">
        <v>4</v>
      </c>
      <c r="F2147" s="1">
        <v>1</v>
      </c>
      <c r="G2147" s="1">
        <v>111058</v>
      </c>
      <c r="H2147" t="s">
        <v>5</v>
      </c>
      <c r="I2147" s="1">
        <v>122163.8</v>
      </c>
      <c r="J2147" t="s">
        <v>51</v>
      </c>
      <c r="K2147" s="6" t="str">
        <f t="shared" si="930"/>
        <v>Gà muối gói 500g</v>
      </c>
      <c r="L2147" s="7" t="str">
        <f>VLOOKUP(K2147,'[1]Mã Misa'!$B$2:$D$74,2,0)</f>
        <v>Gà muối 500g</v>
      </c>
      <c r="M2147" s="7" t="str">
        <f>VLOOKUP(L2147,'[1]Mã Misa'!$C$2:$D$74,2,0)</f>
        <v>GM500</v>
      </c>
      <c r="N2147" s="1">
        <v>111058</v>
      </c>
      <c r="O2147" t="s">
        <v>3326</v>
      </c>
      <c r="P2147" s="6" t="str">
        <f t="shared" si="931"/>
        <v>0014930</v>
      </c>
      <c r="Q2147" s="23" t="str">
        <f t="shared" si="931"/>
        <v>0014930</v>
      </c>
      <c r="R2147" s="2">
        <v>44587</v>
      </c>
      <c r="S2147" t="s">
        <v>2492</v>
      </c>
      <c r="T2147" s="7" t="str">
        <f t="shared" si="932"/>
        <v>WM+ QNH 28</v>
      </c>
      <c r="U2147" t="s">
        <v>5715</v>
      </c>
      <c r="W2147" t="e">
        <f>VLOOKUP(U2147,[2]Sheet1!$B$4:$C$893,2,0)</f>
        <v>#N/A</v>
      </c>
      <c r="Y2147" t="str">
        <f t="shared" si="933"/>
        <v>WINCOMQUANGNINH</v>
      </c>
      <c r="AA2147" s="18" t="str">
        <f t="shared" si="929"/>
        <v/>
      </c>
    </row>
    <row r="2148" spans="1:27" x14ac:dyDescent="0.2">
      <c r="A2148" t="s">
        <v>0</v>
      </c>
      <c r="B2148" t="s">
        <v>3327</v>
      </c>
      <c r="C2148" t="s">
        <v>2</v>
      </c>
      <c r="D2148" t="s">
        <v>1559</v>
      </c>
      <c r="E2148" t="s">
        <v>4</v>
      </c>
      <c r="F2148" s="1">
        <v>1</v>
      </c>
      <c r="G2148" s="1">
        <v>130922</v>
      </c>
      <c r="H2148" t="s">
        <v>5</v>
      </c>
      <c r="I2148" s="1">
        <v>144014.20000000001</v>
      </c>
      <c r="J2148" t="s">
        <v>1560</v>
      </c>
      <c r="K2148" s="6" t="str">
        <f t="shared" si="930"/>
        <v>Bắp bò muối gói 300g</v>
      </c>
      <c r="L2148" s="7" t="str">
        <f>VLOOKUP(K2148,'[1]Mã Misa'!$B$2:$D$74,2,0)</f>
        <v>Bắp bò muối 300g</v>
      </c>
      <c r="M2148" s="7" t="str">
        <f>VLOOKUP(L2148,'[1]Mã Misa'!$C$2:$D$74,2,0)</f>
        <v>BBM300</v>
      </c>
      <c r="N2148" s="1">
        <v>130922</v>
      </c>
      <c r="O2148" t="s">
        <v>3328</v>
      </c>
      <c r="P2148" s="6" t="str">
        <f t="shared" si="931"/>
        <v>0004842</v>
      </c>
      <c r="Q2148" s="23" t="str">
        <f t="shared" si="931"/>
        <v>0004842</v>
      </c>
      <c r="R2148" s="2">
        <v>44587</v>
      </c>
      <c r="S2148" t="s">
        <v>862</v>
      </c>
      <c r="T2148" s="7" t="str">
        <f t="shared" si="932"/>
        <v>WM VCP KHA</v>
      </c>
      <c r="U2148" t="s">
        <v>5254</v>
      </c>
      <c r="W2148" t="e">
        <f>VLOOKUP(U2148,[2]Sheet1!$B$4:$C$893,2,0)</f>
        <v>#N/A</v>
      </c>
      <c r="Y2148" t="str">
        <f t="shared" si="933"/>
        <v>WINCOMKHANHHOA</v>
      </c>
      <c r="AA2148" s="18" t="str">
        <f t="shared" si="929"/>
        <v/>
      </c>
    </row>
    <row r="2149" spans="1:27" x14ac:dyDescent="0.2">
      <c r="A2149" t="s">
        <v>0</v>
      </c>
      <c r="B2149" t="s">
        <v>3329</v>
      </c>
      <c r="C2149" t="s">
        <v>2</v>
      </c>
      <c r="D2149" t="s">
        <v>27</v>
      </c>
      <c r="E2149" t="s">
        <v>4</v>
      </c>
      <c r="F2149" s="1">
        <v>5</v>
      </c>
      <c r="G2149" s="1">
        <v>305250</v>
      </c>
      <c r="H2149" t="s">
        <v>5</v>
      </c>
      <c r="I2149" s="1">
        <v>335775</v>
      </c>
      <c r="J2149" t="s">
        <v>28</v>
      </c>
      <c r="K2149" s="6" t="str">
        <f t="shared" si="930"/>
        <v>_Giò sụn gà 250g</v>
      </c>
      <c r="L2149" s="7" t="str">
        <f>VLOOKUP(K2149,'[1]Mã Misa'!$B$2:$D$74,2,0)</f>
        <v>Giò sụn gà 250g</v>
      </c>
      <c r="M2149" s="7" t="str">
        <f>VLOOKUP(L2149,'[1]Mã Misa'!$C$2:$D$74,2,0)</f>
        <v>GSG250</v>
      </c>
      <c r="N2149" s="1">
        <v>61050</v>
      </c>
      <c r="O2149" t="s">
        <v>3330</v>
      </c>
      <c r="P2149" s="6" t="str">
        <f t="shared" si="931"/>
        <v>0002300</v>
      </c>
      <c r="Q2149" s="23" t="str">
        <f t="shared" si="931"/>
        <v>0002300</v>
      </c>
      <c r="R2149" s="2">
        <v>44587</v>
      </c>
      <c r="S2149" t="s">
        <v>1079</v>
      </c>
      <c r="T2149" s="7" t="str">
        <f t="shared" si="932"/>
        <v>WM+ NTN 11</v>
      </c>
      <c r="U2149" t="s">
        <v>5317</v>
      </c>
      <c r="W2149" t="e">
        <f>VLOOKUP(U2149,[2]Sheet1!$B$4:$C$893,2,0)</f>
        <v>#N/A</v>
      </c>
      <c r="Y2149" t="str">
        <f t="shared" si="933"/>
        <v>WINCOMNINHTHUAN</v>
      </c>
      <c r="AA2149" s="18" t="str">
        <f t="shared" si="929"/>
        <v/>
      </c>
    </row>
    <row r="2150" spans="1:27" x14ac:dyDescent="0.2">
      <c r="A2150" t="s">
        <v>0</v>
      </c>
      <c r="B2150" t="s">
        <v>3329</v>
      </c>
      <c r="C2150" t="s">
        <v>9</v>
      </c>
      <c r="D2150" t="s">
        <v>23</v>
      </c>
      <c r="E2150" t="s">
        <v>4</v>
      </c>
      <c r="F2150" s="1">
        <v>6</v>
      </c>
      <c r="G2150" s="1">
        <v>356400</v>
      </c>
      <c r="H2150" t="s">
        <v>5</v>
      </c>
      <c r="I2150" s="1">
        <v>392040.00000000006</v>
      </c>
      <c r="J2150" t="s">
        <v>24</v>
      </c>
      <c r="K2150" s="6" t="str">
        <f t="shared" si="930"/>
        <v>_Giò lụa 250g</v>
      </c>
      <c r="L2150" s="7" t="str">
        <f>VLOOKUP(K2150,'[1]Mã Misa'!$B$2:$D$74,2,0)</f>
        <v>Giò lụa 250g</v>
      </c>
      <c r="M2150" s="7" t="str">
        <f>VLOOKUP(L2150,'[1]Mã Misa'!$C$2:$D$74,2,0)</f>
        <v>GL250</v>
      </c>
      <c r="N2150" s="1">
        <v>59400</v>
      </c>
      <c r="O2150" t="s">
        <v>3330</v>
      </c>
      <c r="P2150" s="6" t="str">
        <f t="shared" si="931"/>
        <v>0002300</v>
      </c>
      <c r="Q2150" s="23" t="str">
        <f t="shared" si="931"/>
        <v>0002300</v>
      </c>
      <c r="R2150" s="2">
        <v>44587</v>
      </c>
      <c r="S2150" t="s">
        <v>1079</v>
      </c>
      <c r="T2150" s="7" t="str">
        <f t="shared" si="932"/>
        <v>WM+ NTN 11</v>
      </c>
      <c r="U2150" t="s">
        <v>5317</v>
      </c>
      <c r="W2150" t="e">
        <f>VLOOKUP(U2150,[2]Sheet1!$B$4:$C$893,2,0)</f>
        <v>#N/A</v>
      </c>
      <c r="Y2150" t="str">
        <f t="shared" si="933"/>
        <v>WINCOMNINHTHUAN</v>
      </c>
      <c r="AA2150" s="18" t="str">
        <f t="shared" si="929"/>
        <v/>
      </c>
    </row>
    <row r="2151" spans="1:27" x14ac:dyDescent="0.2">
      <c r="A2151" t="s">
        <v>0</v>
      </c>
      <c r="B2151" t="s">
        <v>3331</v>
      </c>
      <c r="C2151" t="s">
        <v>2</v>
      </c>
      <c r="D2151" t="s">
        <v>54</v>
      </c>
      <c r="E2151" t="s">
        <v>4</v>
      </c>
      <c r="F2151" s="1">
        <v>2</v>
      </c>
      <c r="G2151" s="1">
        <v>100364</v>
      </c>
      <c r="H2151" t="s">
        <v>5</v>
      </c>
      <c r="I2151" s="1">
        <v>110400.40000000001</v>
      </c>
      <c r="J2151" t="s">
        <v>55</v>
      </c>
      <c r="K2151" s="6" t="str">
        <f t="shared" si="930"/>
        <v>Giò tai lưỡi xào gói 250g</v>
      </c>
      <c r="L2151" s="7" t="str">
        <f>VLOOKUP(K2151,'[1]Mã Misa'!$B$2:$D$74,2,0)</f>
        <v>Giò Tai Lưỡi Xào 250g</v>
      </c>
      <c r="M2151" s="7" t="str">
        <f>VLOOKUP(L2151,'[1]Mã Misa'!$C$2:$D$74,2,0)</f>
        <v>GTLX250G</v>
      </c>
      <c r="N2151" s="1">
        <v>50182</v>
      </c>
      <c r="O2151" t="s">
        <v>3332</v>
      </c>
      <c r="P2151" s="6" t="str">
        <f t="shared" si="931"/>
        <v>0003806</v>
      </c>
      <c r="Q2151" s="23" t="str">
        <f t="shared" si="931"/>
        <v>0003806</v>
      </c>
      <c r="R2151" s="2">
        <v>44587</v>
      </c>
      <c r="S2151" t="s">
        <v>3333</v>
      </c>
      <c r="T2151" s="7" t="str">
        <f t="shared" si="932"/>
        <v>WM+ AGG 10</v>
      </c>
      <c r="U2151" t="s">
        <v>5911</v>
      </c>
      <c r="W2151" t="e">
        <f>VLOOKUP(U2151,[2]Sheet1!$B$4:$C$893,2,0)</f>
        <v>#N/A</v>
      </c>
      <c r="Y2151" t="str">
        <f t="shared" si="933"/>
        <v>WINCOMANGIANG</v>
      </c>
      <c r="AA2151" s="18" t="str">
        <f t="shared" si="929"/>
        <v/>
      </c>
    </row>
    <row r="2152" spans="1:27" x14ac:dyDescent="0.2">
      <c r="A2152" t="s">
        <v>0</v>
      </c>
      <c r="B2152" t="s">
        <v>3334</v>
      </c>
      <c r="C2152" t="s">
        <v>2</v>
      </c>
      <c r="D2152" t="s">
        <v>44</v>
      </c>
      <c r="E2152" t="s">
        <v>4</v>
      </c>
      <c r="F2152" s="1">
        <v>3</v>
      </c>
      <c r="G2152" s="1">
        <v>217800</v>
      </c>
      <c r="H2152" t="s">
        <v>5</v>
      </c>
      <c r="I2152" s="1">
        <v>239580.00000000003</v>
      </c>
      <c r="J2152" t="s">
        <v>45</v>
      </c>
      <c r="K2152" s="6" t="str">
        <f t="shared" si="930"/>
        <v>_Chân gà sốt cay 400g</v>
      </c>
      <c r="L2152" s="7" t="str">
        <f>VLOOKUP(K2152,'[1]Mã Misa'!$B$2:$D$74,2,0)</f>
        <v>Chân gà sốt cay 400g</v>
      </c>
      <c r="M2152" s="7" t="str">
        <f>VLOOKUP(L2152,'[1]Mã Misa'!$C$2:$D$74,2,0)</f>
        <v>CGSC400</v>
      </c>
      <c r="N2152" s="1">
        <v>72600</v>
      </c>
      <c r="O2152" t="s">
        <v>3335</v>
      </c>
      <c r="P2152" s="6" t="str">
        <f t="shared" si="931"/>
        <v>0176838</v>
      </c>
      <c r="Q2152" s="23" t="str">
        <f t="shared" si="931"/>
        <v>0176838</v>
      </c>
      <c r="R2152" s="2">
        <v>44587</v>
      </c>
      <c r="S2152" t="s">
        <v>3336</v>
      </c>
      <c r="T2152" s="7" t="str">
        <f t="shared" si="932"/>
        <v>WM+ HNI 19</v>
      </c>
      <c r="U2152" t="s">
        <v>5912</v>
      </c>
      <c r="W2152" t="e">
        <f>VLOOKUP(U2152,[2]Sheet1!$B$4:$C$893,2,0)</f>
        <v>#N/A</v>
      </c>
      <c r="Y2152" t="str">
        <f t="shared" si="933"/>
        <v>WINCOMHANOI</v>
      </c>
      <c r="AA2152" s="18" t="str">
        <f t="shared" si="929"/>
        <v/>
      </c>
    </row>
    <row r="2153" spans="1:27" x14ac:dyDescent="0.2">
      <c r="A2153" t="s">
        <v>0</v>
      </c>
      <c r="B2153" t="s">
        <v>3334</v>
      </c>
      <c r="C2153" t="s">
        <v>9</v>
      </c>
      <c r="D2153" t="s">
        <v>50</v>
      </c>
      <c r="E2153" t="s">
        <v>4</v>
      </c>
      <c r="F2153" s="1">
        <v>1</v>
      </c>
      <c r="G2153" s="1">
        <v>111058</v>
      </c>
      <c r="H2153" t="s">
        <v>5</v>
      </c>
      <c r="I2153" s="1">
        <v>122163.8</v>
      </c>
      <c r="J2153" t="s">
        <v>51</v>
      </c>
      <c r="K2153" s="6" t="str">
        <f t="shared" si="930"/>
        <v>Gà muối gói 500g</v>
      </c>
      <c r="L2153" s="7" t="str">
        <f>VLOOKUP(K2153,'[1]Mã Misa'!$B$2:$D$74,2,0)</f>
        <v>Gà muối 500g</v>
      </c>
      <c r="M2153" s="7" t="str">
        <f>VLOOKUP(L2153,'[1]Mã Misa'!$C$2:$D$74,2,0)</f>
        <v>GM500</v>
      </c>
      <c r="N2153" s="1">
        <v>111058</v>
      </c>
      <c r="O2153" t="s">
        <v>3335</v>
      </c>
      <c r="P2153" s="6" t="str">
        <f t="shared" si="931"/>
        <v>0176838</v>
      </c>
      <c r="Q2153" s="23" t="str">
        <f t="shared" si="931"/>
        <v>0176838</v>
      </c>
      <c r="R2153" s="2">
        <v>44587</v>
      </c>
      <c r="S2153" t="s">
        <v>3336</v>
      </c>
      <c r="T2153" s="7" t="str">
        <f t="shared" si="932"/>
        <v>WM+ HNI 19</v>
      </c>
      <c r="U2153" t="s">
        <v>5912</v>
      </c>
      <c r="W2153" t="e">
        <f>VLOOKUP(U2153,[2]Sheet1!$B$4:$C$893,2,0)</f>
        <v>#N/A</v>
      </c>
      <c r="Y2153" t="str">
        <f t="shared" si="933"/>
        <v>WINCOMHANOI</v>
      </c>
      <c r="AA2153" s="18" t="str">
        <f t="shared" si="929"/>
        <v/>
      </c>
    </row>
    <row r="2154" spans="1:27" x14ac:dyDescent="0.2">
      <c r="A2154" t="s">
        <v>0</v>
      </c>
      <c r="B2154" t="s">
        <v>3337</v>
      </c>
      <c r="C2154" t="s">
        <v>2</v>
      </c>
      <c r="D2154" t="s">
        <v>134</v>
      </c>
      <c r="E2154" t="s">
        <v>4</v>
      </c>
      <c r="F2154" s="1">
        <v>5</v>
      </c>
      <c r="G2154" s="1">
        <v>433455</v>
      </c>
      <c r="H2154" t="s">
        <v>5</v>
      </c>
      <c r="I2154" s="1">
        <v>476800.50000000006</v>
      </c>
      <c r="J2154" t="s">
        <v>135</v>
      </c>
      <c r="K2154" s="6" t="str">
        <f t="shared" si="930"/>
        <v>Giò tai nấm hương 500g</v>
      </c>
      <c r="L2154" s="7" t="str">
        <f>VLOOKUP(K2154,'[1]Mã Misa'!$B$2:$D$74,2,0)</f>
        <v>Giò tai nấm hương 500g</v>
      </c>
      <c r="M2154" s="7" t="str">
        <f>VLOOKUP(L2154,'[1]Mã Misa'!$C$2:$D$74,2,0)</f>
        <v>GTNH500</v>
      </c>
      <c r="N2154" s="1">
        <v>86691</v>
      </c>
      <c r="O2154" t="s">
        <v>3338</v>
      </c>
      <c r="P2154" s="6" t="str">
        <f t="shared" si="931"/>
        <v>0002305</v>
      </c>
      <c r="Q2154" s="23" t="str">
        <f t="shared" si="931"/>
        <v>0002305</v>
      </c>
      <c r="R2154" s="2">
        <v>44587</v>
      </c>
      <c r="S2154" t="s">
        <v>3339</v>
      </c>
      <c r="T2154" s="7" t="str">
        <f t="shared" si="932"/>
        <v>WM VCP NTN</v>
      </c>
      <c r="U2154" t="s">
        <v>5913</v>
      </c>
      <c r="W2154" t="e">
        <f>VLOOKUP(U2154,[2]Sheet1!$B$4:$C$893,2,0)</f>
        <v>#N/A</v>
      </c>
      <c r="Y2154" t="str">
        <f t="shared" si="933"/>
        <v>WINCOMNINHTHUAN</v>
      </c>
      <c r="AA2154" s="18" t="str">
        <f t="shared" si="929"/>
        <v/>
      </c>
    </row>
    <row r="2155" spans="1:27" x14ac:dyDescent="0.2">
      <c r="A2155" t="s">
        <v>0</v>
      </c>
      <c r="B2155" t="s">
        <v>3340</v>
      </c>
      <c r="C2155" t="s">
        <v>2</v>
      </c>
      <c r="D2155" t="s">
        <v>27</v>
      </c>
      <c r="E2155" t="s">
        <v>4</v>
      </c>
      <c r="F2155" s="1">
        <v>3</v>
      </c>
      <c r="G2155" s="1">
        <v>183150</v>
      </c>
      <c r="H2155" t="s">
        <v>5</v>
      </c>
      <c r="I2155" s="1">
        <v>201465.00000000003</v>
      </c>
      <c r="J2155" t="s">
        <v>28</v>
      </c>
      <c r="K2155" s="6" t="str">
        <f t="shared" si="930"/>
        <v>_Giò sụn gà 250g</v>
      </c>
      <c r="L2155" s="7" t="str">
        <f>VLOOKUP(K2155,'[1]Mã Misa'!$B$2:$D$74,2,0)</f>
        <v>Giò sụn gà 250g</v>
      </c>
      <c r="M2155" s="7" t="str">
        <f>VLOOKUP(L2155,'[1]Mã Misa'!$C$2:$D$74,2,0)</f>
        <v>GSG250</v>
      </c>
      <c r="N2155" s="1">
        <v>61050</v>
      </c>
      <c r="O2155" t="s">
        <v>3341</v>
      </c>
      <c r="P2155" s="6" t="str">
        <f t="shared" si="931"/>
        <v>0003160</v>
      </c>
      <c r="Q2155" s="23" t="str">
        <f t="shared" si="931"/>
        <v>0003160</v>
      </c>
      <c r="R2155" s="2">
        <v>44587</v>
      </c>
      <c r="S2155" t="s">
        <v>3342</v>
      </c>
      <c r="T2155" s="7" t="str">
        <f t="shared" si="932"/>
        <v>WM+ PTO 12</v>
      </c>
      <c r="U2155" t="s">
        <v>5914</v>
      </c>
      <c r="W2155" t="e">
        <f>VLOOKUP(U2155,[2]Sheet1!$B$4:$C$893,2,0)</f>
        <v>#N/A</v>
      </c>
      <c r="Y2155" t="str">
        <f t="shared" si="933"/>
        <v>WINCOMPHUTHO</v>
      </c>
      <c r="AA2155" s="18" t="str">
        <f t="shared" si="929"/>
        <v/>
      </c>
    </row>
    <row r="2156" spans="1:27" x14ac:dyDescent="0.2">
      <c r="A2156" t="s">
        <v>0</v>
      </c>
      <c r="B2156" t="s">
        <v>3340</v>
      </c>
      <c r="C2156" t="s">
        <v>9</v>
      </c>
      <c r="D2156" t="s">
        <v>57</v>
      </c>
      <c r="E2156" t="s">
        <v>4</v>
      </c>
      <c r="F2156" s="1">
        <v>4</v>
      </c>
      <c r="G2156" s="1">
        <v>297000</v>
      </c>
      <c r="H2156" t="s">
        <v>5</v>
      </c>
      <c r="I2156" s="1">
        <v>326700</v>
      </c>
      <c r="J2156" t="s">
        <v>58</v>
      </c>
      <c r="K2156" s="6" t="str">
        <f t="shared" si="930"/>
        <v>_Chả cốm 300g</v>
      </c>
      <c r="L2156" s="7" t="str">
        <f>VLOOKUP(K2156,'[1]Mã Misa'!$B$2:$D$74,2,0)</f>
        <v>Chả cốm 300g</v>
      </c>
      <c r="M2156" s="7" t="str">
        <f>VLOOKUP(L2156,'[1]Mã Misa'!$C$2:$D$74,2,0)</f>
        <v>CC300</v>
      </c>
      <c r="N2156" s="1">
        <v>74250</v>
      </c>
      <c r="O2156" t="s">
        <v>3341</v>
      </c>
      <c r="P2156" s="6" t="str">
        <f t="shared" si="931"/>
        <v>0003160</v>
      </c>
      <c r="Q2156" s="23" t="str">
        <f t="shared" si="931"/>
        <v>0003160</v>
      </c>
      <c r="R2156" s="2">
        <v>44587</v>
      </c>
      <c r="S2156" t="s">
        <v>3342</v>
      </c>
      <c r="T2156" s="7" t="str">
        <f t="shared" si="932"/>
        <v>WM+ PTO 12</v>
      </c>
      <c r="U2156" t="s">
        <v>5914</v>
      </c>
      <c r="W2156" t="e">
        <f>VLOOKUP(U2156,[2]Sheet1!$B$4:$C$893,2,0)</f>
        <v>#N/A</v>
      </c>
      <c r="Y2156" t="str">
        <f t="shared" si="933"/>
        <v>WINCOMPHUTHO</v>
      </c>
      <c r="AA2156" s="18" t="str">
        <f t="shared" si="929"/>
        <v/>
      </c>
    </row>
    <row r="2157" spans="1:27" x14ac:dyDescent="0.2">
      <c r="A2157" t="s">
        <v>0</v>
      </c>
      <c r="B2157" t="s">
        <v>3340</v>
      </c>
      <c r="C2157" t="s">
        <v>41</v>
      </c>
      <c r="D2157" t="s">
        <v>15</v>
      </c>
      <c r="E2157" t="s">
        <v>4</v>
      </c>
      <c r="F2157" s="1">
        <v>2</v>
      </c>
      <c r="G2157" s="1">
        <v>168640</v>
      </c>
      <c r="H2157" t="s">
        <v>5</v>
      </c>
      <c r="I2157" s="1">
        <v>185504.00000000003</v>
      </c>
      <c r="J2157" t="s">
        <v>16</v>
      </c>
      <c r="K2157" s="6" t="str">
        <f t="shared" si="930"/>
        <v>_Đùi gà sốt cay 500g</v>
      </c>
      <c r="L2157" s="7" t="str">
        <f>VLOOKUP(K2157,'[1]Mã Misa'!$B$2:$D$74,2,0)</f>
        <v>Đùi gà sốt cay 500g</v>
      </c>
      <c r="M2157" s="7" t="str">
        <f>VLOOKUP(L2157,'[1]Mã Misa'!$C$2:$D$74,2,0)</f>
        <v>DGSC500</v>
      </c>
      <c r="N2157" s="1">
        <v>84320</v>
      </c>
      <c r="O2157" t="s">
        <v>3341</v>
      </c>
      <c r="P2157" s="6" t="str">
        <f t="shared" si="931"/>
        <v>0003160</v>
      </c>
      <c r="Q2157" s="23" t="str">
        <f t="shared" si="931"/>
        <v>0003160</v>
      </c>
      <c r="R2157" s="2">
        <v>44587</v>
      </c>
      <c r="S2157" t="s">
        <v>3342</v>
      </c>
      <c r="T2157" s="7" t="str">
        <f t="shared" si="932"/>
        <v>WM+ PTO 12</v>
      </c>
      <c r="U2157" t="s">
        <v>5914</v>
      </c>
      <c r="W2157" t="e">
        <f>VLOOKUP(U2157,[2]Sheet1!$B$4:$C$893,2,0)</f>
        <v>#N/A</v>
      </c>
      <c r="Y2157" t="str">
        <f t="shared" si="933"/>
        <v>WINCOMPHUTHO</v>
      </c>
      <c r="AA2157" s="18" t="str">
        <f t="shared" si="929"/>
        <v/>
      </c>
    </row>
    <row r="2158" spans="1:27" x14ac:dyDescent="0.2">
      <c r="A2158" t="s">
        <v>0</v>
      </c>
      <c r="B2158" t="s">
        <v>3340</v>
      </c>
      <c r="C2158" t="s">
        <v>42</v>
      </c>
      <c r="D2158" t="s">
        <v>23</v>
      </c>
      <c r="E2158" t="s">
        <v>4</v>
      </c>
      <c r="F2158" s="1">
        <v>8</v>
      </c>
      <c r="G2158" s="1">
        <v>475200</v>
      </c>
      <c r="H2158" t="s">
        <v>5</v>
      </c>
      <c r="I2158" s="1">
        <v>522720.00000000006</v>
      </c>
      <c r="J2158" t="s">
        <v>24</v>
      </c>
      <c r="K2158" s="6" t="str">
        <f t="shared" si="930"/>
        <v>_Giò lụa 250g</v>
      </c>
      <c r="L2158" s="7" t="str">
        <f>VLOOKUP(K2158,'[1]Mã Misa'!$B$2:$D$74,2,0)</f>
        <v>Giò lụa 250g</v>
      </c>
      <c r="M2158" s="7" t="str">
        <f>VLOOKUP(L2158,'[1]Mã Misa'!$C$2:$D$74,2,0)</f>
        <v>GL250</v>
      </c>
      <c r="N2158" s="1">
        <v>59400</v>
      </c>
      <c r="O2158" t="s">
        <v>3341</v>
      </c>
      <c r="P2158" s="6" t="str">
        <f t="shared" si="931"/>
        <v>0003160</v>
      </c>
      <c r="Q2158" s="23" t="str">
        <f t="shared" si="931"/>
        <v>0003160</v>
      </c>
      <c r="R2158" s="2">
        <v>44587</v>
      </c>
      <c r="S2158" t="s">
        <v>3342</v>
      </c>
      <c r="T2158" s="7" t="str">
        <f t="shared" si="932"/>
        <v>WM+ PTO 12</v>
      </c>
      <c r="U2158" t="s">
        <v>5914</v>
      </c>
      <c r="W2158" t="e">
        <f>VLOOKUP(U2158,[2]Sheet1!$B$4:$C$893,2,0)</f>
        <v>#N/A</v>
      </c>
      <c r="Y2158" t="str">
        <f t="shared" si="933"/>
        <v>WINCOMPHUTHO</v>
      </c>
      <c r="AA2158" s="18" t="str">
        <f t="shared" si="929"/>
        <v/>
      </c>
    </row>
    <row r="2159" spans="1:27" x14ac:dyDescent="0.2">
      <c r="A2159" t="s">
        <v>0</v>
      </c>
      <c r="B2159" t="s">
        <v>3343</v>
      </c>
      <c r="C2159" t="s">
        <v>2</v>
      </c>
      <c r="D2159" t="s">
        <v>3</v>
      </c>
      <c r="E2159" t="s">
        <v>4</v>
      </c>
      <c r="F2159" s="1">
        <v>3</v>
      </c>
      <c r="G2159" s="1">
        <v>212850</v>
      </c>
      <c r="H2159" t="s">
        <v>5</v>
      </c>
      <c r="I2159" s="1">
        <v>234135.00000000003</v>
      </c>
      <c r="J2159" t="s">
        <v>6</v>
      </c>
      <c r="K2159" s="6" t="str">
        <f t="shared" si="930"/>
        <v>_Chả nướng 300g</v>
      </c>
      <c r="L2159" s="7" t="str">
        <f>VLOOKUP(K2159,'[1]Mã Misa'!$B$2:$D$74,2,0)</f>
        <v>Chả nướng 300g</v>
      </c>
      <c r="M2159" s="7" t="str">
        <f>VLOOKUP(L2159,'[1]Mã Misa'!$C$2:$D$74,2,0)</f>
        <v>CN300</v>
      </c>
      <c r="N2159" s="1">
        <v>70950</v>
      </c>
      <c r="O2159" t="s">
        <v>3344</v>
      </c>
      <c r="P2159" s="6" t="str">
        <f t="shared" si="931"/>
        <v>0176906</v>
      </c>
      <c r="Q2159" s="23" t="str">
        <f t="shared" si="931"/>
        <v>0176906</v>
      </c>
      <c r="R2159" s="2">
        <v>44587</v>
      </c>
      <c r="S2159" t="s">
        <v>3345</v>
      </c>
      <c r="T2159" s="7" t="str">
        <f t="shared" si="932"/>
        <v xml:space="preserve">WM HNI La </v>
      </c>
      <c r="U2159" t="s">
        <v>5915</v>
      </c>
      <c r="W2159" t="e">
        <f>VLOOKUP(U2159,[2]Sheet1!$B$4:$C$893,2,0)</f>
        <v>#N/A</v>
      </c>
      <c r="Y2159" t="str">
        <f t="shared" si="933"/>
        <v>WINCOMHANOI</v>
      </c>
      <c r="AA2159" s="18" t="str">
        <f t="shared" si="929"/>
        <v/>
      </c>
    </row>
    <row r="2160" spans="1:27" x14ac:dyDescent="0.2">
      <c r="A2160" t="s">
        <v>0</v>
      </c>
      <c r="B2160" t="s">
        <v>3343</v>
      </c>
      <c r="C2160" t="s">
        <v>9</v>
      </c>
      <c r="D2160" t="s">
        <v>57</v>
      </c>
      <c r="E2160" t="s">
        <v>4</v>
      </c>
      <c r="F2160" s="1">
        <v>1</v>
      </c>
      <c r="G2160" s="1">
        <v>74250</v>
      </c>
      <c r="H2160" t="s">
        <v>5</v>
      </c>
      <c r="I2160" s="1">
        <v>81675</v>
      </c>
      <c r="J2160" t="s">
        <v>58</v>
      </c>
      <c r="K2160" s="6" t="str">
        <f t="shared" si="930"/>
        <v>_Chả cốm 300g</v>
      </c>
      <c r="L2160" s="7" t="str">
        <f>VLOOKUP(K2160,'[1]Mã Misa'!$B$2:$D$74,2,0)</f>
        <v>Chả cốm 300g</v>
      </c>
      <c r="M2160" s="7" t="str">
        <f>VLOOKUP(L2160,'[1]Mã Misa'!$C$2:$D$74,2,0)</f>
        <v>CC300</v>
      </c>
      <c r="N2160" s="1">
        <v>74250</v>
      </c>
      <c r="O2160" t="s">
        <v>3344</v>
      </c>
      <c r="P2160" s="6" t="str">
        <f t="shared" si="931"/>
        <v>0176906</v>
      </c>
      <c r="Q2160" s="23" t="str">
        <f t="shared" si="931"/>
        <v>0176906</v>
      </c>
      <c r="R2160" s="2">
        <v>44587</v>
      </c>
      <c r="S2160" t="s">
        <v>3345</v>
      </c>
      <c r="T2160" s="7" t="str">
        <f t="shared" si="932"/>
        <v xml:space="preserve">WM HNI La </v>
      </c>
      <c r="U2160" t="s">
        <v>5915</v>
      </c>
      <c r="W2160" t="e">
        <f>VLOOKUP(U2160,[2]Sheet1!$B$4:$C$893,2,0)</f>
        <v>#N/A</v>
      </c>
      <c r="Y2160" t="str">
        <f t="shared" si="933"/>
        <v>WINCOMHANOI</v>
      </c>
      <c r="AA2160" s="18" t="str">
        <f t="shared" si="929"/>
        <v/>
      </c>
    </row>
    <row r="2161" spans="1:27" x14ac:dyDescent="0.2">
      <c r="A2161" t="s">
        <v>0</v>
      </c>
      <c r="B2161" t="s">
        <v>3343</v>
      </c>
      <c r="C2161" t="s">
        <v>41</v>
      </c>
      <c r="D2161" t="s">
        <v>10</v>
      </c>
      <c r="E2161" t="s">
        <v>4</v>
      </c>
      <c r="F2161" s="1">
        <v>3</v>
      </c>
      <c r="G2161" s="1">
        <v>138000</v>
      </c>
      <c r="H2161" t="s">
        <v>5</v>
      </c>
      <c r="I2161" s="1">
        <v>151800</v>
      </c>
      <c r="J2161" t="s">
        <v>11</v>
      </c>
      <c r="K2161" s="6" t="str">
        <f t="shared" si="930"/>
        <v>Mộc nấm hương gói 250g</v>
      </c>
      <c r="L2161" s="7" t="str">
        <f>VLOOKUP(K2161,'[1]Mã Misa'!$B$2:$D$74,2,0)</f>
        <v>Mộc Nấm Hương 250g</v>
      </c>
      <c r="M2161" s="7" t="str">
        <f>VLOOKUP(L2161,'[1]Mã Misa'!$C$2:$D$74,2,0)</f>
        <v>MNH250</v>
      </c>
      <c r="N2161" s="1">
        <v>46000</v>
      </c>
      <c r="O2161" t="s">
        <v>3344</v>
      </c>
      <c r="P2161" s="6" t="str">
        <f t="shared" si="931"/>
        <v>0176906</v>
      </c>
      <c r="Q2161" s="23" t="str">
        <f t="shared" si="931"/>
        <v>0176906</v>
      </c>
      <c r="R2161" s="2">
        <v>44587</v>
      </c>
      <c r="S2161" t="s">
        <v>3345</v>
      </c>
      <c r="T2161" s="7" t="str">
        <f t="shared" si="932"/>
        <v xml:space="preserve">WM HNI La </v>
      </c>
      <c r="U2161" t="s">
        <v>5915</v>
      </c>
      <c r="W2161" t="e">
        <f>VLOOKUP(U2161,[2]Sheet1!$B$4:$C$893,2,0)</f>
        <v>#N/A</v>
      </c>
      <c r="Y2161" t="str">
        <f t="shared" si="933"/>
        <v>WINCOMHANOI</v>
      </c>
      <c r="AA2161" s="18" t="str">
        <f t="shared" si="929"/>
        <v/>
      </c>
    </row>
    <row r="2162" spans="1:27" x14ac:dyDescent="0.2">
      <c r="A2162" t="s">
        <v>0</v>
      </c>
      <c r="B2162" t="s">
        <v>3343</v>
      </c>
      <c r="C2162" t="s">
        <v>42</v>
      </c>
      <c r="D2162" t="s">
        <v>103</v>
      </c>
      <c r="E2162" t="s">
        <v>4</v>
      </c>
      <c r="F2162" s="1">
        <v>1</v>
      </c>
      <c r="G2162" s="1">
        <v>55595</v>
      </c>
      <c r="H2162" t="s">
        <v>5</v>
      </c>
      <c r="I2162" s="1">
        <v>61154.500000000007</v>
      </c>
      <c r="J2162" t="s">
        <v>104</v>
      </c>
      <c r="K2162" s="6" t="str">
        <f t="shared" si="930"/>
        <v>Tai heo muối gói 200g</v>
      </c>
      <c r="L2162" s="7" t="str">
        <f>VLOOKUP(K2162,'[1]Mã Misa'!$B$2:$D$74,2,0)</f>
        <v>Tai heo muối 200g</v>
      </c>
      <c r="M2162" s="7" t="str">
        <f>VLOOKUP(L2162,'[1]Mã Misa'!$C$2:$D$74,2,0)</f>
        <v>TH200</v>
      </c>
      <c r="N2162" s="1">
        <v>55595</v>
      </c>
      <c r="O2162" t="s">
        <v>3344</v>
      </c>
      <c r="P2162" s="6" t="str">
        <f t="shared" si="931"/>
        <v>0176906</v>
      </c>
      <c r="Q2162" s="23" t="str">
        <f t="shared" si="931"/>
        <v>0176906</v>
      </c>
      <c r="R2162" s="2">
        <v>44587</v>
      </c>
      <c r="S2162" t="s">
        <v>3345</v>
      </c>
      <c r="T2162" s="7" t="str">
        <f t="shared" si="932"/>
        <v xml:space="preserve">WM HNI La </v>
      </c>
      <c r="U2162" t="s">
        <v>5915</v>
      </c>
      <c r="W2162" t="e">
        <f>VLOOKUP(U2162,[2]Sheet1!$B$4:$C$893,2,0)</f>
        <v>#N/A</v>
      </c>
      <c r="Y2162" t="str">
        <f t="shared" si="933"/>
        <v>WINCOMHANOI</v>
      </c>
      <c r="AA2162" s="18" t="str">
        <f t="shared" si="929"/>
        <v/>
      </c>
    </row>
    <row r="2163" spans="1:27" x14ac:dyDescent="0.2">
      <c r="A2163" t="s">
        <v>0</v>
      </c>
      <c r="B2163" t="s">
        <v>3346</v>
      </c>
      <c r="C2163" t="s">
        <v>2</v>
      </c>
      <c r="D2163" t="s">
        <v>27</v>
      </c>
      <c r="E2163" t="s">
        <v>4</v>
      </c>
      <c r="F2163" s="1">
        <v>1</v>
      </c>
      <c r="G2163" s="1">
        <v>61050</v>
      </c>
      <c r="H2163" t="s">
        <v>5</v>
      </c>
      <c r="I2163" s="1">
        <v>67155</v>
      </c>
      <c r="J2163" t="s">
        <v>28</v>
      </c>
      <c r="K2163" s="6" t="str">
        <f t="shared" si="930"/>
        <v>_Giò sụn gà 250g</v>
      </c>
      <c r="L2163" s="7" t="str">
        <f>VLOOKUP(K2163,'[1]Mã Misa'!$B$2:$D$74,2,0)</f>
        <v>Giò sụn gà 250g</v>
      </c>
      <c r="M2163" s="7" t="str">
        <f>VLOOKUP(L2163,'[1]Mã Misa'!$C$2:$D$74,2,0)</f>
        <v>GSG250</v>
      </c>
      <c r="N2163" s="1">
        <v>61050</v>
      </c>
      <c r="O2163" t="s">
        <v>3347</v>
      </c>
      <c r="P2163" s="6" t="str">
        <f t="shared" si="931"/>
        <v>0000818</v>
      </c>
      <c r="Q2163" s="23" t="str">
        <f t="shared" si="931"/>
        <v>0000818</v>
      </c>
      <c r="R2163" s="2">
        <v>44587</v>
      </c>
      <c r="S2163" t="s">
        <v>1401</v>
      </c>
      <c r="T2163" s="7" t="str">
        <f t="shared" si="932"/>
        <v>WM+ VPC 38</v>
      </c>
      <c r="U2163" t="s">
        <v>5406</v>
      </c>
      <c r="W2163" t="e">
        <f>VLOOKUP(U2163,[2]Sheet1!$B$4:$C$893,2,0)</f>
        <v>#N/A</v>
      </c>
      <c r="Y2163" t="str">
        <f t="shared" si="933"/>
        <v>WINCOMVINHPHUC</v>
      </c>
      <c r="AA2163" s="18" t="str">
        <f t="shared" si="929"/>
        <v/>
      </c>
    </row>
    <row r="2164" spans="1:27" x14ac:dyDescent="0.2">
      <c r="A2164" t="s">
        <v>0</v>
      </c>
      <c r="B2164" t="s">
        <v>3346</v>
      </c>
      <c r="C2164" t="s">
        <v>9</v>
      </c>
      <c r="D2164" t="s">
        <v>23</v>
      </c>
      <c r="E2164" t="s">
        <v>4</v>
      </c>
      <c r="F2164" s="1">
        <v>1</v>
      </c>
      <c r="G2164" s="1">
        <v>59400</v>
      </c>
      <c r="H2164" t="s">
        <v>5</v>
      </c>
      <c r="I2164" s="1">
        <v>65340.000000000007</v>
      </c>
      <c r="J2164" t="s">
        <v>24</v>
      </c>
      <c r="K2164" s="6" t="str">
        <f t="shared" si="930"/>
        <v>_Giò lụa 250g</v>
      </c>
      <c r="L2164" s="7" t="str">
        <f>VLOOKUP(K2164,'[1]Mã Misa'!$B$2:$D$74,2,0)</f>
        <v>Giò lụa 250g</v>
      </c>
      <c r="M2164" s="7" t="str">
        <f>VLOOKUP(L2164,'[1]Mã Misa'!$C$2:$D$74,2,0)</f>
        <v>GL250</v>
      </c>
      <c r="N2164" s="1">
        <v>59400</v>
      </c>
      <c r="O2164" t="s">
        <v>3347</v>
      </c>
      <c r="P2164" s="6" t="str">
        <f t="shared" si="931"/>
        <v>0000818</v>
      </c>
      <c r="Q2164" s="23" t="str">
        <f t="shared" si="931"/>
        <v>0000818</v>
      </c>
      <c r="R2164" s="2">
        <v>44587</v>
      </c>
      <c r="S2164" t="s">
        <v>1401</v>
      </c>
      <c r="T2164" s="7" t="str">
        <f t="shared" si="932"/>
        <v>WM+ VPC 38</v>
      </c>
      <c r="U2164" t="s">
        <v>5406</v>
      </c>
      <c r="W2164" t="e">
        <f>VLOOKUP(U2164,[2]Sheet1!$B$4:$C$893,2,0)</f>
        <v>#N/A</v>
      </c>
      <c r="Y2164" t="str">
        <f t="shared" si="933"/>
        <v>WINCOMVINHPHUC</v>
      </c>
      <c r="AA2164" s="18" t="str">
        <f t="shared" si="929"/>
        <v/>
      </c>
    </row>
    <row r="2165" spans="1:27" x14ac:dyDescent="0.2">
      <c r="A2165" t="s">
        <v>0</v>
      </c>
      <c r="B2165" t="s">
        <v>3346</v>
      </c>
      <c r="C2165" t="s">
        <v>41</v>
      </c>
      <c r="D2165" t="s">
        <v>15</v>
      </c>
      <c r="E2165" t="s">
        <v>4</v>
      </c>
      <c r="F2165" s="1">
        <v>3</v>
      </c>
      <c r="G2165" s="1">
        <v>252960</v>
      </c>
      <c r="H2165" t="s">
        <v>5</v>
      </c>
      <c r="I2165" s="1">
        <v>278256</v>
      </c>
      <c r="J2165" t="s">
        <v>16</v>
      </c>
      <c r="K2165" s="6" t="str">
        <f t="shared" si="930"/>
        <v>_Đùi gà sốt cay 500g</v>
      </c>
      <c r="L2165" s="7" t="str">
        <f>VLOOKUP(K2165,'[1]Mã Misa'!$B$2:$D$74,2,0)</f>
        <v>Đùi gà sốt cay 500g</v>
      </c>
      <c r="M2165" s="7" t="str">
        <f>VLOOKUP(L2165,'[1]Mã Misa'!$C$2:$D$74,2,0)</f>
        <v>DGSC500</v>
      </c>
      <c r="N2165" s="1">
        <v>84320</v>
      </c>
      <c r="O2165" t="s">
        <v>3347</v>
      </c>
      <c r="P2165" s="6" t="str">
        <f t="shared" si="931"/>
        <v>0000818</v>
      </c>
      <c r="Q2165" s="23" t="str">
        <f t="shared" si="931"/>
        <v>0000818</v>
      </c>
      <c r="R2165" s="2">
        <v>44587</v>
      </c>
      <c r="S2165" t="s">
        <v>1401</v>
      </c>
      <c r="T2165" s="7" t="str">
        <f t="shared" si="932"/>
        <v>WM+ VPC 38</v>
      </c>
      <c r="U2165" t="s">
        <v>5406</v>
      </c>
      <c r="W2165" t="e">
        <f>VLOOKUP(U2165,[2]Sheet1!$B$4:$C$893,2,0)</f>
        <v>#N/A</v>
      </c>
      <c r="Y2165" t="str">
        <f t="shared" si="933"/>
        <v>WINCOMVINHPHUC</v>
      </c>
      <c r="AA2165" s="18" t="str">
        <f t="shared" si="929"/>
        <v/>
      </c>
    </row>
    <row r="2166" spans="1:27" x14ac:dyDescent="0.2">
      <c r="A2166" t="s">
        <v>0</v>
      </c>
      <c r="B2166" t="s">
        <v>3346</v>
      </c>
      <c r="C2166" t="s">
        <v>42</v>
      </c>
      <c r="D2166" t="s">
        <v>54</v>
      </c>
      <c r="E2166" t="s">
        <v>4</v>
      </c>
      <c r="F2166" s="1">
        <v>4</v>
      </c>
      <c r="G2166" s="1">
        <v>200728</v>
      </c>
      <c r="H2166" t="s">
        <v>5</v>
      </c>
      <c r="I2166" s="1">
        <v>220800.80000000002</v>
      </c>
      <c r="J2166" t="s">
        <v>55</v>
      </c>
      <c r="K2166" s="6" t="str">
        <f t="shared" si="930"/>
        <v>Giò tai lưỡi xào gói 250g</v>
      </c>
      <c r="L2166" s="7" t="str">
        <f>VLOOKUP(K2166,'[1]Mã Misa'!$B$2:$D$74,2,0)</f>
        <v>Giò Tai Lưỡi Xào 250g</v>
      </c>
      <c r="M2166" s="7" t="str">
        <f>VLOOKUP(L2166,'[1]Mã Misa'!$C$2:$D$74,2,0)</f>
        <v>GTLX250G</v>
      </c>
      <c r="N2166" s="1">
        <v>50182</v>
      </c>
      <c r="O2166" t="s">
        <v>3347</v>
      </c>
      <c r="P2166" s="6" t="str">
        <f t="shared" si="931"/>
        <v>0000818</v>
      </c>
      <c r="Q2166" s="23" t="str">
        <f t="shared" si="931"/>
        <v>0000818</v>
      </c>
      <c r="R2166" s="2">
        <v>44587</v>
      </c>
      <c r="S2166" t="s">
        <v>1401</v>
      </c>
      <c r="T2166" s="7" t="str">
        <f t="shared" si="932"/>
        <v>WM+ VPC 38</v>
      </c>
      <c r="U2166" t="s">
        <v>5406</v>
      </c>
      <c r="W2166" t="e">
        <f>VLOOKUP(U2166,[2]Sheet1!$B$4:$C$893,2,0)</f>
        <v>#N/A</v>
      </c>
      <c r="Y2166" t="str">
        <f t="shared" si="933"/>
        <v>WINCOMVINHPHUC</v>
      </c>
      <c r="AA2166" s="18" t="str">
        <f t="shared" si="929"/>
        <v/>
      </c>
    </row>
    <row r="2167" spans="1:27" x14ac:dyDescent="0.2">
      <c r="A2167" t="s">
        <v>0</v>
      </c>
      <c r="B2167" t="s">
        <v>3348</v>
      </c>
      <c r="C2167" t="s">
        <v>2</v>
      </c>
      <c r="D2167" t="s">
        <v>3</v>
      </c>
      <c r="E2167" t="s">
        <v>4</v>
      </c>
      <c r="F2167" s="1">
        <v>5</v>
      </c>
      <c r="G2167" s="1">
        <v>354750</v>
      </c>
      <c r="H2167" t="s">
        <v>5</v>
      </c>
      <c r="I2167" s="1">
        <v>390225.00000000006</v>
      </c>
      <c r="J2167" t="s">
        <v>6</v>
      </c>
      <c r="K2167" s="6" t="str">
        <f t="shared" si="930"/>
        <v>_Chả nướng 300g</v>
      </c>
      <c r="L2167" s="7" t="str">
        <f>VLOOKUP(K2167,'[1]Mã Misa'!$B$2:$D$74,2,0)</f>
        <v>Chả nướng 300g</v>
      </c>
      <c r="M2167" s="7" t="str">
        <f>VLOOKUP(L2167,'[1]Mã Misa'!$C$2:$D$74,2,0)</f>
        <v>CN300</v>
      </c>
      <c r="N2167" s="1">
        <v>70950</v>
      </c>
      <c r="O2167" t="s">
        <v>3349</v>
      </c>
      <c r="P2167" s="6" t="str">
        <f t="shared" si="931"/>
        <v>0000815</v>
      </c>
      <c r="Q2167" s="23" t="str">
        <f t="shared" si="931"/>
        <v>0000815</v>
      </c>
      <c r="R2167" s="2">
        <v>44592</v>
      </c>
      <c r="S2167" t="s">
        <v>1635</v>
      </c>
      <c r="T2167" s="7" t="str">
        <f t="shared" si="932"/>
        <v>WM VCP QNI</v>
      </c>
      <c r="U2167" t="s">
        <v>5472</v>
      </c>
      <c r="W2167" t="e">
        <f>VLOOKUP(U2167,[2]Sheet1!$B$4:$C$893,2,0)</f>
        <v>#N/A</v>
      </c>
      <c r="Y2167" t="str">
        <f t="shared" si="933"/>
        <v>WINCOMQUANGNGAI</v>
      </c>
      <c r="AA2167" s="18" t="str">
        <f t="shared" si="929"/>
        <v/>
      </c>
    </row>
    <row r="2168" spans="1:27" x14ac:dyDescent="0.2">
      <c r="A2168" t="s">
        <v>0</v>
      </c>
      <c r="B2168" t="s">
        <v>3350</v>
      </c>
      <c r="C2168" t="s">
        <v>2</v>
      </c>
      <c r="D2168" t="s">
        <v>10</v>
      </c>
      <c r="E2168" t="s">
        <v>4</v>
      </c>
      <c r="F2168" s="1">
        <v>2</v>
      </c>
      <c r="G2168" s="1">
        <v>92000</v>
      </c>
      <c r="H2168" t="s">
        <v>5</v>
      </c>
      <c r="I2168" s="1">
        <v>101200.00000000001</v>
      </c>
      <c r="J2168" t="s">
        <v>11</v>
      </c>
      <c r="K2168" s="6" t="str">
        <f t="shared" si="930"/>
        <v>Mộc nấm hương gói 250g</v>
      </c>
      <c r="L2168" s="7" t="str">
        <f>VLOOKUP(K2168,'[1]Mã Misa'!$B$2:$D$74,2,0)</f>
        <v>Mộc Nấm Hương 250g</v>
      </c>
      <c r="M2168" s="7" t="str">
        <f>VLOOKUP(L2168,'[1]Mã Misa'!$C$2:$D$74,2,0)</f>
        <v>MNH250</v>
      </c>
      <c r="N2168" s="1">
        <v>46000</v>
      </c>
      <c r="O2168" t="s">
        <v>3351</v>
      </c>
      <c r="P2168" s="6" t="str">
        <f t="shared" si="931"/>
        <v>0176934</v>
      </c>
      <c r="Q2168" s="23" t="str">
        <f t="shared" si="931"/>
        <v>0176934</v>
      </c>
      <c r="R2168" s="2">
        <v>44587</v>
      </c>
      <c r="S2168" t="s">
        <v>3352</v>
      </c>
      <c r="T2168" s="7" t="str">
        <f t="shared" si="932"/>
        <v>WM+ HNI 16</v>
      </c>
      <c r="U2168" t="s">
        <v>5916</v>
      </c>
      <c r="W2168" t="e">
        <f>VLOOKUP(U2168,[2]Sheet1!$B$4:$C$893,2,0)</f>
        <v>#N/A</v>
      </c>
      <c r="Y2168" t="str">
        <f t="shared" si="933"/>
        <v>WINCOMHANOI</v>
      </c>
      <c r="AA2168" s="18" t="str">
        <f t="shared" si="929"/>
        <v/>
      </c>
    </row>
    <row r="2169" spans="1:27" x14ac:dyDescent="0.2">
      <c r="A2169" t="s">
        <v>0</v>
      </c>
      <c r="B2169" t="s">
        <v>3353</v>
      </c>
      <c r="C2169" t="s">
        <v>2</v>
      </c>
      <c r="D2169" t="s">
        <v>10</v>
      </c>
      <c r="E2169" t="s">
        <v>4</v>
      </c>
      <c r="F2169" s="1">
        <v>2</v>
      </c>
      <c r="G2169" s="1">
        <v>92000</v>
      </c>
      <c r="H2169" t="s">
        <v>5</v>
      </c>
      <c r="I2169" s="1">
        <v>101200.00000000001</v>
      </c>
      <c r="J2169" t="s">
        <v>11</v>
      </c>
      <c r="K2169" s="6" t="str">
        <f t="shared" si="930"/>
        <v>Mộc nấm hương gói 250g</v>
      </c>
      <c r="L2169" s="7" t="str">
        <f>VLOOKUP(K2169,'[1]Mã Misa'!$B$2:$D$74,2,0)</f>
        <v>Mộc Nấm Hương 250g</v>
      </c>
      <c r="M2169" s="7" t="str">
        <f>VLOOKUP(L2169,'[1]Mã Misa'!$C$2:$D$74,2,0)</f>
        <v>MNH250</v>
      </c>
      <c r="N2169" s="1">
        <v>46000</v>
      </c>
      <c r="O2169" t="s">
        <v>3354</v>
      </c>
      <c r="P2169" s="6" t="str">
        <f t="shared" si="931"/>
        <v>0176955</v>
      </c>
      <c r="Q2169" s="23" t="str">
        <f t="shared" si="931"/>
        <v>0176955</v>
      </c>
      <c r="R2169" s="2">
        <v>44587</v>
      </c>
      <c r="S2169" t="s">
        <v>3355</v>
      </c>
      <c r="T2169" s="7" t="str">
        <f t="shared" si="932"/>
        <v>WM+ HNI 16</v>
      </c>
      <c r="U2169" t="s">
        <v>5917</v>
      </c>
      <c r="W2169" t="e">
        <f>VLOOKUP(U2169,[2]Sheet1!$B$4:$C$893,2,0)</f>
        <v>#N/A</v>
      </c>
      <c r="Y2169" t="str">
        <f t="shared" si="933"/>
        <v>WINCOMHANOI</v>
      </c>
      <c r="AA2169" s="18" t="str">
        <f t="shared" si="929"/>
        <v/>
      </c>
    </row>
    <row r="2170" spans="1:27" x14ac:dyDescent="0.2">
      <c r="A2170" t="s">
        <v>0</v>
      </c>
      <c r="B2170" t="s">
        <v>3353</v>
      </c>
      <c r="C2170" t="s">
        <v>9</v>
      </c>
      <c r="D2170" t="s">
        <v>47</v>
      </c>
      <c r="E2170" t="s">
        <v>4</v>
      </c>
      <c r="F2170" s="1">
        <v>3</v>
      </c>
      <c r="G2170" s="1">
        <v>220293</v>
      </c>
      <c r="H2170" t="s">
        <v>5</v>
      </c>
      <c r="I2170" s="1">
        <v>242322.30000000002</v>
      </c>
      <c r="J2170" t="s">
        <v>48</v>
      </c>
      <c r="K2170" s="6" t="str">
        <f t="shared" si="930"/>
        <v>Chân giò heo muối gói 300g</v>
      </c>
      <c r="L2170" s="7" t="str">
        <f>VLOOKUP(K2170,'[1]Mã Misa'!$B$2:$D$74,2,0)</f>
        <v>Chân giò heo muối 300g</v>
      </c>
      <c r="M2170" s="7" t="str">
        <f>VLOOKUP(L2170,'[1]Mã Misa'!$C$2:$D$74,2,0)</f>
        <v>CGM300</v>
      </c>
      <c r="N2170" s="1">
        <v>73431</v>
      </c>
      <c r="O2170" t="s">
        <v>3354</v>
      </c>
      <c r="P2170" s="6" t="str">
        <f t="shared" si="931"/>
        <v>0176955</v>
      </c>
      <c r="Q2170" s="23" t="str">
        <f t="shared" si="931"/>
        <v>0176955</v>
      </c>
      <c r="R2170" s="2">
        <v>44587</v>
      </c>
      <c r="S2170" t="s">
        <v>3355</v>
      </c>
      <c r="T2170" s="7" t="str">
        <f t="shared" si="932"/>
        <v>WM+ HNI 16</v>
      </c>
      <c r="U2170" t="s">
        <v>5917</v>
      </c>
      <c r="W2170" t="e">
        <f>VLOOKUP(U2170,[2]Sheet1!$B$4:$C$893,2,0)</f>
        <v>#N/A</v>
      </c>
      <c r="Y2170" t="str">
        <f t="shared" si="933"/>
        <v>WINCOMHANOI</v>
      </c>
      <c r="AA2170" s="18" t="str">
        <f t="shared" si="929"/>
        <v/>
      </c>
    </row>
    <row r="2171" spans="1:27" x14ac:dyDescent="0.2">
      <c r="A2171" t="s">
        <v>0</v>
      </c>
      <c r="B2171" t="s">
        <v>3356</v>
      </c>
      <c r="C2171" t="s">
        <v>2</v>
      </c>
      <c r="D2171" t="s">
        <v>50</v>
      </c>
      <c r="E2171" t="s">
        <v>4</v>
      </c>
      <c r="F2171" s="1">
        <v>2</v>
      </c>
      <c r="G2171" s="1">
        <v>222116</v>
      </c>
      <c r="H2171" t="s">
        <v>5</v>
      </c>
      <c r="I2171" s="1">
        <v>244327.6</v>
      </c>
      <c r="J2171" t="s">
        <v>51</v>
      </c>
      <c r="K2171" s="6" t="str">
        <f t="shared" si="930"/>
        <v>Gà muối gói 500g</v>
      </c>
      <c r="L2171" s="7" t="str">
        <f>VLOOKUP(K2171,'[1]Mã Misa'!$B$2:$D$74,2,0)</f>
        <v>Gà muối 500g</v>
      </c>
      <c r="M2171" s="7" t="str">
        <f>VLOOKUP(L2171,'[1]Mã Misa'!$C$2:$D$74,2,0)</f>
        <v>GM500</v>
      </c>
      <c r="N2171" s="1">
        <v>111058</v>
      </c>
      <c r="O2171" t="s">
        <v>3357</v>
      </c>
      <c r="P2171" s="6" t="str">
        <f t="shared" si="931"/>
        <v>0004848</v>
      </c>
      <c r="Q2171" s="23" t="str">
        <f t="shared" si="931"/>
        <v>0004848</v>
      </c>
      <c r="R2171" s="2">
        <v>44587</v>
      </c>
      <c r="S2171" t="s">
        <v>832</v>
      </c>
      <c r="T2171" s="7" t="str">
        <f t="shared" si="932"/>
        <v>WM+ KHA 15</v>
      </c>
      <c r="U2171" t="s">
        <v>5244</v>
      </c>
      <c r="W2171" t="e">
        <f>VLOOKUP(U2171,[2]Sheet1!$B$4:$C$893,2,0)</f>
        <v>#N/A</v>
      </c>
      <c r="Y2171" t="str">
        <f t="shared" si="933"/>
        <v>WINCOMKHANHHOA</v>
      </c>
      <c r="AA2171" s="18" t="str">
        <f t="shared" si="929"/>
        <v/>
      </c>
    </row>
    <row r="2172" spans="1:27" x14ac:dyDescent="0.2">
      <c r="A2172" t="s">
        <v>0</v>
      </c>
      <c r="B2172" t="s">
        <v>3356</v>
      </c>
      <c r="C2172" t="s">
        <v>9</v>
      </c>
      <c r="D2172" t="s">
        <v>47</v>
      </c>
      <c r="E2172" t="s">
        <v>4</v>
      </c>
      <c r="F2172" s="1">
        <v>1</v>
      </c>
      <c r="G2172" s="1">
        <v>73431</v>
      </c>
      <c r="H2172" t="s">
        <v>5</v>
      </c>
      <c r="I2172" s="1">
        <v>80774.100000000006</v>
      </c>
      <c r="J2172" t="s">
        <v>48</v>
      </c>
      <c r="K2172" s="6" t="str">
        <f t="shared" si="930"/>
        <v>Chân giò heo muối gói 300g</v>
      </c>
      <c r="L2172" s="7" t="str">
        <f>VLOOKUP(K2172,'[1]Mã Misa'!$B$2:$D$74,2,0)</f>
        <v>Chân giò heo muối 300g</v>
      </c>
      <c r="M2172" s="7" t="str">
        <f>VLOOKUP(L2172,'[1]Mã Misa'!$C$2:$D$74,2,0)</f>
        <v>CGM300</v>
      </c>
      <c r="N2172" s="1">
        <v>73431</v>
      </c>
      <c r="O2172" t="s">
        <v>3357</v>
      </c>
      <c r="P2172" s="6" t="str">
        <f t="shared" si="931"/>
        <v>0004848</v>
      </c>
      <c r="Q2172" s="23" t="str">
        <f t="shared" si="931"/>
        <v>0004848</v>
      </c>
      <c r="R2172" s="2">
        <v>44587</v>
      </c>
      <c r="S2172" t="s">
        <v>832</v>
      </c>
      <c r="T2172" s="7" t="str">
        <f t="shared" si="932"/>
        <v>WM+ KHA 15</v>
      </c>
      <c r="U2172" t="s">
        <v>5244</v>
      </c>
      <c r="W2172" t="e">
        <f>VLOOKUP(U2172,[2]Sheet1!$B$4:$C$893,2,0)</f>
        <v>#N/A</v>
      </c>
      <c r="Y2172" t="str">
        <f t="shared" si="933"/>
        <v>WINCOMKHANHHOA</v>
      </c>
      <c r="AA2172" s="18" t="str">
        <f t="shared" si="929"/>
        <v/>
      </c>
    </row>
    <row r="2173" spans="1:27" x14ac:dyDescent="0.2">
      <c r="A2173" t="s">
        <v>0</v>
      </c>
      <c r="B2173" t="s">
        <v>3358</v>
      </c>
      <c r="C2173" t="s">
        <v>2</v>
      </c>
      <c r="D2173" t="s">
        <v>15</v>
      </c>
      <c r="E2173" t="s">
        <v>4</v>
      </c>
      <c r="F2173" s="1">
        <v>6</v>
      </c>
      <c r="G2173" s="1">
        <v>505920</v>
      </c>
      <c r="H2173" t="s">
        <v>5</v>
      </c>
      <c r="I2173" s="1">
        <v>556512</v>
      </c>
      <c r="J2173" t="s">
        <v>16</v>
      </c>
      <c r="K2173" s="6" t="str">
        <f t="shared" si="930"/>
        <v>_Đùi gà sốt cay 500g</v>
      </c>
      <c r="L2173" s="7" t="str">
        <f>VLOOKUP(K2173,'[1]Mã Misa'!$B$2:$D$74,2,0)</f>
        <v>Đùi gà sốt cay 500g</v>
      </c>
      <c r="M2173" s="7" t="str">
        <f>VLOOKUP(L2173,'[1]Mã Misa'!$C$2:$D$74,2,0)</f>
        <v>DGSC500</v>
      </c>
      <c r="N2173" s="1">
        <v>84320</v>
      </c>
      <c r="O2173" t="s">
        <v>3359</v>
      </c>
      <c r="P2173" s="6" t="str">
        <f t="shared" si="931"/>
        <v>0003164</v>
      </c>
      <c r="Q2173" s="23" t="str">
        <f t="shared" si="931"/>
        <v>0003164</v>
      </c>
      <c r="R2173" s="2">
        <v>44587</v>
      </c>
      <c r="S2173" t="s">
        <v>3133</v>
      </c>
      <c r="T2173" s="7" t="str">
        <f t="shared" si="932"/>
        <v>WM+ PTO Kh</v>
      </c>
      <c r="U2173" t="s">
        <v>5866</v>
      </c>
      <c r="W2173" t="e">
        <f>VLOOKUP(U2173,[2]Sheet1!$B$4:$C$893,2,0)</f>
        <v>#N/A</v>
      </c>
      <c r="Y2173" t="str">
        <f t="shared" si="933"/>
        <v>WINCOMPHUTHO</v>
      </c>
      <c r="AA2173" s="18" t="str">
        <f t="shared" si="929"/>
        <v/>
      </c>
    </row>
    <row r="2174" spans="1:27" x14ac:dyDescent="0.2">
      <c r="A2174" t="s">
        <v>0</v>
      </c>
      <c r="B2174" t="s">
        <v>3358</v>
      </c>
      <c r="C2174" t="s">
        <v>9</v>
      </c>
      <c r="D2174" t="s">
        <v>44</v>
      </c>
      <c r="E2174" t="s">
        <v>4</v>
      </c>
      <c r="F2174" s="1">
        <v>3</v>
      </c>
      <c r="G2174" s="1">
        <v>217800</v>
      </c>
      <c r="H2174" t="s">
        <v>5</v>
      </c>
      <c r="I2174" s="1">
        <v>239580.00000000003</v>
      </c>
      <c r="J2174" t="s">
        <v>45</v>
      </c>
      <c r="K2174" s="6" t="str">
        <f t="shared" si="930"/>
        <v>_Chân gà sốt cay 400g</v>
      </c>
      <c r="L2174" s="7" t="str">
        <f>VLOOKUP(K2174,'[1]Mã Misa'!$B$2:$D$74,2,0)</f>
        <v>Chân gà sốt cay 400g</v>
      </c>
      <c r="M2174" s="7" t="str">
        <f>VLOOKUP(L2174,'[1]Mã Misa'!$C$2:$D$74,2,0)</f>
        <v>CGSC400</v>
      </c>
      <c r="N2174" s="1">
        <v>72600</v>
      </c>
      <c r="O2174" t="s">
        <v>3359</v>
      </c>
      <c r="P2174" s="6" t="str">
        <f t="shared" si="931"/>
        <v>0003164</v>
      </c>
      <c r="Q2174" s="23" t="str">
        <f t="shared" si="931"/>
        <v>0003164</v>
      </c>
      <c r="R2174" s="2">
        <v>44587</v>
      </c>
      <c r="S2174" t="s">
        <v>3133</v>
      </c>
      <c r="T2174" s="7" t="str">
        <f t="shared" si="932"/>
        <v>WM+ PTO Kh</v>
      </c>
      <c r="U2174" t="s">
        <v>5866</v>
      </c>
      <c r="W2174" t="e">
        <f>VLOOKUP(U2174,[2]Sheet1!$B$4:$C$893,2,0)</f>
        <v>#N/A</v>
      </c>
      <c r="Y2174" t="str">
        <f t="shared" si="933"/>
        <v>WINCOMPHUTHO</v>
      </c>
      <c r="AA2174" s="18" t="str">
        <f t="shared" si="929"/>
        <v/>
      </c>
    </row>
    <row r="2175" spans="1:27" x14ac:dyDescent="0.2">
      <c r="A2175" t="s">
        <v>0</v>
      </c>
      <c r="B2175" t="s">
        <v>3360</v>
      </c>
      <c r="C2175" t="s">
        <v>2</v>
      </c>
      <c r="D2175" t="s">
        <v>50</v>
      </c>
      <c r="E2175" t="s">
        <v>4</v>
      </c>
      <c r="F2175" s="1">
        <v>1</v>
      </c>
      <c r="G2175" s="1">
        <v>111058</v>
      </c>
      <c r="H2175" t="s">
        <v>5</v>
      </c>
      <c r="I2175" s="1">
        <v>122163.8</v>
      </c>
      <c r="J2175" t="s">
        <v>51</v>
      </c>
      <c r="K2175" s="6" t="str">
        <f t="shared" si="930"/>
        <v>Gà muối gói 500g</v>
      </c>
      <c r="L2175" s="7" t="str">
        <f>VLOOKUP(K2175,'[1]Mã Misa'!$B$2:$D$74,2,0)</f>
        <v>Gà muối 500g</v>
      </c>
      <c r="M2175" s="7" t="str">
        <f>VLOOKUP(L2175,'[1]Mã Misa'!$C$2:$D$74,2,0)</f>
        <v>GM500</v>
      </c>
      <c r="N2175" s="1">
        <v>111058</v>
      </c>
      <c r="O2175" t="s">
        <v>3361</v>
      </c>
      <c r="P2175" s="6" t="str">
        <f t="shared" si="931"/>
        <v>0052461</v>
      </c>
      <c r="Q2175" s="23" t="str">
        <f t="shared" si="931"/>
        <v>0052461</v>
      </c>
      <c r="R2175" s="2">
        <v>44587</v>
      </c>
      <c r="S2175" t="s">
        <v>3362</v>
      </c>
      <c r="T2175" s="7" t="str">
        <f t="shared" si="932"/>
        <v>WM+ HCM 98</v>
      </c>
      <c r="U2175" t="s">
        <v>5918</v>
      </c>
      <c r="W2175" t="e">
        <f>VLOOKUP(U2175,[2]Sheet1!$B$4:$C$893,2,0)</f>
        <v>#N/A</v>
      </c>
      <c r="Y2175" t="str">
        <f t="shared" si="933"/>
        <v>WINCOMHOCHIMINH</v>
      </c>
      <c r="AA2175" s="18" t="str">
        <f t="shared" si="929"/>
        <v/>
      </c>
    </row>
    <row r="2176" spans="1:27" x14ac:dyDescent="0.2">
      <c r="A2176" t="s">
        <v>0</v>
      </c>
      <c r="B2176" t="s">
        <v>3363</v>
      </c>
      <c r="C2176" t="s">
        <v>2</v>
      </c>
      <c r="D2176" t="s">
        <v>15</v>
      </c>
      <c r="E2176" t="s">
        <v>4</v>
      </c>
      <c r="F2176" s="1">
        <v>6</v>
      </c>
      <c r="G2176" s="1">
        <v>505920</v>
      </c>
      <c r="H2176" t="s">
        <v>5</v>
      </c>
      <c r="I2176" s="1">
        <v>556512</v>
      </c>
      <c r="J2176" t="s">
        <v>16</v>
      </c>
      <c r="K2176" s="6" t="str">
        <f t="shared" si="930"/>
        <v>_Đùi gà sốt cay 500g</v>
      </c>
      <c r="L2176" s="7" t="str">
        <f>VLOOKUP(K2176,'[1]Mã Misa'!$B$2:$D$74,2,0)</f>
        <v>Đùi gà sốt cay 500g</v>
      </c>
      <c r="M2176" s="7" t="str">
        <f>VLOOKUP(L2176,'[1]Mã Misa'!$C$2:$D$74,2,0)</f>
        <v>DGSC500</v>
      </c>
      <c r="N2176" s="1">
        <v>84320</v>
      </c>
      <c r="O2176" t="s">
        <v>3364</v>
      </c>
      <c r="P2176" s="6" t="str">
        <f t="shared" si="931"/>
        <v>0000819</v>
      </c>
      <c r="Q2176" s="23" t="str">
        <f t="shared" si="931"/>
        <v>0000819</v>
      </c>
      <c r="R2176" s="2">
        <v>44587</v>
      </c>
      <c r="S2176" t="s">
        <v>3365</v>
      </c>
      <c r="T2176" s="7" t="str">
        <f t="shared" si="932"/>
        <v>WM+ VPC Ng</v>
      </c>
      <c r="U2176" t="s">
        <v>5919</v>
      </c>
      <c r="W2176" t="e">
        <f>VLOOKUP(U2176,[2]Sheet1!$B$4:$C$893,2,0)</f>
        <v>#N/A</v>
      </c>
      <c r="Y2176" t="str">
        <f t="shared" si="933"/>
        <v>WINCOMVINHPHUC</v>
      </c>
      <c r="AA2176" s="18" t="str">
        <f t="shared" si="929"/>
        <v/>
      </c>
    </row>
    <row r="2177" spans="1:27" x14ac:dyDescent="0.2">
      <c r="A2177" t="s">
        <v>0</v>
      </c>
      <c r="B2177" t="s">
        <v>3363</v>
      </c>
      <c r="C2177" t="s">
        <v>9</v>
      </c>
      <c r="D2177" t="s">
        <v>44</v>
      </c>
      <c r="E2177" t="s">
        <v>4</v>
      </c>
      <c r="F2177" s="1">
        <v>7</v>
      </c>
      <c r="G2177" s="1">
        <v>508200</v>
      </c>
      <c r="H2177" t="s">
        <v>5</v>
      </c>
      <c r="I2177" s="1">
        <v>559020</v>
      </c>
      <c r="J2177" t="s">
        <v>45</v>
      </c>
      <c r="K2177" s="6" t="str">
        <f t="shared" si="930"/>
        <v>_Chân gà sốt cay 400g</v>
      </c>
      <c r="L2177" s="7" t="str">
        <f>VLOOKUP(K2177,'[1]Mã Misa'!$B$2:$D$74,2,0)</f>
        <v>Chân gà sốt cay 400g</v>
      </c>
      <c r="M2177" s="7" t="str">
        <f>VLOOKUP(L2177,'[1]Mã Misa'!$C$2:$D$74,2,0)</f>
        <v>CGSC400</v>
      </c>
      <c r="N2177" s="1">
        <v>72600</v>
      </c>
      <c r="O2177" t="s">
        <v>3364</v>
      </c>
      <c r="P2177" s="6" t="str">
        <f t="shared" si="931"/>
        <v>0000819</v>
      </c>
      <c r="Q2177" s="23" t="str">
        <f t="shared" si="931"/>
        <v>0000819</v>
      </c>
      <c r="R2177" s="2">
        <v>44587</v>
      </c>
      <c r="S2177" t="s">
        <v>3365</v>
      </c>
      <c r="T2177" s="7" t="str">
        <f t="shared" si="932"/>
        <v>WM+ VPC Ng</v>
      </c>
      <c r="U2177" t="s">
        <v>5919</v>
      </c>
      <c r="W2177" t="e">
        <f>VLOOKUP(U2177,[2]Sheet1!$B$4:$C$893,2,0)</f>
        <v>#N/A</v>
      </c>
      <c r="Y2177" t="str">
        <f t="shared" si="933"/>
        <v>WINCOMVINHPHUC</v>
      </c>
      <c r="AA2177" s="18" t="str">
        <f t="shared" si="929"/>
        <v/>
      </c>
    </row>
    <row r="2178" spans="1:27" x14ac:dyDescent="0.2">
      <c r="A2178" t="s">
        <v>0</v>
      </c>
      <c r="B2178" t="s">
        <v>3366</v>
      </c>
      <c r="C2178" t="s">
        <v>2</v>
      </c>
      <c r="D2178" t="s">
        <v>23</v>
      </c>
      <c r="E2178" t="s">
        <v>4</v>
      </c>
      <c r="F2178" s="1">
        <v>2</v>
      </c>
      <c r="G2178" s="1">
        <v>118800</v>
      </c>
      <c r="H2178" t="s">
        <v>5</v>
      </c>
      <c r="I2178" s="1">
        <v>130680.00000000001</v>
      </c>
      <c r="J2178" t="s">
        <v>24</v>
      </c>
      <c r="K2178" s="6" t="str">
        <f t="shared" si="930"/>
        <v>_Giò lụa 250g</v>
      </c>
      <c r="L2178" s="7" t="str">
        <f>VLOOKUP(K2178,'[1]Mã Misa'!$B$2:$D$74,2,0)</f>
        <v>Giò lụa 250g</v>
      </c>
      <c r="M2178" s="7" t="str">
        <f>VLOOKUP(L2178,'[1]Mã Misa'!$C$2:$D$74,2,0)</f>
        <v>GL250</v>
      </c>
      <c r="N2178" s="1">
        <v>59400</v>
      </c>
      <c r="O2178" t="s">
        <v>3367</v>
      </c>
      <c r="P2178" s="6" t="str">
        <f t="shared" si="931"/>
        <v>0176972</v>
      </c>
      <c r="Q2178" s="23" t="str">
        <f t="shared" si="931"/>
        <v>0176972</v>
      </c>
      <c r="R2178" s="2">
        <v>44587</v>
      </c>
      <c r="S2178" t="s">
        <v>3368</v>
      </c>
      <c r="T2178" s="7" t="str">
        <f t="shared" si="932"/>
        <v>WM+ HNI 69</v>
      </c>
      <c r="U2178" t="s">
        <v>5920</v>
      </c>
      <c r="W2178" t="e">
        <f>VLOOKUP(U2178,[2]Sheet1!$B$4:$C$893,2,0)</f>
        <v>#N/A</v>
      </c>
      <c r="Y2178" t="str">
        <f t="shared" si="933"/>
        <v>WINCOMHANOI</v>
      </c>
      <c r="AA2178" s="18" t="str">
        <f t="shared" ref="AA2178:AA2241" si="934">LEFT(AB2178,7)</f>
        <v/>
      </c>
    </row>
    <row r="2179" spans="1:27" x14ac:dyDescent="0.2">
      <c r="A2179" t="s">
        <v>0</v>
      </c>
      <c r="B2179" t="s">
        <v>3366</v>
      </c>
      <c r="C2179" t="s">
        <v>9</v>
      </c>
      <c r="D2179" t="s">
        <v>15</v>
      </c>
      <c r="E2179" t="s">
        <v>4</v>
      </c>
      <c r="F2179" s="1">
        <v>4</v>
      </c>
      <c r="G2179" s="1">
        <v>337280</v>
      </c>
      <c r="H2179" t="s">
        <v>5</v>
      </c>
      <c r="I2179" s="1">
        <v>371008.00000000006</v>
      </c>
      <c r="J2179" t="s">
        <v>16</v>
      </c>
      <c r="K2179" s="6" t="str">
        <f t="shared" si="930"/>
        <v>_Đùi gà sốt cay 500g</v>
      </c>
      <c r="L2179" s="7" t="str">
        <f>VLOOKUP(K2179,'[1]Mã Misa'!$B$2:$D$74,2,0)</f>
        <v>Đùi gà sốt cay 500g</v>
      </c>
      <c r="M2179" s="7" t="str">
        <f>VLOOKUP(L2179,'[1]Mã Misa'!$C$2:$D$74,2,0)</f>
        <v>DGSC500</v>
      </c>
      <c r="N2179" s="1">
        <v>84320</v>
      </c>
      <c r="O2179" t="s">
        <v>3367</v>
      </c>
      <c r="P2179" s="6" t="str">
        <f t="shared" si="931"/>
        <v>0176972</v>
      </c>
      <c r="Q2179" s="23" t="str">
        <f t="shared" si="931"/>
        <v>0176972</v>
      </c>
      <c r="R2179" s="2">
        <v>44587</v>
      </c>
      <c r="S2179" t="s">
        <v>3368</v>
      </c>
      <c r="T2179" s="7" t="str">
        <f t="shared" si="932"/>
        <v>WM+ HNI 69</v>
      </c>
      <c r="U2179" t="s">
        <v>5920</v>
      </c>
      <c r="W2179" t="e">
        <f>VLOOKUP(U2179,[2]Sheet1!$B$4:$C$893,2,0)</f>
        <v>#N/A</v>
      </c>
      <c r="Y2179" t="str">
        <f t="shared" si="933"/>
        <v>WINCOMHANOI</v>
      </c>
      <c r="AA2179" s="18" t="str">
        <f t="shared" si="934"/>
        <v/>
      </c>
    </row>
    <row r="2180" spans="1:27" x14ac:dyDescent="0.2">
      <c r="A2180" t="s">
        <v>0</v>
      </c>
      <c r="B2180" t="s">
        <v>3369</v>
      </c>
      <c r="C2180" t="s">
        <v>2</v>
      </c>
      <c r="D2180" t="s">
        <v>10</v>
      </c>
      <c r="E2180" t="s">
        <v>4</v>
      </c>
      <c r="F2180" s="1">
        <v>3</v>
      </c>
      <c r="G2180" s="1">
        <v>138000</v>
      </c>
      <c r="H2180" t="s">
        <v>5</v>
      </c>
      <c r="I2180" s="1">
        <v>151800</v>
      </c>
      <c r="J2180" t="s">
        <v>11</v>
      </c>
      <c r="K2180" s="6" t="str">
        <f t="shared" ref="K2180:K2243" si="935">MID(J2180,10,26)</f>
        <v>Mộc nấm hương gói 250g</v>
      </c>
      <c r="L2180" s="7" t="str">
        <f>VLOOKUP(K2180,'[1]Mã Misa'!$B$2:$D$74,2,0)</f>
        <v>Mộc Nấm Hương 250g</v>
      </c>
      <c r="M2180" s="7" t="str">
        <f>VLOOKUP(L2180,'[1]Mã Misa'!$C$2:$D$74,2,0)</f>
        <v>MNH250</v>
      </c>
      <c r="N2180" s="1">
        <v>46000</v>
      </c>
      <c r="O2180" t="s">
        <v>3370</v>
      </c>
      <c r="P2180" s="6" t="str">
        <f t="shared" ref="P2180:Q2243" si="936">RIGHT(O2180,7)</f>
        <v>0006480</v>
      </c>
      <c r="Q2180" s="23" t="str">
        <f t="shared" si="936"/>
        <v>0006480</v>
      </c>
      <c r="R2180" s="2">
        <v>44587</v>
      </c>
      <c r="S2180" t="s">
        <v>3371</v>
      </c>
      <c r="T2180" s="7" t="str">
        <f t="shared" ref="T2180:T2243" si="937">LEFT(U2180,10)</f>
        <v>WM+ THA Li</v>
      </c>
      <c r="U2180" t="s">
        <v>5921</v>
      </c>
      <c r="W2180" t="e">
        <f>VLOOKUP(U2180,[2]Sheet1!$B$4:$C$893,2,0)</f>
        <v>#N/A</v>
      </c>
      <c r="Y2180" t="str">
        <f t="shared" ref="Y2180:Y2243" si="938">IF(ISNUMBER(SEARCH($V$3,T2180)),"WINCOMHANOI",IF(ISNUMBER(SEARCH($V$4,T2180)),"WINCOMHOCHIMINH",IF(ISNUMBER(SEARCH($V$5,T2180)),"WINCOMDANANG",IF(ISNUMBER(SEARCH($V$6,T2180)),"WINCOMHAIDUONG",IF(ISNUMBER(SEARCH($V$7,T2180)),"WINCOMQUANGNINH",IF(ISNUMBER(SEARCH($V$8,T2180)),"WINCOMHAIPHONG",IF(ISNUMBER(SEARCH($V$9,T2180)),"WINCOMBACGIANG",IF(ISNUMBER(SEARCH($V$10,T2180)),"WINCOMBACNINH",IF(ISNUMBER(SEARCH($V$11,T2180)),"WINCOMPHUTHO",IF(ISNUMBER(SEARCH($V$12,T2180)),"WINCOMHATINH",IF(ISNUMBER(SEARCH($V$13,T2180)),"WINCOMTHAINGUYEN",IF(ISNUMBER(SEARCH($V$14,T2180)),"WINCOMKHANHHOA",IF(ISNUMBER(SEARCH($V$15,T2180)),"WINCOMHUNGYEN",IF(ISNUMBER(SEARCH($V$16,T2180)),"WINCOMNGHEAN",IF(ISNUMBER(SEARCH($V$17,T2180)),"WINCOMLAOCAI",IF(ISNUMBER(SEARCH($V$18,T2180)),"WINCOMVUNGTAU",IF(ISNUMBER(SEARCH($V$19,T2180)),"WINCOMBINHDUONG",IF(ISNUMBER(SEARCH($V$20,T2180)),"WINCOMKIENGIANG",IF(ISNUMBER(SEARCH($V$21,T2180)),"WINCOMHANAM",IF(ISNUMBER(SEARCH($V$22,T2180)),"WINCOMNAMDINH",IF(ISNUMBER(SEARCH($V$23,T2180)),"WINCOMLANGSON",IF(ISNUMBER(SEARCH($V$24,T2180)),"WINCOMTHANHHOA",IF(ISNUMBER(SEARCH($V$25,T2180)),"WINCOMYENBAI",IF(ISNUMBER(SEARCH($V$26,T2180)),"WINCOMTUYENQUANG",IF(ISNUMBER(SEARCH($V$27,T2180)),"WINCOMHUE",IF(ISNUMBER(SEARCH($V$28,T2180)),"WINCOMQUANGNAM",IF(ISNUMBER(SEARCH($V$29,T2180)),"WINCOMVINHPHUC",IF(ISNUMBER(SEARCH($V$30,T2180)),"WINCOMHAGIANG",IF(ISNUMBER(SEARCH($V$31,T2180)),"WINCOMNINHBINH",IF(ISNUMBER(SEARCH($V$32,T2180)),"WINCOMTRAVINH",IF(ISNUMBER(SEARCH($V$33,T2180)),"WINCOMCANTHO",IF(ISNUMBER(SEARCH($V$34,T2180)),"WINCOMBENTRE",IF(ISNUMBER(SEARCH($V$35,T2180)),"WINCOMCAMAU",IF(ISNUMBER(SEARCH($V$36,T2180)),"WINCOMANGIANG",IF(ISNUMBER(SEARCH($V$37,T2180)),"WINCOMNINHTHUAN",IF(ISNUMBER(SEARCH($V$38,T2180)),"WINCOMTHAIBINH",IF(ISNUMBER(SEARCH($V$39,T2180)),"WINCOMGIALAI",IF(ISNUMBER(SEARCH($V$40,T2180)),"WINCOMHOABINH",IF(ISNUMBER(SEARCH($V$41,T2180)),"WINCOMQUANGNGAI",IF(ISNUMBER(SEARCH($V$42,T2180)),"WINCOMBINHTHUAN",IF(ISNUMBER(SEARCH($V$43,T2180)),"WINCOMDAKLAK",IF(ISNUMBER(SEARCH($V$44,T2180)),"WINCOMSOCTRANG",IF(ISNUMBER(SEARCH($V$45,T2180)),"WINCOMSONLA",IF(ISNUMBER(SEARCH($V$46,T2180)),"WINCOMKONTUM",IF(ISNUMBER(SEARCH($V$47,T2180)),"WINCOMPHUYEN",IF(ISNUMBER(SEARCH($V$48,T2180)),"WINCOMQUANGTRI",IF(ISNUMBER(SEARCH($V$49,T2180)),"WINCOMBINHDINH",IF(ISNUMBER(SEARCH($V$50,T2180)),"WINCOMCAOBANG",IF(ISNUMBER(SEARCH($V$51,T2180)),"WINCOMQUANGBINH",IF(ISNUMBER(SEARCH($V$52,T2180)),"WINCOMLAMDONG",IF(ISNUMBER(SEARCH($V$53,T2180)),"WINCOMVINHLONG",IF(ISNUMBER(SEARCH($V$54,T2180)),"WINCOMDONGTHAP",IF(ISNUMBER(SEARCH($V$55,T2180)),"WINCOMTIENGIANG",IF(ISNUMBER(SEARCH($V$56,T2180)),"WINCOMQUANGNINH",IF(ISNUMBER(SEARCH($V$57,T2180)),"WINCOMDONGNAI",IF(ISNUMBER(SEARCH($V$58,T2180)),"WINCOMHAUGIANG",0))))))))))))))))))))))))))))))))))))))))))))))))))))))))</f>
        <v>WINCOMTHANHHOA</v>
      </c>
      <c r="AA2180" s="18" t="str">
        <f t="shared" si="934"/>
        <v/>
      </c>
    </row>
    <row r="2181" spans="1:27" x14ac:dyDescent="0.2">
      <c r="A2181" t="s">
        <v>0</v>
      </c>
      <c r="B2181" t="s">
        <v>3372</v>
      </c>
      <c r="C2181" t="s">
        <v>2</v>
      </c>
      <c r="D2181" t="s">
        <v>54</v>
      </c>
      <c r="E2181" t="s">
        <v>4</v>
      </c>
      <c r="F2181" s="1">
        <v>2</v>
      </c>
      <c r="G2181" s="1">
        <v>100364</v>
      </c>
      <c r="H2181" t="s">
        <v>5</v>
      </c>
      <c r="I2181" s="1">
        <v>110400.40000000001</v>
      </c>
      <c r="J2181" t="s">
        <v>55</v>
      </c>
      <c r="K2181" s="6" t="str">
        <f t="shared" si="935"/>
        <v>Giò tai lưỡi xào gói 250g</v>
      </c>
      <c r="L2181" s="7" t="str">
        <f>VLOOKUP(K2181,'[1]Mã Misa'!$B$2:$D$74,2,0)</f>
        <v>Giò Tai Lưỡi Xào 250g</v>
      </c>
      <c r="M2181" s="7" t="str">
        <f>VLOOKUP(L2181,'[1]Mã Misa'!$C$2:$D$74,2,0)</f>
        <v>GTLX250G</v>
      </c>
      <c r="N2181" s="1">
        <v>50182</v>
      </c>
      <c r="O2181" t="s">
        <v>3373</v>
      </c>
      <c r="P2181" s="6" t="str">
        <f t="shared" si="936"/>
        <v>0001258</v>
      </c>
      <c r="Q2181" s="23" t="str">
        <f t="shared" si="936"/>
        <v>0001258</v>
      </c>
      <c r="R2181" s="2">
        <v>44587</v>
      </c>
      <c r="S2181" t="s">
        <v>3374</v>
      </c>
      <c r="T2181" s="7" t="str">
        <f t="shared" si="937"/>
        <v>WM+ STG 17</v>
      </c>
      <c r="U2181" t="s">
        <v>5922</v>
      </c>
      <c r="W2181" t="e">
        <f>VLOOKUP(U2181,[2]Sheet1!$B$4:$C$893,2,0)</f>
        <v>#N/A</v>
      </c>
      <c r="Y2181" t="str">
        <f t="shared" si="938"/>
        <v>WINCOMSOCTRANG</v>
      </c>
      <c r="AA2181" s="18" t="str">
        <f t="shared" si="934"/>
        <v/>
      </c>
    </row>
    <row r="2182" spans="1:27" x14ac:dyDescent="0.2">
      <c r="A2182" t="s">
        <v>0</v>
      </c>
      <c r="B2182" t="s">
        <v>3375</v>
      </c>
      <c r="C2182" t="s">
        <v>2</v>
      </c>
      <c r="D2182" t="s">
        <v>50</v>
      </c>
      <c r="E2182" t="s">
        <v>4</v>
      </c>
      <c r="F2182" s="1">
        <v>1</v>
      </c>
      <c r="G2182" s="1">
        <v>111058</v>
      </c>
      <c r="H2182" t="s">
        <v>5</v>
      </c>
      <c r="I2182" s="1">
        <v>122163.8</v>
      </c>
      <c r="J2182" t="s">
        <v>51</v>
      </c>
      <c r="K2182" s="6" t="str">
        <f t="shared" si="935"/>
        <v>Gà muối gói 500g</v>
      </c>
      <c r="L2182" s="7" t="str">
        <f>VLOOKUP(K2182,'[1]Mã Misa'!$B$2:$D$74,2,0)</f>
        <v>Gà muối 500g</v>
      </c>
      <c r="M2182" s="7" t="str">
        <f>VLOOKUP(L2182,'[1]Mã Misa'!$C$2:$D$74,2,0)</f>
        <v>GM500</v>
      </c>
      <c r="N2182" s="1">
        <v>111058</v>
      </c>
      <c r="O2182" t="s">
        <v>3376</v>
      </c>
      <c r="P2182" s="6" t="str">
        <f t="shared" si="936"/>
        <v>0004424</v>
      </c>
      <c r="Q2182" s="23" t="str">
        <f t="shared" si="936"/>
        <v>0004424</v>
      </c>
      <c r="R2182" s="2">
        <v>44587</v>
      </c>
      <c r="S2182" t="s">
        <v>3377</v>
      </c>
      <c r="T2182" s="7" t="str">
        <f t="shared" si="937"/>
        <v>WM+ BNH 36</v>
      </c>
      <c r="U2182" t="s">
        <v>5923</v>
      </c>
      <c r="W2182" t="e">
        <f>VLOOKUP(U2182,[2]Sheet1!$B$4:$C$893,2,0)</f>
        <v>#N/A</v>
      </c>
      <c r="Y2182" t="str">
        <f t="shared" si="938"/>
        <v>WINCOMBACNINH</v>
      </c>
      <c r="AA2182" s="18" t="str">
        <f t="shared" si="934"/>
        <v/>
      </c>
    </row>
    <row r="2183" spans="1:27" x14ac:dyDescent="0.2">
      <c r="A2183" t="s">
        <v>0</v>
      </c>
      <c r="B2183" t="s">
        <v>3378</v>
      </c>
      <c r="C2183" t="s">
        <v>2</v>
      </c>
      <c r="D2183" t="s">
        <v>47</v>
      </c>
      <c r="E2183" t="s">
        <v>4</v>
      </c>
      <c r="F2183" s="1">
        <v>1</v>
      </c>
      <c r="G2183" s="1">
        <v>73431</v>
      </c>
      <c r="H2183" t="s">
        <v>5</v>
      </c>
      <c r="I2183" s="1">
        <v>80774.100000000006</v>
      </c>
      <c r="J2183" t="s">
        <v>48</v>
      </c>
      <c r="K2183" s="6" t="str">
        <f t="shared" si="935"/>
        <v>Chân giò heo muối gói 300g</v>
      </c>
      <c r="L2183" s="7" t="str">
        <f>VLOOKUP(K2183,'[1]Mã Misa'!$B$2:$D$74,2,0)</f>
        <v>Chân giò heo muối 300g</v>
      </c>
      <c r="M2183" s="7" t="str">
        <f>VLOOKUP(L2183,'[1]Mã Misa'!$C$2:$D$74,2,0)</f>
        <v>CGM300</v>
      </c>
      <c r="N2183" s="1">
        <v>73431</v>
      </c>
      <c r="O2183" t="s">
        <v>3379</v>
      </c>
      <c r="P2183" s="6" t="str">
        <f t="shared" si="936"/>
        <v>0052471</v>
      </c>
      <c r="Q2183" s="23" t="str">
        <f t="shared" si="936"/>
        <v>0052471</v>
      </c>
      <c r="R2183" s="2">
        <v>44587</v>
      </c>
      <c r="S2183" t="s">
        <v>3380</v>
      </c>
      <c r="T2183" s="7" t="str">
        <f t="shared" si="937"/>
        <v>WM+ HCM 12</v>
      </c>
      <c r="U2183" t="s">
        <v>5924</v>
      </c>
      <c r="W2183" t="e">
        <f>VLOOKUP(U2183,[2]Sheet1!$B$4:$C$893,2,0)</f>
        <v>#N/A</v>
      </c>
      <c r="Y2183" t="str">
        <f t="shared" si="938"/>
        <v>WINCOMHOCHIMINH</v>
      </c>
      <c r="AA2183" s="18" t="str">
        <f t="shared" si="934"/>
        <v/>
      </c>
    </row>
    <row r="2184" spans="1:27" x14ac:dyDescent="0.2">
      <c r="A2184" t="s">
        <v>0</v>
      </c>
      <c r="B2184" t="s">
        <v>3378</v>
      </c>
      <c r="C2184" t="s">
        <v>9</v>
      </c>
      <c r="D2184" t="s">
        <v>50</v>
      </c>
      <c r="E2184" t="s">
        <v>4</v>
      </c>
      <c r="F2184" s="1">
        <v>3</v>
      </c>
      <c r="G2184" s="1">
        <v>333174</v>
      </c>
      <c r="H2184" t="s">
        <v>5</v>
      </c>
      <c r="I2184" s="1">
        <v>366491.4</v>
      </c>
      <c r="J2184" t="s">
        <v>51</v>
      </c>
      <c r="K2184" s="6" t="str">
        <f t="shared" si="935"/>
        <v>Gà muối gói 500g</v>
      </c>
      <c r="L2184" s="7" t="str">
        <f>VLOOKUP(K2184,'[1]Mã Misa'!$B$2:$D$74,2,0)</f>
        <v>Gà muối 500g</v>
      </c>
      <c r="M2184" s="7" t="str">
        <f>VLOOKUP(L2184,'[1]Mã Misa'!$C$2:$D$74,2,0)</f>
        <v>GM500</v>
      </c>
      <c r="N2184" s="1">
        <v>111058</v>
      </c>
      <c r="O2184" t="s">
        <v>3379</v>
      </c>
      <c r="P2184" s="6" t="str">
        <f t="shared" si="936"/>
        <v>0052471</v>
      </c>
      <c r="Q2184" s="23" t="str">
        <f t="shared" si="936"/>
        <v>0052471</v>
      </c>
      <c r="R2184" s="2">
        <v>44587</v>
      </c>
      <c r="S2184" t="s">
        <v>3380</v>
      </c>
      <c r="T2184" s="7" t="str">
        <f t="shared" si="937"/>
        <v>WM+ HCM 12</v>
      </c>
      <c r="U2184" t="s">
        <v>5924</v>
      </c>
      <c r="W2184" t="e">
        <f>VLOOKUP(U2184,[2]Sheet1!$B$4:$C$893,2,0)</f>
        <v>#N/A</v>
      </c>
      <c r="Y2184" t="str">
        <f t="shared" si="938"/>
        <v>WINCOMHOCHIMINH</v>
      </c>
      <c r="AA2184" s="18" t="str">
        <f t="shared" si="934"/>
        <v/>
      </c>
    </row>
    <row r="2185" spans="1:27" x14ac:dyDescent="0.2">
      <c r="A2185" t="s">
        <v>0</v>
      </c>
      <c r="B2185" t="s">
        <v>3378</v>
      </c>
      <c r="C2185" t="s">
        <v>41</v>
      </c>
      <c r="D2185" t="s">
        <v>134</v>
      </c>
      <c r="E2185" t="s">
        <v>4</v>
      </c>
      <c r="F2185" s="1">
        <v>4</v>
      </c>
      <c r="G2185" s="1">
        <v>346764</v>
      </c>
      <c r="H2185" t="s">
        <v>5</v>
      </c>
      <c r="I2185" s="1">
        <v>381440.4</v>
      </c>
      <c r="J2185" t="s">
        <v>135</v>
      </c>
      <c r="K2185" s="6" t="str">
        <f t="shared" si="935"/>
        <v>Giò tai nấm hương 500g</v>
      </c>
      <c r="L2185" s="7" t="str">
        <f>VLOOKUP(K2185,'[1]Mã Misa'!$B$2:$D$74,2,0)</f>
        <v>Giò tai nấm hương 500g</v>
      </c>
      <c r="M2185" s="7" t="str">
        <f>VLOOKUP(L2185,'[1]Mã Misa'!$C$2:$D$74,2,0)</f>
        <v>GTNH500</v>
      </c>
      <c r="N2185" s="1">
        <v>86691</v>
      </c>
      <c r="O2185" t="s">
        <v>3379</v>
      </c>
      <c r="P2185" s="6" t="str">
        <f t="shared" si="936"/>
        <v>0052471</v>
      </c>
      <c r="Q2185" s="23" t="str">
        <f t="shared" si="936"/>
        <v>0052471</v>
      </c>
      <c r="R2185" s="2">
        <v>44587</v>
      </c>
      <c r="S2185" t="s">
        <v>3380</v>
      </c>
      <c r="T2185" s="7" t="str">
        <f t="shared" si="937"/>
        <v>WM+ HCM 12</v>
      </c>
      <c r="U2185" t="s">
        <v>5924</v>
      </c>
      <c r="W2185" t="e">
        <f>VLOOKUP(U2185,[2]Sheet1!$B$4:$C$893,2,0)</f>
        <v>#N/A</v>
      </c>
      <c r="Y2185" t="str">
        <f t="shared" si="938"/>
        <v>WINCOMHOCHIMINH</v>
      </c>
      <c r="AA2185" s="18" t="str">
        <f t="shared" si="934"/>
        <v/>
      </c>
    </row>
    <row r="2186" spans="1:27" x14ac:dyDescent="0.2">
      <c r="A2186" t="s">
        <v>0</v>
      </c>
      <c r="B2186" t="s">
        <v>3378</v>
      </c>
      <c r="C2186" t="s">
        <v>42</v>
      </c>
      <c r="D2186" t="s">
        <v>54</v>
      </c>
      <c r="E2186" t="s">
        <v>4</v>
      </c>
      <c r="F2186" s="1">
        <v>1</v>
      </c>
      <c r="G2186" s="1">
        <v>50182</v>
      </c>
      <c r="H2186" t="s">
        <v>5</v>
      </c>
      <c r="I2186" s="1">
        <v>55200.200000000004</v>
      </c>
      <c r="J2186" t="s">
        <v>55</v>
      </c>
      <c r="K2186" s="6" t="str">
        <f t="shared" si="935"/>
        <v>Giò tai lưỡi xào gói 250g</v>
      </c>
      <c r="L2186" s="7" t="str">
        <f>VLOOKUP(K2186,'[1]Mã Misa'!$B$2:$D$74,2,0)</f>
        <v>Giò Tai Lưỡi Xào 250g</v>
      </c>
      <c r="M2186" s="7" t="str">
        <f>VLOOKUP(L2186,'[1]Mã Misa'!$C$2:$D$74,2,0)</f>
        <v>GTLX250G</v>
      </c>
      <c r="N2186" s="1">
        <v>50182</v>
      </c>
      <c r="O2186" t="s">
        <v>3379</v>
      </c>
      <c r="P2186" s="6" t="str">
        <f t="shared" si="936"/>
        <v>0052471</v>
      </c>
      <c r="Q2186" s="23" t="str">
        <f t="shared" si="936"/>
        <v>0052471</v>
      </c>
      <c r="R2186" s="2">
        <v>44587</v>
      </c>
      <c r="S2186" t="s">
        <v>3380</v>
      </c>
      <c r="T2186" s="7" t="str">
        <f t="shared" si="937"/>
        <v>WM+ HCM 12</v>
      </c>
      <c r="U2186" t="s">
        <v>5924</v>
      </c>
      <c r="W2186" t="e">
        <f>VLOOKUP(U2186,[2]Sheet1!$B$4:$C$893,2,0)</f>
        <v>#N/A</v>
      </c>
      <c r="Y2186" t="str">
        <f t="shared" si="938"/>
        <v>WINCOMHOCHIMINH</v>
      </c>
      <c r="AA2186" s="18" t="str">
        <f t="shared" si="934"/>
        <v/>
      </c>
    </row>
    <row r="2187" spans="1:27" x14ac:dyDescent="0.2">
      <c r="A2187" t="s">
        <v>0</v>
      </c>
      <c r="B2187" t="s">
        <v>3378</v>
      </c>
      <c r="C2187" t="s">
        <v>43</v>
      </c>
      <c r="D2187" t="s">
        <v>23</v>
      </c>
      <c r="E2187" t="s">
        <v>4</v>
      </c>
      <c r="F2187" s="1">
        <v>4</v>
      </c>
      <c r="G2187" s="1">
        <v>237600</v>
      </c>
      <c r="H2187" t="s">
        <v>5</v>
      </c>
      <c r="I2187" s="1">
        <v>261360.00000000003</v>
      </c>
      <c r="J2187" t="s">
        <v>24</v>
      </c>
      <c r="K2187" s="6" t="str">
        <f t="shared" si="935"/>
        <v>_Giò lụa 250g</v>
      </c>
      <c r="L2187" s="7" t="str">
        <f>VLOOKUP(K2187,'[1]Mã Misa'!$B$2:$D$74,2,0)</f>
        <v>Giò lụa 250g</v>
      </c>
      <c r="M2187" s="7" t="str">
        <f>VLOOKUP(L2187,'[1]Mã Misa'!$C$2:$D$74,2,0)</f>
        <v>GL250</v>
      </c>
      <c r="N2187" s="1">
        <v>59400</v>
      </c>
      <c r="O2187" t="s">
        <v>3379</v>
      </c>
      <c r="P2187" s="6" t="str">
        <f t="shared" si="936"/>
        <v>0052471</v>
      </c>
      <c r="Q2187" s="23" t="str">
        <f t="shared" si="936"/>
        <v>0052471</v>
      </c>
      <c r="R2187" s="2">
        <v>44587</v>
      </c>
      <c r="S2187" t="s">
        <v>3380</v>
      </c>
      <c r="T2187" s="7" t="str">
        <f t="shared" si="937"/>
        <v>WM+ HCM 12</v>
      </c>
      <c r="U2187" t="s">
        <v>5924</v>
      </c>
      <c r="W2187" t="e">
        <f>VLOOKUP(U2187,[2]Sheet1!$B$4:$C$893,2,0)</f>
        <v>#N/A</v>
      </c>
      <c r="Y2187" t="str">
        <f t="shared" si="938"/>
        <v>WINCOMHOCHIMINH</v>
      </c>
      <c r="AA2187" s="18" t="str">
        <f t="shared" si="934"/>
        <v/>
      </c>
    </row>
    <row r="2188" spans="1:27" x14ac:dyDescent="0.2">
      <c r="A2188" t="s">
        <v>0</v>
      </c>
      <c r="B2188" t="s">
        <v>3378</v>
      </c>
      <c r="C2188" t="s">
        <v>46</v>
      </c>
      <c r="D2188" t="s">
        <v>27</v>
      </c>
      <c r="E2188" t="s">
        <v>4</v>
      </c>
      <c r="F2188" s="1">
        <v>5</v>
      </c>
      <c r="G2188" s="1">
        <v>305250</v>
      </c>
      <c r="H2188" t="s">
        <v>5</v>
      </c>
      <c r="I2188" s="1">
        <v>335775</v>
      </c>
      <c r="J2188" t="s">
        <v>28</v>
      </c>
      <c r="K2188" s="6" t="str">
        <f t="shared" si="935"/>
        <v>_Giò sụn gà 250g</v>
      </c>
      <c r="L2188" s="7" t="str">
        <f>VLOOKUP(K2188,'[1]Mã Misa'!$B$2:$D$74,2,0)</f>
        <v>Giò sụn gà 250g</v>
      </c>
      <c r="M2188" s="7" t="str">
        <f>VLOOKUP(L2188,'[1]Mã Misa'!$C$2:$D$74,2,0)</f>
        <v>GSG250</v>
      </c>
      <c r="N2188" s="1">
        <v>61050</v>
      </c>
      <c r="O2188" t="s">
        <v>3379</v>
      </c>
      <c r="P2188" s="6" t="str">
        <f t="shared" si="936"/>
        <v>0052471</v>
      </c>
      <c r="Q2188" s="23" t="str">
        <f t="shared" si="936"/>
        <v>0052471</v>
      </c>
      <c r="R2188" s="2">
        <v>44587</v>
      </c>
      <c r="S2188" t="s">
        <v>3380</v>
      </c>
      <c r="T2188" s="7" t="str">
        <f t="shared" si="937"/>
        <v>WM+ HCM 12</v>
      </c>
      <c r="U2188" t="s">
        <v>5924</v>
      </c>
      <c r="W2188" t="e">
        <f>VLOOKUP(U2188,[2]Sheet1!$B$4:$C$893,2,0)</f>
        <v>#N/A</v>
      </c>
      <c r="Y2188" t="str">
        <f t="shared" si="938"/>
        <v>WINCOMHOCHIMINH</v>
      </c>
      <c r="AA2188" s="18" t="str">
        <f t="shared" si="934"/>
        <v/>
      </c>
    </row>
    <row r="2189" spans="1:27" x14ac:dyDescent="0.2">
      <c r="A2189" t="s">
        <v>0</v>
      </c>
      <c r="B2189" t="s">
        <v>3378</v>
      </c>
      <c r="C2189" t="s">
        <v>751</v>
      </c>
      <c r="D2189" t="s">
        <v>44</v>
      </c>
      <c r="E2189" t="s">
        <v>4</v>
      </c>
      <c r="F2189" s="1">
        <v>1</v>
      </c>
      <c r="G2189" s="1">
        <v>90750</v>
      </c>
      <c r="H2189" t="s">
        <v>5</v>
      </c>
      <c r="I2189" s="1">
        <v>99825.000000000015</v>
      </c>
      <c r="J2189" t="s">
        <v>45</v>
      </c>
      <c r="K2189" s="6" t="str">
        <f t="shared" si="935"/>
        <v>_Chân gà sốt cay 400g</v>
      </c>
      <c r="L2189" s="7" t="str">
        <f>VLOOKUP(K2189,'[1]Mã Misa'!$B$2:$D$74,2,0)</f>
        <v>Chân gà sốt cay 400g</v>
      </c>
      <c r="M2189" s="7" t="str">
        <f>VLOOKUP(L2189,'[1]Mã Misa'!$C$2:$D$74,2,0)</f>
        <v>CGSC400</v>
      </c>
      <c r="N2189" s="1">
        <v>90750</v>
      </c>
      <c r="O2189" t="s">
        <v>3379</v>
      </c>
      <c r="P2189" s="6" t="str">
        <f t="shared" si="936"/>
        <v>0052471</v>
      </c>
      <c r="Q2189" s="23" t="str">
        <f t="shared" si="936"/>
        <v>0052471</v>
      </c>
      <c r="R2189" s="2">
        <v>44587</v>
      </c>
      <c r="S2189" t="s">
        <v>3380</v>
      </c>
      <c r="T2189" s="7" t="str">
        <f t="shared" si="937"/>
        <v>WM+ HCM 12</v>
      </c>
      <c r="U2189" t="s">
        <v>5924</v>
      </c>
      <c r="W2189" t="e">
        <f>VLOOKUP(U2189,[2]Sheet1!$B$4:$C$893,2,0)</f>
        <v>#N/A</v>
      </c>
      <c r="Y2189" t="str">
        <f t="shared" si="938"/>
        <v>WINCOMHOCHIMINH</v>
      </c>
      <c r="AA2189" s="18" t="str">
        <f t="shared" si="934"/>
        <v/>
      </c>
    </row>
    <row r="2190" spans="1:27" x14ac:dyDescent="0.2">
      <c r="A2190" t="s">
        <v>0</v>
      </c>
      <c r="B2190" t="s">
        <v>3378</v>
      </c>
      <c r="C2190" t="s">
        <v>809</v>
      </c>
      <c r="D2190" t="s">
        <v>15</v>
      </c>
      <c r="E2190" t="s">
        <v>4</v>
      </c>
      <c r="F2190" s="1">
        <v>2</v>
      </c>
      <c r="G2190" s="1">
        <v>210800</v>
      </c>
      <c r="H2190" t="s">
        <v>5</v>
      </c>
      <c r="I2190" s="1">
        <v>231880.00000000003</v>
      </c>
      <c r="J2190" t="s">
        <v>16</v>
      </c>
      <c r="K2190" s="6" t="str">
        <f t="shared" si="935"/>
        <v>_Đùi gà sốt cay 500g</v>
      </c>
      <c r="L2190" s="7" t="str">
        <f>VLOOKUP(K2190,'[1]Mã Misa'!$B$2:$D$74,2,0)</f>
        <v>Đùi gà sốt cay 500g</v>
      </c>
      <c r="M2190" s="7" t="str">
        <f>VLOOKUP(L2190,'[1]Mã Misa'!$C$2:$D$74,2,0)</f>
        <v>DGSC500</v>
      </c>
      <c r="N2190" s="1">
        <v>105400</v>
      </c>
      <c r="O2190" t="s">
        <v>3379</v>
      </c>
      <c r="P2190" s="6" t="str">
        <f t="shared" si="936"/>
        <v>0052471</v>
      </c>
      <c r="Q2190" s="23" t="str">
        <f t="shared" si="936"/>
        <v>0052471</v>
      </c>
      <c r="R2190" s="2">
        <v>44587</v>
      </c>
      <c r="S2190" t="s">
        <v>3380</v>
      </c>
      <c r="T2190" s="7" t="str">
        <f t="shared" si="937"/>
        <v>WM+ HCM 12</v>
      </c>
      <c r="U2190" t="s">
        <v>5924</v>
      </c>
      <c r="W2190" t="e">
        <f>VLOOKUP(U2190,[2]Sheet1!$B$4:$C$893,2,0)</f>
        <v>#N/A</v>
      </c>
      <c r="Y2190" t="str">
        <f t="shared" si="938"/>
        <v>WINCOMHOCHIMINH</v>
      </c>
      <c r="AA2190" s="18" t="str">
        <f t="shared" si="934"/>
        <v/>
      </c>
    </row>
    <row r="2191" spans="1:27" x14ac:dyDescent="0.2">
      <c r="A2191" t="s">
        <v>0</v>
      </c>
      <c r="B2191" t="s">
        <v>3381</v>
      </c>
      <c r="C2191" t="s">
        <v>2</v>
      </c>
      <c r="D2191" t="s">
        <v>50</v>
      </c>
      <c r="E2191" t="s">
        <v>4</v>
      </c>
      <c r="F2191" s="1">
        <v>1</v>
      </c>
      <c r="G2191" s="1">
        <v>111058</v>
      </c>
      <c r="H2191" t="s">
        <v>5</v>
      </c>
      <c r="I2191" s="1">
        <v>122163.8</v>
      </c>
      <c r="J2191" t="s">
        <v>51</v>
      </c>
      <c r="K2191" s="6" t="str">
        <f t="shared" si="935"/>
        <v>Gà muối gói 500g</v>
      </c>
      <c r="L2191" s="7" t="str">
        <f>VLOOKUP(K2191,'[1]Mã Misa'!$B$2:$D$74,2,0)</f>
        <v>Gà muối 500g</v>
      </c>
      <c r="M2191" s="7" t="str">
        <f>VLOOKUP(L2191,'[1]Mã Misa'!$C$2:$D$74,2,0)</f>
        <v>GM500</v>
      </c>
      <c r="N2191" s="1">
        <v>111058</v>
      </c>
      <c r="O2191" t="s">
        <v>3382</v>
      </c>
      <c r="P2191" s="6" t="str">
        <f t="shared" si="936"/>
        <v>0001300</v>
      </c>
      <c r="Q2191" s="23" t="str">
        <f t="shared" si="936"/>
        <v>0001300</v>
      </c>
      <c r="R2191" s="2">
        <v>44587</v>
      </c>
      <c r="S2191" t="s">
        <v>3383</v>
      </c>
      <c r="T2191" s="7" t="str">
        <f t="shared" si="937"/>
        <v>WM+ GLI 10</v>
      </c>
      <c r="U2191" t="s">
        <v>5925</v>
      </c>
      <c r="W2191" t="e">
        <f>VLOOKUP(U2191,[2]Sheet1!$B$4:$C$893,2,0)</f>
        <v>#N/A</v>
      </c>
      <c r="Y2191" t="str">
        <f t="shared" si="938"/>
        <v>WINCOMGIALAI</v>
      </c>
      <c r="AA2191" s="18" t="str">
        <f t="shared" si="934"/>
        <v/>
      </c>
    </row>
    <row r="2192" spans="1:27" x14ac:dyDescent="0.2">
      <c r="A2192" t="s">
        <v>0</v>
      </c>
      <c r="B2192" t="s">
        <v>3384</v>
      </c>
      <c r="C2192" t="s">
        <v>2</v>
      </c>
      <c r="D2192" t="s">
        <v>44</v>
      </c>
      <c r="E2192" t="s">
        <v>4</v>
      </c>
      <c r="F2192" s="1">
        <v>3</v>
      </c>
      <c r="G2192" s="1">
        <v>217800</v>
      </c>
      <c r="H2192" t="s">
        <v>5</v>
      </c>
      <c r="I2192" s="1">
        <v>239580.00000000003</v>
      </c>
      <c r="J2192" t="s">
        <v>45</v>
      </c>
      <c r="K2192" s="6" t="str">
        <f t="shared" si="935"/>
        <v>_Chân gà sốt cay 400g</v>
      </c>
      <c r="L2192" s="7" t="str">
        <f>VLOOKUP(K2192,'[1]Mã Misa'!$B$2:$D$74,2,0)</f>
        <v>Chân gà sốt cay 400g</v>
      </c>
      <c r="M2192" s="7" t="str">
        <f>VLOOKUP(L2192,'[1]Mã Misa'!$C$2:$D$74,2,0)</f>
        <v>CGSC400</v>
      </c>
      <c r="N2192" s="1">
        <v>72600</v>
      </c>
      <c r="O2192" t="s">
        <v>3385</v>
      </c>
      <c r="P2192" s="6" t="str">
        <f t="shared" si="936"/>
        <v>0004426</v>
      </c>
      <c r="Q2192" s="23" t="str">
        <f t="shared" si="936"/>
        <v>0004426</v>
      </c>
      <c r="R2192" s="2">
        <v>44587</v>
      </c>
      <c r="S2192" t="s">
        <v>3386</v>
      </c>
      <c r="T2192" s="7" t="str">
        <f t="shared" si="937"/>
        <v>WM+ BNH Th</v>
      </c>
      <c r="U2192" t="s">
        <v>5926</v>
      </c>
      <c r="W2192" t="e">
        <f>VLOOKUP(U2192,[2]Sheet1!$B$4:$C$893,2,0)</f>
        <v>#N/A</v>
      </c>
      <c r="Y2192" t="str">
        <f t="shared" si="938"/>
        <v>WINCOMBACNINH</v>
      </c>
      <c r="AA2192" s="18" t="str">
        <f t="shared" si="934"/>
        <v/>
      </c>
    </row>
    <row r="2193" spans="1:27" x14ac:dyDescent="0.2">
      <c r="A2193" t="s">
        <v>0</v>
      </c>
      <c r="B2193" t="s">
        <v>3387</v>
      </c>
      <c r="C2193" t="s">
        <v>2</v>
      </c>
      <c r="D2193" t="s">
        <v>44</v>
      </c>
      <c r="E2193" t="s">
        <v>4</v>
      </c>
      <c r="F2193" s="1">
        <v>3</v>
      </c>
      <c r="G2193" s="1">
        <v>217800</v>
      </c>
      <c r="H2193" t="s">
        <v>5</v>
      </c>
      <c r="I2193" s="1">
        <v>239580.00000000003</v>
      </c>
      <c r="J2193" t="s">
        <v>45</v>
      </c>
      <c r="K2193" s="6" t="str">
        <f t="shared" si="935"/>
        <v>_Chân gà sốt cay 400g</v>
      </c>
      <c r="L2193" s="7" t="str">
        <f>VLOOKUP(K2193,'[1]Mã Misa'!$B$2:$D$74,2,0)</f>
        <v>Chân gà sốt cay 400g</v>
      </c>
      <c r="M2193" s="7" t="str">
        <f>VLOOKUP(L2193,'[1]Mã Misa'!$C$2:$D$74,2,0)</f>
        <v>CGSC400</v>
      </c>
      <c r="N2193" s="1">
        <v>72600</v>
      </c>
      <c r="O2193" t="s">
        <v>3388</v>
      </c>
      <c r="P2193" s="6" t="str">
        <f t="shared" si="936"/>
        <v>0177011</v>
      </c>
      <c r="Q2193" s="23" t="str">
        <f t="shared" si="936"/>
        <v>0177011</v>
      </c>
      <c r="R2193" s="2">
        <v>44587</v>
      </c>
      <c r="S2193" t="s">
        <v>99</v>
      </c>
      <c r="T2193" s="7" t="str">
        <f t="shared" si="937"/>
        <v>WM+ HNI Lô</v>
      </c>
      <c r="U2193" t="s">
        <v>5019</v>
      </c>
      <c r="W2193" t="e">
        <f>VLOOKUP(U2193,[2]Sheet1!$B$4:$C$893,2,0)</f>
        <v>#N/A</v>
      </c>
      <c r="Y2193" t="str">
        <f t="shared" si="938"/>
        <v>WINCOMHANOI</v>
      </c>
      <c r="AA2193" s="18" t="str">
        <f t="shared" si="934"/>
        <v/>
      </c>
    </row>
    <row r="2194" spans="1:27" x14ac:dyDescent="0.2">
      <c r="A2194" t="s">
        <v>0</v>
      </c>
      <c r="B2194" t="s">
        <v>3387</v>
      </c>
      <c r="C2194" t="s">
        <v>9</v>
      </c>
      <c r="D2194" t="s">
        <v>15</v>
      </c>
      <c r="E2194" t="s">
        <v>4</v>
      </c>
      <c r="F2194" s="1">
        <v>4</v>
      </c>
      <c r="G2194" s="1">
        <v>337280</v>
      </c>
      <c r="H2194" t="s">
        <v>5</v>
      </c>
      <c r="I2194" s="1">
        <v>371008.00000000006</v>
      </c>
      <c r="J2194" t="s">
        <v>16</v>
      </c>
      <c r="K2194" s="6" t="str">
        <f t="shared" si="935"/>
        <v>_Đùi gà sốt cay 500g</v>
      </c>
      <c r="L2194" s="7" t="str">
        <f>VLOOKUP(K2194,'[1]Mã Misa'!$B$2:$D$74,2,0)</f>
        <v>Đùi gà sốt cay 500g</v>
      </c>
      <c r="M2194" s="7" t="str">
        <f>VLOOKUP(L2194,'[1]Mã Misa'!$C$2:$D$74,2,0)</f>
        <v>DGSC500</v>
      </c>
      <c r="N2194" s="1">
        <v>84320</v>
      </c>
      <c r="O2194" t="s">
        <v>3388</v>
      </c>
      <c r="P2194" s="6" t="str">
        <f t="shared" si="936"/>
        <v>0177011</v>
      </c>
      <c r="Q2194" s="23" t="str">
        <f t="shared" si="936"/>
        <v>0177011</v>
      </c>
      <c r="R2194" s="2">
        <v>44587</v>
      </c>
      <c r="S2194" t="s">
        <v>99</v>
      </c>
      <c r="T2194" s="7" t="str">
        <f t="shared" si="937"/>
        <v>WM+ HNI Lô</v>
      </c>
      <c r="U2194" t="s">
        <v>5019</v>
      </c>
      <c r="W2194" t="e">
        <f>VLOOKUP(U2194,[2]Sheet1!$B$4:$C$893,2,0)</f>
        <v>#N/A</v>
      </c>
      <c r="Y2194" t="str">
        <f t="shared" si="938"/>
        <v>WINCOMHANOI</v>
      </c>
      <c r="AA2194" s="18" t="str">
        <f t="shared" si="934"/>
        <v/>
      </c>
    </row>
    <row r="2195" spans="1:27" x14ac:dyDescent="0.2">
      <c r="A2195" t="s">
        <v>0</v>
      </c>
      <c r="B2195" t="s">
        <v>3389</v>
      </c>
      <c r="C2195" t="s">
        <v>2</v>
      </c>
      <c r="D2195" t="s">
        <v>44</v>
      </c>
      <c r="E2195" t="s">
        <v>4</v>
      </c>
      <c r="F2195" s="1">
        <v>1</v>
      </c>
      <c r="G2195" s="1">
        <v>72600</v>
      </c>
      <c r="H2195" t="s">
        <v>5</v>
      </c>
      <c r="I2195" s="1">
        <v>79860</v>
      </c>
      <c r="J2195" t="s">
        <v>45</v>
      </c>
      <c r="K2195" s="6" t="str">
        <f t="shared" si="935"/>
        <v>_Chân gà sốt cay 400g</v>
      </c>
      <c r="L2195" s="7" t="str">
        <f>VLOOKUP(K2195,'[1]Mã Misa'!$B$2:$D$74,2,0)</f>
        <v>Chân gà sốt cay 400g</v>
      </c>
      <c r="M2195" s="7" t="str">
        <f>VLOOKUP(L2195,'[1]Mã Misa'!$C$2:$D$74,2,0)</f>
        <v>CGSC400</v>
      </c>
      <c r="N2195" s="1">
        <v>72600</v>
      </c>
      <c r="O2195" t="s">
        <v>3390</v>
      </c>
      <c r="P2195" s="6" t="str">
        <f t="shared" si="936"/>
        <v>0177015</v>
      </c>
      <c r="Q2195" s="23" t="str">
        <f t="shared" si="936"/>
        <v>0177015</v>
      </c>
      <c r="R2195" s="2">
        <v>44587</v>
      </c>
      <c r="S2195" t="s">
        <v>3391</v>
      </c>
      <c r="T2195" s="7" t="str">
        <f t="shared" si="937"/>
        <v>WM+ HNI 3A</v>
      </c>
      <c r="U2195" t="s">
        <v>5927</v>
      </c>
      <c r="W2195" t="e">
        <f>VLOOKUP(U2195,[2]Sheet1!$B$4:$C$893,2,0)</f>
        <v>#N/A</v>
      </c>
      <c r="Y2195" t="str">
        <f t="shared" si="938"/>
        <v>WINCOMHANOI</v>
      </c>
      <c r="AA2195" s="18" t="str">
        <f t="shared" si="934"/>
        <v/>
      </c>
    </row>
    <row r="2196" spans="1:27" x14ac:dyDescent="0.2">
      <c r="A2196" t="s">
        <v>0</v>
      </c>
      <c r="B2196" t="s">
        <v>3389</v>
      </c>
      <c r="C2196" t="s">
        <v>9</v>
      </c>
      <c r="D2196" t="s">
        <v>23</v>
      </c>
      <c r="E2196" t="s">
        <v>4</v>
      </c>
      <c r="F2196" s="1">
        <v>1</v>
      </c>
      <c r="G2196" s="1">
        <v>59400</v>
      </c>
      <c r="H2196" t="s">
        <v>5</v>
      </c>
      <c r="I2196" s="1">
        <v>65340.000000000007</v>
      </c>
      <c r="J2196" t="s">
        <v>24</v>
      </c>
      <c r="K2196" s="6" t="str">
        <f t="shared" si="935"/>
        <v>_Giò lụa 250g</v>
      </c>
      <c r="L2196" s="7" t="str">
        <f>VLOOKUP(K2196,'[1]Mã Misa'!$B$2:$D$74,2,0)</f>
        <v>Giò lụa 250g</v>
      </c>
      <c r="M2196" s="7" t="str">
        <f>VLOOKUP(L2196,'[1]Mã Misa'!$C$2:$D$74,2,0)</f>
        <v>GL250</v>
      </c>
      <c r="N2196" s="1">
        <v>59400</v>
      </c>
      <c r="O2196" t="s">
        <v>3390</v>
      </c>
      <c r="P2196" s="6" t="str">
        <f t="shared" si="936"/>
        <v>0177015</v>
      </c>
      <c r="Q2196" s="23" t="str">
        <f t="shared" si="936"/>
        <v>0177015</v>
      </c>
      <c r="R2196" s="2">
        <v>44587</v>
      </c>
      <c r="S2196" t="s">
        <v>3391</v>
      </c>
      <c r="T2196" s="7" t="str">
        <f t="shared" si="937"/>
        <v>WM+ HNI 3A</v>
      </c>
      <c r="U2196" t="s">
        <v>5927</v>
      </c>
      <c r="W2196" t="e">
        <f>VLOOKUP(U2196,[2]Sheet1!$B$4:$C$893,2,0)</f>
        <v>#N/A</v>
      </c>
      <c r="Y2196" t="str">
        <f t="shared" si="938"/>
        <v>WINCOMHANOI</v>
      </c>
      <c r="AA2196" s="18" t="str">
        <f t="shared" si="934"/>
        <v/>
      </c>
    </row>
    <row r="2197" spans="1:27" x14ac:dyDescent="0.2">
      <c r="A2197" t="s">
        <v>0</v>
      </c>
      <c r="B2197" t="s">
        <v>3389</v>
      </c>
      <c r="C2197" t="s">
        <v>41</v>
      </c>
      <c r="D2197" t="s">
        <v>54</v>
      </c>
      <c r="E2197" t="s">
        <v>4</v>
      </c>
      <c r="F2197" s="1">
        <v>3</v>
      </c>
      <c r="G2197" s="1">
        <v>150546</v>
      </c>
      <c r="H2197" t="s">
        <v>5</v>
      </c>
      <c r="I2197" s="1">
        <v>165600.6</v>
      </c>
      <c r="J2197" t="s">
        <v>55</v>
      </c>
      <c r="K2197" s="6" t="str">
        <f t="shared" si="935"/>
        <v>Giò tai lưỡi xào gói 250g</v>
      </c>
      <c r="L2197" s="7" t="str">
        <f>VLOOKUP(K2197,'[1]Mã Misa'!$B$2:$D$74,2,0)</f>
        <v>Giò Tai Lưỡi Xào 250g</v>
      </c>
      <c r="M2197" s="7" t="str">
        <f>VLOOKUP(L2197,'[1]Mã Misa'!$C$2:$D$74,2,0)</f>
        <v>GTLX250G</v>
      </c>
      <c r="N2197" s="1">
        <v>50182</v>
      </c>
      <c r="O2197" t="s">
        <v>3390</v>
      </c>
      <c r="P2197" s="6" t="str">
        <f t="shared" si="936"/>
        <v>0177015</v>
      </c>
      <c r="Q2197" s="23" t="str">
        <f t="shared" si="936"/>
        <v>0177015</v>
      </c>
      <c r="R2197" s="2">
        <v>44587</v>
      </c>
      <c r="S2197" t="s">
        <v>3391</v>
      </c>
      <c r="T2197" s="7" t="str">
        <f t="shared" si="937"/>
        <v>WM+ HNI 3A</v>
      </c>
      <c r="U2197" t="s">
        <v>5927</v>
      </c>
      <c r="W2197" t="e">
        <f>VLOOKUP(U2197,[2]Sheet1!$B$4:$C$893,2,0)</f>
        <v>#N/A</v>
      </c>
      <c r="Y2197" t="str">
        <f t="shared" si="938"/>
        <v>WINCOMHANOI</v>
      </c>
      <c r="AA2197" s="18" t="str">
        <f t="shared" si="934"/>
        <v/>
      </c>
    </row>
    <row r="2198" spans="1:27" x14ac:dyDescent="0.2">
      <c r="A2198" t="s">
        <v>0</v>
      </c>
      <c r="B2198" t="s">
        <v>3389</v>
      </c>
      <c r="C2198" t="s">
        <v>42</v>
      </c>
      <c r="D2198" t="s">
        <v>10</v>
      </c>
      <c r="E2198" t="s">
        <v>4</v>
      </c>
      <c r="F2198" s="1">
        <v>1</v>
      </c>
      <c r="G2198" s="1">
        <v>46000</v>
      </c>
      <c r="H2198" t="s">
        <v>5</v>
      </c>
      <c r="I2198" s="1">
        <v>50600.000000000007</v>
      </c>
      <c r="J2198" t="s">
        <v>11</v>
      </c>
      <c r="K2198" s="6" t="str">
        <f t="shared" si="935"/>
        <v>Mộc nấm hương gói 250g</v>
      </c>
      <c r="L2198" s="7" t="str">
        <f>VLOOKUP(K2198,'[1]Mã Misa'!$B$2:$D$74,2,0)</f>
        <v>Mộc Nấm Hương 250g</v>
      </c>
      <c r="M2198" s="7" t="str">
        <f>VLOOKUP(L2198,'[1]Mã Misa'!$C$2:$D$74,2,0)</f>
        <v>MNH250</v>
      </c>
      <c r="N2198" s="1">
        <v>46000</v>
      </c>
      <c r="O2198" t="s">
        <v>3390</v>
      </c>
      <c r="P2198" s="6" t="str">
        <f t="shared" si="936"/>
        <v>0177015</v>
      </c>
      <c r="Q2198" s="23" t="str">
        <f t="shared" si="936"/>
        <v>0177015</v>
      </c>
      <c r="R2198" s="2">
        <v>44587</v>
      </c>
      <c r="S2198" t="s">
        <v>3391</v>
      </c>
      <c r="T2198" s="7" t="str">
        <f t="shared" si="937"/>
        <v>WM+ HNI 3A</v>
      </c>
      <c r="U2198" t="s">
        <v>5927</v>
      </c>
      <c r="W2198" t="e">
        <f>VLOOKUP(U2198,[2]Sheet1!$B$4:$C$893,2,0)</f>
        <v>#N/A</v>
      </c>
      <c r="Y2198" t="str">
        <f t="shared" si="938"/>
        <v>WINCOMHANOI</v>
      </c>
      <c r="AA2198" s="18" t="str">
        <f t="shared" si="934"/>
        <v/>
      </c>
    </row>
    <row r="2199" spans="1:27" x14ac:dyDescent="0.2">
      <c r="A2199" t="s">
        <v>0</v>
      </c>
      <c r="B2199" t="s">
        <v>3389</v>
      </c>
      <c r="C2199" t="s">
        <v>43</v>
      </c>
      <c r="D2199" t="s">
        <v>15</v>
      </c>
      <c r="E2199" t="s">
        <v>4</v>
      </c>
      <c r="F2199" s="1">
        <v>1</v>
      </c>
      <c r="G2199" s="1">
        <v>84320</v>
      </c>
      <c r="H2199" t="s">
        <v>5</v>
      </c>
      <c r="I2199" s="1">
        <v>92752.000000000015</v>
      </c>
      <c r="J2199" t="s">
        <v>16</v>
      </c>
      <c r="K2199" s="6" t="str">
        <f t="shared" si="935"/>
        <v>_Đùi gà sốt cay 500g</v>
      </c>
      <c r="L2199" s="7" t="str">
        <f>VLOOKUP(K2199,'[1]Mã Misa'!$B$2:$D$74,2,0)</f>
        <v>Đùi gà sốt cay 500g</v>
      </c>
      <c r="M2199" s="7" t="str">
        <f>VLOOKUP(L2199,'[1]Mã Misa'!$C$2:$D$74,2,0)</f>
        <v>DGSC500</v>
      </c>
      <c r="N2199" s="1">
        <v>84320</v>
      </c>
      <c r="O2199" t="s">
        <v>3390</v>
      </c>
      <c r="P2199" s="6" t="str">
        <f t="shared" si="936"/>
        <v>0177015</v>
      </c>
      <c r="Q2199" s="23" t="str">
        <f t="shared" si="936"/>
        <v>0177015</v>
      </c>
      <c r="R2199" s="2">
        <v>44587</v>
      </c>
      <c r="S2199" t="s">
        <v>3391</v>
      </c>
      <c r="T2199" s="7" t="str">
        <f t="shared" si="937"/>
        <v>WM+ HNI 3A</v>
      </c>
      <c r="U2199" t="s">
        <v>5927</v>
      </c>
      <c r="W2199" t="e">
        <f>VLOOKUP(U2199,[2]Sheet1!$B$4:$C$893,2,0)</f>
        <v>#N/A</v>
      </c>
      <c r="Y2199" t="str">
        <f t="shared" si="938"/>
        <v>WINCOMHANOI</v>
      </c>
      <c r="AA2199" s="18" t="str">
        <f t="shared" si="934"/>
        <v/>
      </c>
    </row>
    <row r="2200" spans="1:27" x14ac:dyDescent="0.2">
      <c r="A2200" t="s">
        <v>0</v>
      </c>
      <c r="B2200" t="s">
        <v>3392</v>
      </c>
      <c r="C2200" t="s">
        <v>2</v>
      </c>
      <c r="D2200" t="s">
        <v>50</v>
      </c>
      <c r="E2200" t="s">
        <v>4</v>
      </c>
      <c r="F2200" s="1">
        <v>1</v>
      </c>
      <c r="G2200" s="1">
        <v>111058</v>
      </c>
      <c r="H2200" t="s">
        <v>5</v>
      </c>
      <c r="I2200" s="1">
        <v>122163.8</v>
      </c>
      <c r="J2200" t="s">
        <v>51</v>
      </c>
      <c r="K2200" s="6" t="str">
        <f t="shared" si="935"/>
        <v>Gà muối gói 500g</v>
      </c>
      <c r="L2200" s="7" t="str">
        <f>VLOOKUP(K2200,'[1]Mã Misa'!$B$2:$D$74,2,0)</f>
        <v>Gà muối 500g</v>
      </c>
      <c r="M2200" s="7" t="str">
        <f>VLOOKUP(L2200,'[1]Mã Misa'!$C$2:$D$74,2,0)</f>
        <v>GM500</v>
      </c>
      <c r="N2200" s="1">
        <v>111058</v>
      </c>
      <c r="O2200" t="s">
        <v>3393</v>
      </c>
      <c r="P2200" s="6" t="str">
        <f t="shared" si="936"/>
        <v>0177020</v>
      </c>
      <c r="Q2200" s="23" t="str">
        <f t="shared" si="936"/>
        <v>0177020</v>
      </c>
      <c r="R2200" s="2">
        <v>44587</v>
      </c>
      <c r="S2200" t="s">
        <v>3394</v>
      </c>
      <c r="T2200" s="7" t="str">
        <f t="shared" si="937"/>
        <v>WM+ HNI 57</v>
      </c>
      <c r="U2200" t="s">
        <v>5928</v>
      </c>
      <c r="W2200" t="e">
        <f>VLOOKUP(U2200,[2]Sheet1!$B$4:$C$893,2,0)</f>
        <v>#N/A</v>
      </c>
      <c r="Y2200" t="str">
        <f t="shared" si="938"/>
        <v>WINCOMHANOI</v>
      </c>
      <c r="AA2200" s="18" t="str">
        <f t="shared" si="934"/>
        <v/>
      </c>
    </row>
    <row r="2201" spans="1:27" x14ac:dyDescent="0.2">
      <c r="A2201" t="s">
        <v>0</v>
      </c>
      <c r="B2201" t="s">
        <v>3392</v>
      </c>
      <c r="C2201" t="s">
        <v>9</v>
      </c>
      <c r="D2201" t="s">
        <v>47</v>
      </c>
      <c r="E2201" t="s">
        <v>4</v>
      </c>
      <c r="F2201" s="1">
        <v>1</v>
      </c>
      <c r="G2201" s="1">
        <v>73431</v>
      </c>
      <c r="H2201" t="s">
        <v>5</v>
      </c>
      <c r="I2201" s="1">
        <v>80774.100000000006</v>
      </c>
      <c r="J2201" t="s">
        <v>48</v>
      </c>
      <c r="K2201" s="6" t="str">
        <f t="shared" si="935"/>
        <v>Chân giò heo muối gói 300g</v>
      </c>
      <c r="L2201" s="7" t="str">
        <f>VLOOKUP(K2201,'[1]Mã Misa'!$B$2:$D$74,2,0)</f>
        <v>Chân giò heo muối 300g</v>
      </c>
      <c r="M2201" s="7" t="str">
        <f>VLOOKUP(L2201,'[1]Mã Misa'!$C$2:$D$74,2,0)</f>
        <v>CGM300</v>
      </c>
      <c r="N2201" s="1">
        <v>73431</v>
      </c>
      <c r="O2201" t="s">
        <v>3393</v>
      </c>
      <c r="P2201" s="6" t="str">
        <f t="shared" si="936"/>
        <v>0177020</v>
      </c>
      <c r="Q2201" s="23" t="str">
        <f t="shared" si="936"/>
        <v>0177020</v>
      </c>
      <c r="R2201" s="2">
        <v>44587</v>
      </c>
      <c r="S2201" t="s">
        <v>3394</v>
      </c>
      <c r="T2201" s="7" t="str">
        <f t="shared" si="937"/>
        <v>WM+ HNI 57</v>
      </c>
      <c r="U2201" t="s">
        <v>5928</v>
      </c>
      <c r="W2201" t="e">
        <f>VLOOKUP(U2201,[2]Sheet1!$B$4:$C$893,2,0)</f>
        <v>#N/A</v>
      </c>
      <c r="Y2201" t="str">
        <f t="shared" si="938"/>
        <v>WINCOMHANOI</v>
      </c>
      <c r="AA2201" s="18" t="str">
        <f t="shared" si="934"/>
        <v/>
      </c>
    </row>
    <row r="2202" spans="1:27" x14ac:dyDescent="0.2">
      <c r="A2202" t="s">
        <v>0</v>
      </c>
      <c r="B2202" t="s">
        <v>3392</v>
      </c>
      <c r="C2202" t="s">
        <v>41</v>
      </c>
      <c r="D2202" t="s">
        <v>10</v>
      </c>
      <c r="E2202" t="s">
        <v>4</v>
      </c>
      <c r="F2202" s="1">
        <v>5</v>
      </c>
      <c r="G2202" s="1">
        <v>230000</v>
      </c>
      <c r="H2202" t="s">
        <v>5</v>
      </c>
      <c r="I2202" s="1">
        <v>253000.00000000003</v>
      </c>
      <c r="J2202" t="s">
        <v>11</v>
      </c>
      <c r="K2202" s="6" t="str">
        <f t="shared" si="935"/>
        <v>Mộc nấm hương gói 250g</v>
      </c>
      <c r="L2202" s="7" t="str">
        <f>VLOOKUP(K2202,'[1]Mã Misa'!$B$2:$D$74,2,0)</f>
        <v>Mộc Nấm Hương 250g</v>
      </c>
      <c r="M2202" s="7" t="str">
        <f>VLOOKUP(L2202,'[1]Mã Misa'!$C$2:$D$74,2,0)</f>
        <v>MNH250</v>
      </c>
      <c r="N2202" s="1">
        <v>46000</v>
      </c>
      <c r="O2202" t="s">
        <v>3393</v>
      </c>
      <c r="P2202" s="6" t="str">
        <f t="shared" si="936"/>
        <v>0177020</v>
      </c>
      <c r="Q2202" s="23" t="str">
        <f t="shared" si="936"/>
        <v>0177020</v>
      </c>
      <c r="R2202" s="2">
        <v>44587</v>
      </c>
      <c r="S2202" t="s">
        <v>3394</v>
      </c>
      <c r="T2202" s="7" t="str">
        <f t="shared" si="937"/>
        <v>WM+ HNI 57</v>
      </c>
      <c r="U2202" t="s">
        <v>5928</v>
      </c>
      <c r="W2202" t="e">
        <f>VLOOKUP(U2202,[2]Sheet1!$B$4:$C$893,2,0)</f>
        <v>#N/A</v>
      </c>
      <c r="Y2202" t="str">
        <f t="shared" si="938"/>
        <v>WINCOMHANOI</v>
      </c>
      <c r="AA2202" s="18" t="str">
        <f t="shared" si="934"/>
        <v/>
      </c>
    </row>
    <row r="2203" spans="1:27" x14ac:dyDescent="0.2">
      <c r="A2203" t="s">
        <v>0</v>
      </c>
      <c r="B2203" t="s">
        <v>3395</v>
      </c>
      <c r="C2203" t="s">
        <v>2</v>
      </c>
      <c r="D2203" t="s">
        <v>47</v>
      </c>
      <c r="E2203" t="s">
        <v>4</v>
      </c>
      <c r="F2203" s="1">
        <v>9</v>
      </c>
      <c r="G2203" s="1">
        <v>660879</v>
      </c>
      <c r="H2203" t="s">
        <v>5</v>
      </c>
      <c r="I2203" s="1">
        <v>726966.9</v>
      </c>
      <c r="J2203" t="s">
        <v>48</v>
      </c>
      <c r="K2203" s="6" t="str">
        <f t="shared" si="935"/>
        <v>Chân giò heo muối gói 300g</v>
      </c>
      <c r="L2203" s="7" t="str">
        <f>VLOOKUP(K2203,'[1]Mã Misa'!$B$2:$D$74,2,0)</f>
        <v>Chân giò heo muối 300g</v>
      </c>
      <c r="M2203" s="7" t="str">
        <f>VLOOKUP(L2203,'[1]Mã Misa'!$C$2:$D$74,2,0)</f>
        <v>CGM300</v>
      </c>
      <c r="N2203" s="1">
        <v>73431</v>
      </c>
      <c r="O2203" t="s">
        <v>3396</v>
      </c>
      <c r="P2203" s="6" t="str">
        <f t="shared" si="936"/>
        <v>0177022</v>
      </c>
      <c r="Q2203" s="23" t="str">
        <f t="shared" si="936"/>
        <v>0177022</v>
      </c>
      <c r="R2203" s="2">
        <v>44587</v>
      </c>
      <c r="S2203" t="s">
        <v>3397</v>
      </c>
      <c r="T2203" s="7" t="str">
        <f t="shared" si="937"/>
        <v>WM+ HNI 14</v>
      </c>
      <c r="U2203" t="s">
        <v>5929</v>
      </c>
      <c r="W2203" t="e">
        <f>VLOOKUP(U2203,[2]Sheet1!$B$4:$C$893,2,0)</f>
        <v>#N/A</v>
      </c>
      <c r="Y2203" t="str">
        <f t="shared" si="938"/>
        <v>WINCOMHANOI</v>
      </c>
      <c r="AA2203" s="18" t="str">
        <f t="shared" si="934"/>
        <v/>
      </c>
    </row>
    <row r="2204" spans="1:27" x14ac:dyDescent="0.2">
      <c r="A2204" t="s">
        <v>0</v>
      </c>
      <c r="B2204" t="s">
        <v>3398</v>
      </c>
      <c r="C2204" t="s">
        <v>2</v>
      </c>
      <c r="D2204" t="s">
        <v>44</v>
      </c>
      <c r="E2204" t="s">
        <v>4</v>
      </c>
      <c r="F2204" s="1">
        <v>4</v>
      </c>
      <c r="G2204" s="1">
        <v>290400</v>
      </c>
      <c r="H2204" t="s">
        <v>5</v>
      </c>
      <c r="I2204" s="1">
        <v>319440</v>
      </c>
      <c r="J2204" t="s">
        <v>45</v>
      </c>
      <c r="K2204" s="6" t="str">
        <f t="shared" si="935"/>
        <v>_Chân gà sốt cay 400g</v>
      </c>
      <c r="L2204" s="7" t="str">
        <f>VLOOKUP(K2204,'[1]Mã Misa'!$B$2:$D$74,2,0)</f>
        <v>Chân gà sốt cay 400g</v>
      </c>
      <c r="M2204" s="7" t="str">
        <f>VLOOKUP(L2204,'[1]Mã Misa'!$C$2:$D$74,2,0)</f>
        <v>CGSC400</v>
      </c>
      <c r="N2204" s="1">
        <v>72600</v>
      </c>
      <c r="O2204" t="s">
        <v>3399</v>
      </c>
      <c r="P2204" s="6" t="str">
        <f t="shared" si="936"/>
        <v>0002915</v>
      </c>
      <c r="Q2204" s="23" t="str">
        <f t="shared" si="936"/>
        <v>0002915</v>
      </c>
      <c r="R2204" s="2">
        <v>44587</v>
      </c>
      <c r="S2204" t="s">
        <v>3400</v>
      </c>
      <c r="T2204" s="7" t="str">
        <f t="shared" si="937"/>
        <v>WM+ BGG 18</v>
      </c>
      <c r="U2204" t="s">
        <v>5930</v>
      </c>
      <c r="W2204" t="e">
        <f>VLOOKUP(U2204,[2]Sheet1!$B$4:$C$893,2,0)</f>
        <v>#N/A</v>
      </c>
      <c r="Y2204" t="str">
        <f t="shared" si="938"/>
        <v>WINCOMBACGIANG</v>
      </c>
      <c r="AA2204" s="18" t="str">
        <f t="shared" si="934"/>
        <v/>
      </c>
    </row>
    <row r="2205" spans="1:27" x14ac:dyDescent="0.2">
      <c r="A2205" t="s">
        <v>0</v>
      </c>
      <c r="B2205" t="s">
        <v>3398</v>
      </c>
      <c r="C2205" t="s">
        <v>9</v>
      </c>
      <c r="D2205" t="s">
        <v>54</v>
      </c>
      <c r="E2205" t="s">
        <v>4</v>
      </c>
      <c r="F2205" s="1">
        <v>4</v>
      </c>
      <c r="G2205" s="1">
        <v>200728</v>
      </c>
      <c r="H2205" t="s">
        <v>5</v>
      </c>
      <c r="I2205" s="1">
        <v>220800.80000000002</v>
      </c>
      <c r="J2205" t="s">
        <v>55</v>
      </c>
      <c r="K2205" s="6" t="str">
        <f t="shared" si="935"/>
        <v>Giò tai lưỡi xào gói 250g</v>
      </c>
      <c r="L2205" s="7" t="str">
        <f>VLOOKUP(K2205,'[1]Mã Misa'!$B$2:$D$74,2,0)</f>
        <v>Giò Tai Lưỡi Xào 250g</v>
      </c>
      <c r="M2205" s="7" t="str">
        <f>VLOOKUP(L2205,'[1]Mã Misa'!$C$2:$D$74,2,0)</f>
        <v>GTLX250G</v>
      </c>
      <c r="N2205" s="1">
        <v>50182</v>
      </c>
      <c r="O2205" t="s">
        <v>3399</v>
      </c>
      <c r="P2205" s="6" t="str">
        <f t="shared" si="936"/>
        <v>0002915</v>
      </c>
      <c r="Q2205" s="23" t="str">
        <f t="shared" si="936"/>
        <v>0002915</v>
      </c>
      <c r="R2205" s="2">
        <v>44587</v>
      </c>
      <c r="S2205" t="s">
        <v>3400</v>
      </c>
      <c r="T2205" s="7" t="str">
        <f t="shared" si="937"/>
        <v>WM+ BGG 18</v>
      </c>
      <c r="U2205" t="s">
        <v>5930</v>
      </c>
      <c r="W2205" t="e">
        <f>VLOOKUP(U2205,[2]Sheet1!$B$4:$C$893,2,0)</f>
        <v>#N/A</v>
      </c>
      <c r="Y2205" t="str">
        <f t="shared" si="938"/>
        <v>WINCOMBACGIANG</v>
      </c>
      <c r="AA2205" s="18" t="str">
        <f t="shared" si="934"/>
        <v/>
      </c>
    </row>
    <row r="2206" spans="1:27" x14ac:dyDescent="0.2">
      <c r="A2206" t="s">
        <v>0</v>
      </c>
      <c r="B2206" t="s">
        <v>3398</v>
      </c>
      <c r="C2206" t="s">
        <v>41</v>
      </c>
      <c r="D2206" t="s">
        <v>10</v>
      </c>
      <c r="E2206" t="s">
        <v>4</v>
      </c>
      <c r="F2206" s="1">
        <v>13</v>
      </c>
      <c r="G2206" s="1">
        <v>598000</v>
      </c>
      <c r="H2206" t="s">
        <v>5</v>
      </c>
      <c r="I2206" s="1">
        <v>657800</v>
      </c>
      <c r="J2206" t="s">
        <v>11</v>
      </c>
      <c r="K2206" s="6" t="str">
        <f t="shared" si="935"/>
        <v>Mộc nấm hương gói 250g</v>
      </c>
      <c r="L2206" s="7" t="str">
        <f>VLOOKUP(K2206,'[1]Mã Misa'!$B$2:$D$74,2,0)</f>
        <v>Mộc Nấm Hương 250g</v>
      </c>
      <c r="M2206" s="7" t="str">
        <f>VLOOKUP(L2206,'[1]Mã Misa'!$C$2:$D$74,2,0)</f>
        <v>MNH250</v>
      </c>
      <c r="N2206" s="1">
        <v>46000</v>
      </c>
      <c r="O2206" t="s">
        <v>3399</v>
      </c>
      <c r="P2206" s="6" t="str">
        <f t="shared" si="936"/>
        <v>0002915</v>
      </c>
      <c r="Q2206" s="23" t="str">
        <f t="shared" si="936"/>
        <v>0002915</v>
      </c>
      <c r="R2206" s="2">
        <v>44587</v>
      </c>
      <c r="S2206" t="s">
        <v>3400</v>
      </c>
      <c r="T2206" s="7" t="str">
        <f t="shared" si="937"/>
        <v>WM+ BGG 18</v>
      </c>
      <c r="U2206" t="s">
        <v>5930</v>
      </c>
      <c r="W2206" t="e">
        <f>VLOOKUP(U2206,[2]Sheet1!$B$4:$C$893,2,0)</f>
        <v>#N/A</v>
      </c>
      <c r="Y2206" t="str">
        <f t="shared" si="938"/>
        <v>WINCOMBACGIANG</v>
      </c>
      <c r="AA2206" s="18" t="str">
        <f t="shared" si="934"/>
        <v/>
      </c>
    </row>
    <row r="2207" spans="1:27" x14ac:dyDescent="0.2">
      <c r="A2207" t="s">
        <v>0</v>
      </c>
      <c r="B2207" t="s">
        <v>3398</v>
      </c>
      <c r="C2207" t="s">
        <v>42</v>
      </c>
      <c r="D2207" t="s">
        <v>15</v>
      </c>
      <c r="E2207" t="s">
        <v>4</v>
      </c>
      <c r="F2207" s="1">
        <v>4</v>
      </c>
      <c r="G2207" s="1">
        <v>337280</v>
      </c>
      <c r="H2207" t="s">
        <v>5</v>
      </c>
      <c r="I2207" s="1">
        <v>371008.00000000006</v>
      </c>
      <c r="J2207" t="s">
        <v>16</v>
      </c>
      <c r="K2207" s="6" t="str">
        <f t="shared" si="935"/>
        <v>_Đùi gà sốt cay 500g</v>
      </c>
      <c r="L2207" s="7" t="str">
        <f>VLOOKUP(K2207,'[1]Mã Misa'!$B$2:$D$74,2,0)</f>
        <v>Đùi gà sốt cay 500g</v>
      </c>
      <c r="M2207" s="7" t="str">
        <f>VLOOKUP(L2207,'[1]Mã Misa'!$C$2:$D$74,2,0)</f>
        <v>DGSC500</v>
      </c>
      <c r="N2207" s="1">
        <v>84320</v>
      </c>
      <c r="O2207" t="s">
        <v>3399</v>
      </c>
      <c r="P2207" s="6" t="str">
        <f t="shared" si="936"/>
        <v>0002915</v>
      </c>
      <c r="Q2207" s="23" t="str">
        <f t="shared" si="936"/>
        <v>0002915</v>
      </c>
      <c r="R2207" s="2">
        <v>44587</v>
      </c>
      <c r="S2207" t="s">
        <v>3400</v>
      </c>
      <c r="T2207" s="7" t="str">
        <f t="shared" si="937"/>
        <v>WM+ BGG 18</v>
      </c>
      <c r="U2207" t="s">
        <v>5930</v>
      </c>
      <c r="W2207" t="e">
        <f>VLOOKUP(U2207,[2]Sheet1!$B$4:$C$893,2,0)</f>
        <v>#N/A</v>
      </c>
      <c r="Y2207" t="str">
        <f t="shared" si="938"/>
        <v>WINCOMBACGIANG</v>
      </c>
      <c r="AA2207" s="18" t="str">
        <f t="shared" si="934"/>
        <v/>
      </c>
    </row>
    <row r="2208" spans="1:27" x14ac:dyDescent="0.2">
      <c r="A2208" t="s">
        <v>0</v>
      </c>
      <c r="B2208" t="s">
        <v>3398</v>
      </c>
      <c r="C2208" t="s">
        <v>43</v>
      </c>
      <c r="D2208" t="s">
        <v>23</v>
      </c>
      <c r="E2208" t="s">
        <v>4</v>
      </c>
      <c r="F2208" s="1">
        <v>2</v>
      </c>
      <c r="G2208" s="1">
        <v>118800</v>
      </c>
      <c r="H2208" t="s">
        <v>5</v>
      </c>
      <c r="I2208" s="1">
        <v>130680.00000000001</v>
      </c>
      <c r="J2208" t="s">
        <v>24</v>
      </c>
      <c r="K2208" s="6" t="str">
        <f t="shared" si="935"/>
        <v>_Giò lụa 250g</v>
      </c>
      <c r="L2208" s="7" t="str">
        <f>VLOOKUP(K2208,'[1]Mã Misa'!$B$2:$D$74,2,0)</f>
        <v>Giò lụa 250g</v>
      </c>
      <c r="M2208" s="7" t="str">
        <f>VLOOKUP(L2208,'[1]Mã Misa'!$C$2:$D$74,2,0)</f>
        <v>GL250</v>
      </c>
      <c r="N2208" s="1">
        <v>59400</v>
      </c>
      <c r="O2208" t="s">
        <v>3399</v>
      </c>
      <c r="P2208" s="6" t="str">
        <f t="shared" si="936"/>
        <v>0002915</v>
      </c>
      <c r="Q2208" s="23" t="str">
        <f t="shared" si="936"/>
        <v>0002915</v>
      </c>
      <c r="R2208" s="2">
        <v>44587</v>
      </c>
      <c r="S2208" t="s">
        <v>3400</v>
      </c>
      <c r="T2208" s="7" t="str">
        <f t="shared" si="937"/>
        <v>WM+ BGG 18</v>
      </c>
      <c r="U2208" t="s">
        <v>5930</v>
      </c>
      <c r="W2208" t="e">
        <f>VLOOKUP(U2208,[2]Sheet1!$B$4:$C$893,2,0)</f>
        <v>#N/A</v>
      </c>
      <c r="Y2208" t="str">
        <f t="shared" si="938"/>
        <v>WINCOMBACGIANG</v>
      </c>
      <c r="AA2208" s="18" t="str">
        <f t="shared" si="934"/>
        <v/>
      </c>
    </row>
    <row r="2209" spans="1:27" x14ac:dyDescent="0.2">
      <c r="A2209" t="s">
        <v>0</v>
      </c>
      <c r="B2209" t="s">
        <v>3398</v>
      </c>
      <c r="C2209" t="s">
        <v>46</v>
      </c>
      <c r="D2209" t="s">
        <v>3</v>
      </c>
      <c r="E2209" t="s">
        <v>4</v>
      </c>
      <c r="F2209" s="1">
        <v>4</v>
      </c>
      <c r="G2209" s="1">
        <v>283800</v>
      </c>
      <c r="H2209" t="s">
        <v>5</v>
      </c>
      <c r="I2209" s="1">
        <v>312180</v>
      </c>
      <c r="J2209" t="s">
        <v>6</v>
      </c>
      <c r="K2209" s="6" t="str">
        <f t="shared" si="935"/>
        <v>_Chả nướng 300g</v>
      </c>
      <c r="L2209" s="7" t="str">
        <f>VLOOKUP(K2209,'[1]Mã Misa'!$B$2:$D$74,2,0)</f>
        <v>Chả nướng 300g</v>
      </c>
      <c r="M2209" s="7" t="str">
        <f>VLOOKUP(L2209,'[1]Mã Misa'!$C$2:$D$74,2,0)</f>
        <v>CN300</v>
      </c>
      <c r="N2209" s="1">
        <v>70950</v>
      </c>
      <c r="O2209" t="s">
        <v>3399</v>
      </c>
      <c r="P2209" s="6" t="str">
        <f t="shared" si="936"/>
        <v>0002915</v>
      </c>
      <c r="Q2209" s="23" t="str">
        <f t="shared" si="936"/>
        <v>0002915</v>
      </c>
      <c r="R2209" s="2">
        <v>44587</v>
      </c>
      <c r="S2209" t="s">
        <v>3400</v>
      </c>
      <c r="T2209" s="7" t="str">
        <f t="shared" si="937"/>
        <v>WM+ BGG 18</v>
      </c>
      <c r="U2209" t="s">
        <v>5930</v>
      </c>
      <c r="W2209" t="e">
        <f>VLOOKUP(U2209,[2]Sheet1!$B$4:$C$893,2,0)</f>
        <v>#N/A</v>
      </c>
      <c r="Y2209" t="str">
        <f t="shared" si="938"/>
        <v>WINCOMBACGIANG</v>
      </c>
      <c r="AA2209" s="18" t="str">
        <f t="shared" si="934"/>
        <v/>
      </c>
    </row>
    <row r="2210" spans="1:27" x14ac:dyDescent="0.2">
      <c r="A2210" t="s">
        <v>0</v>
      </c>
      <c r="B2210" t="s">
        <v>3401</v>
      </c>
      <c r="C2210" t="s">
        <v>2</v>
      </c>
      <c r="D2210" t="s">
        <v>50</v>
      </c>
      <c r="E2210" t="s">
        <v>4</v>
      </c>
      <c r="F2210" s="1">
        <v>3</v>
      </c>
      <c r="G2210" s="1">
        <v>333174</v>
      </c>
      <c r="H2210" t="s">
        <v>5</v>
      </c>
      <c r="I2210" s="1">
        <v>366491.4</v>
      </c>
      <c r="J2210" t="s">
        <v>51</v>
      </c>
      <c r="K2210" s="6" t="str">
        <f t="shared" si="935"/>
        <v>Gà muối gói 500g</v>
      </c>
      <c r="L2210" s="7" t="str">
        <f>VLOOKUP(K2210,'[1]Mã Misa'!$B$2:$D$74,2,0)</f>
        <v>Gà muối 500g</v>
      </c>
      <c r="M2210" s="7" t="str">
        <f>VLOOKUP(L2210,'[1]Mã Misa'!$C$2:$D$74,2,0)</f>
        <v>GM500</v>
      </c>
      <c r="N2210" s="1">
        <v>111058</v>
      </c>
      <c r="O2210" t="s">
        <v>3402</v>
      </c>
      <c r="P2210" s="6" t="str">
        <f t="shared" si="936"/>
        <v>0177025</v>
      </c>
      <c r="Q2210" s="23" t="str">
        <f t="shared" si="936"/>
        <v>0177025</v>
      </c>
      <c r="R2210" s="2">
        <v>44587</v>
      </c>
      <c r="S2210" t="s">
        <v>1914</v>
      </c>
      <c r="T2210" s="7" t="str">
        <f t="shared" si="937"/>
        <v>WM+ HNI N0</v>
      </c>
      <c r="U2210" t="s">
        <v>5557</v>
      </c>
      <c r="W2210" t="e">
        <f>VLOOKUP(U2210,[2]Sheet1!$B$4:$C$893,2,0)</f>
        <v>#N/A</v>
      </c>
      <c r="Y2210" t="str">
        <f t="shared" si="938"/>
        <v>WINCOMHANOI</v>
      </c>
      <c r="AA2210" s="18" t="str">
        <f t="shared" si="934"/>
        <v/>
      </c>
    </row>
    <row r="2211" spans="1:27" x14ac:dyDescent="0.2">
      <c r="A2211" t="s">
        <v>0</v>
      </c>
      <c r="B2211" t="s">
        <v>3403</v>
      </c>
      <c r="C2211" t="s">
        <v>2</v>
      </c>
      <c r="D2211" t="s">
        <v>54</v>
      </c>
      <c r="E2211" t="s">
        <v>4</v>
      </c>
      <c r="F2211" s="1">
        <v>1</v>
      </c>
      <c r="G2211" s="1">
        <v>50182</v>
      </c>
      <c r="H2211" t="s">
        <v>5</v>
      </c>
      <c r="I2211" s="1">
        <v>55200.200000000004</v>
      </c>
      <c r="J2211" t="s">
        <v>55</v>
      </c>
      <c r="K2211" s="6" t="str">
        <f t="shared" si="935"/>
        <v>Giò tai lưỡi xào gói 250g</v>
      </c>
      <c r="L2211" s="7" t="str">
        <f>VLOOKUP(K2211,'[1]Mã Misa'!$B$2:$D$74,2,0)</f>
        <v>Giò Tai Lưỡi Xào 250g</v>
      </c>
      <c r="M2211" s="7" t="str">
        <f>VLOOKUP(L2211,'[1]Mã Misa'!$C$2:$D$74,2,0)</f>
        <v>GTLX250G</v>
      </c>
      <c r="N2211" s="1">
        <v>50182</v>
      </c>
      <c r="O2211" t="s">
        <v>3404</v>
      </c>
      <c r="P2211" s="6" t="str">
        <f t="shared" si="936"/>
        <v>0177029</v>
      </c>
      <c r="Q2211" s="23" t="str">
        <f t="shared" si="936"/>
        <v>0177029</v>
      </c>
      <c r="R2211" s="2">
        <v>44587</v>
      </c>
      <c r="S2211" t="s">
        <v>3405</v>
      </c>
      <c r="T2211" s="7" t="str">
        <f t="shared" si="937"/>
        <v>WM+ HNI CT</v>
      </c>
      <c r="U2211" t="s">
        <v>5931</v>
      </c>
      <c r="W2211" t="e">
        <f>VLOOKUP(U2211,[2]Sheet1!$B$4:$C$893,2,0)</f>
        <v>#N/A</v>
      </c>
      <c r="Y2211" t="str">
        <f t="shared" si="938"/>
        <v>WINCOMHANOI</v>
      </c>
      <c r="AA2211" s="18" t="str">
        <f t="shared" si="934"/>
        <v/>
      </c>
    </row>
    <row r="2212" spans="1:27" x14ac:dyDescent="0.2">
      <c r="A2212" t="s">
        <v>0</v>
      </c>
      <c r="B2212" t="s">
        <v>3406</v>
      </c>
      <c r="C2212" t="s">
        <v>2</v>
      </c>
      <c r="D2212" t="s">
        <v>50</v>
      </c>
      <c r="E2212" t="s">
        <v>4</v>
      </c>
      <c r="F2212" s="1">
        <v>1</v>
      </c>
      <c r="G2212" s="1">
        <v>111058</v>
      </c>
      <c r="H2212" t="s">
        <v>5</v>
      </c>
      <c r="I2212" s="1">
        <v>122163.8</v>
      </c>
      <c r="J2212" t="s">
        <v>51</v>
      </c>
      <c r="K2212" s="6" t="str">
        <f t="shared" si="935"/>
        <v>Gà muối gói 500g</v>
      </c>
      <c r="L2212" s="7" t="str">
        <f>VLOOKUP(K2212,'[1]Mã Misa'!$B$2:$D$74,2,0)</f>
        <v>Gà muối 500g</v>
      </c>
      <c r="M2212" s="7" t="str">
        <f>VLOOKUP(L2212,'[1]Mã Misa'!$C$2:$D$74,2,0)</f>
        <v>GM500</v>
      </c>
      <c r="N2212" s="1">
        <v>111058</v>
      </c>
      <c r="O2212" t="s">
        <v>3407</v>
      </c>
      <c r="P2212" s="6" t="str">
        <f t="shared" si="936"/>
        <v>0000820</v>
      </c>
      <c r="Q2212" s="23" t="str">
        <f t="shared" si="936"/>
        <v>0000820</v>
      </c>
      <c r="R2212" s="2">
        <v>44587</v>
      </c>
      <c r="S2212" t="s">
        <v>3408</v>
      </c>
      <c r="T2212" s="7" t="str">
        <f t="shared" si="937"/>
        <v>WM+ VPC 14</v>
      </c>
      <c r="U2212" t="s">
        <v>5932</v>
      </c>
      <c r="W2212" t="e">
        <f>VLOOKUP(U2212,[2]Sheet1!$B$4:$C$893,2,0)</f>
        <v>#N/A</v>
      </c>
      <c r="Y2212" t="str">
        <f t="shared" si="938"/>
        <v>WINCOMVINHPHUC</v>
      </c>
      <c r="AA2212" s="18" t="str">
        <f t="shared" si="934"/>
        <v/>
      </c>
    </row>
    <row r="2213" spans="1:27" x14ac:dyDescent="0.2">
      <c r="A2213" t="s">
        <v>0</v>
      </c>
      <c r="B2213" t="s">
        <v>3409</v>
      </c>
      <c r="C2213" t="s">
        <v>2</v>
      </c>
      <c r="D2213" t="s">
        <v>18</v>
      </c>
      <c r="E2213" t="s">
        <v>4</v>
      </c>
      <c r="F2213" s="1">
        <v>1</v>
      </c>
      <c r="G2213" s="1">
        <v>87787</v>
      </c>
      <c r="H2213" t="s">
        <v>5</v>
      </c>
      <c r="I2213" s="1">
        <v>96565.700000000012</v>
      </c>
      <c r="J2213" t="s">
        <v>19</v>
      </c>
      <c r="K2213" s="6" t="str">
        <f t="shared" si="935"/>
        <v>Bắp bò muối gói 200g</v>
      </c>
      <c r="L2213" s="7" t="str">
        <f>VLOOKUP(K2213,'[1]Mã Misa'!$B$2:$D$74,2,0)</f>
        <v>Bắp bò muối 200g</v>
      </c>
      <c r="M2213" s="7" t="str">
        <f>VLOOKUP(L2213,'[1]Mã Misa'!$C$2:$D$74,2,0)</f>
        <v>BBM200</v>
      </c>
      <c r="N2213" s="1">
        <v>87787</v>
      </c>
      <c r="O2213" t="s">
        <v>3410</v>
      </c>
      <c r="P2213" s="6" t="str">
        <f t="shared" si="936"/>
        <v>0177035</v>
      </c>
      <c r="Q2213" s="23" t="str">
        <f t="shared" si="936"/>
        <v>0177035</v>
      </c>
      <c r="R2213" s="2">
        <v>44587</v>
      </c>
      <c r="S2213" t="s">
        <v>3411</v>
      </c>
      <c r="T2213" s="7" t="str">
        <f t="shared" si="937"/>
        <v>WM+ HNI Th</v>
      </c>
      <c r="U2213" t="s">
        <v>5933</v>
      </c>
      <c r="W2213" t="e">
        <f>VLOOKUP(U2213,[2]Sheet1!$B$4:$C$893,2,0)</f>
        <v>#N/A</v>
      </c>
      <c r="Y2213" t="str">
        <f t="shared" si="938"/>
        <v>WINCOMHANOI</v>
      </c>
      <c r="AA2213" s="18" t="str">
        <f t="shared" si="934"/>
        <v/>
      </c>
    </row>
    <row r="2214" spans="1:27" x14ac:dyDescent="0.2">
      <c r="A2214" t="s">
        <v>0</v>
      </c>
      <c r="B2214" t="s">
        <v>3409</v>
      </c>
      <c r="C2214" t="s">
        <v>9</v>
      </c>
      <c r="D2214" t="s">
        <v>54</v>
      </c>
      <c r="E2214" t="s">
        <v>4</v>
      </c>
      <c r="F2214" s="1">
        <v>2</v>
      </c>
      <c r="G2214" s="1">
        <v>100364</v>
      </c>
      <c r="H2214" t="s">
        <v>5</v>
      </c>
      <c r="I2214" s="1">
        <v>110400.40000000001</v>
      </c>
      <c r="J2214" t="s">
        <v>55</v>
      </c>
      <c r="K2214" s="6" t="str">
        <f t="shared" si="935"/>
        <v>Giò tai lưỡi xào gói 250g</v>
      </c>
      <c r="L2214" s="7" t="str">
        <f>VLOOKUP(K2214,'[1]Mã Misa'!$B$2:$D$74,2,0)</f>
        <v>Giò Tai Lưỡi Xào 250g</v>
      </c>
      <c r="M2214" s="7" t="str">
        <f>VLOOKUP(L2214,'[1]Mã Misa'!$C$2:$D$74,2,0)</f>
        <v>GTLX250G</v>
      </c>
      <c r="N2214" s="1">
        <v>50182</v>
      </c>
      <c r="O2214" t="s">
        <v>3410</v>
      </c>
      <c r="P2214" s="6" t="str">
        <f t="shared" si="936"/>
        <v>0177035</v>
      </c>
      <c r="Q2214" s="23" t="str">
        <f t="shared" si="936"/>
        <v>0177035</v>
      </c>
      <c r="R2214" s="2">
        <v>44587</v>
      </c>
      <c r="S2214" t="s">
        <v>3411</v>
      </c>
      <c r="T2214" s="7" t="str">
        <f t="shared" si="937"/>
        <v>WM+ HNI Th</v>
      </c>
      <c r="U2214" t="s">
        <v>5933</v>
      </c>
      <c r="W2214" t="e">
        <f>VLOOKUP(U2214,[2]Sheet1!$B$4:$C$893,2,0)</f>
        <v>#N/A</v>
      </c>
      <c r="Y2214" t="str">
        <f t="shared" si="938"/>
        <v>WINCOMHANOI</v>
      </c>
      <c r="AA2214" s="18" t="str">
        <f t="shared" si="934"/>
        <v/>
      </c>
    </row>
    <row r="2215" spans="1:27" x14ac:dyDescent="0.2">
      <c r="A2215" t="s">
        <v>0</v>
      </c>
      <c r="B2215" t="s">
        <v>3409</v>
      </c>
      <c r="C2215" t="s">
        <v>41</v>
      </c>
      <c r="D2215" t="s">
        <v>10</v>
      </c>
      <c r="E2215" t="s">
        <v>4</v>
      </c>
      <c r="F2215" s="1">
        <v>2</v>
      </c>
      <c r="G2215" s="1">
        <v>92000</v>
      </c>
      <c r="H2215" t="s">
        <v>5</v>
      </c>
      <c r="I2215" s="1">
        <v>101200.00000000001</v>
      </c>
      <c r="J2215" t="s">
        <v>11</v>
      </c>
      <c r="K2215" s="6" t="str">
        <f t="shared" si="935"/>
        <v>Mộc nấm hương gói 250g</v>
      </c>
      <c r="L2215" s="7" t="str">
        <f>VLOOKUP(K2215,'[1]Mã Misa'!$B$2:$D$74,2,0)</f>
        <v>Mộc Nấm Hương 250g</v>
      </c>
      <c r="M2215" s="7" t="str">
        <f>VLOOKUP(L2215,'[1]Mã Misa'!$C$2:$D$74,2,0)</f>
        <v>MNH250</v>
      </c>
      <c r="N2215" s="1">
        <v>46000</v>
      </c>
      <c r="O2215" t="s">
        <v>3410</v>
      </c>
      <c r="P2215" s="6" t="str">
        <f t="shared" si="936"/>
        <v>0177035</v>
      </c>
      <c r="Q2215" s="23" t="str">
        <f t="shared" si="936"/>
        <v>0177035</v>
      </c>
      <c r="R2215" s="2">
        <v>44587</v>
      </c>
      <c r="S2215" t="s">
        <v>3411</v>
      </c>
      <c r="T2215" s="7" t="str">
        <f t="shared" si="937"/>
        <v>WM+ HNI Th</v>
      </c>
      <c r="U2215" t="s">
        <v>5933</v>
      </c>
      <c r="W2215" t="e">
        <f>VLOOKUP(U2215,[2]Sheet1!$B$4:$C$893,2,0)</f>
        <v>#N/A</v>
      </c>
      <c r="Y2215" t="str">
        <f t="shared" si="938"/>
        <v>WINCOMHANOI</v>
      </c>
      <c r="AA2215" s="18" t="str">
        <f t="shared" si="934"/>
        <v/>
      </c>
    </row>
    <row r="2216" spans="1:27" x14ac:dyDescent="0.2">
      <c r="A2216" t="s">
        <v>0</v>
      </c>
      <c r="B2216" t="s">
        <v>3412</v>
      </c>
      <c r="C2216" t="s">
        <v>2</v>
      </c>
      <c r="D2216" t="s">
        <v>47</v>
      </c>
      <c r="E2216" t="s">
        <v>4</v>
      </c>
      <c r="F2216" s="1">
        <v>1</v>
      </c>
      <c r="G2216" s="1">
        <v>73431</v>
      </c>
      <c r="H2216" t="s">
        <v>5</v>
      </c>
      <c r="I2216" s="1">
        <v>80774.100000000006</v>
      </c>
      <c r="J2216" t="s">
        <v>48</v>
      </c>
      <c r="K2216" s="6" t="str">
        <f t="shared" si="935"/>
        <v>Chân giò heo muối gói 300g</v>
      </c>
      <c r="L2216" s="7" t="str">
        <f>VLOOKUP(K2216,'[1]Mã Misa'!$B$2:$D$74,2,0)</f>
        <v>Chân giò heo muối 300g</v>
      </c>
      <c r="M2216" s="7" t="str">
        <f>VLOOKUP(L2216,'[1]Mã Misa'!$C$2:$D$74,2,0)</f>
        <v>CGM300</v>
      </c>
      <c r="N2216" s="1">
        <v>73431</v>
      </c>
      <c r="O2216" t="s">
        <v>3413</v>
      </c>
      <c r="P2216" s="6" t="str">
        <f t="shared" si="936"/>
        <v>0177037</v>
      </c>
      <c r="Q2216" s="23" t="str">
        <f t="shared" si="936"/>
        <v>0177037</v>
      </c>
      <c r="R2216" s="2">
        <v>44587</v>
      </c>
      <c r="S2216" t="s">
        <v>3414</v>
      </c>
      <c r="T2216" s="7" t="str">
        <f t="shared" si="937"/>
        <v>WM+ HNI Th</v>
      </c>
      <c r="U2216" t="s">
        <v>5934</v>
      </c>
      <c r="W2216" t="e">
        <f>VLOOKUP(U2216,[2]Sheet1!$B$4:$C$893,2,0)</f>
        <v>#N/A</v>
      </c>
      <c r="Y2216" t="str">
        <f t="shared" si="938"/>
        <v>WINCOMHANOI</v>
      </c>
      <c r="AA2216" s="18" t="str">
        <f t="shared" si="934"/>
        <v/>
      </c>
    </row>
    <row r="2217" spans="1:27" x14ac:dyDescent="0.2">
      <c r="A2217" t="s">
        <v>0</v>
      </c>
      <c r="B2217" t="s">
        <v>3412</v>
      </c>
      <c r="C2217" t="s">
        <v>9</v>
      </c>
      <c r="D2217" t="s">
        <v>50</v>
      </c>
      <c r="E2217" t="s">
        <v>4</v>
      </c>
      <c r="F2217" s="1">
        <v>6</v>
      </c>
      <c r="G2217" s="1">
        <v>666348</v>
      </c>
      <c r="H2217" t="s">
        <v>5</v>
      </c>
      <c r="I2217" s="1">
        <v>732982.8</v>
      </c>
      <c r="J2217" t="s">
        <v>51</v>
      </c>
      <c r="K2217" s="6" t="str">
        <f t="shared" si="935"/>
        <v>Gà muối gói 500g</v>
      </c>
      <c r="L2217" s="7" t="str">
        <f>VLOOKUP(K2217,'[1]Mã Misa'!$B$2:$D$74,2,0)</f>
        <v>Gà muối 500g</v>
      </c>
      <c r="M2217" s="7" t="str">
        <f>VLOOKUP(L2217,'[1]Mã Misa'!$C$2:$D$74,2,0)</f>
        <v>GM500</v>
      </c>
      <c r="N2217" s="1">
        <v>111058</v>
      </c>
      <c r="O2217" t="s">
        <v>3413</v>
      </c>
      <c r="P2217" s="6" t="str">
        <f t="shared" si="936"/>
        <v>0177037</v>
      </c>
      <c r="Q2217" s="23" t="str">
        <f t="shared" si="936"/>
        <v>0177037</v>
      </c>
      <c r="R2217" s="2">
        <v>44587</v>
      </c>
      <c r="S2217" t="s">
        <v>3414</v>
      </c>
      <c r="T2217" s="7" t="str">
        <f t="shared" si="937"/>
        <v>WM+ HNI Th</v>
      </c>
      <c r="U2217" t="s">
        <v>5934</v>
      </c>
      <c r="W2217" t="e">
        <f>VLOOKUP(U2217,[2]Sheet1!$B$4:$C$893,2,0)</f>
        <v>#N/A</v>
      </c>
      <c r="Y2217" t="str">
        <f t="shared" si="938"/>
        <v>WINCOMHANOI</v>
      </c>
      <c r="AA2217" s="18" t="str">
        <f t="shared" si="934"/>
        <v/>
      </c>
    </row>
    <row r="2218" spans="1:27" x14ac:dyDescent="0.2">
      <c r="A2218" t="s">
        <v>0</v>
      </c>
      <c r="B2218" t="s">
        <v>3412</v>
      </c>
      <c r="C2218" t="s">
        <v>41</v>
      </c>
      <c r="D2218" t="s">
        <v>15</v>
      </c>
      <c r="E2218" t="s">
        <v>4</v>
      </c>
      <c r="F2218" s="1">
        <v>5</v>
      </c>
      <c r="G2218" s="1">
        <v>421600</v>
      </c>
      <c r="H2218" t="s">
        <v>5</v>
      </c>
      <c r="I2218" s="1">
        <v>463760.00000000006</v>
      </c>
      <c r="J2218" t="s">
        <v>16</v>
      </c>
      <c r="K2218" s="6" t="str">
        <f t="shared" si="935"/>
        <v>_Đùi gà sốt cay 500g</v>
      </c>
      <c r="L2218" s="7" t="str">
        <f>VLOOKUP(K2218,'[1]Mã Misa'!$B$2:$D$74,2,0)</f>
        <v>Đùi gà sốt cay 500g</v>
      </c>
      <c r="M2218" s="7" t="str">
        <f>VLOOKUP(L2218,'[1]Mã Misa'!$C$2:$D$74,2,0)</f>
        <v>DGSC500</v>
      </c>
      <c r="N2218" s="1">
        <v>84320</v>
      </c>
      <c r="O2218" t="s">
        <v>3413</v>
      </c>
      <c r="P2218" s="6" t="str">
        <f t="shared" si="936"/>
        <v>0177037</v>
      </c>
      <c r="Q2218" s="23" t="str">
        <f t="shared" si="936"/>
        <v>0177037</v>
      </c>
      <c r="R2218" s="2">
        <v>44587</v>
      </c>
      <c r="S2218" t="s">
        <v>3414</v>
      </c>
      <c r="T2218" s="7" t="str">
        <f t="shared" si="937"/>
        <v>WM+ HNI Th</v>
      </c>
      <c r="U2218" t="s">
        <v>5934</v>
      </c>
      <c r="W2218" t="e">
        <f>VLOOKUP(U2218,[2]Sheet1!$B$4:$C$893,2,0)</f>
        <v>#N/A</v>
      </c>
      <c r="Y2218" t="str">
        <f t="shared" si="938"/>
        <v>WINCOMHANOI</v>
      </c>
      <c r="AA2218" s="18" t="str">
        <f t="shared" si="934"/>
        <v/>
      </c>
    </row>
    <row r="2219" spans="1:27" x14ac:dyDescent="0.2">
      <c r="A2219" t="s">
        <v>0</v>
      </c>
      <c r="B2219" t="s">
        <v>3412</v>
      </c>
      <c r="C2219" t="s">
        <v>42</v>
      </c>
      <c r="D2219" t="s">
        <v>44</v>
      </c>
      <c r="E2219" t="s">
        <v>4</v>
      </c>
      <c r="F2219" s="1">
        <v>5</v>
      </c>
      <c r="G2219" s="1">
        <v>363000</v>
      </c>
      <c r="H2219" t="s">
        <v>5</v>
      </c>
      <c r="I2219" s="1">
        <v>399300.00000000006</v>
      </c>
      <c r="J2219" t="s">
        <v>45</v>
      </c>
      <c r="K2219" s="6" t="str">
        <f t="shared" si="935"/>
        <v>_Chân gà sốt cay 400g</v>
      </c>
      <c r="L2219" s="7" t="str">
        <f>VLOOKUP(K2219,'[1]Mã Misa'!$B$2:$D$74,2,0)</f>
        <v>Chân gà sốt cay 400g</v>
      </c>
      <c r="M2219" s="7" t="str">
        <f>VLOOKUP(L2219,'[1]Mã Misa'!$C$2:$D$74,2,0)</f>
        <v>CGSC400</v>
      </c>
      <c r="N2219" s="1">
        <v>72600</v>
      </c>
      <c r="O2219" t="s">
        <v>3413</v>
      </c>
      <c r="P2219" s="6" t="str">
        <f t="shared" si="936"/>
        <v>0177037</v>
      </c>
      <c r="Q2219" s="23" t="str">
        <f t="shared" si="936"/>
        <v>0177037</v>
      </c>
      <c r="R2219" s="2">
        <v>44587</v>
      </c>
      <c r="S2219" t="s">
        <v>3414</v>
      </c>
      <c r="T2219" s="7" t="str">
        <f t="shared" si="937"/>
        <v>WM+ HNI Th</v>
      </c>
      <c r="U2219" t="s">
        <v>5934</v>
      </c>
      <c r="W2219" t="e">
        <f>VLOOKUP(U2219,[2]Sheet1!$B$4:$C$893,2,0)</f>
        <v>#N/A</v>
      </c>
      <c r="Y2219" t="str">
        <f t="shared" si="938"/>
        <v>WINCOMHANOI</v>
      </c>
      <c r="AA2219" s="18" t="str">
        <f t="shared" si="934"/>
        <v/>
      </c>
    </row>
    <row r="2220" spans="1:27" x14ac:dyDescent="0.2">
      <c r="A2220" t="s">
        <v>0</v>
      </c>
      <c r="B2220" t="s">
        <v>3412</v>
      </c>
      <c r="C2220" t="s">
        <v>43</v>
      </c>
      <c r="D2220" t="s">
        <v>23</v>
      </c>
      <c r="E2220" t="s">
        <v>4</v>
      </c>
      <c r="F2220" s="1">
        <v>1</v>
      </c>
      <c r="G2220" s="1">
        <v>59400</v>
      </c>
      <c r="H2220" t="s">
        <v>5</v>
      </c>
      <c r="I2220" s="1">
        <v>65340.000000000007</v>
      </c>
      <c r="J2220" t="s">
        <v>24</v>
      </c>
      <c r="K2220" s="6" t="str">
        <f t="shared" si="935"/>
        <v>_Giò lụa 250g</v>
      </c>
      <c r="L2220" s="7" t="str">
        <f>VLOOKUP(K2220,'[1]Mã Misa'!$B$2:$D$74,2,0)</f>
        <v>Giò lụa 250g</v>
      </c>
      <c r="M2220" s="7" t="str">
        <f>VLOOKUP(L2220,'[1]Mã Misa'!$C$2:$D$74,2,0)</f>
        <v>GL250</v>
      </c>
      <c r="N2220" s="1">
        <v>59400</v>
      </c>
      <c r="O2220" t="s">
        <v>3413</v>
      </c>
      <c r="P2220" s="6" t="str">
        <f t="shared" si="936"/>
        <v>0177037</v>
      </c>
      <c r="Q2220" s="23" t="str">
        <f t="shared" si="936"/>
        <v>0177037</v>
      </c>
      <c r="R2220" s="2">
        <v>44587</v>
      </c>
      <c r="S2220" t="s">
        <v>3414</v>
      </c>
      <c r="T2220" s="7" t="str">
        <f t="shared" si="937"/>
        <v>WM+ HNI Th</v>
      </c>
      <c r="U2220" t="s">
        <v>5934</v>
      </c>
      <c r="W2220" t="e">
        <f>VLOOKUP(U2220,[2]Sheet1!$B$4:$C$893,2,0)</f>
        <v>#N/A</v>
      </c>
      <c r="Y2220" t="str">
        <f t="shared" si="938"/>
        <v>WINCOMHANOI</v>
      </c>
      <c r="AA2220" s="18" t="str">
        <f t="shared" si="934"/>
        <v/>
      </c>
    </row>
    <row r="2221" spans="1:27" x14ac:dyDescent="0.2">
      <c r="A2221" t="s">
        <v>0</v>
      </c>
      <c r="B2221" t="s">
        <v>3415</v>
      </c>
      <c r="C2221" t="s">
        <v>2</v>
      </c>
      <c r="D2221" t="s">
        <v>50</v>
      </c>
      <c r="E2221" t="s">
        <v>4</v>
      </c>
      <c r="F2221" s="1">
        <v>1</v>
      </c>
      <c r="G2221" s="1">
        <v>111058</v>
      </c>
      <c r="H2221" t="s">
        <v>5</v>
      </c>
      <c r="I2221" s="1">
        <v>122163.8</v>
      </c>
      <c r="J2221" t="s">
        <v>51</v>
      </c>
      <c r="K2221" s="6" t="str">
        <f t="shared" si="935"/>
        <v>Gà muối gói 500g</v>
      </c>
      <c r="L2221" s="7" t="str">
        <f>VLOOKUP(K2221,'[1]Mã Misa'!$B$2:$D$74,2,0)</f>
        <v>Gà muối 500g</v>
      </c>
      <c r="M2221" s="7" t="str">
        <f>VLOOKUP(L2221,'[1]Mã Misa'!$C$2:$D$74,2,0)</f>
        <v>GM500</v>
      </c>
      <c r="N2221" s="1">
        <v>111058</v>
      </c>
      <c r="O2221" t="s">
        <v>3416</v>
      </c>
      <c r="P2221" s="6" t="str">
        <f t="shared" si="936"/>
        <v>0001722</v>
      </c>
      <c r="Q2221" s="23" t="str">
        <f t="shared" si="936"/>
        <v>0001722</v>
      </c>
      <c r="R2221" s="2">
        <v>44587</v>
      </c>
      <c r="S2221" t="s">
        <v>3417</v>
      </c>
      <c r="T2221" s="7" t="str">
        <f t="shared" si="937"/>
        <v>WM+ KGG Lô</v>
      </c>
      <c r="U2221" t="s">
        <v>5935</v>
      </c>
      <c r="W2221" t="e">
        <f>VLOOKUP(U2221,[2]Sheet1!$B$4:$C$893,2,0)</f>
        <v>#N/A</v>
      </c>
      <c r="Y2221" t="str">
        <f t="shared" si="938"/>
        <v>WINCOMKIENGIANG</v>
      </c>
      <c r="AA2221" s="18" t="str">
        <f t="shared" si="934"/>
        <v/>
      </c>
    </row>
    <row r="2222" spans="1:27" x14ac:dyDescent="0.2">
      <c r="A2222" t="s">
        <v>0</v>
      </c>
      <c r="B2222" t="s">
        <v>3418</v>
      </c>
      <c r="C2222" t="s">
        <v>2</v>
      </c>
      <c r="D2222" t="s">
        <v>47</v>
      </c>
      <c r="E2222" t="s">
        <v>4</v>
      </c>
      <c r="F2222" s="1">
        <v>4</v>
      </c>
      <c r="G2222" s="1">
        <v>293724</v>
      </c>
      <c r="H2222" t="s">
        <v>5</v>
      </c>
      <c r="I2222" s="1">
        <v>323096.40000000002</v>
      </c>
      <c r="J2222" t="s">
        <v>48</v>
      </c>
      <c r="K2222" s="6" t="str">
        <f t="shared" si="935"/>
        <v>Chân giò heo muối gói 300g</v>
      </c>
      <c r="L2222" s="7" t="str">
        <f>VLOOKUP(K2222,'[1]Mã Misa'!$B$2:$D$74,2,0)</f>
        <v>Chân giò heo muối 300g</v>
      </c>
      <c r="M2222" s="7" t="str">
        <f>VLOOKUP(L2222,'[1]Mã Misa'!$C$2:$D$74,2,0)</f>
        <v>CGM300</v>
      </c>
      <c r="N2222" s="1">
        <v>73431</v>
      </c>
      <c r="O2222" t="s">
        <v>3419</v>
      </c>
      <c r="P2222" s="6" t="str">
        <f t="shared" si="936"/>
        <v>0001723</v>
      </c>
      <c r="Q2222" s="23" t="str">
        <f t="shared" si="936"/>
        <v>0001723</v>
      </c>
      <c r="R2222" s="2">
        <v>44587</v>
      </c>
      <c r="S2222" t="s">
        <v>3417</v>
      </c>
      <c r="T2222" s="7" t="str">
        <f t="shared" si="937"/>
        <v>WM+ KGG Lô</v>
      </c>
      <c r="U2222" t="s">
        <v>5935</v>
      </c>
      <c r="W2222" t="e">
        <f>VLOOKUP(U2222,[2]Sheet1!$B$4:$C$893,2,0)</f>
        <v>#N/A</v>
      </c>
      <c r="Y2222" t="str">
        <f t="shared" si="938"/>
        <v>WINCOMKIENGIANG</v>
      </c>
      <c r="AA2222" s="18" t="str">
        <f t="shared" si="934"/>
        <v/>
      </c>
    </row>
    <row r="2223" spans="1:27" x14ac:dyDescent="0.2">
      <c r="A2223" t="s">
        <v>0</v>
      </c>
      <c r="B2223" t="s">
        <v>3418</v>
      </c>
      <c r="C2223" t="s">
        <v>9</v>
      </c>
      <c r="D2223" t="s">
        <v>103</v>
      </c>
      <c r="E2223" t="s">
        <v>4</v>
      </c>
      <c r="F2223" s="1">
        <v>9</v>
      </c>
      <c r="G2223" s="1">
        <v>500355</v>
      </c>
      <c r="H2223" t="s">
        <v>5</v>
      </c>
      <c r="I2223" s="1">
        <v>550390.5</v>
      </c>
      <c r="J2223" t="s">
        <v>104</v>
      </c>
      <c r="K2223" s="6" t="str">
        <f t="shared" si="935"/>
        <v>Tai heo muối gói 200g</v>
      </c>
      <c r="L2223" s="7" t="str">
        <f>VLOOKUP(K2223,'[1]Mã Misa'!$B$2:$D$74,2,0)</f>
        <v>Tai heo muối 200g</v>
      </c>
      <c r="M2223" s="7" t="str">
        <f>VLOOKUP(L2223,'[1]Mã Misa'!$C$2:$D$74,2,0)</f>
        <v>TH200</v>
      </c>
      <c r="N2223" s="1">
        <v>55595</v>
      </c>
      <c r="O2223" t="s">
        <v>3419</v>
      </c>
      <c r="P2223" s="6" t="str">
        <f t="shared" si="936"/>
        <v>0001723</v>
      </c>
      <c r="Q2223" s="23" t="str">
        <f t="shared" si="936"/>
        <v>0001723</v>
      </c>
      <c r="R2223" s="2">
        <v>44587</v>
      </c>
      <c r="S2223" t="s">
        <v>3417</v>
      </c>
      <c r="T2223" s="7" t="str">
        <f t="shared" si="937"/>
        <v>WM+ KGG Lô</v>
      </c>
      <c r="U2223" t="s">
        <v>5935</v>
      </c>
      <c r="W2223" t="e">
        <f>VLOOKUP(U2223,[2]Sheet1!$B$4:$C$893,2,0)</f>
        <v>#N/A</v>
      </c>
      <c r="Y2223" t="str">
        <f t="shared" si="938"/>
        <v>WINCOMKIENGIANG</v>
      </c>
      <c r="AA2223" s="18" t="str">
        <f t="shared" si="934"/>
        <v/>
      </c>
    </row>
    <row r="2224" spans="1:27" x14ac:dyDescent="0.2">
      <c r="A2224" t="s">
        <v>0</v>
      </c>
      <c r="B2224" t="s">
        <v>3420</v>
      </c>
      <c r="C2224" t="s">
        <v>2</v>
      </c>
      <c r="D2224" t="s">
        <v>134</v>
      </c>
      <c r="E2224" t="s">
        <v>4</v>
      </c>
      <c r="F2224" s="1">
        <v>3</v>
      </c>
      <c r="G2224" s="1">
        <v>260073</v>
      </c>
      <c r="H2224" t="s">
        <v>5</v>
      </c>
      <c r="I2224" s="1">
        <v>286080.30000000005</v>
      </c>
      <c r="J2224" t="s">
        <v>135</v>
      </c>
      <c r="K2224" s="6" t="str">
        <f t="shared" si="935"/>
        <v>Giò tai nấm hương 500g</v>
      </c>
      <c r="L2224" s="7" t="str">
        <f>VLOOKUP(K2224,'[1]Mã Misa'!$B$2:$D$74,2,0)</f>
        <v>Giò tai nấm hương 500g</v>
      </c>
      <c r="M2224" s="7" t="str">
        <f>VLOOKUP(L2224,'[1]Mã Misa'!$C$2:$D$74,2,0)</f>
        <v>GTNH500</v>
      </c>
      <c r="N2224" s="1">
        <v>86691</v>
      </c>
      <c r="O2224" t="s">
        <v>3421</v>
      </c>
      <c r="P2224" s="6" t="str">
        <f t="shared" si="936"/>
        <v>0177043</v>
      </c>
      <c r="Q2224" s="23" t="str">
        <f t="shared" si="936"/>
        <v>0177043</v>
      </c>
      <c r="R2224" s="2">
        <v>44587</v>
      </c>
      <c r="S2224" t="s">
        <v>3422</v>
      </c>
      <c r="T2224" s="7" t="str">
        <f t="shared" si="937"/>
        <v>WM+ HNI D0</v>
      </c>
      <c r="U2224" t="s">
        <v>5936</v>
      </c>
      <c r="W2224" t="e">
        <f>VLOOKUP(U2224,[2]Sheet1!$B$4:$C$893,2,0)</f>
        <v>#N/A</v>
      </c>
      <c r="Y2224" t="str">
        <f t="shared" si="938"/>
        <v>WINCOMHANOI</v>
      </c>
      <c r="AA2224" s="18" t="str">
        <f t="shared" si="934"/>
        <v/>
      </c>
    </row>
    <row r="2225" spans="1:27" x14ac:dyDescent="0.2">
      <c r="A2225" t="s">
        <v>0</v>
      </c>
      <c r="B2225" t="s">
        <v>3423</v>
      </c>
      <c r="C2225" t="s">
        <v>2</v>
      </c>
      <c r="D2225" t="s">
        <v>50</v>
      </c>
      <c r="E2225" t="s">
        <v>4</v>
      </c>
      <c r="F2225" s="1">
        <v>1</v>
      </c>
      <c r="G2225" s="1">
        <v>111058</v>
      </c>
      <c r="H2225" t="s">
        <v>5</v>
      </c>
      <c r="I2225" s="1">
        <v>122163.8</v>
      </c>
      <c r="J2225" t="s">
        <v>51</v>
      </c>
      <c r="K2225" s="6" t="str">
        <f t="shared" si="935"/>
        <v>Gà muối gói 500g</v>
      </c>
      <c r="L2225" s="7" t="str">
        <f>VLOOKUP(K2225,'[1]Mã Misa'!$B$2:$D$74,2,0)</f>
        <v>Gà muối 500g</v>
      </c>
      <c r="M2225" s="7" t="str">
        <f>VLOOKUP(L2225,'[1]Mã Misa'!$C$2:$D$74,2,0)</f>
        <v>GM500</v>
      </c>
      <c r="N2225" s="1">
        <v>111058</v>
      </c>
      <c r="O2225" t="s">
        <v>3424</v>
      </c>
      <c r="P2225" s="6" t="str">
        <f t="shared" si="936"/>
        <v>0177045</v>
      </c>
      <c r="Q2225" s="23" t="str">
        <f t="shared" si="936"/>
        <v>0177045</v>
      </c>
      <c r="R2225" s="2">
        <v>44587</v>
      </c>
      <c r="S2225" t="s">
        <v>99</v>
      </c>
      <c r="T2225" s="7" t="str">
        <f t="shared" si="937"/>
        <v>WM+ HNI Lô</v>
      </c>
      <c r="U2225" t="s">
        <v>5019</v>
      </c>
      <c r="W2225" t="e">
        <f>VLOOKUP(U2225,[2]Sheet1!$B$4:$C$893,2,0)</f>
        <v>#N/A</v>
      </c>
      <c r="Y2225" t="str">
        <f t="shared" si="938"/>
        <v>WINCOMHANOI</v>
      </c>
      <c r="AA2225" s="18" t="str">
        <f t="shared" si="934"/>
        <v/>
      </c>
    </row>
    <row r="2226" spans="1:27" x14ac:dyDescent="0.2">
      <c r="A2226" t="s">
        <v>0</v>
      </c>
      <c r="B2226" t="s">
        <v>3425</v>
      </c>
      <c r="C2226" t="s">
        <v>2</v>
      </c>
      <c r="D2226" t="s">
        <v>50</v>
      </c>
      <c r="E2226" t="s">
        <v>4</v>
      </c>
      <c r="F2226" s="1">
        <v>5</v>
      </c>
      <c r="G2226" s="1">
        <v>555290</v>
      </c>
      <c r="H2226" t="s">
        <v>5</v>
      </c>
      <c r="I2226" s="1">
        <v>610819</v>
      </c>
      <c r="J2226" t="s">
        <v>51</v>
      </c>
      <c r="K2226" s="6" t="str">
        <f t="shared" si="935"/>
        <v>Gà muối gói 500g</v>
      </c>
      <c r="L2226" s="7" t="str">
        <f>VLOOKUP(K2226,'[1]Mã Misa'!$B$2:$D$74,2,0)</f>
        <v>Gà muối 500g</v>
      </c>
      <c r="M2226" s="7" t="str">
        <f>VLOOKUP(L2226,'[1]Mã Misa'!$C$2:$D$74,2,0)</f>
        <v>GM500</v>
      </c>
      <c r="N2226" s="1">
        <v>111058</v>
      </c>
      <c r="O2226" t="s">
        <v>3426</v>
      </c>
      <c r="P2226" s="6" t="str">
        <f t="shared" si="936"/>
        <v>0177046</v>
      </c>
      <c r="Q2226" s="23" t="str">
        <f t="shared" si="936"/>
        <v>0177046</v>
      </c>
      <c r="R2226" s="2">
        <v>44587</v>
      </c>
      <c r="S2226" t="s">
        <v>1024</v>
      </c>
      <c r="T2226" s="7" t="str">
        <f t="shared" si="937"/>
        <v xml:space="preserve">WM+ HNI 3 </v>
      </c>
      <c r="U2226" t="s">
        <v>5300</v>
      </c>
      <c r="W2226" t="e">
        <f>VLOOKUP(U2226,[2]Sheet1!$B$4:$C$893,2,0)</f>
        <v>#N/A</v>
      </c>
      <c r="Y2226" t="str">
        <f t="shared" si="938"/>
        <v>WINCOMHANOI</v>
      </c>
      <c r="AA2226" s="18" t="str">
        <f t="shared" si="934"/>
        <v/>
      </c>
    </row>
    <row r="2227" spans="1:27" x14ac:dyDescent="0.2">
      <c r="A2227" t="s">
        <v>0</v>
      </c>
      <c r="B2227" t="s">
        <v>3427</v>
      </c>
      <c r="C2227" t="s">
        <v>2</v>
      </c>
      <c r="D2227" t="s">
        <v>23</v>
      </c>
      <c r="E2227" t="s">
        <v>4</v>
      </c>
      <c r="F2227" s="1">
        <v>5</v>
      </c>
      <c r="G2227" s="1">
        <v>297000</v>
      </c>
      <c r="H2227" t="s">
        <v>5</v>
      </c>
      <c r="I2227" s="1">
        <v>326700</v>
      </c>
      <c r="J2227" t="s">
        <v>24</v>
      </c>
      <c r="K2227" s="6" t="str">
        <f t="shared" si="935"/>
        <v>_Giò lụa 250g</v>
      </c>
      <c r="L2227" s="7" t="str">
        <f>VLOOKUP(K2227,'[1]Mã Misa'!$B$2:$D$74,2,0)</f>
        <v>Giò lụa 250g</v>
      </c>
      <c r="M2227" s="7" t="str">
        <f>VLOOKUP(L2227,'[1]Mã Misa'!$C$2:$D$74,2,0)</f>
        <v>GL250</v>
      </c>
      <c r="N2227" s="1">
        <v>59400</v>
      </c>
      <c r="O2227" t="s">
        <v>3428</v>
      </c>
      <c r="P2227" s="6" t="str">
        <f t="shared" si="936"/>
        <v>0013350</v>
      </c>
      <c r="Q2227" s="23" t="str">
        <f t="shared" si="936"/>
        <v>0013350</v>
      </c>
      <c r="R2227" s="2">
        <v>44587</v>
      </c>
      <c r="S2227" t="s">
        <v>2397</v>
      </c>
      <c r="T2227" s="7" t="str">
        <f t="shared" si="937"/>
        <v>WM+ HPG Xu</v>
      </c>
      <c r="U2227" t="s">
        <v>5690</v>
      </c>
      <c r="W2227" t="e">
        <f>VLOOKUP(U2227,[2]Sheet1!$B$4:$C$893,2,0)</f>
        <v>#N/A</v>
      </c>
      <c r="Y2227" t="str">
        <f t="shared" si="938"/>
        <v>WINCOMHAIPHONG</v>
      </c>
      <c r="AA2227" s="18" t="str">
        <f t="shared" si="934"/>
        <v/>
      </c>
    </row>
    <row r="2228" spans="1:27" x14ac:dyDescent="0.2">
      <c r="A2228" t="s">
        <v>0</v>
      </c>
      <c r="B2228" t="s">
        <v>3429</v>
      </c>
      <c r="C2228" t="s">
        <v>2</v>
      </c>
      <c r="D2228" t="s">
        <v>27</v>
      </c>
      <c r="E2228" t="s">
        <v>4</v>
      </c>
      <c r="F2228" s="1">
        <v>2</v>
      </c>
      <c r="G2228" s="1">
        <v>122100</v>
      </c>
      <c r="H2228" t="s">
        <v>5</v>
      </c>
      <c r="I2228" s="1">
        <v>134310</v>
      </c>
      <c r="J2228" t="s">
        <v>28</v>
      </c>
      <c r="K2228" s="6" t="str">
        <f t="shared" si="935"/>
        <v>_Giò sụn gà 250g</v>
      </c>
      <c r="L2228" s="7" t="str">
        <f>VLOOKUP(K2228,'[1]Mã Misa'!$B$2:$D$74,2,0)</f>
        <v>Giò sụn gà 250g</v>
      </c>
      <c r="M2228" s="7" t="str">
        <f>VLOOKUP(L2228,'[1]Mã Misa'!$C$2:$D$74,2,0)</f>
        <v>GSG250</v>
      </c>
      <c r="N2228" s="1">
        <v>61050</v>
      </c>
      <c r="O2228" t="s">
        <v>3430</v>
      </c>
      <c r="P2228" s="6" t="str">
        <f t="shared" si="936"/>
        <v>0013351</v>
      </c>
      <c r="Q2228" s="23" t="str">
        <f t="shared" si="936"/>
        <v>0013351</v>
      </c>
      <c r="R2228" s="2">
        <v>44587</v>
      </c>
      <c r="S2228" t="s">
        <v>3431</v>
      </c>
      <c r="T2228" s="7" t="str">
        <f t="shared" si="937"/>
        <v>WM+ HPG Lô</v>
      </c>
      <c r="U2228" t="s">
        <v>5937</v>
      </c>
      <c r="W2228" t="e">
        <f>VLOOKUP(U2228,[2]Sheet1!$B$4:$C$893,2,0)</f>
        <v>#N/A</v>
      </c>
      <c r="Y2228" t="str">
        <f t="shared" si="938"/>
        <v>WINCOMHAIPHONG</v>
      </c>
      <c r="AA2228" s="18" t="str">
        <f t="shared" si="934"/>
        <v/>
      </c>
    </row>
    <row r="2229" spans="1:27" x14ac:dyDescent="0.2">
      <c r="A2229" t="s">
        <v>0</v>
      </c>
      <c r="B2229" t="s">
        <v>3432</v>
      </c>
      <c r="C2229" t="s">
        <v>2</v>
      </c>
      <c r="D2229" t="s">
        <v>50</v>
      </c>
      <c r="E2229" t="s">
        <v>4</v>
      </c>
      <c r="F2229" s="1">
        <v>1</v>
      </c>
      <c r="G2229" s="1">
        <v>111058</v>
      </c>
      <c r="H2229" t="s">
        <v>5</v>
      </c>
      <c r="I2229" s="1">
        <v>122163.8</v>
      </c>
      <c r="J2229" t="s">
        <v>51</v>
      </c>
      <c r="K2229" s="6" t="str">
        <f t="shared" si="935"/>
        <v>Gà muối gói 500g</v>
      </c>
      <c r="L2229" s="7" t="str">
        <f>VLOOKUP(K2229,'[1]Mã Misa'!$B$2:$D$74,2,0)</f>
        <v>Gà muối 500g</v>
      </c>
      <c r="M2229" s="7" t="str">
        <f>VLOOKUP(L2229,'[1]Mã Misa'!$C$2:$D$74,2,0)</f>
        <v>GM500</v>
      </c>
      <c r="N2229" s="1">
        <v>111058</v>
      </c>
      <c r="O2229" t="s">
        <v>3433</v>
      </c>
      <c r="P2229" s="6" t="str">
        <f t="shared" si="936"/>
        <v>0177057</v>
      </c>
      <c r="Q2229" s="23" t="str">
        <f t="shared" si="936"/>
        <v>0177057</v>
      </c>
      <c r="R2229" s="2">
        <v>44587</v>
      </c>
      <c r="S2229" t="s">
        <v>1254</v>
      </c>
      <c r="T2229" s="7" t="str">
        <f t="shared" si="937"/>
        <v>WM+ HNI 21</v>
      </c>
      <c r="U2229" t="s">
        <v>5367</v>
      </c>
      <c r="W2229" t="e">
        <f>VLOOKUP(U2229,[2]Sheet1!$B$4:$C$893,2,0)</f>
        <v>#N/A</v>
      </c>
      <c r="Y2229" t="str">
        <f t="shared" si="938"/>
        <v>WINCOMHANOI</v>
      </c>
      <c r="AA2229" s="18" t="str">
        <f t="shared" si="934"/>
        <v/>
      </c>
    </row>
    <row r="2230" spans="1:27" x14ac:dyDescent="0.2">
      <c r="A2230" t="s">
        <v>0</v>
      </c>
      <c r="B2230" t="s">
        <v>3434</v>
      </c>
      <c r="C2230" t="s">
        <v>2</v>
      </c>
      <c r="D2230" t="s">
        <v>18</v>
      </c>
      <c r="E2230" t="s">
        <v>4</v>
      </c>
      <c r="F2230" s="1">
        <v>1</v>
      </c>
      <c r="G2230" s="1">
        <v>87787</v>
      </c>
      <c r="H2230" t="s">
        <v>5</v>
      </c>
      <c r="I2230" s="1">
        <v>96565.700000000012</v>
      </c>
      <c r="J2230" t="s">
        <v>19</v>
      </c>
      <c r="K2230" s="6" t="str">
        <f t="shared" si="935"/>
        <v>Bắp bò muối gói 200g</v>
      </c>
      <c r="L2230" s="7" t="str">
        <f>VLOOKUP(K2230,'[1]Mã Misa'!$B$2:$D$74,2,0)</f>
        <v>Bắp bò muối 200g</v>
      </c>
      <c r="M2230" s="7" t="str">
        <f>VLOOKUP(L2230,'[1]Mã Misa'!$C$2:$D$74,2,0)</f>
        <v>BBM200</v>
      </c>
      <c r="N2230" s="1">
        <v>87787</v>
      </c>
      <c r="O2230" t="s">
        <v>2655</v>
      </c>
      <c r="P2230" s="6" t="str">
        <f t="shared" si="936"/>
        <v>0003793</v>
      </c>
      <c r="Q2230" s="23" t="str">
        <f>IF(VLOOKUP(P2230,$AA$1:$AC$39,1,0)&lt;&gt;0,(P2230&amp;"A"),0)</f>
        <v>0003793A</v>
      </c>
      <c r="R2230" s="2">
        <v>44579</v>
      </c>
      <c r="S2230" t="s">
        <v>3435</v>
      </c>
      <c r="T2230" s="7" t="str">
        <f t="shared" si="937"/>
        <v>WM+ VTU 14</v>
      </c>
      <c r="U2230" t="s">
        <v>5938</v>
      </c>
      <c r="W2230" t="e">
        <f>VLOOKUP(U2230,[2]Sheet1!$B$4:$C$893,2,0)</f>
        <v>#N/A</v>
      </c>
      <c r="Y2230" t="str">
        <f t="shared" si="938"/>
        <v>WINCOMVUNGTAU</v>
      </c>
      <c r="AA2230" s="18" t="str">
        <f t="shared" si="934"/>
        <v/>
      </c>
    </row>
    <row r="2231" spans="1:27" x14ac:dyDescent="0.2">
      <c r="A2231" t="s">
        <v>0</v>
      </c>
      <c r="B2231" t="s">
        <v>3436</v>
      </c>
      <c r="C2231" t="s">
        <v>2</v>
      </c>
      <c r="D2231" t="s">
        <v>10</v>
      </c>
      <c r="E2231" t="s">
        <v>4</v>
      </c>
      <c r="F2231" s="1">
        <v>6</v>
      </c>
      <c r="G2231" s="1">
        <v>276000</v>
      </c>
      <c r="H2231" t="s">
        <v>5</v>
      </c>
      <c r="I2231" s="1">
        <v>303600</v>
      </c>
      <c r="J2231" t="s">
        <v>11</v>
      </c>
      <c r="K2231" s="6" t="str">
        <f t="shared" si="935"/>
        <v>Mộc nấm hương gói 250g</v>
      </c>
      <c r="L2231" s="7" t="str">
        <f>VLOOKUP(K2231,'[1]Mã Misa'!$B$2:$D$74,2,0)</f>
        <v>Mộc Nấm Hương 250g</v>
      </c>
      <c r="M2231" s="7" t="str">
        <f>VLOOKUP(L2231,'[1]Mã Misa'!$C$2:$D$74,2,0)</f>
        <v>MNH250</v>
      </c>
      <c r="N2231" s="1">
        <v>46000</v>
      </c>
      <c r="O2231" t="s">
        <v>3437</v>
      </c>
      <c r="P2231" s="6" t="str">
        <f t="shared" si="936"/>
        <v>0003795</v>
      </c>
      <c r="Q2231" s="23" t="str">
        <f t="shared" ref="Q2231" si="939">RIGHT(P2231,7)</f>
        <v>0003795</v>
      </c>
      <c r="R2231" s="2">
        <v>44587</v>
      </c>
      <c r="S2231" t="s">
        <v>1646</v>
      </c>
      <c r="T2231" s="7" t="str">
        <f t="shared" si="937"/>
        <v>WM+ VTU 27</v>
      </c>
      <c r="U2231" t="s">
        <v>5475</v>
      </c>
      <c r="W2231" t="e">
        <f>VLOOKUP(U2231,[2]Sheet1!$B$4:$C$893,2,0)</f>
        <v>#N/A</v>
      </c>
      <c r="Y2231" t="str">
        <f t="shared" si="938"/>
        <v>WINCOMVUNGTAU</v>
      </c>
      <c r="AA2231" s="18" t="str">
        <f t="shared" si="934"/>
        <v/>
      </c>
    </row>
    <row r="2232" spans="1:27" x14ac:dyDescent="0.2">
      <c r="A2232" t="s">
        <v>0</v>
      </c>
      <c r="B2232" t="s">
        <v>3438</v>
      </c>
      <c r="C2232" t="s">
        <v>2</v>
      </c>
      <c r="D2232" t="s">
        <v>103</v>
      </c>
      <c r="E2232" t="s">
        <v>4</v>
      </c>
      <c r="F2232" s="1">
        <v>4</v>
      </c>
      <c r="G2232" s="1">
        <v>222380</v>
      </c>
      <c r="H2232" t="s">
        <v>5</v>
      </c>
      <c r="I2232" s="1">
        <v>244618.00000000003</v>
      </c>
      <c r="J2232" t="s">
        <v>104</v>
      </c>
      <c r="K2232" s="6" t="str">
        <f t="shared" si="935"/>
        <v>Tai heo muối gói 200g</v>
      </c>
      <c r="L2232" s="7" t="str">
        <f>VLOOKUP(K2232,'[1]Mã Misa'!$B$2:$D$74,2,0)</f>
        <v>Tai heo muối 200g</v>
      </c>
      <c r="M2232" s="7" t="str">
        <f>VLOOKUP(L2232,'[1]Mã Misa'!$C$2:$D$74,2,0)</f>
        <v>TH200</v>
      </c>
      <c r="N2232" s="1">
        <v>55595</v>
      </c>
      <c r="O2232" t="s">
        <v>3439</v>
      </c>
      <c r="P2232" s="6" t="str">
        <f t="shared" si="936"/>
        <v>0003816</v>
      </c>
      <c r="Q2232" s="23" t="str">
        <f t="shared" ref="Q2232" si="940">RIGHT(P2232,7)</f>
        <v>0003816</v>
      </c>
      <c r="R2232" s="2">
        <v>44587</v>
      </c>
      <c r="S2232" t="s">
        <v>3440</v>
      </c>
      <c r="T2232" s="7" t="str">
        <f t="shared" si="937"/>
        <v>WM+ AGG 53</v>
      </c>
      <c r="U2232" t="s">
        <v>5939</v>
      </c>
      <c r="W2232" t="e">
        <f>VLOOKUP(U2232,[2]Sheet1!$B$4:$C$893,2,0)</f>
        <v>#N/A</v>
      </c>
      <c r="Y2232" t="str">
        <f t="shared" si="938"/>
        <v>WINCOMANGIANG</v>
      </c>
      <c r="AA2232" s="18" t="str">
        <f t="shared" si="934"/>
        <v/>
      </c>
    </row>
    <row r="2233" spans="1:27" x14ac:dyDescent="0.2">
      <c r="A2233" t="s">
        <v>0</v>
      </c>
      <c r="B2233" t="s">
        <v>3438</v>
      </c>
      <c r="C2233" t="s">
        <v>9</v>
      </c>
      <c r="D2233" t="s">
        <v>54</v>
      </c>
      <c r="E2233" t="s">
        <v>4</v>
      </c>
      <c r="F2233" s="1">
        <v>6</v>
      </c>
      <c r="G2233" s="1">
        <v>301092</v>
      </c>
      <c r="H2233" t="s">
        <v>5</v>
      </c>
      <c r="I2233" s="1">
        <v>331201.2</v>
      </c>
      <c r="J2233" t="s">
        <v>55</v>
      </c>
      <c r="K2233" s="6" t="str">
        <f t="shared" si="935"/>
        <v>Giò tai lưỡi xào gói 250g</v>
      </c>
      <c r="L2233" s="7" t="str">
        <f>VLOOKUP(K2233,'[1]Mã Misa'!$B$2:$D$74,2,0)</f>
        <v>Giò Tai Lưỡi Xào 250g</v>
      </c>
      <c r="M2233" s="7" t="str">
        <f>VLOOKUP(L2233,'[1]Mã Misa'!$C$2:$D$74,2,0)</f>
        <v>GTLX250G</v>
      </c>
      <c r="N2233" s="1">
        <v>50182</v>
      </c>
      <c r="O2233" t="s">
        <v>3439</v>
      </c>
      <c r="P2233" s="6" t="str">
        <f t="shared" si="936"/>
        <v>0003816</v>
      </c>
      <c r="Q2233" s="23" t="str">
        <f t="shared" ref="Q2233" si="941">RIGHT(P2233,7)</f>
        <v>0003816</v>
      </c>
      <c r="R2233" s="2">
        <v>44587</v>
      </c>
      <c r="S2233" t="s">
        <v>3440</v>
      </c>
      <c r="T2233" s="7" t="str">
        <f t="shared" si="937"/>
        <v>WM+ AGG 53</v>
      </c>
      <c r="U2233" t="s">
        <v>5939</v>
      </c>
      <c r="W2233" t="e">
        <f>VLOOKUP(U2233,[2]Sheet1!$B$4:$C$893,2,0)</f>
        <v>#N/A</v>
      </c>
      <c r="Y2233" t="str">
        <f t="shared" si="938"/>
        <v>WINCOMANGIANG</v>
      </c>
      <c r="AA2233" s="18" t="str">
        <f t="shared" si="934"/>
        <v/>
      </c>
    </row>
    <row r="2234" spans="1:27" x14ac:dyDescent="0.2">
      <c r="A2234" t="s">
        <v>0</v>
      </c>
      <c r="B2234" t="s">
        <v>3441</v>
      </c>
      <c r="C2234" t="s">
        <v>2</v>
      </c>
      <c r="D2234" t="s">
        <v>44</v>
      </c>
      <c r="E2234" t="s">
        <v>4</v>
      </c>
      <c r="F2234" s="1">
        <v>2</v>
      </c>
      <c r="G2234" s="1">
        <v>145200</v>
      </c>
      <c r="H2234" t="s">
        <v>5</v>
      </c>
      <c r="I2234" s="1">
        <v>159720</v>
      </c>
      <c r="J2234" t="s">
        <v>45</v>
      </c>
      <c r="K2234" s="6" t="str">
        <f t="shared" si="935"/>
        <v>_Chân gà sốt cay 400g</v>
      </c>
      <c r="L2234" s="7" t="str">
        <f>VLOOKUP(K2234,'[1]Mã Misa'!$B$2:$D$74,2,0)</f>
        <v>Chân gà sốt cay 400g</v>
      </c>
      <c r="M2234" s="7" t="str">
        <f>VLOOKUP(L2234,'[1]Mã Misa'!$C$2:$D$74,2,0)</f>
        <v>CGSC400</v>
      </c>
      <c r="N2234" s="1">
        <v>72600</v>
      </c>
      <c r="O2234" t="s">
        <v>3442</v>
      </c>
      <c r="P2234" s="6" t="str">
        <f t="shared" si="936"/>
        <v>0177079</v>
      </c>
      <c r="Q2234" s="23" t="str">
        <f t="shared" ref="Q2234" si="942">RIGHT(P2234,7)</f>
        <v>0177079</v>
      </c>
      <c r="R2234" s="2">
        <v>44587</v>
      </c>
      <c r="S2234" t="s">
        <v>2362</v>
      </c>
      <c r="T2234" s="7" t="str">
        <f t="shared" si="937"/>
        <v>WM+ HNI N0</v>
      </c>
      <c r="U2234" t="s">
        <v>5681</v>
      </c>
      <c r="W2234" t="e">
        <f>VLOOKUP(U2234,[2]Sheet1!$B$4:$C$893,2,0)</f>
        <v>#N/A</v>
      </c>
      <c r="Y2234" t="str">
        <f t="shared" si="938"/>
        <v>WINCOMHANOI</v>
      </c>
      <c r="AA2234" s="18" t="str">
        <f t="shared" si="934"/>
        <v/>
      </c>
    </row>
    <row r="2235" spans="1:27" x14ac:dyDescent="0.2">
      <c r="A2235" t="s">
        <v>0</v>
      </c>
      <c r="B2235" t="s">
        <v>3443</v>
      </c>
      <c r="C2235" t="s">
        <v>2</v>
      </c>
      <c r="D2235" t="s">
        <v>134</v>
      </c>
      <c r="E2235" t="s">
        <v>4</v>
      </c>
      <c r="F2235" s="1">
        <v>2</v>
      </c>
      <c r="G2235" s="1">
        <v>173382</v>
      </c>
      <c r="H2235" t="s">
        <v>5</v>
      </c>
      <c r="I2235" s="1">
        <v>190720.2</v>
      </c>
      <c r="J2235" t="s">
        <v>135</v>
      </c>
      <c r="K2235" s="6" t="str">
        <f t="shared" si="935"/>
        <v>Giò tai nấm hương 500g</v>
      </c>
      <c r="L2235" s="7" t="str">
        <f>VLOOKUP(K2235,'[1]Mã Misa'!$B$2:$D$74,2,0)</f>
        <v>Giò tai nấm hương 500g</v>
      </c>
      <c r="M2235" s="7" t="str">
        <f>VLOOKUP(L2235,'[1]Mã Misa'!$C$2:$D$74,2,0)</f>
        <v>GTNH500</v>
      </c>
      <c r="N2235" s="1">
        <v>86691</v>
      </c>
      <c r="O2235" t="s">
        <v>3444</v>
      </c>
      <c r="P2235" s="6" t="str">
        <f t="shared" si="936"/>
        <v>0177091</v>
      </c>
      <c r="Q2235" s="23" t="str">
        <f t="shared" ref="Q2235" si="943">RIGHT(P2235,7)</f>
        <v>0177091</v>
      </c>
      <c r="R2235" s="2">
        <v>44587</v>
      </c>
      <c r="S2235" t="s">
        <v>3445</v>
      </c>
      <c r="T2235" s="7" t="str">
        <f t="shared" si="937"/>
        <v>WM+ HNI A2</v>
      </c>
      <c r="U2235" t="s">
        <v>5940</v>
      </c>
      <c r="W2235" t="e">
        <f>VLOOKUP(U2235,[2]Sheet1!$B$4:$C$893,2,0)</f>
        <v>#N/A</v>
      </c>
      <c r="Y2235" t="str">
        <f t="shared" si="938"/>
        <v>WINCOMHANOI</v>
      </c>
      <c r="AA2235" s="18" t="str">
        <f t="shared" si="934"/>
        <v/>
      </c>
    </row>
    <row r="2236" spans="1:27" x14ac:dyDescent="0.2">
      <c r="A2236" t="s">
        <v>0</v>
      </c>
      <c r="B2236" t="s">
        <v>3446</v>
      </c>
      <c r="C2236" t="s">
        <v>2</v>
      </c>
      <c r="D2236" t="s">
        <v>54</v>
      </c>
      <c r="E2236" t="s">
        <v>4</v>
      </c>
      <c r="F2236" s="1">
        <v>2</v>
      </c>
      <c r="G2236" s="1">
        <v>100364</v>
      </c>
      <c r="H2236" t="s">
        <v>5</v>
      </c>
      <c r="I2236" s="1">
        <v>110400.40000000001</v>
      </c>
      <c r="J2236" t="s">
        <v>55</v>
      </c>
      <c r="K2236" s="6" t="str">
        <f t="shared" si="935"/>
        <v>Giò tai lưỡi xào gói 250g</v>
      </c>
      <c r="L2236" s="7" t="str">
        <f>VLOOKUP(K2236,'[1]Mã Misa'!$B$2:$D$74,2,0)</f>
        <v>Giò Tai Lưỡi Xào 250g</v>
      </c>
      <c r="M2236" s="7" t="str">
        <f>VLOOKUP(L2236,'[1]Mã Misa'!$C$2:$D$74,2,0)</f>
        <v>GTLX250G</v>
      </c>
      <c r="N2236" s="1">
        <v>50182</v>
      </c>
      <c r="O2236" t="s">
        <v>3447</v>
      </c>
      <c r="P2236" s="6" t="str">
        <f t="shared" si="936"/>
        <v>0177094</v>
      </c>
      <c r="Q2236" s="23" t="str">
        <f t="shared" ref="Q2236" si="944">RIGHT(P2236,7)</f>
        <v>0177094</v>
      </c>
      <c r="R2236" s="2">
        <v>44587</v>
      </c>
      <c r="S2236" t="s">
        <v>3448</v>
      </c>
      <c r="T2236" s="7" t="str">
        <f t="shared" si="937"/>
        <v>WM+ HNI Th</v>
      </c>
      <c r="U2236" t="s">
        <v>5941</v>
      </c>
      <c r="W2236" t="e">
        <f>VLOOKUP(U2236,[2]Sheet1!$B$4:$C$893,2,0)</f>
        <v>#N/A</v>
      </c>
      <c r="Y2236" t="str">
        <f t="shared" si="938"/>
        <v>WINCOMHANOI</v>
      </c>
      <c r="AA2236" s="18" t="str">
        <f t="shared" si="934"/>
        <v/>
      </c>
    </row>
    <row r="2237" spans="1:27" x14ac:dyDescent="0.2">
      <c r="A2237" t="s">
        <v>0</v>
      </c>
      <c r="B2237" t="s">
        <v>3449</v>
      </c>
      <c r="C2237" t="s">
        <v>2</v>
      </c>
      <c r="D2237" t="s">
        <v>50</v>
      </c>
      <c r="E2237" t="s">
        <v>4</v>
      </c>
      <c r="F2237" s="1">
        <v>2</v>
      </c>
      <c r="G2237" s="1">
        <v>222116</v>
      </c>
      <c r="H2237" t="s">
        <v>5</v>
      </c>
      <c r="I2237" s="1">
        <v>244327.6</v>
      </c>
      <c r="J2237" t="s">
        <v>51</v>
      </c>
      <c r="K2237" s="6" t="str">
        <f t="shared" si="935"/>
        <v>Gà muối gói 500g</v>
      </c>
      <c r="L2237" s="7" t="str">
        <f>VLOOKUP(K2237,'[1]Mã Misa'!$B$2:$D$74,2,0)</f>
        <v>Gà muối 500g</v>
      </c>
      <c r="M2237" s="7" t="str">
        <f>VLOOKUP(L2237,'[1]Mã Misa'!$C$2:$D$74,2,0)</f>
        <v>GM500</v>
      </c>
      <c r="N2237" s="1">
        <v>111058</v>
      </c>
      <c r="O2237" t="s">
        <v>3450</v>
      </c>
      <c r="P2237" s="6" t="str">
        <f t="shared" si="936"/>
        <v>0052515</v>
      </c>
      <c r="Q2237" s="23" t="str">
        <f t="shared" ref="Q2237" si="945">RIGHT(P2237,7)</f>
        <v>0052515</v>
      </c>
      <c r="R2237" s="2">
        <v>44587</v>
      </c>
      <c r="S2237" t="s">
        <v>1183</v>
      </c>
      <c r="T2237" s="7" t="str">
        <f t="shared" si="937"/>
        <v>WM+ HCM Fl</v>
      </c>
      <c r="U2237" t="s">
        <v>5348</v>
      </c>
      <c r="W2237" t="e">
        <f>VLOOKUP(U2237,[2]Sheet1!$B$4:$C$893,2,0)</f>
        <v>#N/A</v>
      </c>
      <c r="Y2237" t="str">
        <f t="shared" si="938"/>
        <v>WINCOMHOCHIMINH</v>
      </c>
      <c r="AA2237" s="18" t="str">
        <f t="shared" si="934"/>
        <v/>
      </c>
    </row>
    <row r="2238" spans="1:27" x14ac:dyDescent="0.2">
      <c r="A2238" t="s">
        <v>0</v>
      </c>
      <c r="B2238" t="s">
        <v>3449</v>
      </c>
      <c r="C2238" t="s">
        <v>9</v>
      </c>
      <c r="D2238" t="s">
        <v>23</v>
      </c>
      <c r="E2238" t="s">
        <v>4</v>
      </c>
      <c r="F2238" s="1">
        <v>1</v>
      </c>
      <c r="G2238" s="1">
        <v>59400</v>
      </c>
      <c r="H2238" t="s">
        <v>5</v>
      </c>
      <c r="I2238" s="1">
        <v>65340.000000000007</v>
      </c>
      <c r="J2238" t="s">
        <v>24</v>
      </c>
      <c r="K2238" s="6" t="str">
        <f t="shared" si="935"/>
        <v>_Giò lụa 250g</v>
      </c>
      <c r="L2238" s="7" t="str">
        <f>VLOOKUP(K2238,'[1]Mã Misa'!$B$2:$D$74,2,0)</f>
        <v>Giò lụa 250g</v>
      </c>
      <c r="M2238" s="7" t="str">
        <f>VLOOKUP(L2238,'[1]Mã Misa'!$C$2:$D$74,2,0)</f>
        <v>GL250</v>
      </c>
      <c r="N2238" s="1">
        <v>59400</v>
      </c>
      <c r="O2238" t="s">
        <v>3450</v>
      </c>
      <c r="P2238" s="6" t="str">
        <f t="shared" si="936"/>
        <v>0052515</v>
      </c>
      <c r="Q2238" s="23" t="str">
        <f t="shared" ref="Q2238" si="946">RIGHT(P2238,7)</f>
        <v>0052515</v>
      </c>
      <c r="R2238" s="2">
        <v>44587</v>
      </c>
      <c r="S2238" t="s">
        <v>1183</v>
      </c>
      <c r="T2238" s="7" t="str">
        <f t="shared" si="937"/>
        <v>WM+ HCM Fl</v>
      </c>
      <c r="U2238" t="s">
        <v>5348</v>
      </c>
      <c r="W2238" t="e">
        <f>VLOOKUP(U2238,[2]Sheet1!$B$4:$C$893,2,0)</f>
        <v>#N/A</v>
      </c>
      <c r="Y2238" t="str">
        <f t="shared" si="938"/>
        <v>WINCOMHOCHIMINH</v>
      </c>
      <c r="AA2238" s="18" t="str">
        <f t="shared" si="934"/>
        <v/>
      </c>
    </row>
    <row r="2239" spans="1:27" x14ac:dyDescent="0.2">
      <c r="A2239" t="s">
        <v>0</v>
      </c>
      <c r="B2239" t="s">
        <v>3451</v>
      </c>
      <c r="C2239" t="s">
        <v>2</v>
      </c>
      <c r="D2239" t="s">
        <v>103</v>
      </c>
      <c r="E2239" t="s">
        <v>4</v>
      </c>
      <c r="F2239" s="1">
        <v>8</v>
      </c>
      <c r="G2239" s="1">
        <v>444760</v>
      </c>
      <c r="H2239" t="s">
        <v>5</v>
      </c>
      <c r="I2239" s="1">
        <v>489236.00000000006</v>
      </c>
      <c r="J2239" t="s">
        <v>104</v>
      </c>
      <c r="K2239" s="6" t="str">
        <f t="shared" si="935"/>
        <v>Tai heo muối gói 200g</v>
      </c>
      <c r="L2239" s="7" t="str">
        <f>VLOOKUP(K2239,'[1]Mã Misa'!$B$2:$D$74,2,0)</f>
        <v>Tai heo muối 200g</v>
      </c>
      <c r="M2239" s="7" t="str">
        <f>VLOOKUP(L2239,'[1]Mã Misa'!$C$2:$D$74,2,0)</f>
        <v>TH200</v>
      </c>
      <c r="N2239" s="1">
        <v>55595</v>
      </c>
      <c r="O2239" t="s">
        <v>3452</v>
      </c>
      <c r="P2239" s="6" t="str">
        <f t="shared" si="936"/>
        <v>0052523</v>
      </c>
      <c r="Q2239" s="23" t="str">
        <f t="shared" ref="Q2239" si="947">RIGHT(P2239,7)</f>
        <v>0052523</v>
      </c>
      <c r="R2239" s="2">
        <v>44587</v>
      </c>
      <c r="S2239" t="s">
        <v>3453</v>
      </c>
      <c r="T2239" s="7" t="str">
        <f t="shared" si="937"/>
        <v>WM+ HCM 82</v>
      </c>
      <c r="U2239" t="s">
        <v>5942</v>
      </c>
      <c r="W2239" t="e">
        <f>VLOOKUP(U2239,[2]Sheet1!$B$4:$C$893,2,0)</f>
        <v>#N/A</v>
      </c>
      <c r="Y2239" t="str">
        <f t="shared" si="938"/>
        <v>WINCOMHOCHIMINH</v>
      </c>
      <c r="AA2239" s="18" t="str">
        <f t="shared" si="934"/>
        <v/>
      </c>
    </row>
    <row r="2240" spans="1:27" x14ac:dyDescent="0.2">
      <c r="A2240" t="s">
        <v>0</v>
      </c>
      <c r="B2240" t="s">
        <v>3451</v>
      </c>
      <c r="C2240" t="s">
        <v>9</v>
      </c>
      <c r="D2240" t="s">
        <v>57</v>
      </c>
      <c r="E2240" t="s">
        <v>4</v>
      </c>
      <c r="F2240" s="1">
        <v>1</v>
      </c>
      <c r="G2240" s="1">
        <v>74250</v>
      </c>
      <c r="H2240" t="s">
        <v>5</v>
      </c>
      <c r="I2240" s="1">
        <v>81675</v>
      </c>
      <c r="J2240" t="s">
        <v>58</v>
      </c>
      <c r="K2240" s="6" t="str">
        <f t="shared" si="935"/>
        <v>_Chả cốm 300g</v>
      </c>
      <c r="L2240" s="7" t="str">
        <f>VLOOKUP(K2240,'[1]Mã Misa'!$B$2:$D$74,2,0)</f>
        <v>Chả cốm 300g</v>
      </c>
      <c r="M2240" s="7" t="str">
        <f>VLOOKUP(L2240,'[1]Mã Misa'!$C$2:$D$74,2,0)</f>
        <v>CC300</v>
      </c>
      <c r="N2240" s="1">
        <v>74250</v>
      </c>
      <c r="O2240" t="s">
        <v>3452</v>
      </c>
      <c r="P2240" s="6" t="str">
        <f t="shared" si="936"/>
        <v>0052523</v>
      </c>
      <c r="Q2240" s="23" t="str">
        <f t="shared" ref="Q2240" si="948">RIGHT(P2240,7)</f>
        <v>0052523</v>
      </c>
      <c r="R2240" s="2">
        <v>44587</v>
      </c>
      <c r="S2240" t="s">
        <v>3453</v>
      </c>
      <c r="T2240" s="7" t="str">
        <f t="shared" si="937"/>
        <v>WM+ HCM 82</v>
      </c>
      <c r="U2240" t="s">
        <v>5942</v>
      </c>
      <c r="W2240" t="e">
        <f>VLOOKUP(U2240,[2]Sheet1!$B$4:$C$893,2,0)</f>
        <v>#N/A</v>
      </c>
      <c r="Y2240" t="str">
        <f t="shared" si="938"/>
        <v>WINCOMHOCHIMINH</v>
      </c>
      <c r="AA2240" s="18" t="str">
        <f t="shared" si="934"/>
        <v/>
      </c>
    </row>
    <row r="2241" spans="1:27" x14ac:dyDescent="0.2">
      <c r="A2241" t="s">
        <v>0</v>
      </c>
      <c r="B2241" t="s">
        <v>3451</v>
      </c>
      <c r="C2241" t="s">
        <v>41</v>
      </c>
      <c r="D2241" t="s">
        <v>15</v>
      </c>
      <c r="E2241" t="s">
        <v>4</v>
      </c>
      <c r="F2241" s="1">
        <v>3</v>
      </c>
      <c r="G2241" s="1">
        <v>316200</v>
      </c>
      <c r="H2241" t="s">
        <v>5</v>
      </c>
      <c r="I2241" s="1">
        <v>347820</v>
      </c>
      <c r="J2241" t="s">
        <v>16</v>
      </c>
      <c r="K2241" s="6" t="str">
        <f t="shared" si="935"/>
        <v>_Đùi gà sốt cay 500g</v>
      </c>
      <c r="L2241" s="7" t="str">
        <f>VLOOKUP(K2241,'[1]Mã Misa'!$B$2:$D$74,2,0)</f>
        <v>Đùi gà sốt cay 500g</v>
      </c>
      <c r="M2241" s="7" t="str">
        <f>VLOOKUP(L2241,'[1]Mã Misa'!$C$2:$D$74,2,0)</f>
        <v>DGSC500</v>
      </c>
      <c r="N2241" s="1">
        <v>105400</v>
      </c>
      <c r="O2241" t="s">
        <v>3452</v>
      </c>
      <c r="P2241" s="6" t="str">
        <f t="shared" si="936"/>
        <v>0052523</v>
      </c>
      <c r="Q2241" s="23" t="str">
        <f t="shared" ref="Q2241" si="949">RIGHT(P2241,7)</f>
        <v>0052523</v>
      </c>
      <c r="R2241" s="2">
        <v>44587</v>
      </c>
      <c r="S2241" t="s">
        <v>3453</v>
      </c>
      <c r="T2241" s="7" t="str">
        <f t="shared" si="937"/>
        <v>WM+ HCM 82</v>
      </c>
      <c r="U2241" t="s">
        <v>5942</v>
      </c>
      <c r="W2241" t="e">
        <f>VLOOKUP(U2241,[2]Sheet1!$B$4:$C$893,2,0)</f>
        <v>#N/A</v>
      </c>
      <c r="Y2241" t="str">
        <f t="shared" si="938"/>
        <v>WINCOMHOCHIMINH</v>
      </c>
      <c r="AA2241" s="18" t="str">
        <f t="shared" si="934"/>
        <v/>
      </c>
    </row>
    <row r="2242" spans="1:27" x14ac:dyDescent="0.2">
      <c r="A2242" t="s">
        <v>0</v>
      </c>
      <c r="B2242" t="s">
        <v>3454</v>
      </c>
      <c r="C2242" t="s">
        <v>2</v>
      </c>
      <c r="D2242" t="s">
        <v>44</v>
      </c>
      <c r="E2242" t="s">
        <v>4</v>
      </c>
      <c r="F2242" s="1">
        <v>5</v>
      </c>
      <c r="G2242" s="1">
        <v>363000</v>
      </c>
      <c r="H2242" t="s">
        <v>5</v>
      </c>
      <c r="I2242" s="1">
        <v>399300.00000000006</v>
      </c>
      <c r="J2242" t="s">
        <v>45</v>
      </c>
      <c r="K2242" s="6" t="str">
        <f t="shared" si="935"/>
        <v>_Chân gà sốt cay 400g</v>
      </c>
      <c r="L2242" s="7" t="str">
        <f>VLOOKUP(K2242,'[1]Mã Misa'!$B$2:$D$74,2,0)</f>
        <v>Chân gà sốt cay 400g</v>
      </c>
      <c r="M2242" s="7" t="str">
        <f>VLOOKUP(L2242,'[1]Mã Misa'!$C$2:$D$74,2,0)</f>
        <v>CGSC400</v>
      </c>
      <c r="N2242" s="1">
        <v>72600</v>
      </c>
      <c r="O2242" t="s">
        <v>3455</v>
      </c>
      <c r="P2242" s="6" t="str">
        <f t="shared" si="936"/>
        <v>0001914</v>
      </c>
      <c r="Q2242" s="23" t="str">
        <f t="shared" ref="Q2242" si="950">RIGHT(P2242,7)</f>
        <v>0001914</v>
      </c>
      <c r="R2242" s="2">
        <v>44587</v>
      </c>
      <c r="S2242" t="s">
        <v>3456</v>
      </c>
      <c r="T2242" s="7" t="str">
        <f t="shared" si="937"/>
        <v>WM+ TNN 18</v>
      </c>
      <c r="U2242" t="s">
        <v>5943</v>
      </c>
      <c r="W2242" t="e">
        <f>VLOOKUP(U2242,[2]Sheet1!$B$4:$C$893,2,0)</f>
        <v>#N/A</v>
      </c>
      <c r="Y2242" t="str">
        <f t="shared" si="938"/>
        <v>WINCOMTHAINGUYEN</v>
      </c>
      <c r="AA2242" s="18" t="str">
        <f t="shared" ref="AA2242:AA2305" si="951">LEFT(AB2242,7)</f>
        <v/>
      </c>
    </row>
    <row r="2243" spans="1:27" x14ac:dyDescent="0.2">
      <c r="A2243" t="s">
        <v>0</v>
      </c>
      <c r="B2243" t="s">
        <v>3457</v>
      </c>
      <c r="C2243" t="s">
        <v>2</v>
      </c>
      <c r="D2243" t="s">
        <v>54</v>
      </c>
      <c r="E2243" t="s">
        <v>4</v>
      </c>
      <c r="F2243" s="1">
        <v>5</v>
      </c>
      <c r="G2243" s="1">
        <v>250910</v>
      </c>
      <c r="H2243" t="s">
        <v>5</v>
      </c>
      <c r="I2243" s="1">
        <v>276001</v>
      </c>
      <c r="J2243" t="s">
        <v>55</v>
      </c>
      <c r="K2243" s="6" t="str">
        <f t="shared" si="935"/>
        <v>Giò tai lưỡi xào gói 250g</v>
      </c>
      <c r="L2243" s="7" t="str">
        <f>VLOOKUP(K2243,'[1]Mã Misa'!$B$2:$D$74,2,0)</f>
        <v>Giò Tai Lưỡi Xào 250g</v>
      </c>
      <c r="M2243" s="7" t="str">
        <f>VLOOKUP(L2243,'[1]Mã Misa'!$C$2:$D$74,2,0)</f>
        <v>GTLX250G</v>
      </c>
      <c r="N2243" s="1">
        <v>50182</v>
      </c>
      <c r="O2243" t="s">
        <v>3458</v>
      </c>
      <c r="P2243" s="6" t="str">
        <f t="shared" si="936"/>
        <v>0177120</v>
      </c>
      <c r="Q2243" s="23" t="str">
        <f t="shared" ref="Q2243" si="952">RIGHT(P2243,7)</f>
        <v>0177120</v>
      </c>
      <c r="R2243" s="2">
        <v>44587</v>
      </c>
      <c r="S2243" t="s">
        <v>3459</v>
      </c>
      <c r="T2243" s="7" t="str">
        <f t="shared" si="937"/>
        <v>WM+ HNI Th</v>
      </c>
      <c r="U2243" t="s">
        <v>5944</v>
      </c>
      <c r="W2243" t="e">
        <f>VLOOKUP(U2243,[2]Sheet1!$B$4:$C$893,2,0)</f>
        <v>#N/A</v>
      </c>
      <c r="Y2243" t="str">
        <f t="shared" si="938"/>
        <v>WINCOMHANOI</v>
      </c>
      <c r="AA2243" s="18" t="str">
        <f t="shared" si="951"/>
        <v/>
      </c>
    </row>
    <row r="2244" spans="1:27" x14ac:dyDescent="0.2">
      <c r="A2244" t="s">
        <v>0</v>
      </c>
      <c r="B2244" t="s">
        <v>3460</v>
      </c>
      <c r="C2244" t="s">
        <v>2</v>
      </c>
      <c r="D2244" t="s">
        <v>54</v>
      </c>
      <c r="E2244" t="s">
        <v>4</v>
      </c>
      <c r="F2244" s="1">
        <v>6</v>
      </c>
      <c r="G2244" s="1">
        <v>301092</v>
      </c>
      <c r="H2244" t="s">
        <v>5</v>
      </c>
      <c r="I2244" s="1">
        <v>331201.2</v>
      </c>
      <c r="J2244" t="s">
        <v>55</v>
      </c>
      <c r="K2244" s="6" t="str">
        <f t="shared" ref="K2244:K2307" si="953">MID(J2244,10,26)</f>
        <v>Giò tai lưỡi xào gói 250g</v>
      </c>
      <c r="L2244" s="7" t="str">
        <f>VLOOKUP(K2244,'[1]Mã Misa'!$B$2:$D$74,2,0)</f>
        <v>Giò Tai Lưỡi Xào 250g</v>
      </c>
      <c r="M2244" s="7" t="str">
        <f>VLOOKUP(L2244,'[1]Mã Misa'!$C$2:$D$74,2,0)</f>
        <v>GTLX250G</v>
      </c>
      <c r="N2244" s="1">
        <v>50182</v>
      </c>
      <c r="O2244" t="s">
        <v>3461</v>
      </c>
      <c r="P2244" s="6" t="str">
        <f t="shared" ref="P2244:Q2307" si="954">RIGHT(O2244,7)</f>
        <v>0003797</v>
      </c>
      <c r="Q2244" s="23" t="str">
        <f t="shared" si="954"/>
        <v>0003797</v>
      </c>
      <c r="R2244" s="2">
        <v>44587</v>
      </c>
      <c r="S2244" t="s">
        <v>1012</v>
      </c>
      <c r="T2244" s="7" t="str">
        <f t="shared" ref="T2244:T2307" si="955">LEFT(U2244,10)</f>
        <v>WM+ VTU 11</v>
      </c>
      <c r="U2244" t="s">
        <v>5296</v>
      </c>
      <c r="W2244" t="e">
        <f>VLOOKUP(U2244,[2]Sheet1!$B$4:$C$893,2,0)</f>
        <v>#N/A</v>
      </c>
      <c r="Y2244" t="str">
        <f t="shared" ref="Y2244:Y2307" si="956">IF(ISNUMBER(SEARCH($V$3,T2244)),"WINCOMHANOI",IF(ISNUMBER(SEARCH($V$4,T2244)),"WINCOMHOCHIMINH",IF(ISNUMBER(SEARCH($V$5,T2244)),"WINCOMDANANG",IF(ISNUMBER(SEARCH($V$6,T2244)),"WINCOMHAIDUONG",IF(ISNUMBER(SEARCH($V$7,T2244)),"WINCOMQUANGNINH",IF(ISNUMBER(SEARCH($V$8,T2244)),"WINCOMHAIPHONG",IF(ISNUMBER(SEARCH($V$9,T2244)),"WINCOMBACGIANG",IF(ISNUMBER(SEARCH($V$10,T2244)),"WINCOMBACNINH",IF(ISNUMBER(SEARCH($V$11,T2244)),"WINCOMPHUTHO",IF(ISNUMBER(SEARCH($V$12,T2244)),"WINCOMHATINH",IF(ISNUMBER(SEARCH($V$13,T2244)),"WINCOMTHAINGUYEN",IF(ISNUMBER(SEARCH($V$14,T2244)),"WINCOMKHANHHOA",IF(ISNUMBER(SEARCH($V$15,T2244)),"WINCOMHUNGYEN",IF(ISNUMBER(SEARCH($V$16,T2244)),"WINCOMNGHEAN",IF(ISNUMBER(SEARCH($V$17,T2244)),"WINCOMLAOCAI",IF(ISNUMBER(SEARCH($V$18,T2244)),"WINCOMVUNGTAU",IF(ISNUMBER(SEARCH($V$19,T2244)),"WINCOMBINHDUONG",IF(ISNUMBER(SEARCH($V$20,T2244)),"WINCOMKIENGIANG",IF(ISNUMBER(SEARCH($V$21,T2244)),"WINCOMHANAM",IF(ISNUMBER(SEARCH($V$22,T2244)),"WINCOMNAMDINH",IF(ISNUMBER(SEARCH($V$23,T2244)),"WINCOMLANGSON",IF(ISNUMBER(SEARCH($V$24,T2244)),"WINCOMTHANHHOA",IF(ISNUMBER(SEARCH($V$25,T2244)),"WINCOMYENBAI",IF(ISNUMBER(SEARCH($V$26,T2244)),"WINCOMTUYENQUANG",IF(ISNUMBER(SEARCH($V$27,T2244)),"WINCOMHUE",IF(ISNUMBER(SEARCH($V$28,T2244)),"WINCOMQUANGNAM",IF(ISNUMBER(SEARCH($V$29,T2244)),"WINCOMVINHPHUC",IF(ISNUMBER(SEARCH($V$30,T2244)),"WINCOMHAGIANG",IF(ISNUMBER(SEARCH($V$31,T2244)),"WINCOMNINHBINH",IF(ISNUMBER(SEARCH($V$32,T2244)),"WINCOMTRAVINH",IF(ISNUMBER(SEARCH($V$33,T2244)),"WINCOMCANTHO",IF(ISNUMBER(SEARCH($V$34,T2244)),"WINCOMBENTRE",IF(ISNUMBER(SEARCH($V$35,T2244)),"WINCOMCAMAU",IF(ISNUMBER(SEARCH($V$36,T2244)),"WINCOMANGIANG",IF(ISNUMBER(SEARCH($V$37,T2244)),"WINCOMNINHTHUAN",IF(ISNUMBER(SEARCH($V$38,T2244)),"WINCOMTHAIBINH",IF(ISNUMBER(SEARCH($V$39,T2244)),"WINCOMGIALAI",IF(ISNUMBER(SEARCH($V$40,T2244)),"WINCOMHOABINH",IF(ISNUMBER(SEARCH($V$41,T2244)),"WINCOMQUANGNGAI",IF(ISNUMBER(SEARCH($V$42,T2244)),"WINCOMBINHTHUAN",IF(ISNUMBER(SEARCH($V$43,T2244)),"WINCOMDAKLAK",IF(ISNUMBER(SEARCH($V$44,T2244)),"WINCOMSOCTRANG",IF(ISNUMBER(SEARCH($V$45,T2244)),"WINCOMSONLA",IF(ISNUMBER(SEARCH($V$46,T2244)),"WINCOMKONTUM",IF(ISNUMBER(SEARCH($V$47,T2244)),"WINCOMPHUYEN",IF(ISNUMBER(SEARCH($V$48,T2244)),"WINCOMQUANGTRI",IF(ISNUMBER(SEARCH($V$49,T2244)),"WINCOMBINHDINH",IF(ISNUMBER(SEARCH($V$50,T2244)),"WINCOMCAOBANG",IF(ISNUMBER(SEARCH($V$51,T2244)),"WINCOMQUANGBINH",IF(ISNUMBER(SEARCH($V$52,T2244)),"WINCOMLAMDONG",IF(ISNUMBER(SEARCH($V$53,T2244)),"WINCOMVINHLONG",IF(ISNUMBER(SEARCH($V$54,T2244)),"WINCOMDONGTHAP",IF(ISNUMBER(SEARCH($V$55,T2244)),"WINCOMTIENGIANG",IF(ISNUMBER(SEARCH($V$56,T2244)),"WINCOMQUANGNINH",IF(ISNUMBER(SEARCH($V$57,T2244)),"WINCOMDONGNAI",IF(ISNUMBER(SEARCH($V$58,T2244)),"WINCOMHAUGIANG",0))))))))))))))))))))))))))))))))))))))))))))))))))))))))</f>
        <v>WINCOMVUNGTAU</v>
      </c>
      <c r="AA2244" s="18" t="str">
        <f t="shared" si="951"/>
        <v/>
      </c>
    </row>
    <row r="2245" spans="1:27" x14ac:dyDescent="0.2">
      <c r="A2245" t="s">
        <v>0</v>
      </c>
      <c r="B2245" t="s">
        <v>3462</v>
      </c>
      <c r="C2245" t="s">
        <v>2</v>
      </c>
      <c r="D2245" t="s">
        <v>23</v>
      </c>
      <c r="E2245" t="s">
        <v>4</v>
      </c>
      <c r="F2245" s="1">
        <v>2</v>
      </c>
      <c r="G2245" s="1">
        <v>118800</v>
      </c>
      <c r="H2245" t="s">
        <v>5</v>
      </c>
      <c r="I2245" s="1">
        <v>130680.00000000001</v>
      </c>
      <c r="J2245" t="s">
        <v>24</v>
      </c>
      <c r="K2245" s="6" t="str">
        <f t="shared" si="953"/>
        <v>_Giò lụa 250g</v>
      </c>
      <c r="L2245" s="7" t="str">
        <f>VLOOKUP(K2245,'[1]Mã Misa'!$B$2:$D$74,2,0)</f>
        <v>Giò lụa 250g</v>
      </c>
      <c r="M2245" s="7" t="str">
        <f>VLOOKUP(L2245,'[1]Mã Misa'!$C$2:$D$74,2,0)</f>
        <v>GL250</v>
      </c>
      <c r="N2245" s="1">
        <v>59400</v>
      </c>
      <c r="O2245" t="s">
        <v>3463</v>
      </c>
      <c r="P2245" s="6" t="str">
        <f t="shared" si="954"/>
        <v>0177143</v>
      </c>
      <c r="Q2245" s="23" t="str">
        <f t="shared" si="954"/>
        <v>0177143</v>
      </c>
      <c r="R2245" s="2">
        <v>44587</v>
      </c>
      <c r="S2245" t="s">
        <v>3464</v>
      </c>
      <c r="T2245" s="7" t="str">
        <f t="shared" si="955"/>
        <v>WM+ HNI R3</v>
      </c>
      <c r="U2245" t="s">
        <v>5945</v>
      </c>
      <c r="W2245" t="e">
        <f>VLOOKUP(U2245,[2]Sheet1!$B$4:$C$893,2,0)</f>
        <v>#N/A</v>
      </c>
      <c r="Y2245" t="str">
        <f t="shared" si="956"/>
        <v>WINCOMHANOI</v>
      </c>
      <c r="AA2245" s="18" t="str">
        <f t="shared" si="951"/>
        <v/>
      </c>
    </row>
    <row r="2246" spans="1:27" x14ac:dyDescent="0.2">
      <c r="A2246" t="s">
        <v>0</v>
      </c>
      <c r="B2246" t="s">
        <v>3465</v>
      </c>
      <c r="C2246" t="s">
        <v>2</v>
      </c>
      <c r="D2246" t="s">
        <v>103</v>
      </c>
      <c r="E2246" t="s">
        <v>4</v>
      </c>
      <c r="F2246" s="1">
        <v>4</v>
      </c>
      <c r="G2246" s="1">
        <v>222380</v>
      </c>
      <c r="H2246" t="s">
        <v>5</v>
      </c>
      <c r="I2246" s="1">
        <v>244618.00000000003</v>
      </c>
      <c r="J2246" t="s">
        <v>104</v>
      </c>
      <c r="K2246" s="6" t="str">
        <f t="shared" si="953"/>
        <v>Tai heo muối gói 200g</v>
      </c>
      <c r="L2246" s="7" t="str">
        <f>VLOOKUP(K2246,'[1]Mã Misa'!$B$2:$D$74,2,0)</f>
        <v>Tai heo muối 200g</v>
      </c>
      <c r="M2246" s="7" t="str">
        <f>VLOOKUP(L2246,'[1]Mã Misa'!$C$2:$D$74,2,0)</f>
        <v>TH200</v>
      </c>
      <c r="N2246" s="1">
        <v>55595</v>
      </c>
      <c r="O2246" t="s">
        <v>3466</v>
      </c>
      <c r="P2246" s="6" t="str">
        <f t="shared" si="954"/>
        <v>0003820</v>
      </c>
      <c r="Q2246" s="23" t="str">
        <f t="shared" si="954"/>
        <v>0003820</v>
      </c>
      <c r="R2246" s="2">
        <v>44587</v>
      </c>
      <c r="S2246" t="s">
        <v>3467</v>
      </c>
      <c r="T2246" s="7" t="str">
        <f t="shared" si="955"/>
        <v>WM+ AGG Th</v>
      </c>
      <c r="U2246" t="s">
        <v>5946</v>
      </c>
      <c r="W2246" t="e">
        <f>VLOOKUP(U2246,[2]Sheet1!$B$4:$C$893,2,0)</f>
        <v>#N/A</v>
      </c>
      <c r="Y2246" t="str">
        <f t="shared" si="956"/>
        <v>WINCOMANGIANG</v>
      </c>
      <c r="AA2246" s="18" t="str">
        <f t="shared" si="951"/>
        <v/>
      </c>
    </row>
    <row r="2247" spans="1:27" x14ac:dyDescent="0.2">
      <c r="A2247" t="s">
        <v>0</v>
      </c>
      <c r="B2247" t="s">
        <v>3468</v>
      </c>
      <c r="C2247" t="s">
        <v>2</v>
      </c>
      <c r="D2247" t="s">
        <v>134</v>
      </c>
      <c r="E2247" t="s">
        <v>4</v>
      </c>
      <c r="F2247" s="1">
        <v>1</v>
      </c>
      <c r="G2247" s="1">
        <v>86691</v>
      </c>
      <c r="H2247" t="s">
        <v>5</v>
      </c>
      <c r="I2247" s="1">
        <v>95360.1</v>
      </c>
      <c r="J2247" t="s">
        <v>135</v>
      </c>
      <c r="K2247" s="6" t="str">
        <f t="shared" si="953"/>
        <v>Giò tai nấm hương 500g</v>
      </c>
      <c r="L2247" s="7" t="str">
        <f>VLOOKUP(K2247,'[1]Mã Misa'!$B$2:$D$74,2,0)</f>
        <v>Giò tai nấm hương 500g</v>
      </c>
      <c r="M2247" s="7" t="str">
        <f>VLOOKUP(L2247,'[1]Mã Misa'!$C$2:$D$74,2,0)</f>
        <v>GTNH500</v>
      </c>
      <c r="N2247" s="1">
        <v>86691</v>
      </c>
      <c r="O2247" t="s">
        <v>3469</v>
      </c>
      <c r="P2247" s="6" t="str">
        <f t="shared" si="954"/>
        <v>0177160</v>
      </c>
      <c r="Q2247" s="23" t="str">
        <f t="shared" si="954"/>
        <v>0177160</v>
      </c>
      <c r="R2247" s="2">
        <v>44587</v>
      </c>
      <c r="S2247" t="s">
        <v>820</v>
      </c>
      <c r="T2247" s="7" t="str">
        <f t="shared" si="955"/>
        <v>WM+ HNI Tả</v>
      </c>
      <c r="U2247" t="s">
        <v>5240</v>
      </c>
      <c r="W2247" t="e">
        <f>VLOOKUP(U2247,[2]Sheet1!$B$4:$C$893,2,0)</f>
        <v>#N/A</v>
      </c>
      <c r="Y2247" t="str">
        <f t="shared" si="956"/>
        <v>WINCOMHANOI</v>
      </c>
      <c r="AA2247" s="18" t="str">
        <f t="shared" si="951"/>
        <v/>
      </c>
    </row>
    <row r="2248" spans="1:27" x14ac:dyDescent="0.2">
      <c r="A2248" t="s">
        <v>0</v>
      </c>
      <c r="B2248" t="s">
        <v>3468</v>
      </c>
      <c r="C2248" t="s">
        <v>9</v>
      </c>
      <c r="D2248" t="s">
        <v>47</v>
      </c>
      <c r="E2248" t="s">
        <v>4</v>
      </c>
      <c r="F2248" s="1">
        <v>1</v>
      </c>
      <c r="G2248" s="1">
        <v>73431</v>
      </c>
      <c r="H2248" t="s">
        <v>5</v>
      </c>
      <c r="I2248" s="1">
        <v>80774.100000000006</v>
      </c>
      <c r="J2248" t="s">
        <v>48</v>
      </c>
      <c r="K2248" s="6" t="str">
        <f t="shared" si="953"/>
        <v>Chân giò heo muối gói 300g</v>
      </c>
      <c r="L2248" s="7" t="str">
        <f>VLOOKUP(K2248,'[1]Mã Misa'!$B$2:$D$74,2,0)</f>
        <v>Chân giò heo muối 300g</v>
      </c>
      <c r="M2248" s="7" t="str">
        <f>VLOOKUP(L2248,'[1]Mã Misa'!$C$2:$D$74,2,0)</f>
        <v>CGM300</v>
      </c>
      <c r="N2248" s="1">
        <v>73431</v>
      </c>
      <c r="O2248" t="s">
        <v>3469</v>
      </c>
      <c r="P2248" s="6" t="str">
        <f t="shared" si="954"/>
        <v>0177160</v>
      </c>
      <c r="Q2248" s="23" t="str">
        <f t="shared" si="954"/>
        <v>0177160</v>
      </c>
      <c r="R2248" s="2">
        <v>44587</v>
      </c>
      <c r="S2248" t="s">
        <v>820</v>
      </c>
      <c r="T2248" s="7" t="str">
        <f t="shared" si="955"/>
        <v>WM+ HNI Tả</v>
      </c>
      <c r="U2248" t="s">
        <v>5240</v>
      </c>
      <c r="W2248" t="e">
        <f>VLOOKUP(U2248,[2]Sheet1!$B$4:$C$893,2,0)</f>
        <v>#N/A</v>
      </c>
      <c r="Y2248" t="str">
        <f t="shared" si="956"/>
        <v>WINCOMHANOI</v>
      </c>
      <c r="AA2248" s="18" t="str">
        <f t="shared" si="951"/>
        <v/>
      </c>
    </row>
    <row r="2249" spans="1:27" x14ac:dyDescent="0.2">
      <c r="A2249" t="s">
        <v>0</v>
      </c>
      <c r="B2249" t="s">
        <v>3470</v>
      </c>
      <c r="C2249" t="s">
        <v>2</v>
      </c>
      <c r="D2249" t="s">
        <v>3</v>
      </c>
      <c r="E2249" t="s">
        <v>4</v>
      </c>
      <c r="F2249" s="1">
        <v>1</v>
      </c>
      <c r="G2249" s="1">
        <v>70950</v>
      </c>
      <c r="H2249" t="s">
        <v>5</v>
      </c>
      <c r="I2249" s="1">
        <v>78045</v>
      </c>
      <c r="J2249" t="s">
        <v>6</v>
      </c>
      <c r="K2249" s="6" t="str">
        <f t="shared" si="953"/>
        <v>_Chả nướng 300g</v>
      </c>
      <c r="L2249" s="7" t="str">
        <f>VLOOKUP(K2249,'[1]Mã Misa'!$B$2:$D$74,2,0)</f>
        <v>Chả nướng 300g</v>
      </c>
      <c r="M2249" s="7" t="str">
        <f>VLOOKUP(L2249,'[1]Mã Misa'!$C$2:$D$74,2,0)</f>
        <v>CN300</v>
      </c>
      <c r="N2249" s="1">
        <v>70950</v>
      </c>
      <c r="O2249" t="s">
        <v>3471</v>
      </c>
      <c r="P2249" s="6" t="str">
        <f t="shared" si="954"/>
        <v>0002917</v>
      </c>
      <c r="Q2249" s="23" t="str">
        <f t="shared" si="954"/>
        <v>0002917</v>
      </c>
      <c r="R2249" s="2">
        <v>44587</v>
      </c>
      <c r="S2249" t="s">
        <v>2526</v>
      </c>
      <c r="T2249" s="7" t="str">
        <f t="shared" si="955"/>
        <v>WM+ BGG 13</v>
      </c>
      <c r="U2249" t="s">
        <v>5721</v>
      </c>
      <c r="W2249" t="e">
        <f>VLOOKUP(U2249,[2]Sheet1!$B$4:$C$893,2,0)</f>
        <v>#N/A</v>
      </c>
      <c r="Y2249" t="str">
        <f t="shared" si="956"/>
        <v>WINCOMBACGIANG</v>
      </c>
      <c r="AA2249" s="18" t="str">
        <f t="shared" si="951"/>
        <v/>
      </c>
    </row>
    <row r="2250" spans="1:27" x14ac:dyDescent="0.2">
      <c r="A2250" t="s">
        <v>0</v>
      </c>
      <c r="B2250" t="s">
        <v>3470</v>
      </c>
      <c r="C2250" t="s">
        <v>9</v>
      </c>
      <c r="D2250" t="s">
        <v>57</v>
      </c>
      <c r="E2250" t="s">
        <v>4</v>
      </c>
      <c r="F2250" s="1">
        <v>1</v>
      </c>
      <c r="G2250" s="1">
        <v>74250</v>
      </c>
      <c r="H2250" t="s">
        <v>5</v>
      </c>
      <c r="I2250" s="1">
        <v>81675</v>
      </c>
      <c r="J2250" t="s">
        <v>58</v>
      </c>
      <c r="K2250" s="6" t="str">
        <f t="shared" si="953"/>
        <v>_Chả cốm 300g</v>
      </c>
      <c r="L2250" s="7" t="str">
        <f>VLOOKUP(K2250,'[1]Mã Misa'!$B$2:$D$74,2,0)</f>
        <v>Chả cốm 300g</v>
      </c>
      <c r="M2250" s="7" t="str">
        <f>VLOOKUP(L2250,'[1]Mã Misa'!$C$2:$D$74,2,0)</f>
        <v>CC300</v>
      </c>
      <c r="N2250" s="1">
        <v>74250</v>
      </c>
      <c r="O2250" t="s">
        <v>3471</v>
      </c>
      <c r="P2250" s="6" t="str">
        <f t="shared" si="954"/>
        <v>0002917</v>
      </c>
      <c r="Q2250" s="23" t="str">
        <f t="shared" si="954"/>
        <v>0002917</v>
      </c>
      <c r="R2250" s="2">
        <v>44587</v>
      </c>
      <c r="S2250" t="s">
        <v>2526</v>
      </c>
      <c r="T2250" s="7" t="str">
        <f t="shared" si="955"/>
        <v>WM+ BGG 13</v>
      </c>
      <c r="U2250" t="s">
        <v>5721</v>
      </c>
      <c r="W2250" t="e">
        <f>VLOOKUP(U2250,[2]Sheet1!$B$4:$C$893,2,0)</f>
        <v>#N/A</v>
      </c>
      <c r="Y2250" t="str">
        <f t="shared" si="956"/>
        <v>WINCOMBACGIANG</v>
      </c>
      <c r="AA2250" s="18" t="str">
        <f t="shared" si="951"/>
        <v/>
      </c>
    </row>
    <row r="2251" spans="1:27" x14ac:dyDescent="0.2">
      <c r="A2251" t="s">
        <v>0</v>
      </c>
      <c r="B2251" t="s">
        <v>3472</v>
      </c>
      <c r="C2251" t="s">
        <v>2</v>
      </c>
      <c r="D2251" t="s">
        <v>54</v>
      </c>
      <c r="E2251" t="s">
        <v>4</v>
      </c>
      <c r="F2251" s="1">
        <v>6</v>
      </c>
      <c r="G2251" s="1">
        <v>301092</v>
      </c>
      <c r="H2251" t="s">
        <v>5</v>
      </c>
      <c r="I2251" s="1">
        <v>331201.2</v>
      </c>
      <c r="J2251" t="s">
        <v>55</v>
      </c>
      <c r="K2251" s="6" t="str">
        <f t="shared" si="953"/>
        <v>Giò tai lưỡi xào gói 250g</v>
      </c>
      <c r="L2251" s="7" t="str">
        <f>VLOOKUP(K2251,'[1]Mã Misa'!$B$2:$D$74,2,0)</f>
        <v>Giò Tai Lưỡi Xào 250g</v>
      </c>
      <c r="M2251" s="7" t="str">
        <f>VLOOKUP(L2251,'[1]Mã Misa'!$C$2:$D$74,2,0)</f>
        <v>GTLX250G</v>
      </c>
      <c r="N2251" s="1">
        <v>50182</v>
      </c>
      <c r="O2251" t="s">
        <v>3473</v>
      </c>
      <c r="P2251" s="6" t="str">
        <f t="shared" si="954"/>
        <v>0003597</v>
      </c>
      <c r="Q2251" s="23" t="str">
        <f t="shared" si="954"/>
        <v>0003597</v>
      </c>
      <c r="R2251" s="2">
        <v>44587</v>
      </c>
      <c r="S2251" t="s">
        <v>1847</v>
      </c>
      <c r="T2251" s="7" t="str">
        <f t="shared" si="955"/>
        <v>WM+ BDG 40</v>
      </c>
      <c r="U2251" t="s">
        <v>5537</v>
      </c>
      <c r="W2251" t="e">
        <f>VLOOKUP(U2251,[2]Sheet1!$B$4:$C$893,2,0)</f>
        <v>#N/A</v>
      </c>
      <c r="Y2251" t="str">
        <f t="shared" si="956"/>
        <v>WINCOMBINHDUONG</v>
      </c>
      <c r="AA2251" s="18" t="str">
        <f t="shared" si="951"/>
        <v/>
      </c>
    </row>
    <row r="2252" spans="1:27" x14ac:dyDescent="0.2">
      <c r="A2252" t="s">
        <v>0</v>
      </c>
      <c r="B2252" t="s">
        <v>3474</v>
      </c>
      <c r="C2252" t="s">
        <v>2</v>
      </c>
      <c r="D2252" t="s">
        <v>50</v>
      </c>
      <c r="E2252" t="s">
        <v>4</v>
      </c>
      <c r="F2252" s="1">
        <v>2</v>
      </c>
      <c r="G2252" s="1">
        <v>222116</v>
      </c>
      <c r="H2252" t="s">
        <v>5</v>
      </c>
      <c r="I2252" s="1">
        <v>244327.6</v>
      </c>
      <c r="J2252" t="s">
        <v>51</v>
      </c>
      <c r="K2252" s="6" t="str">
        <f t="shared" si="953"/>
        <v>Gà muối gói 500g</v>
      </c>
      <c r="L2252" s="7" t="str">
        <f>VLOOKUP(K2252,'[1]Mã Misa'!$B$2:$D$74,2,0)</f>
        <v>Gà muối 500g</v>
      </c>
      <c r="M2252" s="7" t="str">
        <f>VLOOKUP(L2252,'[1]Mã Misa'!$C$2:$D$74,2,0)</f>
        <v>GM500</v>
      </c>
      <c r="N2252" s="1">
        <v>111058</v>
      </c>
      <c r="O2252" t="s">
        <v>3475</v>
      </c>
      <c r="P2252" s="6" t="str">
        <f t="shared" si="954"/>
        <v>0014975</v>
      </c>
      <c r="Q2252" s="23" t="str">
        <f t="shared" si="954"/>
        <v>0014975</v>
      </c>
      <c r="R2252" s="2">
        <v>44587</v>
      </c>
      <c r="S2252" t="s">
        <v>1090</v>
      </c>
      <c r="T2252" s="7" t="str">
        <f t="shared" si="955"/>
        <v>WM+ QNH Số</v>
      </c>
      <c r="U2252" t="s">
        <v>5320</v>
      </c>
      <c r="W2252" t="e">
        <f>VLOOKUP(U2252,[2]Sheet1!$B$4:$C$893,2,0)</f>
        <v>#N/A</v>
      </c>
      <c r="Y2252" t="str">
        <f t="shared" si="956"/>
        <v>WINCOMQUANGNINH</v>
      </c>
      <c r="AA2252" s="18" t="str">
        <f t="shared" si="951"/>
        <v/>
      </c>
    </row>
    <row r="2253" spans="1:27" x14ac:dyDescent="0.2">
      <c r="A2253" t="s">
        <v>0</v>
      </c>
      <c r="B2253" t="s">
        <v>3474</v>
      </c>
      <c r="C2253" t="s">
        <v>9</v>
      </c>
      <c r="D2253" t="s">
        <v>15</v>
      </c>
      <c r="E2253" t="s">
        <v>4</v>
      </c>
      <c r="F2253" s="1">
        <v>1</v>
      </c>
      <c r="G2253" s="1">
        <v>84320</v>
      </c>
      <c r="H2253" t="s">
        <v>5</v>
      </c>
      <c r="I2253" s="1">
        <v>92752.000000000015</v>
      </c>
      <c r="J2253" t="s">
        <v>16</v>
      </c>
      <c r="K2253" s="6" t="str">
        <f t="shared" si="953"/>
        <v>_Đùi gà sốt cay 500g</v>
      </c>
      <c r="L2253" s="7" t="str">
        <f>VLOOKUP(K2253,'[1]Mã Misa'!$B$2:$D$74,2,0)</f>
        <v>Đùi gà sốt cay 500g</v>
      </c>
      <c r="M2253" s="7" t="str">
        <f>VLOOKUP(L2253,'[1]Mã Misa'!$C$2:$D$74,2,0)</f>
        <v>DGSC500</v>
      </c>
      <c r="N2253" s="1">
        <v>84320</v>
      </c>
      <c r="O2253" t="s">
        <v>3475</v>
      </c>
      <c r="P2253" s="6" t="str">
        <f t="shared" si="954"/>
        <v>0014975</v>
      </c>
      <c r="Q2253" s="23" t="str">
        <f t="shared" si="954"/>
        <v>0014975</v>
      </c>
      <c r="R2253" s="2">
        <v>44587</v>
      </c>
      <c r="S2253" t="s">
        <v>1090</v>
      </c>
      <c r="T2253" s="7" t="str">
        <f t="shared" si="955"/>
        <v>WM+ QNH Số</v>
      </c>
      <c r="U2253" t="s">
        <v>5320</v>
      </c>
      <c r="W2253" t="e">
        <f>VLOOKUP(U2253,[2]Sheet1!$B$4:$C$893,2,0)</f>
        <v>#N/A</v>
      </c>
      <c r="Y2253" t="str">
        <f t="shared" si="956"/>
        <v>WINCOMQUANGNINH</v>
      </c>
      <c r="AA2253" s="18" t="str">
        <f t="shared" si="951"/>
        <v/>
      </c>
    </row>
    <row r="2254" spans="1:27" x14ac:dyDescent="0.2">
      <c r="A2254" t="s">
        <v>0</v>
      </c>
      <c r="B2254" t="s">
        <v>3476</v>
      </c>
      <c r="C2254" t="s">
        <v>2</v>
      </c>
      <c r="D2254" t="s">
        <v>134</v>
      </c>
      <c r="E2254" t="s">
        <v>4</v>
      </c>
      <c r="F2254" s="1">
        <v>6</v>
      </c>
      <c r="G2254" s="1">
        <v>520146</v>
      </c>
      <c r="H2254" t="s">
        <v>5</v>
      </c>
      <c r="I2254" s="1">
        <v>572160.60000000009</v>
      </c>
      <c r="J2254" t="s">
        <v>135</v>
      </c>
      <c r="K2254" s="6" t="str">
        <f t="shared" si="953"/>
        <v>Giò tai nấm hương 500g</v>
      </c>
      <c r="L2254" s="7" t="str">
        <f>VLOOKUP(K2254,'[1]Mã Misa'!$B$2:$D$74,2,0)</f>
        <v>Giò tai nấm hương 500g</v>
      </c>
      <c r="M2254" s="7" t="str">
        <f>VLOOKUP(L2254,'[1]Mã Misa'!$C$2:$D$74,2,0)</f>
        <v>GTNH500</v>
      </c>
      <c r="N2254" s="1">
        <v>86691</v>
      </c>
      <c r="O2254" t="s">
        <v>3477</v>
      </c>
      <c r="P2254" s="6" t="str">
        <f t="shared" si="954"/>
        <v>0003690</v>
      </c>
      <c r="Q2254" s="23" t="str">
        <f t="shared" si="954"/>
        <v>0003690</v>
      </c>
      <c r="R2254" s="2">
        <v>44587</v>
      </c>
      <c r="S2254" t="s">
        <v>3478</v>
      </c>
      <c r="T2254" s="7" t="str">
        <f t="shared" si="955"/>
        <v>WM+ NAN 99</v>
      </c>
      <c r="U2254" t="s">
        <v>5947</v>
      </c>
      <c r="W2254" t="e">
        <f>VLOOKUP(U2254,[2]Sheet1!$B$4:$C$893,2,0)</f>
        <v>#N/A</v>
      </c>
      <c r="Y2254" t="str">
        <f t="shared" si="956"/>
        <v>WINCOMNGHEAN</v>
      </c>
      <c r="AA2254" s="18" t="str">
        <f t="shared" si="951"/>
        <v/>
      </c>
    </row>
    <row r="2255" spans="1:27" x14ac:dyDescent="0.2">
      <c r="A2255" t="s">
        <v>0</v>
      </c>
      <c r="B2255" t="s">
        <v>3479</v>
      </c>
      <c r="C2255" t="s">
        <v>2</v>
      </c>
      <c r="D2255" t="s">
        <v>57</v>
      </c>
      <c r="E2255" t="s">
        <v>4</v>
      </c>
      <c r="F2255" s="1">
        <v>10</v>
      </c>
      <c r="G2255" s="1">
        <v>742500</v>
      </c>
      <c r="H2255" t="s">
        <v>5</v>
      </c>
      <c r="I2255" s="1">
        <v>816750.00000000012</v>
      </c>
      <c r="J2255" t="s">
        <v>58</v>
      </c>
      <c r="K2255" s="6" t="str">
        <f t="shared" si="953"/>
        <v>_Chả cốm 300g</v>
      </c>
      <c r="L2255" s="7" t="str">
        <f>VLOOKUP(K2255,'[1]Mã Misa'!$B$2:$D$74,2,0)</f>
        <v>Chả cốm 300g</v>
      </c>
      <c r="M2255" s="7" t="str">
        <f>VLOOKUP(L2255,'[1]Mã Misa'!$C$2:$D$74,2,0)</f>
        <v>CC300</v>
      </c>
      <c r="N2255" s="1">
        <v>74250</v>
      </c>
      <c r="O2255" t="s">
        <v>3480</v>
      </c>
      <c r="P2255" s="6" t="str">
        <f t="shared" si="954"/>
        <v>0003167</v>
      </c>
      <c r="Q2255" s="23" t="str">
        <f t="shared" si="954"/>
        <v>0003167</v>
      </c>
      <c r="R2255" s="2">
        <v>44587</v>
      </c>
      <c r="S2255" t="s">
        <v>1872</v>
      </c>
      <c r="T2255" s="7" t="str">
        <f t="shared" si="955"/>
        <v>WM+ PTO Kh</v>
      </c>
      <c r="U2255" t="s">
        <v>5545</v>
      </c>
      <c r="W2255" t="e">
        <f>VLOOKUP(U2255,[2]Sheet1!$B$4:$C$893,2,0)</f>
        <v>#N/A</v>
      </c>
      <c r="Y2255" t="str">
        <f t="shared" si="956"/>
        <v>WINCOMPHUTHO</v>
      </c>
      <c r="AA2255" s="18" t="str">
        <f t="shared" si="951"/>
        <v/>
      </c>
    </row>
    <row r="2256" spans="1:27" x14ac:dyDescent="0.2">
      <c r="A2256" t="s">
        <v>0</v>
      </c>
      <c r="B2256" t="s">
        <v>3479</v>
      </c>
      <c r="C2256" t="s">
        <v>9</v>
      </c>
      <c r="D2256" t="s">
        <v>27</v>
      </c>
      <c r="E2256" t="s">
        <v>4</v>
      </c>
      <c r="F2256" s="1">
        <v>10</v>
      </c>
      <c r="G2256" s="1">
        <v>610500</v>
      </c>
      <c r="H2256" t="s">
        <v>5</v>
      </c>
      <c r="I2256" s="1">
        <v>671550</v>
      </c>
      <c r="J2256" t="s">
        <v>28</v>
      </c>
      <c r="K2256" s="6" t="str">
        <f t="shared" si="953"/>
        <v>_Giò sụn gà 250g</v>
      </c>
      <c r="L2256" s="7" t="str">
        <f>VLOOKUP(K2256,'[1]Mã Misa'!$B$2:$D$74,2,0)</f>
        <v>Giò sụn gà 250g</v>
      </c>
      <c r="M2256" s="7" t="str">
        <f>VLOOKUP(L2256,'[1]Mã Misa'!$C$2:$D$74,2,0)</f>
        <v>GSG250</v>
      </c>
      <c r="N2256" s="1">
        <v>61050</v>
      </c>
      <c r="O2256" t="s">
        <v>3480</v>
      </c>
      <c r="P2256" s="6" t="str">
        <f t="shared" si="954"/>
        <v>0003167</v>
      </c>
      <c r="Q2256" s="23" t="str">
        <f t="shared" si="954"/>
        <v>0003167</v>
      </c>
      <c r="R2256" s="2">
        <v>44587</v>
      </c>
      <c r="S2256" t="s">
        <v>1872</v>
      </c>
      <c r="T2256" s="7" t="str">
        <f t="shared" si="955"/>
        <v>WM+ PTO Kh</v>
      </c>
      <c r="U2256" t="s">
        <v>5545</v>
      </c>
      <c r="W2256" t="e">
        <f>VLOOKUP(U2256,[2]Sheet1!$B$4:$C$893,2,0)</f>
        <v>#N/A</v>
      </c>
      <c r="Y2256" t="str">
        <f t="shared" si="956"/>
        <v>WINCOMPHUTHO</v>
      </c>
      <c r="AA2256" s="18" t="str">
        <f t="shared" si="951"/>
        <v/>
      </c>
    </row>
    <row r="2257" spans="1:27" x14ac:dyDescent="0.2">
      <c r="A2257" t="s">
        <v>0</v>
      </c>
      <c r="B2257" t="s">
        <v>3479</v>
      </c>
      <c r="C2257" t="s">
        <v>41</v>
      </c>
      <c r="D2257" t="s">
        <v>23</v>
      </c>
      <c r="E2257" t="s">
        <v>4</v>
      </c>
      <c r="F2257" s="1">
        <v>10</v>
      </c>
      <c r="G2257" s="1">
        <v>594000</v>
      </c>
      <c r="H2257" t="s">
        <v>5</v>
      </c>
      <c r="I2257" s="1">
        <v>653400</v>
      </c>
      <c r="J2257" t="s">
        <v>24</v>
      </c>
      <c r="K2257" s="6" t="str">
        <f t="shared" si="953"/>
        <v>_Giò lụa 250g</v>
      </c>
      <c r="L2257" s="7" t="str">
        <f>VLOOKUP(K2257,'[1]Mã Misa'!$B$2:$D$74,2,0)</f>
        <v>Giò lụa 250g</v>
      </c>
      <c r="M2257" s="7" t="str">
        <f>VLOOKUP(L2257,'[1]Mã Misa'!$C$2:$D$74,2,0)</f>
        <v>GL250</v>
      </c>
      <c r="N2257" s="1">
        <v>59400</v>
      </c>
      <c r="O2257" t="s">
        <v>3480</v>
      </c>
      <c r="P2257" s="6" t="str">
        <f t="shared" si="954"/>
        <v>0003167</v>
      </c>
      <c r="Q2257" s="23" t="str">
        <f t="shared" si="954"/>
        <v>0003167</v>
      </c>
      <c r="R2257" s="2">
        <v>44587</v>
      </c>
      <c r="S2257" t="s">
        <v>1872</v>
      </c>
      <c r="T2257" s="7" t="str">
        <f t="shared" si="955"/>
        <v>WM+ PTO Kh</v>
      </c>
      <c r="U2257" t="s">
        <v>5545</v>
      </c>
      <c r="W2257" t="e">
        <f>VLOOKUP(U2257,[2]Sheet1!$B$4:$C$893,2,0)</f>
        <v>#N/A</v>
      </c>
      <c r="Y2257" t="str">
        <f t="shared" si="956"/>
        <v>WINCOMPHUTHO</v>
      </c>
      <c r="AA2257" s="18" t="str">
        <f t="shared" si="951"/>
        <v/>
      </c>
    </row>
    <row r="2258" spans="1:27" x14ac:dyDescent="0.2">
      <c r="A2258" t="s">
        <v>0</v>
      </c>
      <c r="B2258" t="s">
        <v>3479</v>
      </c>
      <c r="C2258" t="s">
        <v>42</v>
      </c>
      <c r="D2258" t="s">
        <v>44</v>
      </c>
      <c r="E2258" t="s">
        <v>4</v>
      </c>
      <c r="F2258" s="1">
        <v>3</v>
      </c>
      <c r="G2258" s="1">
        <v>217800</v>
      </c>
      <c r="H2258" t="s">
        <v>5</v>
      </c>
      <c r="I2258" s="1">
        <v>239580.00000000003</v>
      </c>
      <c r="J2258" t="s">
        <v>45</v>
      </c>
      <c r="K2258" s="6" t="str">
        <f t="shared" si="953"/>
        <v>_Chân gà sốt cay 400g</v>
      </c>
      <c r="L2258" s="7" t="str">
        <f>VLOOKUP(K2258,'[1]Mã Misa'!$B$2:$D$74,2,0)</f>
        <v>Chân gà sốt cay 400g</v>
      </c>
      <c r="M2258" s="7" t="str">
        <f>VLOOKUP(L2258,'[1]Mã Misa'!$C$2:$D$74,2,0)</f>
        <v>CGSC400</v>
      </c>
      <c r="N2258" s="1">
        <v>72600</v>
      </c>
      <c r="O2258" t="s">
        <v>3480</v>
      </c>
      <c r="P2258" s="6" t="str">
        <f t="shared" si="954"/>
        <v>0003167</v>
      </c>
      <c r="Q2258" s="23" t="str">
        <f t="shared" si="954"/>
        <v>0003167</v>
      </c>
      <c r="R2258" s="2">
        <v>44587</v>
      </c>
      <c r="S2258" t="s">
        <v>1872</v>
      </c>
      <c r="T2258" s="7" t="str">
        <f t="shared" si="955"/>
        <v>WM+ PTO Kh</v>
      </c>
      <c r="U2258" t="s">
        <v>5545</v>
      </c>
      <c r="W2258" t="e">
        <f>VLOOKUP(U2258,[2]Sheet1!$B$4:$C$893,2,0)</f>
        <v>#N/A</v>
      </c>
      <c r="Y2258" t="str">
        <f t="shared" si="956"/>
        <v>WINCOMPHUTHO</v>
      </c>
      <c r="AA2258" s="18" t="str">
        <f t="shared" si="951"/>
        <v/>
      </c>
    </row>
    <row r="2259" spans="1:27" x14ac:dyDescent="0.2">
      <c r="A2259" t="s">
        <v>0</v>
      </c>
      <c r="B2259" t="s">
        <v>3479</v>
      </c>
      <c r="C2259" t="s">
        <v>43</v>
      </c>
      <c r="D2259" t="s">
        <v>3</v>
      </c>
      <c r="E2259" t="s">
        <v>4</v>
      </c>
      <c r="F2259" s="1">
        <v>1</v>
      </c>
      <c r="G2259" s="1">
        <v>70950</v>
      </c>
      <c r="H2259" t="s">
        <v>5</v>
      </c>
      <c r="I2259" s="1">
        <v>78045</v>
      </c>
      <c r="J2259" t="s">
        <v>6</v>
      </c>
      <c r="K2259" s="6" t="str">
        <f t="shared" si="953"/>
        <v>_Chả nướng 300g</v>
      </c>
      <c r="L2259" s="7" t="str">
        <f>VLOOKUP(K2259,'[1]Mã Misa'!$B$2:$D$74,2,0)</f>
        <v>Chả nướng 300g</v>
      </c>
      <c r="M2259" s="7" t="str">
        <f>VLOOKUP(L2259,'[1]Mã Misa'!$C$2:$D$74,2,0)</f>
        <v>CN300</v>
      </c>
      <c r="N2259" s="1">
        <v>70950</v>
      </c>
      <c r="O2259" t="s">
        <v>3480</v>
      </c>
      <c r="P2259" s="6" t="str">
        <f t="shared" si="954"/>
        <v>0003167</v>
      </c>
      <c r="Q2259" s="23" t="str">
        <f t="shared" si="954"/>
        <v>0003167</v>
      </c>
      <c r="R2259" s="2">
        <v>44587</v>
      </c>
      <c r="S2259" t="s">
        <v>1872</v>
      </c>
      <c r="T2259" s="7" t="str">
        <f t="shared" si="955"/>
        <v>WM+ PTO Kh</v>
      </c>
      <c r="U2259" t="s">
        <v>5545</v>
      </c>
      <c r="W2259" t="e">
        <f>VLOOKUP(U2259,[2]Sheet1!$B$4:$C$893,2,0)</f>
        <v>#N/A</v>
      </c>
      <c r="Y2259" t="str">
        <f t="shared" si="956"/>
        <v>WINCOMPHUTHO</v>
      </c>
      <c r="AA2259" s="18" t="str">
        <f t="shared" si="951"/>
        <v/>
      </c>
    </row>
    <row r="2260" spans="1:27" x14ac:dyDescent="0.2">
      <c r="A2260" t="s">
        <v>0</v>
      </c>
      <c r="B2260" t="s">
        <v>3479</v>
      </c>
      <c r="C2260" t="s">
        <v>46</v>
      </c>
      <c r="D2260" t="s">
        <v>54</v>
      </c>
      <c r="E2260" t="s">
        <v>4</v>
      </c>
      <c r="F2260" s="1">
        <v>1</v>
      </c>
      <c r="G2260" s="1">
        <v>50182</v>
      </c>
      <c r="H2260" t="s">
        <v>5</v>
      </c>
      <c r="I2260" s="1">
        <v>55200.200000000004</v>
      </c>
      <c r="J2260" t="s">
        <v>55</v>
      </c>
      <c r="K2260" s="6" t="str">
        <f t="shared" si="953"/>
        <v>Giò tai lưỡi xào gói 250g</v>
      </c>
      <c r="L2260" s="7" t="str">
        <f>VLOOKUP(K2260,'[1]Mã Misa'!$B$2:$D$74,2,0)</f>
        <v>Giò Tai Lưỡi Xào 250g</v>
      </c>
      <c r="M2260" s="7" t="str">
        <f>VLOOKUP(L2260,'[1]Mã Misa'!$C$2:$D$74,2,0)</f>
        <v>GTLX250G</v>
      </c>
      <c r="N2260" s="1">
        <v>50182</v>
      </c>
      <c r="O2260" t="s">
        <v>3480</v>
      </c>
      <c r="P2260" s="6" t="str">
        <f t="shared" si="954"/>
        <v>0003167</v>
      </c>
      <c r="Q2260" s="23" t="str">
        <f t="shared" si="954"/>
        <v>0003167</v>
      </c>
      <c r="R2260" s="2">
        <v>44587</v>
      </c>
      <c r="S2260" t="s">
        <v>1872</v>
      </c>
      <c r="T2260" s="7" t="str">
        <f t="shared" si="955"/>
        <v>WM+ PTO Kh</v>
      </c>
      <c r="U2260" t="s">
        <v>5545</v>
      </c>
      <c r="W2260" t="e">
        <f>VLOOKUP(U2260,[2]Sheet1!$B$4:$C$893,2,0)</f>
        <v>#N/A</v>
      </c>
      <c r="Y2260" t="str">
        <f t="shared" si="956"/>
        <v>WINCOMPHUTHO</v>
      </c>
      <c r="AA2260" s="18" t="str">
        <f t="shared" si="951"/>
        <v/>
      </c>
    </row>
    <row r="2261" spans="1:27" x14ac:dyDescent="0.2">
      <c r="A2261" t="s">
        <v>0</v>
      </c>
      <c r="B2261" t="s">
        <v>3481</v>
      </c>
      <c r="C2261" t="s">
        <v>2</v>
      </c>
      <c r="D2261" t="s">
        <v>15</v>
      </c>
      <c r="E2261" t="s">
        <v>4</v>
      </c>
      <c r="F2261" s="1">
        <v>4</v>
      </c>
      <c r="G2261" s="1">
        <v>337280</v>
      </c>
      <c r="H2261" t="s">
        <v>5</v>
      </c>
      <c r="I2261" s="1">
        <v>371008.00000000006</v>
      </c>
      <c r="J2261" t="s">
        <v>16</v>
      </c>
      <c r="K2261" s="6" t="str">
        <f t="shared" si="953"/>
        <v>_Đùi gà sốt cay 500g</v>
      </c>
      <c r="L2261" s="7" t="str">
        <f>VLOOKUP(K2261,'[1]Mã Misa'!$B$2:$D$74,2,0)</f>
        <v>Đùi gà sốt cay 500g</v>
      </c>
      <c r="M2261" s="7" t="str">
        <f>VLOOKUP(L2261,'[1]Mã Misa'!$C$2:$D$74,2,0)</f>
        <v>DGSC500</v>
      </c>
      <c r="N2261" s="1">
        <v>84320</v>
      </c>
      <c r="O2261" t="s">
        <v>3482</v>
      </c>
      <c r="P2261" s="6" t="str">
        <f t="shared" si="954"/>
        <v>0177203</v>
      </c>
      <c r="Q2261" s="23" t="str">
        <f t="shared" si="954"/>
        <v>0177203</v>
      </c>
      <c r="R2261" s="2">
        <v>44587</v>
      </c>
      <c r="S2261" t="s">
        <v>1601</v>
      </c>
      <c r="T2261" s="7" t="str">
        <f t="shared" si="955"/>
        <v>WM+ HNI 12</v>
      </c>
      <c r="U2261" t="s">
        <v>5464</v>
      </c>
      <c r="W2261" t="e">
        <f>VLOOKUP(U2261,[2]Sheet1!$B$4:$C$893,2,0)</f>
        <v>#N/A</v>
      </c>
      <c r="Y2261" t="str">
        <f t="shared" si="956"/>
        <v>WINCOMHANOI</v>
      </c>
      <c r="AA2261" s="18" t="str">
        <f t="shared" si="951"/>
        <v/>
      </c>
    </row>
    <row r="2262" spans="1:27" x14ac:dyDescent="0.2">
      <c r="A2262" t="s">
        <v>0</v>
      </c>
      <c r="B2262" t="s">
        <v>3481</v>
      </c>
      <c r="C2262" t="s">
        <v>9</v>
      </c>
      <c r="D2262" t="s">
        <v>23</v>
      </c>
      <c r="E2262" t="s">
        <v>4</v>
      </c>
      <c r="F2262" s="1">
        <v>3</v>
      </c>
      <c r="G2262" s="1">
        <v>178200</v>
      </c>
      <c r="H2262" t="s">
        <v>5</v>
      </c>
      <c r="I2262" s="1">
        <v>196020.00000000003</v>
      </c>
      <c r="J2262" t="s">
        <v>24</v>
      </c>
      <c r="K2262" s="6" t="str">
        <f t="shared" si="953"/>
        <v>_Giò lụa 250g</v>
      </c>
      <c r="L2262" s="7" t="str">
        <f>VLOOKUP(K2262,'[1]Mã Misa'!$B$2:$D$74,2,0)</f>
        <v>Giò lụa 250g</v>
      </c>
      <c r="M2262" s="7" t="str">
        <f>VLOOKUP(L2262,'[1]Mã Misa'!$C$2:$D$74,2,0)</f>
        <v>GL250</v>
      </c>
      <c r="N2262" s="1">
        <v>59400</v>
      </c>
      <c r="O2262" t="s">
        <v>3482</v>
      </c>
      <c r="P2262" s="6" t="str">
        <f t="shared" si="954"/>
        <v>0177203</v>
      </c>
      <c r="Q2262" s="23" t="str">
        <f t="shared" si="954"/>
        <v>0177203</v>
      </c>
      <c r="R2262" s="2">
        <v>44587</v>
      </c>
      <c r="S2262" t="s">
        <v>1601</v>
      </c>
      <c r="T2262" s="7" t="str">
        <f t="shared" si="955"/>
        <v>WM+ HNI 12</v>
      </c>
      <c r="U2262" t="s">
        <v>5464</v>
      </c>
      <c r="W2262" t="e">
        <f>VLOOKUP(U2262,[2]Sheet1!$B$4:$C$893,2,0)</f>
        <v>#N/A</v>
      </c>
      <c r="Y2262" t="str">
        <f t="shared" si="956"/>
        <v>WINCOMHANOI</v>
      </c>
      <c r="AA2262" s="18" t="str">
        <f t="shared" si="951"/>
        <v/>
      </c>
    </row>
    <row r="2263" spans="1:27" x14ac:dyDescent="0.2">
      <c r="A2263" t="s">
        <v>0</v>
      </c>
      <c r="B2263" t="s">
        <v>3481</v>
      </c>
      <c r="C2263" t="s">
        <v>41</v>
      </c>
      <c r="D2263" t="s">
        <v>54</v>
      </c>
      <c r="E2263" t="s">
        <v>4</v>
      </c>
      <c r="F2263" s="1">
        <v>2</v>
      </c>
      <c r="G2263" s="1">
        <v>100364</v>
      </c>
      <c r="H2263" t="s">
        <v>5</v>
      </c>
      <c r="I2263" s="1">
        <v>110400.40000000001</v>
      </c>
      <c r="J2263" t="s">
        <v>55</v>
      </c>
      <c r="K2263" s="6" t="str">
        <f t="shared" si="953"/>
        <v>Giò tai lưỡi xào gói 250g</v>
      </c>
      <c r="L2263" s="7" t="str">
        <f>VLOOKUP(K2263,'[1]Mã Misa'!$B$2:$D$74,2,0)</f>
        <v>Giò Tai Lưỡi Xào 250g</v>
      </c>
      <c r="M2263" s="7" t="str">
        <f>VLOOKUP(L2263,'[1]Mã Misa'!$C$2:$D$74,2,0)</f>
        <v>GTLX250G</v>
      </c>
      <c r="N2263" s="1">
        <v>50182</v>
      </c>
      <c r="O2263" t="s">
        <v>3482</v>
      </c>
      <c r="P2263" s="6" t="str">
        <f t="shared" si="954"/>
        <v>0177203</v>
      </c>
      <c r="Q2263" s="23" t="str">
        <f t="shared" si="954"/>
        <v>0177203</v>
      </c>
      <c r="R2263" s="2">
        <v>44587</v>
      </c>
      <c r="S2263" t="s">
        <v>1601</v>
      </c>
      <c r="T2263" s="7" t="str">
        <f t="shared" si="955"/>
        <v>WM+ HNI 12</v>
      </c>
      <c r="U2263" t="s">
        <v>5464</v>
      </c>
      <c r="W2263" t="e">
        <f>VLOOKUP(U2263,[2]Sheet1!$B$4:$C$893,2,0)</f>
        <v>#N/A</v>
      </c>
      <c r="Y2263" t="str">
        <f t="shared" si="956"/>
        <v>WINCOMHANOI</v>
      </c>
      <c r="AA2263" s="18" t="str">
        <f t="shared" si="951"/>
        <v/>
      </c>
    </row>
    <row r="2264" spans="1:27" x14ac:dyDescent="0.2">
      <c r="A2264" t="s">
        <v>0</v>
      </c>
      <c r="B2264" t="s">
        <v>3483</v>
      </c>
      <c r="C2264" t="s">
        <v>2</v>
      </c>
      <c r="D2264" t="s">
        <v>50</v>
      </c>
      <c r="E2264" t="s">
        <v>4</v>
      </c>
      <c r="F2264" s="1">
        <v>3</v>
      </c>
      <c r="G2264" s="1">
        <v>333174</v>
      </c>
      <c r="H2264" t="s">
        <v>5</v>
      </c>
      <c r="I2264" s="1">
        <v>366491.4</v>
      </c>
      <c r="J2264" t="s">
        <v>51</v>
      </c>
      <c r="K2264" s="6" t="str">
        <f t="shared" si="953"/>
        <v>Gà muối gói 500g</v>
      </c>
      <c r="L2264" s="7" t="str">
        <f>VLOOKUP(K2264,'[1]Mã Misa'!$B$2:$D$74,2,0)</f>
        <v>Gà muối 500g</v>
      </c>
      <c r="M2264" s="7" t="str">
        <f>VLOOKUP(L2264,'[1]Mã Misa'!$C$2:$D$74,2,0)</f>
        <v>GM500</v>
      </c>
      <c r="N2264" s="1">
        <v>111058</v>
      </c>
      <c r="O2264" t="s">
        <v>3484</v>
      </c>
      <c r="P2264" s="6" t="str">
        <f t="shared" si="954"/>
        <v>0177206</v>
      </c>
      <c r="Q2264" s="23" t="str">
        <f t="shared" si="954"/>
        <v>0177206</v>
      </c>
      <c r="R2264" s="2">
        <v>44587</v>
      </c>
      <c r="S2264" t="s">
        <v>3485</v>
      </c>
      <c r="T2264" s="7" t="str">
        <f t="shared" si="955"/>
        <v>WM+ HNI 63</v>
      </c>
      <c r="U2264" t="s">
        <v>5948</v>
      </c>
      <c r="W2264" t="e">
        <f>VLOOKUP(U2264,[2]Sheet1!$B$4:$C$893,2,0)</f>
        <v>#N/A</v>
      </c>
      <c r="Y2264" t="str">
        <f t="shared" si="956"/>
        <v>WINCOMHANOI</v>
      </c>
      <c r="AA2264" s="18" t="str">
        <f t="shared" si="951"/>
        <v/>
      </c>
    </row>
    <row r="2265" spans="1:27" x14ac:dyDescent="0.2">
      <c r="A2265" t="s">
        <v>0</v>
      </c>
      <c r="B2265" t="s">
        <v>3486</v>
      </c>
      <c r="C2265" t="s">
        <v>2</v>
      </c>
      <c r="D2265" t="s">
        <v>50</v>
      </c>
      <c r="E2265" t="s">
        <v>4</v>
      </c>
      <c r="F2265" s="1">
        <v>2</v>
      </c>
      <c r="G2265" s="1">
        <v>222116</v>
      </c>
      <c r="H2265" t="s">
        <v>5</v>
      </c>
      <c r="I2265" s="1">
        <v>244327.6</v>
      </c>
      <c r="J2265" t="s">
        <v>51</v>
      </c>
      <c r="K2265" s="6" t="str">
        <f t="shared" si="953"/>
        <v>Gà muối gói 500g</v>
      </c>
      <c r="L2265" s="7" t="str">
        <f>VLOOKUP(K2265,'[1]Mã Misa'!$B$2:$D$74,2,0)</f>
        <v>Gà muối 500g</v>
      </c>
      <c r="M2265" s="7" t="str">
        <f>VLOOKUP(L2265,'[1]Mã Misa'!$C$2:$D$74,2,0)</f>
        <v>GM500</v>
      </c>
      <c r="N2265" s="1">
        <v>111058</v>
      </c>
      <c r="O2265" t="s">
        <v>3487</v>
      </c>
      <c r="P2265" s="6" t="str">
        <f t="shared" si="954"/>
        <v>0000664</v>
      </c>
      <c r="Q2265" s="23" t="str">
        <f t="shared" si="954"/>
        <v>0000664</v>
      </c>
      <c r="R2265" s="2">
        <v>44587</v>
      </c>
      <c r="S2265" t="s">
        <v>3488</v>
      </c>
      <c r="T2265" s="7" t="str">
        <f t="shared" si="955"/>
        <v>WM+TGG 200</v>
      </c>
      <c r="U2265" t="s">
        <v>5949</v>
      </c>
      <c r="W2265" t="e">
        <f>VLOOKUP(U2265,[2]Sheet1!$B$4:$C$893,2,0)</f>
        <v>#N/A</v>
      </c>
      <c r="Y2265" t="str">
        <f t="shared" si="956"/>
        <v>WINCOMTIENGIANG</v>
      </c>
      <c r="AA2265" s="18" t="str">
        <f t="shared" si="951"/>
        <v/>
      </c>
    </row>
    <row r="2266" spans="1:27" x14ac:dyDescent="0.2">
      <c r="A2266" t="s">
        <v>0</v>
      </c>
      <c r="B2266" t="s">
        <v>3486</v>
      </c>
      <c r="C2266" t="s">
        <v>9</v>
      </c>
      <c r="D2266" t="s">
        <v>134</v>
      </c>
      <c r="E2266" t="s">
        <v>4</v>
      </c>
      <c r="F2266" s="1">
        <v>3</v>
      </c>
      <c r="G2266" s="1">
        <v>260073</v>
      </c>
      <c r="H2266" t="s">
        <v>5</v>
      </c>
      <c r="I2266" s="1">
        <v>286080.30000000005</v>
      </c>
      <c r="J2266" t="s">
        <v>135</v>
      </c>
      <c r="K2266" s="6" t="str">
        <f t="shared" si="953"/>
        <v>Giò tai nấm hương 500g</v>
      </c>
      <c r="L2266" s="7" t="str">
        <f>VLOOKUP(K2266,'[1]Mã Misa'!$B$2:$D$74,2,0)</f>
        <v>Giò tai nấm hương 500g</v>
      </c>
      <c r="M2266" s="7" t="str">
        <f>VLOOKUP(L2266,'[1]Mã Misa'!$C$2:$D$74,2,0)</f>
        <v>GTNH500</v>
      </c>
      <c r="N2266" s="1">
        <v>86691</v>
      </c>
      <c r="O2266" t="s">
        <v>3487</v>
      </c>
      <c r="P2266" s="6" t="str">
        <f t="shared" si="954"/>
        <v>0000664</v>
      </c>
      <c r="Q2266" s="23" t="str">
        <f t="shared" si="954"/>
        <v>0000664</v>
      </c>
      <c r="R2266" s="2">
        <v>44587</v>
      </c>
      <c r="S2266" t="s">
        <v>3488</v>
      </c>
      <c r="T2266" s="7" t="str">
        <f t="shared" si="955"/>
        <v>WM+TGG 200</v>
      </c>
      <c r="U2266" t="s">
        <v>5949</v>
      </c>
      <c r="W2266" t="e">
        <f>VLOOKUP(U2266,[2]Sheet1!$B$4:$C$893,2,0)</f>
        <v>#N/A</v>
      </c>
      <c r="Y2266" t="str">
        <f t="shared" si="956"/>
        <v>WINCOMTIENGIANG</v>
      </c>
      <c r="AA2266" s="18" t="str">
        <f t="shared" si="951"/>
        <v/>
      </c>
    </row>
    <row r="2267" spans="1:27" x14ac:dyDescent="0.2">
      <c r="A2267" t="s">
        <v>0</v>
      </c>
      <c r="B2267" t="s">
        <v>3489</v>
      </c>
      <c r="C2267" t="s">
        <v>2</v>
      </c>
      <c r="D2267" t="s">
        <v>54</v>
      </c>
      <c r="E2267" t="s">
        <v>4</v>
      </c>
      <c r="F2267" s="1">
        <v>1</v>
      </c>
      <c r="G2267" s="1">
        <v>50182</v>
      </c>
      <c r="H2267" t="s">
        <v>5</v>
      </c>
      <c r="I2267" s="1">
        <v>55200.200000000004</v>
      </c>
      <c r="J2267" t="s">
        <v>55</v>
      </c>
      <c r="K2267" s="6" t="str">
        <f t="shared" si="953"/>
        <v>Giò tai lưỡi xào gói 250g</v>
      </c>
      <c r="L2267" s="7" t="str">
        <f>VLOOKUP(K2267,'[1]Mã Misa'!$B$2:$D$74,2,0)</f>
        <v>Giò Tai Lưỡi Xào 250g</v>
      </c>
      <c r="M2267" s="7" t="str">
        <f>VLOOKUP(L2267,'[1]Mã Misa'!$C$2:$D$74,2,0)</f>
        <v>GTLX250G</v>
      </c>
      <c r="N2267" s="1">
        <v>50182</v>
      </c>
      <c r="O2267" t="s">
        <v>3490</v>
      </c>
      <c r="P2267" s="6" t="str">
        <f t="shared" si="954"/>
        <v>0177212</v>
      </c>
      <c r="Q2267" s="23" t="str">
        <f t="shared" si="954"/>
        <v>0177212</v>
      </c>
      <c r="R2267" s="2">
        <v>44587</v>
      </c>
      <c r="S2267" t="s">
        <v>3491</v>
      </c>
      <c r="T2267" s="7" t="str">
        <f t="shared" si="955"/>
        <v>WM+ HNI 15</v>
      </c>
      <c r="U2267" t="s">
        <v>5950</v>
      </c>
      <c r="W2267" t="e">
        <f>VLOOKUP(U2267,[2]Sheet1!$B$4:$C$893,2,0)</f>
        <v>#N/A</v>
      </c>
      <c r="Y2267" t="str">
        <f t="shared" si="956"/>
        <v>WINCOMHANOI</v>
      </c>
      <c r="AA2267" s="18" t="str">
        <f t="shared" si="951"/>
        <v/>
      </c>
    </row>
    <row r="2268" spans="1:27" x14ac:dyDescent="0.2">
      <c r="A2268" t="s">
        <v>0</v>
      </c>
      <c r="B2268" t="s">
        <v>3489</v>
      </c>
      <c r="C2268" t="s">
        <v>9</v>
      </c>
      <c r="D2268" t="s">
        <v>50</v>
      </c>
      <c r="E2268" t="s">
        <v>4</v>
      </c>
      <c r="F2268" s="1">
        <v>1</v>
      </c>
      <c r="G2268" s="1">
        <v>111058</v>
      </c>
      <c r="H2268" t="s">
        <v>5</v>
      </c>
      <c r="I2268" s="1">
        <v>122163.8</v>
      </c>
      <c r="J2268" t="s">
        <v>51</v>
      </c>
      <c r="K2268" s="6" t="str">
        <f t="shared" si="953"/>
        <v>Gà muối gói 500g</v>
      </c>
      <c r="L2268" s="7" t="str">
        <f>VLOOKUP(K2268,'[1]Mã Misa'!$B$2:$D$74,2,0)</f>
        <v>Gà muối 500g</v>
      </c>
      <c r="M2268" s="7" t="str">
        <f>VLOOKUP(L2268,'[1]Mã Misa'!$C$2:$D$74,2,0)</f>
        <v>GM500</v>
      </c>
      <c r="N2268" s="1">
        <v>111058</v>
      </c>
      <c r="O2268" t="s">
        <v>3490</v>
      </c>
      <c r="P2268" s="6" t="str">
        <f t="shared" si="954"/>
        <v>0177212</v>
      </c>
      <c r="Q2268" s="23" t="str">
        <f t="shared" si="954"/>
        <v>0177212</v>
      </c>
      <c r="R2268" s="2">
        <v>44587</v>
      </c>
      <c r="S2268" t="s">
        <v>3491</v>
      </c>
      <c r="T2268" s="7" t="str">
        <f t="shared" si="955"/>
        <v>WM+ HNI 15</v>
      </c>
      <c r="U2268" t="s">
        <v>5950</v>
      </c>
      <c r="W2268" t="e">
        <f>VLOOKUP(U2268,[2]Sheet1!$B$4:$C$893,2,0)</f>
        <v>#N/A</v>
      </c>
      <c r="Y2268" t="str">
        <f t="shared" si="956"/>
        <v>WINCOMHANOI</v>
      </c>
      <c r="AA2268" s="18" t="str">
        <f t="shared" si="951"/>
        <v/>
      </c>
    </row>
    <row r="2269" spans="1:27" x14ac:dyDescent="0.2">
      <c r="A2269" t="s">
        <v>0</v>
      </c>
      <c r="B2269" t="s">
        <v>3492</v>
      </c>
      <c r="C2269" t="s">
        <v>2</v>
      </c>
      <c r="D2269" t="s">
        <v>44</v>
      </c>
      <c r="E2269" t="s">
        <v>4</v>
      </c>
      <c r="F2269" s="1">
        <v>1</v>
      </c>
      <c r="G2269" s="1">
        <v>72600</v>
      </c>
      <c r="H2269" t="s">
        <v>5</v>
      </c>
      <c r="I2269" s="1">
        <v>79860</v>
      </c>
      <c r="J2269" t="s">
        <v>45</v>
      </c>
      <c r="K2269" s="6" t="str">
        <f t="shared" si="953"/>
        <v>_Chân gà sốt cay 400g</v>
      </c>
      <c r="L2269" s="7" t="str">
        <f>VLOOKUP(K2269,'[1]Mã Misa'!$B$2:$D$74,2,0)</f>
        <v>Chân gà sốt cay 400g</v>
      </c>
      <c r="M2269" s="7" t="str">
        <f>VLOOKUP(L2269,'[1]Mã Misa'!$C$2:$D$74,2,0)</f>
        <v>CGSC400</v>
      </c>
      <c r="N2269" s="1">
        <v>72600</v>
      </c>
      <c r="O2269" t="s">
        <v>3493</v>
      </c>
      <c r="P2269" s="6" t="str">
        <f t="shared" si="954"/>
        <v>0004430</v>
      </c>
      <c r="Q2269" s="23" t="str">
        <f t="shared" si="954"/>
        <v>0004430</v>
      </c>
      <c r="R2269" s="2">
        <v>44587</v>
      </c>
      <c r="S2269" t="s">
        <v>3494</v>
      </c>
      <c r="T2269" s="7" t="str">
        <f t="shared" si="955"/>
        <v>WM+ BNH Su</v>
      </c>
      <c r="U2269" t="s">
        <v>5951</v>
      </c>
      <c r="W2269" t="e">
        <f>VLOOKUP(U2269,[2]Sheet1!$B$4:$C$893,2,0)</f>
        <v>#N/A</v>
      </c>
      <c r="Y2269" t="str">
        <f t="shared" si="956"/>
        <v>WINCOMBACNINH</v>
      </c>
      <c r="AA2269" s="18" t="str">
        <f t="shared" si="951"/>
        <v/>
      </c>
    </row>
    <row r="2270" spans="1:27" x14ac:dyDescent="0.2">
      <c r="A2270" t="s">
        <v>0</v>
      </c>
      <c r="B2270" t="s">
        <v>3492</v>
      </c>
      <c r="C2270" t="s">
        <v>9</v>
      </c>
      <c r="D2270" t="s">
        <v>15</v>
      </c>
      <c r="E2270" t="s">
        <v>4</v>
      </c>
      <c r="F2270" s="1">
        <v>2</v>
      </c>
      <c r="G2270" s="1">
        <v>168640</v>
      </c>
      <c r="H2270" t="s">
        <v>5</v>
      </c>
      <c r="I2270" s="1">
        <v>185504.00000000003</v>
      </c>
      <c r="J2270" t="s">
        <v>16</v>
      </c>
      <c r="K2270" s="6" t="str">
        <f t="shared" si="953"/>
        <v>_Đùi gà sốt cay 500g</v>
      </c>
      <c r="L2270" s="7" t="str">
        <f>VLOOKUP(K2270,'[1]Mã Misa'!$B$2:$D$74,2,0)</f>
        <v>Đùi gà sốt cay 500g</v>
      </c>
      <c r="M2270" s="7" t="str">
        <f>VLOOKUP(L2270,'[1]Mã Misa'!$C$2:$D$74,2,0)</f>
        <v>DGSC500</v>
      </c>
      <c r="N2270" s="1">
        <v>84320</v>
      </c>
      <c r="O2270" t="s">
        <v>3493</v>
      </c>
      <c r="P2270" s="6" t="str">
        <f t="shared" si="954"/>
        <v>0004430</v>
      </c>
      <c r="Q2270" s="23" t="str">
        <f t="shared" si="954"/>
        <v>0004430</v>
      </c>
      <c r="R2270" s="2">
        <v>44587</v>
      </c>
      <c r="S2270" t="s">
        <v>3494</v>
      </c>
      <c r="T2270" s="7" t="str">
        <f t="shared" si="955"/>
        <v>WM+ BNH Su</v>
      </c>
      <c r="U2270" t="s">
        <v>5951</v>
      </c>
      <c r="W2270" t="e">
        <f>VLOOKUP(U2270,[2]Sheet1!$B$4:$C$893,2,0)</f>
        <v>#N/A</v>
      </c>
      <c r="Y2270" t="str">
        <f t="shared" si="956"/>
        <v>WINCOMBACNINH</v>
      </c>
      <c r="AA2270" s="18" t="str">
        <f t="shared" si="951"/>
        <v/>
      </c>
    </row>
    <row r="2271" spans="1:27" x14ac:dyDescent="0.2">
      <c r="A2271" t="s">
        <v>0</v>
      </c>
      <c r="B2271" t="s">
        <v>3492</v>
      </c>
      <c r="C2271" t="s">
        <v>41</v>
      </c>
      <c r="D2271" t="s">
        <v>23</v>
      </c>
      <c r="E2271" t="s">
        <v>4</v>
      </c>
      <c r="F2271" s="1">
        <v>3</v>
      </c>
      <c r="G2271" s="1">
        <v>178200</v>
      </c>
      <c r="H2271" t="s">
        <v>5</v>
      </c>
      <c r="I2271" s="1">
        <v>196020.00000000003</v>
      </c>
      <c r="J2271" t="s">
        <v>24</v>
      </c>
      <c r="K2271" s="6" t="str">
        <f t="shared" si="953"/>
        <v>_Giò lụa 250g</v>
      </c>
      <c r="L2271" s="7" t="str">
        <f>VLOOKUP(K2271,'[1]Mã Misa'!$B$2:$D$74,2,0)</f>
        <v>Giò lụa 250g</v>
      </c>
      <c r="M2271" s="7" t="str">
        <f>VLOOKUP(L2271,'[1]Mã Misa'!$C$2:$D$74,2,0)</f>
        <v>GL250</v>
      </c>
      <c r="N2271" s="1">
        <v>59400</v>
      </c>
      <c r="O2271" t="s">
        <v>3493</v>
      </c>
      <c r="P2271" s="6" t="str">
        <f t="shared" si="954"/>
        <v>0004430</v>
      </c>
      <c r="Q2271" s="23" t="str">
        <f t="shared" si="954"/>
        <v>0004430</v>
      </c>
      <c r="R2271" s="2">
        <v>44587</v>
      </c>
      <c r="S2271" t="s">
        <v>3494</v>
      </c>
      <c r="T2271" s="7" t="str">
        <f t="shared" si="955"/>
        <v>WM+ BNH Su</v>
      </c>
      <c r="U2271" t="s">
        <v>5951</v>
      </c>
      <c r="W2271" t="e">
        <f>VLOOKUP(U2271,[2]Sheet1!$B$4:$C$893,2,0)</f>
        <v>#N/A</v>
      </c>
      <c r="Y2271" t="str">
        <f t="shared" si="956"/>
        <v>WINCOMBACNINH</v>
      </c>
      <c r="AA2271" s="18" t="str">
        <f t="shared" si="951"/>
        <v/>
      </c>
    </row>
    <row r="2272" spans="1:27" x14ac:dyDescent="0.2">
      <c r="A2272" t="s">
        <v>0</v>
      </c>
      <c r="B2272" t="s">
        <v>3495</v>
      </c>
      <c r="C2272" t="s">
        <v>2</v>
      </c>
      <c r="D2272" t="s">
        <v>15</v>
      </c>
      <c r="E2272" t="s">
        <v>4</v>
      </c>
      <c r="F2272" s="1">
        <v>4</v>
      </c>
      <c r="G2272" s="1">
        <v>337280</v>
      </c>
      <c r="H2272" t="s">
        <v>5</v>
      </c>
      <c r="I2272" s="1">
        <v>371008.00000000006</v>
      </c>
      <c r="J2272" t="s">
        <v>16</v>
      </c>
      <c r="K2272" s="6" t="str">
        <f t="shared" si="953"/>
        <v>_Đùi gà sốt cay 500g</v>
      </c>
      <c r="L2272" s="7" t="str">
        <f>VLOOKUP(K2272,'[1]Mã Misa'!$B$2:$D$74,2,0)</f>
        <v>Đùi gà sốt cay 500g</v>
      </c>
      <c r="M2272" s="7" t="str">
        <f>VLOOKUP(L2272,'[1]Mã Misa'!$C$2:$D$74,2,0)</f>
        <v>DGSC500</v>
      </c>
      <c r="N2272" s="1">
        <v>84320</v>
      </c>
      <c r="O2272" t="s">
        <v>3496</v>
      </c>
      <c r="P2272" s="6" t="str">
        <f t="shared" si="954"/>
        <v>0000821</v>
      </c>
      <c r="Q2272" s="23" t="str">
        <f t="shared" si="954"/>
        <v>0000821</v>
      </c>
      <c r="R2272" s="2">
        <v>44587</v>
      </c>
      <c r="S2272" t="s">
        <v>3497</v>
      </c>
      <c r="T2272" s="7" t="str">
        <f t="shared" si="955"/>
        <v>WM+ VPC Ph</v>
      </c>
      <c r="U2272" t="s">
        <v>5952</v>
      </c>
      <c r="W2272" t="e">
        <f>VLOOKUP(U2272,[2]Sheet1!$B$4:$C$893,2,0)</f>
        <v>#N/A</v>
      </c>
      <c r="Y2272" t="str">
        <f t="shared" si="956"/>
        <v>WINCOMVINHPHUC</v>
      </c>
      <c r="AA2272" s="18" t="str">
        <f t="shared" si="951"/>
        <v/>
      </c>
    </row>
    <row r="2273" spans="1:27" x14ac:dyDescent="0.2">
      <c r="A2273" t="s">
        <v>0</v>
      </c>
      <c r="B2273" t="s">
        <v>3498</v>
      </c>
      <c r="C2273" t="s">
        <v>2</v>
      </c>
      <c r="D2273" t="s">
        <v>44</v>
      </c>
      <c r="E2273" t="s">
        <v>4</v>
      </c>
      <c r="F2273" s="1">
        <v>1</v>
      </c>
      <c r="G2273" s="1">
        <v>72600</v>
      </c>
      <c r="H2273" t="s">
        <v>5</v>
      </c>
      <c r="I2273" s="1">
        <v>79860</v>
      </c>
      <c r="J2273" t="s">
        <v>45</v>
      </c>
      <c r="K2273" s="6" t="str">
        <f t="shared" si="953"/>
        <v>_Chân gà sốt cay 400g</v>
      </c>
      <c r="L2273" s="7" t="str">
        <f>VLOOKUP(K2273,'[1]Mã Misa'!$B$2:$D$74,2,0)</f>
        <v>Chân gà sốt cay 400g</v>
      </c>
      <c r="M2273" s="7" t="str">
        <f>VLOOKUP(L2273,'[1]Mã Misa'!$C$2:$D$74,2,0)</f>
        <v>CGSC400</v>
      </c>
      <c r="N2273" s="1">
        <v>72600</v>
      </c>
      <c r="O2273" t="s">
        <v>3499</v>
      </c>
      <c r="P2273" s="6" t="str">
        <f t="shared" si="954"/>
        <v>0002918</v>
      </c>
      <c r="Q2273" s="23" t="str">
        <f t="shared" si="954"/>
        <v>0002918</v>
      </c>
      <c r="R2273" s="2">
        <v>44587</v>
      </c>
      <c r="S2273" t="s">
        <v>2526</v>
      </c>
      <c r="T2273" s="7" t="str">
        <f t="shared" si="955"/>
        <v>WM+ BGG 13</v>
      </c>
      <c r="U2273" t="s">
        <v>5721</v>
      </c>
      <c r="W2273" t="e">
        <f>VLOOKUP(U2273,[2]Sheet1!$B$4:$C$893,2,0)</f>
        <v>#N/A</v>
      </c>
      <c r="Y2273" t="str">
        <f t="shared" si="956"/>
        <v>WINCOMBACGIANG</v>
      </c>
      <c r="AA2273" s="18" t="str">
        <f t="shared" si="951"/>
        <v/>
      </c>
    </row>
    <row r="2274" spans="1:27" x14ac:dyDescent="0.2">
      <c r="A2274" t="s">
        <v>0</v>
      </c>
      <c r="B2274" t="s">
        <v>3500</v>
      </c>
      <c r="C2274" t="s">
        <v>2</v>
      </c>
      <c r="D2274" t="s">
        <v>50</v>
      </c>
      <c r="E2274" t="s">
        <v>4</v>
      </c>
      <c r="F2274" s="1">
        <v>2</v>
      </c>
      <c r="G2274" s="1">
        <v>222116</v>
      </c>
      <c r="H2274" t="s">
        <v>5</v>
      </c>
      <c r="I2274" s="1">
        <v>244327.6</v>
      </c>
      <c r="J2274" t="s">
        <v>51</v>
      </c>
      <c r="K2274" s="6" t="str">
        <f t="shared" si="953"/>
        <v>Gà muối gói 500g</v>
      </c>
      <c r="L2274" s="7" t="str">
        <f>VLOOKUP(K2274,'[1]Mã Misa'!$B$2:$D$74,2,0)</f>
        <v>Gà muối 500g</v>
      </c>
      <c r="M2274" s="7" t="str">
        <f>VLOOKUP(L2274,'[1]Mã Misa'!$C$2:$D$74,2,0)</f>
        <v>GM500</v>
      </c>
      <c r="N2274" s="1">
        <v>111058</v>
      </c>
      <c r="O2274" t="s">
        <v>3501</v>
      </c>
      <c r="P2274" s="6" t="str">
        <f t="shared" si="954"/>
        <v>0003902</v>
      </c>
      <c r="Q2274" s="23" t="str">
        <f t="shared" si="954"/>
        <v>0003902</v>
      </c>
      <c r="R2274" s="2">
        <v>44587</v>
      </c>
      <c r="S2274" t="s">
        <v>3136</v>
      </c>
      <c r="T2274" s="7" t="str">
        <f t="shared" si="955"/>
        <v>WM+ HDG 25</v>
      </c>
      <c r="U2274" t="s">
        <v>5867</v>
      </c>
      <c r="W2274" t="e">
        <f>VLOOKUP(U2274,[2]Sheet1!$B$4:$C$893,2,0)</f>
        <v>#N/A</v>
      </c>
      <c r="Y2274" t="str">
        <f t="shared" si="956"/>
        <v>WINCOMHAIDUONG</v>
      </c>
      <c r="AA2274" s="18" t="str">
        <f t="shared" si="951"/>
        <v/>
      </c>
    </row>
    <row r="2275" spans="1:27" x14ac:dyDescent="0.2">
      <c r="A2275" t="s">
        <v>0</v>
      </c>
      <c r="B2275" t="s">
        <v>3502</v>
      </c>
      <c r="C2275" t="s">
        <v>2</v>
      </c>
      <c r="D2275" t="s">
        <v>54</v>
      </c>
      <c r="E2275" t="s">
        <v>4</v>
      </c>
      <c r="F2275" s="1">
        <v>5</v>
      </c>
      <c r="G2275" s="1">
        <v>250910</v>
      </c>
      <c r="H2275" t="s">
        <v>5</v>
      </c>
      <c r="I2275" s="1">
        <v>276001</v>
      </c>
      <c r="J2275" t="s">
        <v>55</v>
      </c>
      <c r="K2275" s="6" t="str">
        <f t="shared" si="953"/>
        <v>Giò tai lưỡi xào gói 250g</v>
      </c>
      <c r="L2275" s="7" t="str">
        <f>VLOOKUP(K2275,'[1]Mã Misa'!$B$2:$D$74,2,0)</f>
        <v>Giò Tai Lưỡi Xào 250g</v>
      </c>
      <c r="M2275" s="7" t="str">
        <f>VLOOKUP(L2275,'[1]Mã Misa'!$C$2:$D$74,2,0)</f>
        <v>GTLX250G</v>
      </c>
      <c r="N2275" s="1">
        <v>50182</v>
      </c>
      <c r="O2275" t="s">
        <v>3503</v>
      </c>
      <c r="P2275" s="6" t="str">
        <f t="shared" si="954"/>
        <v>0177234</v>
      </c>
      <c r="Q2275" s="23" t="str">
        <f t="shared" si="954"/>
        <v>0177234</v>
      </c>
      <c r="R2275" s="2">
        <v>44587</v>
      </c>
      <c r="S2275" t="s">
        <v>3504</v>
      </c>
      <c r="T2275" s="7" t="str">
        <f t="shared" si="955"/>
        <v>WM+ HNI 31</v>
      </c>
      <c r="U2275" t="s">
        <v>5953</v>
      </c>
      <c r="W2275" t="e">
        <f>VLOOKUP(U2275,[2]Sheet1!$B$4:$C$893,2,0)</f>
        <v>#N/A</v>
      </c>
      <c r="Y2275" t="str">
        <f t="shared" si="956"/>
        <v>WINCOMHANOI</v>
      </c>
      <c r="AA2275" s="18" t="str">
        <f t="shared" si="951"/>
        <v/>
      </c>
    </row>
    <row r="2276" spans="1:27" x14ac:dyDescent="0.2">
      <c r="A2276" t="s">
        <v>0</v>
      </c>
      <c r="B2276" t="s">
        <v>3505</v>
      </c>
      <c r="C2276" t="s">
        <v>2</v>
      </c>
      <c r="D2276" t="s">
        <v>50</v>
      </c>
      <c r="E2276" t="s">
        <v>4</v>
      </c>
      <c r="F2276" s="1">
        <v>1</v>
      </c>
      <c r="G2276" s="1">
        <v>111058</v>
      </c>
      <c r="H2276" t="s">
        <v>5</v>
      </c>
      <c r="I2276" s="1">
        <v>122163.8</v>
      </c>
      <c r="J2276" t="s">
        <v>51</v>
      </c>
      <c r="K2276" s="6" t="str">
        <f t="shared" si="953"/>
        <v>Gà muối gói 500g</v>
      </c>
      <c r="L2276" s="7" t="str">
        <f>VLOOKUP(K2276,'[1]Mã Misa'!$B$2:$D$74,2,0)</f>
        <v>Gà muối 500g</v>
      </c>
      <c r="M2276" s="7" t="str">
        <f>VLOOKUP(L2276,'[1]Mã Misa'!$C$2:$D$74,2,0)</f>
        <v>GM500</v>
      </c>
      <c r="N2276" s="1">
        <v>111058</v>
      </c>
      <c r="O2276" t="s">
        <v>3506</v>
      </c>
      <c r="P2276" s="6" t="str">
        <f t="shared" si="954"/>
        <v>0007904</v>
      </c>
      <c r="Q2276" s="23" t="str">
        <f t="shared" si="954"/>
        <v>0007904</v>
      </c>
      <c r="R2276" s="2">
        <v>44587</v>
      </c>
      <c r="S2276" t="s">
        <v>3507</v>
      </c>
      <c r="T2276" s="7" t="str">
        <f t="shared" si="955"/>
        <v>WM+ CTO 15</v>
      </c>
      <c r="U2276" t="s">
        <v>5954</v>
      </c>
      <c r="W2276" t="e">
        <f>VLOOKUP(U2276,[2]Sheet1!$B$4:$C$893,2,0)</f>
        <v>#N/A</v>
      </c>
      <c r="Y2276" t="str">
        <f t="shared" si="956"/>
        <v>WINCOMCANTHO</v>
      </c>
      <c r="AA2276" s="18" t="str">
        <f t="shared" si="951"/>
        <v/>
      </c>
    </row>
    <row r="2277" spans="1:27" x14ac:dyDescent="0.2">
      <c r="A2277" t="s">
        <v>0</v>
      </c>
      <c r="B2277" t="s">
        <v>3508</v>
      </c>
      <c r="C2277" t="s">
        <v>2</v>
      </c>
      <c r="D2277" t="s">
        <v>15</v>
      </c>
      <c r="E2277" t="s">
        <v>4</v>
      </c>
      <c r="F2277" s="1">
        <v>2</v>
      </c>
      <c r="G2277" s="1">
        <v>168640</v>
      </c>
      <c r="H2277" t="s">
        <v>5</v>
      </c>
      <c r="I2277" s="1">
        <v>185504.00000000003</v>
      </c>
      <c r="J2277" t="s">
        <v>16</v>
      </c>
      <c r="K2277" s="6" t="str">
        <f t="shared" si="953"/>
        <v>_Đùi gà sốt cay 500g</v>
      </c>
      <c r="L2277" s="7" t="str">
        <f>VLOOKUP(K2277,'[1]Mã Misa'!$B$2:$D$74,2,0)</f>
        <v>Đùi gà sốt cay 500g</v>
      </c>
      <c r="M2277" s="7" t="str">
        <f>VLOOKUP(L2277,'[1]Mã Misa'!$C$2:$D$74,2,0)</f>
        <v>DGSC500</v>
      </c>
      <c r="N2277" s="1">
        <v>84320</v>
      </c>
      <c r="O2277" t="s">
        <v>3509</v>
      </c>
      <c r="P2277" s="6" t="str">
        <f t="shared" si="954"/>
        <v>0177243</v>
      </c>
      <c r="Q2277" s="23" t="str">
        <f t="shared" si="954"/>
        <v>0177243</v>
      </c>
      <c r="R2277" s="2">
        <v>44587</v>
      </c>
      <c r="S2277" t="s">
        <v>1326</v>
      </c>
      <c r="T2277" s="7" t="str">
        <f t="shared" si="955"/>
        <v>WM HNI Hoà</v>
      </c>
      <c r="U2277" t="s">
        <v>5387</v>
      </c>
      <c r="W2277" t="e">
        <f>VLOOKUP(U2277,[2]Sheet1!$B$4:$C$893,2,0)</f>
        <v>#N/A</v>
      </c>
      <c r="Y2277" t="str">
        <f t="shared" si="956"/>
        <v>WINCOMHANOI</v>
      </c>
      <c r="AA2277" s="18" t="str">
        <f t="shared" si="951"/>
        <v/>
      </c>
    </row>
    <row r="2278" spans="1:27" x14ac:dyDescent="0.2">
      <c r="A2278" t="s">
        <v>0</v>
      </c>
      <c r="B2278" t="s">
        <v>3508</v>
      </c>
      <c r="C2278" t="s">
        <v>9</v>
      </c>
      <c r="D2278" t="s">
        <v>27</v>
      </c>
      <c r="E2278" t="s">
        <v>4</v>
      </c>
      <c r="F2278" s="1">
        <v>1</v>
      </c>
      <c r="G2278" s="1">
        <v>61050</v>
      </c>
      <c r="H2278" t="s">
        <v>5</v>
      </c>
      <c r="I2278" s="1">
        <v>67155</v>
      </c>
      <c r="J2278" t="s">
        <v>28</v>
      </c>
      <c r="K2278" s="6" t="str">
        <f t="shared" si="953"/>
        <v>_Giò sụn gà 250g</v>
      </c>
      <c r="L2278" s="7" t="str">
        <f>VLOOKUP(K2278,'[1]Mã Misa'!$B$2:$D$74,2,0)</f>
        <v>Giò sụn gà 250g</v>
      </c>
      <c r="M2278" s="7" t="str">
        <f>VLOOKUP(L2278,'[1]Mã Misa'!$C$2:$D$74,2,0)</f>
        <v>GSG250</v>
      </c>
      <c r="N2278" s="1">
        <v>61050</v>
      </c>
      <c r="O2278" t="s">
        <v>3509</v>
      </c>
      <c r="P2278" s="6" t="str">
        <f t="shared" si="954"/>
        <v>0177243</v>
      </c>
      <c r="Q2278" s="23" t="str">
        <f t="shared" si="954"/>
        <v>0177243</v>
      </c>
      <c r="R2278" s="2">
        <v>44587</v>
      </c>
      <c r="S2278" t="s">
        <v>1326</v>
      </c>
      <c r="T2278" s="7" t="str">
        <f t="shared" si="955"/>
        <v>WM HNI Hoà</v>
      </c>
      <c r="U2278" t="s">
        <v>5387</v>
      </c>
      <c r="W2278" t="e">
        <f>VLOOKUP(U2278,[2]Sheet1!$B$4:$C$893,2,0)</f>
        <v>#N/A</v>
      </c>
      <c r="Y2278" t="str">
        <f t="shared" si="956"/>
        <v>WINCOMHANOI</v>
      </c>
      <c r="AA2278" s="18" t="str">
        <f t="shared" si="951"/>
        <v/>
      </c>
    </row>
    <row r="2279" spans="1:27" x14ac:dyDescent="0.2">
      <c r="A2279" t="s">
        <v>0</v>
      </c>
      <c r="B2279" t="s">
        <v>3508</v>
      </c>
      <c r="C2279" t="s">
        <v>41</v>
      </c>
      <c r="D2279" t="s">
        <v>23</v>
      </c>
      <c r="E2279" t="s">
        <v>4</v>
      </c>
      <c r="F2279" s="1">
        <v>1</v>
      </c>
      <c r="G2279" s="1">
        <v>59400</v>
      </c>
      <c r="H2279" t="s">
        <v>5</v>
      </c>
      <c r="I2279" s="1">
        <v>65340.000000000007</v>
      </c>
      <c r="J2279" t="s">
        <v>24</v>
      </c>
      <c r="K2279" s="6" t="str">
        <f t="shared" si="953"/>
        <v>_Giò lụa 250g</v>
      </c>
      <c r="L2279" s="7" t="str">
        <f>VLOOKUP(K2279,'[1]Mã Misa'!$B$2:$D$74,2,0)</f>
        <v>Giò lụa 250g</v>
      </c>
      <c r="M2279" s="7" t="str">
        <f>VLOOKUP(L2279,'[1]Mã Misa'!$C$2:$D$74,2,0)</f>
        <v>GL250</v>
      </c>
      <c r="N2279" s="1">
        <v>59400</v>
      </c>
      <c r="O2279" t="s">
        <v>3509</v>
      </c>
      <c r="P2279" s="6" t="str">
        <f t="shared" si="954"/>
        <v>0177243</v>
      </c>
      <c r="Q2279" s="23" t="str">
        <f t="shared" si="954"/>
        <v>0177243</v>
      </c>
      <c r="R2279" s="2">
        <v>44587</v>
      </c>
      <c r="S2279" t="s">
        <v>1326</v>
      </c>
      <c r="T2279" s="7" t="str">
        <f t="shared" si="955"/>
        <v>WM HNI Hoà</v>
      </c>
      <c r="U2279" t="s">
        <v>5387</v>
      </c>
      <c r="W2279" t="e">
        <f>VLOOKUP(U2279,[2]Sheet1!$B$4:$C$893,2,0)</f>
        <v>#N/A</v>
      </c>
      <c r="Y2279" t="str">
        <f t="shared" si="956"/>
        <v>WINCOMHANOI</v>
      </c>
      <c r="AA2279" s="18" t="str">
        <f t="shared" si="951"/>
        <v/>
      </c>
    </row>
    <row r="2280" spans="1:27" x14ac:dyDescent="0.2">
      <c r="A2280" t="s">
        <v>0</v>
      </c>
      <c r="B2280" t="s">
        <v>3508</v>
      </c>
      <c r="C2280" t="s">
        <v>42</v>
      </c>
      <c r="D2280" t="s">
        <v>103</v>
      </c>
      <c r="E2280" t="s">
        <v>4</v>
      </c>
      <c r="F2280" s="1">
        <v>2</v>
      </c>
      <c r="G2280" s="1">
        <v>111190</v>
      </c>
      <c r="H2280" t="s">
        <v>5</v>
      </c>
      <c r="I2280" s="1">
        <v>122309.00000000001</v>
      </c>
      <c r="J2280" t="s">
        <v>104</v>
      </c>
      <c r="K2280" s="6" t="str">
        <f t="shared" si="953"/>
        <v>Tai heo muối gói 200g</v>
      </c>
      <c r="L2280" s="7" t="str">
        <f>VLOOKUP(K2280,'[1]Mã Misa'!$B$2:$D$74,2,0)</f>
        <v>Tai heo muối 200g</v>
      </c>
      <c r="M2280" s="7" t="str">
        <f>VLOOKUP(L2280,'[1]Mã Misa'!$C$2:$D$74,2,0)</f>
        <v>TH200</v>
      </c>
      <c r="N2280" s="1">
        <v>55595</v>
      </c>
      <c r="O2280" t="s">
        <v>3509</v>
      </c>
      <c r="P2280" s="6" t="str">
        <f t="shared" si="954"/>
        <v>0177243</v>
      </c>
      <c r="Q2280" s="23" t="str">
        <f t="shared" si="954"/>
        <v>0177243</v>
      </c>
      <c r="R2280" s="2">
        <v>44587</v>
      </c>
      <c r="S2280" t="s">
        <v>1326</v>
      </c>
      <c r="T2280" s="7" t="str">
        <f t="shared" si="955"/>
        <v>WM HNI Hoà</v>
      </c>
      <c r="U2280" t="s">
        <v>5387</v>
      </c>
      <c r="W2280" t="e">
        <f>VLOOKUP(U2280,[2]Sheet1!$B$4:$C$893,2,0)</f>
        <v>#N/A</v>
      </c>
      <c r="Y2280" t="str">
        <f t="shared" si="956"/>
        <v>WINCOMHANOI</v>
      </c>
      <c r="AA2280" s="18" t="str">
        <f t="shared" si="951"/>
        <v/>
      </c>
    </row>
    <row r="2281" spans="1:27" x14ac:dyDescent="0.2">
      <c r="A2281" t="s">
        <v>0</v>
      </c>
      <c r="B2281" t="s">
        <v>3510</v>
      </c>
      <c r="C2281" t="s">
        <v>2</v>
      </c>
      <c r="D2281" t="s">
        <v>15</v>
      </c>
      <c r="E2281" t="s">
        <v>4</v>
      </c>
      <c r="F2281" s="1">
        <v>3</v>
      </c>
      <c r="G2281" s="1">
        <v>252960</v>
      </c>
      <c r="H2281" t="s">
        <v>5</v>
      </c>
      <c r="I2281" s="1">
        <v>278256</v>
      </c>
      <c r="J2281" t="s">
        <v>16</v>
      </c>
      <c r="K2281" s="6" t="str">
        <f t="shared" si="953"/>
        <v>_Đùi gà sốt cay 500g</v>
      </c>
      <c r="L2281" s="7" t="str">
        <f>VLOOKUP(K2281,'[1]Mã Misa'!$B$2:$D$74,2,0)</f>
        <v>Đùi gà sốt cay 500g</v>
      </c>
      <c r="M2281" s="7" t="str">
        <f>VLOOKUP(L2281,'[1]Mã Misa'!$C$2:$D$74,2,0)</f>
        <v>DGSC500</v>
      </c>
      <c r="N2281" s="1">
        <v>84320</v>
      </c>
      <c r="O2281" t="s">
        <v>3511</v>
      </c>
      <c r="P2281" s="6" t="str">
        <f t="shared" si="954"/>
        <v>0001527</v>
      </c>
      <c r="Q2281" s="23" t="str">
        <f t="shared" si="954"/>
        <v>0001527</v>
      </c>
      <c r="R2281" s="2">
        <v>44587</v>
      </c>
      <c r="S2281" t="s">
        <v>3512</v>
      </c>
      <c r="T2281" s="7" t="str">
        <f t="shared" si="955"/>
        <v>WM+ TQG 10</v>
      </c>
      <c r="U2281" t="s">
        <v>5955</v>
      </c>
      <c r="W2281" t="e">
        <f>VLOOKUP(U2281,[2]Sheet1!$B$4:$C$893,2,0)</f>
        <v>#N/A</v>
      </c>
      <c r="Y2281" t="str">
        <f t="shared" si="956"/>
        <v>WINCOMTUYENQUANG</v>
      </c>
      <c r="AA2281" s="18" t="str">
        <f t="shared" si="951"/>
        <v/>
      </c>
    </row>
    <row r="2282" spans="1:27" x14ac:dyDescent="0.2">
      <c r="A2282" t="s">
        <v>0</v>
      </c>
      <c r="B2282" t="s">
        <v>3513</v>
      </c>
      <c r="C2282" t="s">
        <v>2</v>
      </c>
      <c r="D2282" t="s">
        <v>15</v>
      </c>
      <c r="E2282" t="s">
        <v>4</v>
      </c>
      <c r="F2282" s="1">
        <v>2</v>
      </c>
      <c r="G2282" s="1">
        <v>168640</v>
      </c>
      <c r="H2282" t="s">
        <v>5</v>
      </c>
      <c r="I2282" s="1">
        <v>185504.00000000003</v>
      </c>
      <c r="J2282" t="s">
        <v>16</v>
      </c>
      <c r="K2282" s="6" t="str">
        <f t="shared" si="953"/>
        <v>_Đùi gà sốt cay 500g</v>
      </c>
      <c r="L2282" s="7" t="str">
        <f>VLOOKUP(K2282,'[1]Mã Misa'!$B$2:$D$74,2,0)</f>
        <v>Đùi gà sốt cay 500g</v>
      </c>
      <c r="M2282" s="7" t="str">
        <f>VLOOKUP(L2282,'[1]Mã Misa'!$C$2:$D$74,2,0)</f>
        <v>DGSC500</v>
      </c>
      <c r="N2282" s="1">
        <v>84320</v>
      </c>
      <c r="O2282" t="s">
        <v>3514</v>
      </c>
      <c r="P2282" s="6" t="str">
        <f t="shared" si="954"/>
        <v>0000824</v>
      </c>
      <c r="Q2282" s="23" t="str">
        <f t="shared" si="954"/>
        <v>0000824</v>
      </c>
      <c r="R2282" s="2">
        <v>44587</v>
      </c>
      <c r="S2282" t="s">
        <v>3515</v>
      </c>
      <c r="T2282" s="7" t="str">
        <f t="shared" si="955"/>
        <v>WM+ VPC 16</v>
      </c>
      <c r="U2282" t="s">
        <v>5956</v>
      </c>
      <c r="W2282" t="e">
        <f>VLOOKUP(U2282,[2]Sheet1!$B$4:$C$893,2,0)</f>
        <v>#N/A</v>
      </c>
      <c r="Y2282" t="str">
        <f t="shared" si="956"/>
        <v>WINCOMVINHPHUC</v>
      </c>
      <c r="AA2282" s="18" t="str">
        <f t="shared" si="951"/>
        <v/>
      </c>
    </row>
    <row r="2283" spans="1:27" x14ac:dyDescent="0.2">
      <c r="A2283" t="s">
        <v>0</v>
      </c>
      <c r="B2283" t="s">
        <v>3516</v>
      </c>
      <c r="C2283" t="s">
        <v>2</v>
      </c>
      <c r="D2283" t="s">
        <v>3</v>
      </c>
      <c r="E2283" t="s">
        <v>4</v>
      </c>
      <c r="F2283" s="1">
        <v>1</v>
      </c>
      <c r="G2283" s="1">
        <v>70950</v>
      </c>
      <c r="H2283" t="s">
        <v>5</v>
      </c>
      <c r="I2283" s="1">
        <v>78045</v>
      </c>
      <c r="J2283" t="s">
        <v>6</v>
      </c>
      <c r="K2283" s="6" t="str">
        <f t="shared" si="953"/>
        <v>_Chả nướng 300g</v>
      </c>
      <c r="L2283" s="7" t="str">
        <f>VLOOKUP(K2283,'[1]Mã Misa'!$B$2:$D$74,2,0)</f>
        <v>Chả nướng 300g</v>
      </c>
      <c r="M2283" s="7" t="str">
        <f>VLOOKUP(L2283,'[1]Mã Misa'!$C$2:$D$74,2,0)</f>
        <v>CN300</v>
      </c>
      <c r="N2283" s="1">
        <v>70950</v>
      </c>
      <c r="O2283" t="s">
        <v>3517</v>
      </c>
      <c r="P2283" s="6" t="str">
        <f t="shared" si="954"/>
        <v>0000053</v>
      </c>
      <c r="Q2283" s="23" t="str">
        <f t="shared" si="954"/>
        <v>0000053</v>
      </c>
      <c r="R2283" s="2">
        <v>44587</v>
      </c>
      <c r="S2283" t="s">
        <v>3518</v>
      </c>
      <c r="T2283" s="7" t="str">
        <f t="shared" si="955"/>
        <v>WM+ CBG 17</v>
      </c>
      <c r="U2283" t="s">
        <v>5957</v>
      </c>
      <c r="W2283" t="e">
        <f>VLOOKUP(U2283,[2]Sheet1!$B$4:$C$893,2,0)</f>
        <v>#N/A</v>
      </c>
      <c r="Y2283" t="str">
        <f t="shared" si="956"/>
        <v>WINCOMCAOBANG</v>
      </c>
      <c r="AA2283" s="18" t="str">
        <f t="shared" si="951"/>
        <v/>
      </c>
    </row>
    <row r="2284" spans="1:27" x14ac:dyDescent="0.2">
      <c r="A2284" t="s">
        <v>0</v>
      </c>
      <c r="B2284" t="s">
        <v>3519</v>
      </c>
      <c r="C2284" t="s">
        <v>2</v>
      </c>
      <c r="D2284" t="s">
        <v>23</v>
      </c>
      <c r="E2284" t="s">
        <v>4</v>
      </c>
      <c r="F2284" s="1">
        <v>3</v>
      </c>
      <c r="G2284" s="1">
        <v>178200</v>
      </c>
      <c r="H2284" t="s">
        <v>5</v>
      </c>
      <c r="I2284" s="1">
        <v>196020.00000000003</v>
      </c>
      <c r="J2284" t="s">
        <v>24</v>
      </c>
      <c r="K2284" s="6" t="str">
        <f t="shared" si="953"/>
        <v>_Giò lụa 250g</v>
      </c>
      <c r="L2284" s="7" t="str">
        <f>VLOOKUP(K2284,'[1]Mã Misa'!$B$2:$D$74,2,0)</f>
        <v>Giò lụa 250g</v>
      </c>
      <c r="M2284" s="7" t="str">
        <f>VLOOKUP(L2284,'[1]Mã Misa'!$C$2:$D$74,2,0)</f>
        <v>GL250</v>
      </c>
      <c r="N2284" s="1">
        <v>59400</v>
      </c>
      <c r="O2284" t="s">
        <v>3520</v>
      </c>
      <c r="P2284" s="6" t="str">
        <f t="shared" si="954"/>
        <v>0003903</v>
      </c>
      <c r="Q2284" s="23" t="str">
        <f t="shared" si="954"/>
        <v>0003903</v>
      </c>
      <c r="R2284" s="2">
        <v>44587</v>
      </c>
      <c r="S2284" t="s">
        <v>489</v>
      </c>
      <c r="T2284" s="7" t="str">
        <f t="shared" si="955"/>
        <v>WM+ HDG 40</v>
      </c>
      <c r="U2284" t="s">
        <v>5141</v>
      </c>
      <c r="W2284" t="e">
        <f>VLOOKUP(U2284,[2]Sheet1!$B$4:$C$893,2,0)</f>
        <v>#N/A</v>
      </c>
      <c r="Y2284" t="str">
        <f t="shared" si="956"/>
        <v>WINCOMHAIDUONG</v>
      </c>
      <c r="AA2284" s="18" t="str">
        <f t="shared" si="951"/>
        <v/>
      </c>
    </row>
    <row r="2285" spans="1:27" x14ac:dyDescent="0.2">
      <c r="A2285" t="s">
        <v>0</v>
      </c>
      <c r="B2285" t="s">
        <v>3519</v>
      </c>
      <c r="C2285" t="s">
        <v>9</v>
      </c>
      <c r="D2285" t="s">
        <v>27</v>
      </c>
      <c r="E2285" t="s">
        <v>4</v>
      </c>
      <c r="F2285" s="1">
        <v>5</v>
      </c>
      <c r="G2285" s="1">
        <v>305250</v>
      </c>
      <c r="H2285" t="s">
        <v>5</v>
      </c>
      <c r="I2285" s="1">
        <v>335775</v>
      </c>
      <c r="J2285" t="s">
        <v>28</v>
      </c>
      <c r="K2285" s="6" t="str">
        <f t="shared" si="953"/>
        <v>_Giò sụn gà 250g</v>
      </c>
      <c r="L2285" s="7" t="str">
        <f>VLOOKUP(K2285,'[1]Mã Misa'!$B$2:$D$74,2,0)</f>
        <v>Giò sụn gà 250g</v>
      </c>
      <c r="M2285" s="7" t="str">
        <f>VLOOKUP(L2285,'[1]Mã Misa'!$C$2:$D$74,2,0)</f>
        <v>GSG250</v>
      </c>
      <c r="N2285" s="1">
        <v>61050</v>
      </c>
      <c r="O2285" t="s">
        <v>3520</v>
      </c>
      <c r="P2285" s="6" t="str">
        <f t="shared" si="954"/>
        <v>0003903</v>
      </c>
      <c r="Q2285" s="23" t="str">
        <f t="shared" si="954"/>
        <v>0003903</v>
      </c>
      <c r="R2285" s="2">
        <v>44587</v>
      </c>
      <c r="S2285" t="s">
        <v>489</v>
      </c>
      <c r="T2285" s="7" t="str">
        <f t="shared" si="955"/>
        <v>WM+ HDG 40</v>
      </c>
      <c r="U2285" t="s">
        <v>5141</v>
      </c>
      <c r="W2285" t="e">
        <f>VLOOKUP(U2285,[2]Sheet1!$B$4:$C$893,2,0)</f>
        <v>#N/A</v>
      </c>
      <c r="Y2285" t="str">
        <f t="shared" si="956"/>
        <v>WINCOMHAIDUONG</v>
      </c>
      <c r="AA2285" s="18" t="str">
        <f t="shared" si="951"/>
        <v/>
      </c>
    </row>
    <row r="2286" spans="1:27" x14ac:dyDescent="0.2">
      <c r="A2286" t="s">
        <v>0</v>
      </c>
      <c r="B2286" t="s">
        <v>3519</v>
      </c>
      <c r="C2286" t="s">
        <v>41</v>
      </c>
      <c r="D2286" t="s">
        <v>3</v>
      </c>
      <c r="E2286" t="s">
        <v>4</v>
      </c>
      <c r="F2286" s="1">
        <v>7</v>
      </c>
      <c r="G2286" s="1">
        <v>496650</v>
      </c>
      <c r="H2286" t="s">
        <v>5</v>
      </c>
      <c r="I2286" s="1">
        <v>546315</v>
      </c>
      <c r="J2286" t="s">
        <v>6</v>
      </c>
      <c r="K2286" s="6" t="str">
        <f t="shared" si="953"/>
        <v>_Chả nướng 300g</v>
      </c>
      <c r="L2286" s="7" t="str">
        <f>VLOOKUP(K2286,'[1]Mã Misa'!$B$2:$D$74,2,0)</f>
        <v>Chả nướng 300g</v>
      </c>
      <c r="M2286" s="7" t="str">
        <f>VLOOKUP(L2286,'[1]Mã Misa'!$C$2:$D$74,2,0)</f>
        <v>CN300</v>
      </c>
      <c r="N2286" s="1">
        <v>70950</v>
      </c>
      <c r="O2286" t="s">
        <v>3520</v>
      </c>
      <c r="P2286" s="6" t="str">
        <f t="shared" si="954"/>
        <v>0003903</v>
      </c>
      <c r="Q2286" s="23" t="str">
        <f t="shared" si="954"/>
        <v>0003903</v>
      </c>
      <c r="R2286" s="2">
        <v>44587</v>
      </c>
      <c r="S2286" t="s">
        <v>489</v>
      </c>
      <c r="T2286" s="7" t="str">
        <f t="shared" si="955"/>
        <v>WM+ HDG 40</v>
      </c>
      <c r="U2286" t="s">
        <v>5141</v>
      </c>
      <c r="W2286" t="e">
        <f>VLOOKUP(U2286,[2]Sheet1!$B$4:$C$893,2,0)</f>
        <v>#N/A</v>
      </c>
      <c r="Y2286" t="str">
        <f t="shared" si="956"/>
        <v>WINCOMHAIDUONG</v>
      </c>
      <c r="AA2286" s="18" t="str">
        <f t="shared" si="951"/>
        <v/>
      </c>
    </row>
    <row r="2287" spans="1:27" x14ac:dyDescent="0.2">
      <c r="A2287" t="s">
        <v>0</v>
      </c>
      <c r="B2287" t="s">
        <v>3519</v>
      </c>
      <c r="C2287" t="s">
        <v>42</v>
      </c>
      <c r="D2287" t="s">
        <v>57</v>
      </c>
      <c r="E2287" t="s">
        <v>4</v>
      </c>
      <c r="F2287" s="1">
        <v>3</v>
      </c>
      <c r="G2287" s="1">
        <v>222750</v>
      </c>
      <c r="H2287" t="s">
        <v>5</v>
      </c>
      <c r="I2287" s="1">
        <v>245025.00000000003</v>
      </c>
      <c r="J2287" t="s">
        <v>58</v>
      </c>
      <c r="K2287" s="6" t="str">
        <f t="shared" si="953"/>
        <v>_Chả cốm 300g</v>
      </c>
      <c r="L2287" s="7" t="str">
        <f>VLOOKUP(K2287,'[1]Mã Misa'!$B$2:$D$74,2,0)</f>
        <v>Chả cốm 300g</v>
      </c>
      <c r="M2287" s="7" t="str">
        <f>VLOOKUP(L2287,'[1]Mã Misa'!$C$2:$D$74,2,0)</f>
        <v>CC300</v>
      </c>
      <c r="N2287" s="1">
        <v>74250</v>
      </c>
      <c r="O2287" t="s">
        <v>3520</v>
      </c>
      <c r="P2287" s="6" t="str">
        <f t="shared" si="954"/>
        <v>0003903</v>
      </c>
      <c r="Q2287" s="23" t="str">
        <f t="shared" si="954"/>
        <v>0003903</v>
      </c>
      <c r="R2287" s="2">
        <v>44587</v>
      </c>
      <c r="S2287" t="s">
        <v>489</v>
      </c>
      <c r="T2287" s="7" t="str">
        <f t="shared" si="955"/>
        <v>WM+ HDG 40</v>
      </c>
      <c r="U2287" t="s">
        <v>5141</v>
      </c>
      <c r="W2287" t="e">
        <f>VLOOKUP(U2287,[2]Sheet1!$B$4:$C$893,2,0)</f>
        <v>#N/A</v>
      </c>
      <c r="Y2287" t="str">
        <f t="shared" si="956"/>
        <v>WINCOMHAIDUONG</v>
      </c>
      <c r="AA2287" s="18" t="str">
        <f t="shared" si="951"/>
        <v/>
      </c>
    </row>
    <row r="2288" spans="1:27" x14ac:dyDescent="0.2">
      <c r="A2288" t="s">
        <v>0</v>
      </c>
      <c r="B2288" t="s">
        <v>3519</v>
      </c>
      <c r="C2288" t="s">
        <v>43</v>
      </c>
      <c r="D2288" t="s">
        <v>44</v>
      </c>
      <c r="E2288" t="s">
        <v>4</v>
      </c>
      <c r="F2288" s="1">
        <v>1</v>
      </c>
      <c r="G2288" s="1">
        <v>72600</v>
      </c>
      <c r="H2288" t="s">
        <v>5</v>
      </c>
      <c r="I2288" s="1">
        <v>79860</v>
      </c>
      <c r="J2288" t="s">
        <v>45</v>
      </c>
      <c r="K2288" s="6" t="str">
        <f t="shared" si="953"/>
        <v>_Chân gà sốt cay 400g</v>
      </c>
      <c r="L2288" s="7" t="str">
        <f>VLOOKUP(K2288,'[1]Mã Misa'!$B$2:$D$74,2,0)</f>
        <v>Chân gà sốt cay 400g</v>
      </c>
      <c r="M2288" s="7" t="str">
        <f>VLOOKUP(L2288,'[1]Mã Misa'!$C$2:$D$74,2,0)</f>
        <v>CGSC400</v>
      </c>
      <c r="N2288" s="1">
        <v>72600</v>
      </c>
      <c r="O2288" t="s">
        <v>3520</v>
      </c>
      <c r="P2288" s="6" t="str">
        <f t="shared" si="954"/>
        <v>0003903</v>
      </c>
      <c r="Q2288" s="23" t="str">
        <f t="shared" si="954"/>
        <v>0003903</v>
      </c>
      <c r="R2288" s="2">
        <v>44587</v>
      </c>
      <c r="S2288" t="s">
        <v>489</v>
      </c>
      <c r="T2288" s="7" t="str">
        <f t="shared" si="955"/>
        <v>WM+ HDG 40</v>
      </c>
      <c r="U2288" t="s">
        <v>5141</v>
      </c>
      <c r="W2288" t="e">
        <f>VLOOKUP(U2288,[2]Sheet1!$B$4:$C$893,2,0)</f>
        <v>#N/A</v>
      </c>
      <c r="Y2288" t="str">
        <f t="shared" si="956"/>
        <v>WINCOMHAIDUONG</v>
      </c>
      <c r="AA2288" s="18" t="str">
        <f t="shared" si="951"/>
        <v/>
      </c>
    </row>
    <row r="2289" spans="1:27" x14ac:dyDescent="0.2">
      <c r="A2289" t="s">
        <v>0</v>
      </c>
      <c r="B2289" t="s">
        <v>3519</v>
      </c>
      <c r="C2289" t="s">
        <v>46</v>
      </c>
      <c r="D2289" t="s">
        <v>54</v>
      </c>
      <c r="E2289" t="s">
        <v>4</v>
      </c>
      <c r="F2289" s="1">
        <v>1</v>
      </c>
      <c r="G2289" s="1">
        <v>50182</v>
      </c>
      <c r="H2289" t="s">
        <v>5</v>
      </c>
      <c r="I2289" s="1">
        <v>55200.200000000004</v>
      </c>
      <c r="J2289" t="s">
        <v>55</v>
      </c>
      <c r="K2289" s="6" t="str">
        <f t="shared" si="953"/>
        <v>Giò tai lưỡi xào gói 250g</v>
      </c>
      <c r="L2289" s="7" t="str">
        <f>VLOOKUP(K2289,'[1]Mã Misa'!$B$2:$D$74,2,0)</f>
        <v>Giò Tai Lưỡi Xào 250g</v>
      </c>
      <c r="M2289" s="7" t="str">
        <f>VLOOKUP(L2289,'[1]Mã Misa'!$C$2:$D$74,2,0)</f>
        <v>GTLX250G</v>
      </c>
      <c r="N2289" s="1">
        <v>50182</v>
      </c>
      <c r="O2289" t="s">
        <v>3520</v>
      </c>
      <c r="P2289" s="6" t="str">
        <f t="shared" si="954"/>
        <v>0003903</v>
      </c>
      <c r="Q2289" s="23" t="str">
        <f t="shared" si="954"/>
        <v>0003903</v>
      </c>
      <c r="R2289" s="2">
        <v>44587</v>
      </c>
      <c r="S2289" t="s">
        <v>489</v>
      </c>
      <c r="T2289" s="7" t="str">
        <f t="shared" si="955"/>
        <v>WM+ HDG 40</v>
      </c>
      <c r="U2289" t="s">
        <v>5141</v>
      </c>
      <c r="W2289" t="e">
        <f>VLOOKUP(U2289,[2]Sheet1!$B$4:$C$893,2,0)</f>
        <v>#N/A</v>
      </c>
      <c r="Y2289" t="str">
        <f t="shared" si="956"/>
        <v>WINCOMHAIDUONG</v>
      </c>
      <c r="AA2289" s="18" t="str">
        <f t="shared" si="951"/>
        <v/>
      </c>
    </row>
    <row r="2290" spans="1:27" x14ac:dyDescent="0.2">
      <c r="A2290" t="s">
        <v>0</v>
      </c>
      <c r="B2290" t="s">
        <v>3519</v>
      </c>
      <c r="C2290" t="s">
        <v>751</v>
      </c>
      <c r="D2290" t="s">
        <v>10</v>
      </c>
      <c r="E2290" t="s">
        <v>4</v>
      </c>
      <c r="F2290" s="1">
        <v>1</v>
      </c>
      <c r="G2290" s="1">
        <v>46000</v>
      </c>
      <c r="H2290" t="s">
        <v>5</v>
      </c>
      <c r="I2290" s="1">
        <v>50600.000000000007</v>
      </c>
      <c r="J2290" t="s">
        <v>11</v>
      </c>
      <c r="K2290" s="6" t="str">
        <f t="shared" si="953"/>
        <v>Mộc nấm hương gói 250g</v>
      </c>
      <c r="L2290" s="7" t="str">
        <f>VLOOKUP(K2290,'[1]Mã Misa'!$B$2:$D$74,2,0)</f>
        <v>Mộc Nấm Hương 250g</v>
      </c>
      <c r="M2290" s="7" t="str">
        <f>VLOOKUP(L2290,'[1]Mã Misa'!$C$2:$D$74,2,0)</f>
        <v>MNH250</v>
      </c>
      <c r="N2290" s="1">
        <v>46000</v>
      </c>
      <c r="O2290" t="s">
        <v>3520</v>
      </c>
      <c r="P2290" s="6" t="str">
        <f t="shared" si="954"/>
        <v>0003903</v>
      </c>
      <c r="Q2290" s="23" t="str">
        <f t="shared" si="954"/>
        <v>0003903</v>
      </c>
      <c r="R2290" s="2">
        <v>44587</v>
      </c>
      <c r="S2290" t="s">
        <v>489</v>
      </c>
      <c r="T2290" s="7" t="str">
        <f t="shared" si="955"/>
        <v>WM+ HDG 40</v>
      </c>
      <c r="U2290" t="s">
        <v>5141</v>
      </c>
      <c r="W2290" t="e">
        <f>VLOOKUP(U2290,[2]Sheet1!$B$4:$C$893,2,0)</f>
        <v>#N/A</v>
      </c>
      <c r="Y2290" t="str">
        <f t="shared" si="956"/>
        <v>WINCOMHAIDUONG</v>
      </c>
      <c r="AA2290" s="18" t="str">
        <f t="shared" si="951"/>
        <v/>
      </c>
    </row>
    <row r="2291" spans="1:27" x14ac:dyDescent="0.2">
      <c r="A2291" t="s">
        <v>0</v>
      </c>
      <c r="B2291" t="s">
        <v>3521</v>
      </c>
      <c r="C2291" t="s">
        <v>2</v>
      </c>
      <c r="D2291" t="s">
        <v>136</v>
      </c>
      <c r="E2291" t="s">
        <v>4</v>
      </c>
      <c r="F2291" s="1">
        <v>2</v>
      </c>
      <c r="G2291" s="1">
        <v>188026</v>
      </c>
      <c r="H2291" t="s">
        <v>5</v>
      </c>
      <c r="I2291" s="1">
        <v>206828.6</v>
      </c>
      <c r="J2291" t="s">
        <v>137</v>
      </c>
      <c r="K2291" s="6" t="str">
        <f t="shared" si="953"/>
        <v xml:space="preserve"> Giò lụa 500g</v>
      </c>
      <c r="L2291" s="7" t="str">
        <f>VLOOKUP(K2291,'[1]Mã Misa'!$B$2:$D$74,2,0)</f>
        <v>Giò lụa 500g</v>
      </c>
      <c r="M2291" s="7" t="str">
        <f>VLOOKUP(L2291,'[1]Mã Misa'!$C$2:$D$74,2,0)</f>
        <v>GL500</v>
      </c>
      <c r="N2291" s="1">
        <v>94013</v>
      </c>
      <c r="O2291" t="s">
        <v>3522</v>
      </c>
      <c r="P2291" s="6" t="str">
        <f t="shared" si="954"/>
        <v>0177257</v>
      </c>
      <c r="Q2291" s="23" t="str">
        <f t="shared" si="954"/>
        <v>0177257</v>
      </c>
      <c r="R2291" s="2">
        <v>44587</v>
      </c>
      <c r="S2291" t="s">
        <v>3523</v>
      </c>
      <c r="T2291" s="7" t="str">
        <f t="shared" si="955"/>
        <v>WM+ HNI 18</v>
      </c>
      <c r="U2291" t="s">
        <v>5958</v>
      </c>
      <c r="W2291" t="e">
        <f>VLOOKUP(U2291,[2]Sheet1!$B$4:$C$893,2,0)</f>
        <v>#N/A</v>
      </c>
      <c r="Y2291" t="str">
        <f t="shared" si="956"/>
        <v>WINCOMHANOI</v>
      </c>
      <c r="AA2291" s="18" t="str">
        <f t="shared" si="951"/>
        <v/>
      </c>
    </row>
    <row r="2292" spans="1:27" x14ac:dyDescent="0.2">
      <c r="A2292" t="s">
        <v>0</v>
      </c>
      <c r="B2292" t="s">
        <v>3524</v>
      </c>
      <c r="C2292" t="s">
        <v>2</v>
      </c>
      <c r="D2292" t="s">
        <v>753</v>
      </c>
      <c r="E2292" t="s">
        <v>4</v>
      </c>
      <c r="F2292" s="1">
        <v>1</v>
      </c>
      <c r="G2292" s="1">
        <v>61250</v>
      </c>
      <c r="H2292" t="s">
        <v>96</v>
      </c>
      <c r="I2292" s="1">
        <v>67375</v>
      </c>
      <c r="J2292" t="s">
        <v>754</v>
      </c>
      <c r="K2292" s="6" t="str">
        <f t="shared" si="953"/>
        <v xml:space="preserve"> Ghẹ farci 150g</v>
      </c>
      <c r="L2292" s="7" t="str">
        <f>VLOOKUP(K2292,'[1]Mã Misa'!$B$2:$D$74,2,0)</f>
        <v>Ghẹ farci 150g</v>
      </c>
      <c r="M2292" s="7" t="str">
        <f>VLOOKUP(L2292,'[1]Mã Misa'!$C$2:$D$74,2,0)</f>
        <v>GHEFARCI150</v>
      </c>
      <c r="N2292" s="1">
        <v>61250</v>
      </c>
      <c r="O2292" t="s">
        <v>3525</v>
      </c>
      <c r="P2292" s="6" t="str">
        <f t="shared" si="954"/>
        <v>0177270</v>
      </c>
      <c r="Q2292" s="23" t="str">
        <f t="shared" si="954"/>
        <v>0177270</v>
      </c>
      <c r="R2292" s="2">
        <v>44587</v>
      </c>
      <c r="S2292" t="s">
        <v>1087</v>
      </c>
      <c r="T2292" s="7" t="str">
        <f t="shared" si="955"/>
        <v>WM+ HNI Vi</v>
      </c>
      <c r="U2292" t="s">
        <v>5319</v>
      </c>
      <c r="W2292" t="e">
        <f>VLOOKUP(U2292,[2]Sheet1!$B$4:$C$893,2,0)</f>
        <v>#N/A</v>
      </c>
      <c r="Y2292" t="str">
        <f t="shared" si="956"/>
        <v>WINCOMHANOI</v>
      </c>
      <c r="AA2292" s="18" t="str">
        <f t="shared" si="951"/>
        <v/>
      </c>
    </row>
    <row r="2293" spans="1:27" x14ac:dyDescent="0.2">
      <c r="A2293" t="s">
        <v>0</v>
      </c>
      <c r="B2293" t="s">
        <v>3524</v>
      </c>
      <c r="C2293" t="s">
        <v>9</v>
      </c>
      <c r="D2293" t="s">
        <v>523</v>
      </c>
      <c r="E2293" t="s">
        <v>4</v>
      </c>
      <c r="F2293" s="1">
        <v>4</v>
      </c>
      <c r="G2293" s="1">
        <v>245000</v>
      </c>
      <c r="H2293" t="s">
        <v>96</v>
      </c>
      <c r="I2293" s="1">
        <v>269500</v>
      </c>
      <c r="J2293" t="s">
        <v>524</v>
      </c>
      <c r="K2293" s="6" t="str">
        <f t="shared" si="953"/>
        <v xml:space="preserve"> Càng ghẹ cốm hoa 250g</v>
      </c>
      <c r="L2293" s="7" t="str">
        <f>VLOOKUP(K2293,'[1]Mã Misa'!$B$2:$D$74,2,0)</f>
        <v>Càng ghẹ cốm hoa 250g</v>
      </c>
      <c r="M2293" s="7" t="str">
        <f>VLOOKUP(L2293,'[1]Mã Misa'!$C$2:$D$74,2,0)</f>
        <v>CGCH250</v>
      </c>
      <c r="N2293" s="1">
        <v>61250</v>
      </c>
      <c r="O2293" t="s">
        <v>3525</v>
      </c>
      <c r="P2293" s="6" t="str">
        <f t="shared" si="954"/>
        <v>0177270</v>
      </c>
      <c r="Q2293" s="23" t="str">
        <f t="shared" si="954"/>
        <v>0177270</v>
      </c>
      <c r="R2293" s="2">
        <v>44587</v>
      </c>
      <c r="S2293" t="s">
        <v>1087</v>
      </c>
      <c r="T2293" s="7" t="str">
        <f t="shared" si="955"/>
        <v>WM+ HNI Vi</v>
      </c>
      <c r="U2293" t="s">
        <v>5319</v>
      </c>
      <c r="W2293" t="e">
        <f>VLOOKUP(U2293,[2]Sheet1!$B$4:$C$893,2,0)</f>
        <v>#N/A</v>
      </c>
      <c r="Y2293" t="str">
        <f t="shared" si="956"/>
        <v>WINCOMHANOI</v>
      </c>
      <c r="AA2293" s="18" t="str">
        <f t="shared" si="951"/>
        <v/>
      </c>
    </row>
    <row r="2294" spans="1:27" x14ac:dyDescent="0.2">
      <c r="A2294" t="s">
        <v>0</v>
      </c>
      <c r="B2294" t="s">
        <v>3526</v>
      </c>
      <c r="C2294" t="s">
        <v>2</v>
      </c>
      <c r="D2294" t="s">
        <v>50</v>
      </c>
      <c r="E2294" t="s">
        <v>4</v>
      </c>
      <c r="F2294" s="1">
        <v>1</v>
      </c>
      <c r="G2294" s="1">
        <v>111058</v>
      </c>
      <c r="H2294" t="s">
        <v>5</v>
      </c>
      <c r="I2294" s="1">
        <v>122163.8</v>
      </c>
      <c r="J2294" t="s">
        <v>51</v>
      </c>
      <c r="K2294" s="6" t="str">
        <f t="shared" si="953"/>
        <v>Gà muối gói 500g</v>
      </c>
      <c r="L2294" s="7" t="str">
        <f>VLOOKUP(K2294,'[1]Mã Misa'!$B$2:$D$74,2,0)</f>
        <v>Gà muối 500g</v>
      </c>
      <c r="M2294" s="7" t="str">
        <f>VLOOKUP(L2294,'[1]Mã Misa'!$C$2:$D$74,2,0)</f>
        <v>GM500</v>
      </c>
      <c r="N2294" s="1">
        <v>111058</v>
      </c>
      <c r="O2294" t="s">
        <v>3527</v>
      </c>
      <c r="P2294" s="6" t="str">
        <f t="shared" si="954"/>
        <v>0023114</v>
      </c>
      <c r="Q2294" s="23" t="str">
        <f t="shared" si="954"/>
        <v>0023114</v>
      </c>
      <c r="R2294" s="2">
        <v>44587</v>
      </c>
      <c r="S2294" t="s">
        <v>498</v>
      </c>
      <c r="T2294" s="7" t="str">
        <f t="shared" si="955"/>
        <v>WM+ DNG 20</v>
      </c>
      <c r="U2294" t="s">
        <v>5144</v>
      </c>
      <c r="W2294" t="e">
        <f>VLOOKUP(U2294,[2]Sheet1!$B$4:$C$893,2,0)</f>
        <v>#N/A</v>
      </c>
      <c r="Y2294" t="str">
        <f t="shared" si="956"/>
        <v>WINCOMDANANG</v>
      </c>
      <c r="AA2294" s="18" t="str">
        <f t="shared" si="951"/>
        <v/>
      </c>
    </row>
    <row r="2295" spans="1:27" x14ac:dyDescent="0.2">
      <c r="A2295" t="s">
        <v>0</v>
      </c>
      <c r="B2295" t="s">
        <v>3528</v>
      </c>
      <c r="C2295" t="s">
        <v>2</v>
      </c>
      <c r="D2295" t="s">
        <v>54</v>
      </c>
      <c r="E2295" t="s">
        <v>4</v>
      </c>
      <c r="F2295" s="1">
        <v>1</v>
      </c>
      <c r="G2295" s="1">
        <v>50182</v>
      </c>
      <c r="H2295" t="s">
        <v>5</v>
      </c>
      <c r="I2295" s="1">
        <v>55200.200000000004</v>
      </c>
      <c r="J2295" t="s">
        <v>55</v>
      </c>
      <c r="K2295" s="6" t="str">
        <f t="shared" si="953"/>
        <v>Giò tai lưỡi xào gói 250g</v>
      </c>
      <c r="L2295" s="7" t="str">
        <f>VLOOKUP(K2295,'[1]Mã Misa'!$B$2:$D$74,2,0)</f>
        <v>Giò Tai Lưỡi Xào 250g</v>
      </c>
      <c r="M2295" s="7" t="str">
        <f>VLOOKUP(L2295,'[1]Mã Misa'!$C$2:$D$74,2,0)</f>
        <v>GTLX250G</v>
      </c>
      <c r="N2295" s="1">
        <v>50182</v>
      </c>
      <c r="O2295" t="s">
        <v>3529</v>
      </c>
      <c r="P2295" s="6" t="str">
        <f t="shared" si="954"/>
        <v>0003168</v>
      </c>
      <c r="Q2295" s="23" t="str">
        <f t="shared" si="954"/>
        <v>0003168</v>
      </c>
      <c r="R2295" s="2">
        <v>44587</v>
      </c>
      <c r="S2295" t="s">
        <v>3530</v>
      </c>
      <c r="T2295" s="7" t="str">
        <f t="shared" si="955"/>
        <v>WM+ PTO 16</v>
      </c>
      <c r="U2295" t="s">
        <v>5959</v>
      </c>
      <c r="W2295" t="e">
        <f>VLOOKUP(U2295,[2]Sheet1!$B$4:$C$893,2,0)</f>
        <v>#N/A</v>
      </c>
      <c r="Y2295" t="str">
        <f t="shared" si="956"/>
        <v>WINCOMPHUTHO</v>
      </c>
      <c r="AA2295" s="18" t="str">
        <f t="shared" si="951"/>
        <v/>
      </c>
    </row>
    <row r="2296" spans="1:27" x14ac:dyDescent="0.2">
      <c r="A2296" t="s">
        <v>0</v>
      </c>
      <c r="B2296" t="s">
        <v>3528</v>
      </c>
      <c r="C2296" t="s">
        <v>9</v>
      </c>
      <c r="D2296" t="s">
        <v>27</v>
      </c>
      <c r="E2296" t="s">
        <v>4</v>
      </c>
      <c r="F2296" s="1">
        <v>1</v>
      </c>
      <c r="G2296" s="1">
        <v>61050</v>
      </c>
      <c r="H2296" t="s">
        <v>5</v>
      </c>
      <c r="I2296" s="1">
        <v>67155</v>
      </c>
      <c r="J2296" t="s">
        <v>28</v>
      </c>
      <c r="K2296" s="6" t="str">
        <f t="shared" si="953"/>
        <v>_Giò sụn gà 250g</v>
      </c>
      <c r="L2296" s="7" t="str">
        <f>VLOOKUP(K2296,'[1]Mã Misa'!$B$2:$D$74,2,0)</f>
        <v>Giò sụn gà 250g</v>
      </c>
      <c r="M2296" s="7" t="str">
        <f>VLOOKUP(L2296,'[1]Mã Misa'!$C$2:$D$74,2,0)</f>
        <v>GSG250</v>
      </c>
      <c r="N2296" s="1">
        <v>61050</v>
      </c>
      <c r="O2296" t="s">
        <v>3529</v>
      </c>
      <c r="P2296" s="6" t="str">
        <f t="shared" si="954"/>
        <v>0003168</v>
      </c>
      <c r="Q2296" s="23" t="str">
        <f t="shared" si="954"/>
        <v>0003168</v>
      </c>
      <c r="R2296" s="2">
        <v>44587</v>
      </c>
      <c r="S2296" t="s">
        <v>3530</v>
      </c>
      <c r="T2296" s="7" t="str">
        <f t="shared" si="955"/>
        <v>WM+ PTO 16</v>
      </c>
      <c r="U2296" t="s">
        <v>5959</v>
      </c>
      <c r="W2296" t="e">
        <f>VLOOKUP(U2296,[2]Sheet1!$B$4:$C$893,2,0)</f>
        <v>#N/A</v>
      </c>
      <c r="Y2296" t="str">
        <f t="shared" si="956"/>
        <v>WINCOMPHUTHO</v>
      </c>
      <c r="AA2296" s="18" t="str">
        <f t="shared" si="951"/>
        <v/>
      </c>
    </row>
    <row r="2297" spans="1:27" x14ac:dyDescent="0.2">
      <c r="A2297" t="s">
        <v>0</v>
      </c>
      <c r="B2297" t="s">
        <v>3531</v>
      </c>
      <c r="C2297" t="s">
        <v>2</v>
      </c>
      <c r="D2297" t="s">
        <v>3</v>
      </c>
      <c r="E2297" t="s">
        <v>4</v>
      </c>
      <c r="F2297" s="1">
        <v>2</v>
      </c>
      <c r="G2297" s="1">
        <v>141900</v>
      </c>
      <c r="H2297" t="s">
        <v>5</v>
      </c>
      <c r="I2297" s="1">
        <v>156090</v>
      </c>
      <c r="J2297" t="s">
        <v>6</v>
      </c>
      <c r="K2297" s="6" t="str">
        <f t="shared" si="953"/>
        <v>_Chả nướng 300g</v>
      </c>
      <c r="L2297" s="7" t="str">
        <f>VLOOKUP(K2297,'[1]Mã Misa'!$B$2:$D$74,2,0)</f>
        <v>Chả nướng 300g</v>
      </c>
      <c r="M2297" s="7" t="str">
        <f>VLOOKUP(L2297,'[1]Mã Misa'!$C$2:$D$74,2,0)</f>
        <v>CN300</v>
      </c>
      <c r="N2297" s="1">
        <v>70950</v>
      </c>
      <c r="O2297" t="s">
        <v>3532</v>
      </c>
      <c r="P2297" s="6" t="str">
        <f t="shared" si="954"/>
        <v>0000571</v>
      </c>
      <c r="Q2297" s="23" t="str">
        <f t="shared" si="954"/>
        <v>0000571</v>
      </c>
      <c r="R2297" s="2">
        <v>44587</v>
      </c>
      <c r="S2297" t="s">
        <v>741</v>
      </c>
      <c r="T2297" s="7" t="str">
        <f t="shared" si="955"/>
        <v>WM+ HGG 11</v>
      </c>
      <c r="U2297" t="s">
        <v>5219</v>
      </c>
      <c r="W2297" t="e">
        <f>VLOOKUP(U2297,[2]Sheet1!$B$4:$C$893,2,0)</f>
        <v>#N/A</v>
      </c>
      <c r="Y2297" t="str">
        <f t="shared" si="956"/>
        <v>WINCOMHAGIANG</v>
      </c>
      <c r="AA2297" s="18" t="str">
        <f t="shared" si="951"/>
        <v/>
      </c>
    </row>
    <row r="2298" spans="1:27" x14ac:dyDescent="0.2">
      <c r="A2298" t="s">
        <v>0</v>
      </c>
      <c r="B2298" t="s">
        <v>3531</v>
      </c>
      <c r="C2298" t="s">
        <v>9</v>
      </c>
      <c r="D2298" t="s">
        <v>44</v>
      </c>
      <c r="E2298" t="s">
        <v>4</v>
      </c>
      <c r="F2298" s="1">
        <v>2</v>
      </c>
      <c r="G2298" s="1">
        <v>145200</v>
      </c>
      <c r="H2298" t="s">
        <v>5</v>
      </c>
      <c r="I2298" s="1">
        <v>159720</v>
      </c>
      <c r="J2298" t="s">
        <v>45</v>
      </c>
      <c r="K2298" s="6" t="str">
        <f t="shared" si="953"/>
        <v>_Chân gà sốt cay 400g</v>
      </c>
      <c r="L2298" s="7" t="str">
        <f>VLOOKUP(K2298,'[1]Mã Misa'!$B$2:$D$74,2,0)</f>
        <v>Chân gà sốt cay 400g</v>
      </c>
      <c r="M2298" s="7" t="str">
        <f>VLOOKUP(L2298,'[1]Mã Misa'!$C$2:$D$74,2,0)</f>
        <v>CGSC400</v>
      </c>
      <c r="N2298" s="1">
        <v>72600</v>
      </c>
      <c r="O2298" t="s">
        <v>3532</v>
      </c>
      <c r="P2298" s="6" t="str">
        <f t="shared" si="954"/>
        <v>0000571</v>
      </c>
      <c r="Q2298" s="23" t="str">
        <f t="shared" si="954"/>
        <v>0000571</v>
      </c>
      <c r="R2298" s="2">
        <v>44587</v>
      </c>
      <c r="S2298" t="s">
        <v>741</v>
      </c>
      <c r="T2298" s="7" t="str">
        <f t="shared" si="955"/>
        <v>WM+ HGG 11</v>
      </c>
      <c r="U2298" t="s">
        <v>5219</v>
      </c>
      <c r="W2298" t="e">
        <f>VLOOKUP(U2298,[2]Sheet1!$B$4:$C$893,2,0)</f>
        <v>#N/A</v>
      </c>
      <c r="Y2298" t="str">
        <f t="shared" si="956"/>
        <v>WINCOMHAGIANG</v>
      </c>
      <c r="AA2298" s="18" t="str">
        <f t="shared" si="951"/>
        <v/>
      </c>
    </row>
    <row r="2299" spans="1:27" x14ac:dyDescent="0.2">
      <c r="A2299" t="s">
        <v>0</v>
      </c>
      <c r="B2299" t="s">
        <v>3533</v>
      </c>
      <c r="C2299" t="s">
        <v>2</v>
      </c>
      <c r="D2299" t="s">
        <v>54</v>
      </c>
      <c r="E2299" t="s">
        <v>4</v>
      </c>
      <c r="F2299" s="1">
        <v>4</v>
      </c>
      <c r="G2299" s="1">
        <v>200728</v>
      </c>
      <c r="H2299" t="s">
        <v>5</v>
      </c>
      <c r="I2299" s="1">
        <v>220800.80000000002</v>
      </c>
      <c r="J2299" t="s">
        <v>55</v>
      </c>
      <c r="K2299" s="6" t="str">
        <f t="shared" si="953"/>
        <v>Giò tai lưỡi xào gói 250g</v>
      </c>
      <c r="L2299" s="7" t="str">
        <f>VLOOKUP(K2299,'[1]Mã Misa'!$B$2:$D$74,2,0)</f>
        <v>Giò Tai Lưỡi Xào 250g</v>
      </c>
      <c r="M2299" s="7" t="str">
        <f>VLOOKUP(L2299,'[1]Mã Misa'!$C$2:$D$74,2,0)</f>
        <v>GTLX250G</v>
      </c>
      <c r="N2299" s="1">
        <v>50182</v>
      </c>
      <c r="O2299" t="s">
        <v>3534</v>
      </c>
      <c r="P2299" s="6" t="str">
        <f t="shared" si="954"/>
        <v>0003904</v>
      </c>
      <c r="Q2299" s="23" t="str">
        <f t="shared" si="954"/>
        <v>0003904</v>
      </c>
      <c r="R2299" s="2">
        <v>44587</v>
      </c>
      <c r="S2299" t="s">
        <v>3535</v>
      </c>
      <c r="T2299" s="7" t="str">
        <f t="shared" si="955"/>
        <v>WM+ HDG 22</v>
      </c>
      <c r="U2299" t="s">
        <v>5960</v>
      </c>
      <c r="W2299" t="e">
        <f>VLOOKUP(U2299,[2]Sheet1!$B$4:$C$893,2,0)</f>
        <v>#N/A</v>
      </c>
      <c r="Y2299" t="str">
        <f t="shared" si="956"/>
        <v>WINCOMHAIDUONG</v>
      </c>
      <c r="AA2299" s="18" t="str">
        <f t="shared" si="951"/>
        <v/>
      </c>
    </row>
    <row r="2300" spans="1:27" x14ac:dyDescent="0.2">
      <c r="A2300" t="s">
        <v>0</v>
      </c>
      <c r="B2300" t="s">
        <v>3533</v>
      </c>
      <c r="C2300" t="s">
        <v>9</v>
      </c>
      <c r="D2300" t="s">
        <v>10</v>
      </c>
      <c r="E2300" t="s">
        <v>4</v>
      </c>
      <c r="F2300" s="1">
        <v>4</v>
      </c>
      <c r="G2300" s="1">
        <v>184000</v>
      </c>
      <c r="H2300" t="s">
        <v>5</v>
      </c>
      <c r="I2300" s="1">
        <v>202400.00000000003</v>
      </c>
      <c r="J2300" t="s">
        <v>11</v>
      </c>
      <c r="K2300" s="6" t="str">
        <f t="shared" si="953"/>
        <v>Mộc nấm hương gói 250g</v>
      </c>
      <c r="L2300" s="7" t="str">
        <f>VLOOKUP(K2300,'[1]Mã Misa'!$B$2:$D$74,2,0)</f>
        <v>Mộc Nấm Hương 250g</v>
      </c>
      <c r="M2300" s="7" t="str">
        <f>VLOOKUP(L2300,'[1]Mã Misa'!$C$2:$D$74,2,0)</f>
        <v>MNH250</v>
      </c>
      <c r="N2300" s="1">
        <v>46000</v>
      </c>
      <c r="O2300" t="s">
        <v>3534</v>
      </c>
      <c r="P2300" s="6" t="str">
        <f t="shared" si="954"/>
        <v>0003904</v>
      </c>
      <c r="Q2300" s="23" t="str">
        <f t="shared" si="954"/>
        <v>0003904</v>
      </c>
      <c r="R2300" s="2">
        <v>44587</v>
      </c>
      <c r="S2300" t="s">
        <v>3535</v>
      </c>
      <c r="T2300" s="7" t="str">
        <f t="shared" si="955"/>
        <v>WM+ HDG 22</v>
      </c>
      <c r="U2300" t="s">
        <v>5960</v>
      </c>
      <c r="W2300" t="e">
        <f>VLOOKUP(U2300,[2]Sheet1!$B$4:$C$893,2,0)</f>
        <v>#N/A</v>
      </c>
      <c r="Y2300" t="str">
        <f t="shared" si="956"/>
        <v>WINCOMHAIDUONG</v>
      </c>
      <c r="AA2300" s="18" t="str">
        <f t="shared" si="951"/>
        <v/>
      </c>
    </row>
    <row r="2301" spans="1:27" x14ac:dyDescent="0.2">
      <c r="A2301" t="s">
        <v>0</v>
      </c>
      <c r="B2301" t="s">
        <v>3533</v>
      </c>
      <c r="C2301" t="s">
        <v>41</v>
      </c>
      <c r="D2301" t="s">
        <v>50</v>
      </c>
      <c r="E2301" t="s">
        <v>4</v>
      </c>
      <c r="F2301" s="1">
        <v>1</v>
      </c>
      <c r="G2301" s="1">
        <v>111058</v>
      </c>
      <c r="H2301" t="s">
        <v>5</v>
      </c>
      <c r="I2301" s="1">
        <v>122163.8</v>
      </c>
      <c r="J2301" t="s">
        <v>51</v>
      </c>
      <c r="K2301" s="6" t="str">
        <f t="shared" si="953"/>
        <v>Gà muối gói 500g</v>
      </c>
      <c r="L2301" s="7" t="str">
        <f>VLOOKUP(K2301,'[1]Mã Misa'!$B$2:$D$74,2,0)</f>
        <v>Gà muối 500g</v>
      </c>
      <c r="M2301" s="7" t="str">
        <f>VLOOKUP(L2301,'[1]Mã Misa'!$C$2:$D$74,2,0)</f>
        <v>GM500</v>
      </c>
      <c r="N2301" s="1">
        <v>111058</v>
      </c>
      <c r="O2301" t="s">
        <v>3534</v>
      </c>
      <c r="P2301" s="6" t="str">
        <f t="shared" si="954"/>
        <v>0003904</v>
      </c>
      <c r="Q2301" s="23" t="str">
        <f t="shared" si="954"/>
        <v>0003904</v>
      </c>
      <c r="R2301" s="2">
        <v>44587</v>
      </c>
      <c r="S2301" t="s">
        <v>3535</v>
      </c>
      <c r="T2301" s="7" t="str">
        <f t="shared" si="955"/>
        <v>WM+ HDG 22</v>
      </c>
      <c r="U2301" t="s">
        <v>5960</v>
      </c>
      <c r="W2301" t="e">
        <f>VLOOKUP(U2301,[2]Sheet1!$B$4:$C$893,2,0)</f>
        <v>#N/A</v>
      </c>
      <c r="Y2301" t="str">
        <f t="shared" si="956"/>
        <v>WINCOMHAIDUONG</v>
      </c>
      <c r="AA2301" s="18" t="str">
        <f t="shared" si="951"/>
        <v/>
      </c>
    </row>
    <row r="2302" spans="1:27" x14ac:dyDescent="0.2">
      <c r="A2302" t="s">
        <v>0</v>
      </c>
      <c r="B2302" t="s">
        <v>3533</v>
      </c>
      <c r="C2302" t="s">
        <v>42</v>
      </c>
      <c r="D2302" t="s">
        <v>23</v>
      </c>
      <c r="E2302" t="s">
        <v>4</v>
      </c>
      <c r="F2302" s="1">
        <v>5</v>
      </c>
      <c r="G2302" s="1">
        <v>297000</v>
      </c>
      <c r="H2302" t="s">
        <v>5</v>
      </c>
      <c r="I2302" s="1">
        <v>326700</v>
      </c>
      <c r="J2302" t="s">
        <v>24</v>
      </c>
      <c r="K2302" s="6" t="str">
        <f t="shared" si="953"/>
        <v>_Giò lụa 250g</v>
      </c>
      <c r="L2302" s="7" t="str">
        <f>VLOOKUP(K2302,'[1]Mã Misa'!$B$2:$D$74,2,0)</f>
        <v>Giò lụa 250g</v>
      </c>
      <c r="M2302" s="7" t="str">
        <f>VLOOKUP(L2302,'[1]Mã Misa'!$C$2:$D$74,2,0)</f>
        <v>GL250</v>
      </c>
      <c r="N2302" s="1">
        <v>59400</v>
      </c>
      <c r="O2302" t="s">
        <v>3534</v>
      </c>
      <c r="P2302" s="6" t="str">
        <f t="shared" si="954"/>
        <v>0003904</v>
      </c>
      <c r="Q2302" s="23" t="str">
        <f t="shared" si="954"/>
        <v>0003904</v>
      </c>
      <c r="R2302" s="2">
        <v>44587</v>
      </c>
      <c r="S2302" t="s">
        <v>3535</v>
      </c>
      <c r="T2302" s="7" t="str">
        <f t="shared" si="955"/>
        <v>WM+ HDG 22</v>
      </c>
      <c r="U2302" t="s">
        <v>5960</v>
      </c>
      <c r="W2302" t="e">
        <f>VLOOKUP(U2302,[2]Sheet1!$B$4:$C$893,2,0)</f>
        <v>#N/A</v>
      </c>
      <c r="Y2302" t="str">
        <f t="shared" si="956"/>
        <v>WINCOMHAIDUONG</v>
      </c>
      <c r="AA2302" s="18" t="str">
        <f t="shared" si="951"/>
        <v/>
      </c>
    </row>
    <row r="2303" spans="1:27" x14ac:dyDescent="0.2">
      <c r="A2303" t="s">
        <v>0</v>
      </c>
      <c r="B2303" t="s">
        <v>3533</v>
      </c>
      <c r="C2303" t="s">
        <v>43</v>
      </c>
      <c r="D2303" t="s">
        <v>27</v>
      </c>
      <c r="E2303" t="s">
        <v>4</v>
      </c>
      <c r="F2303" s="1">
        <v>6</v>
      </c>
      <c r="G2303" s="1">
        <v>366300</v>
      </c>
      <c r="H2303" t="s">
        <v>5</v>
      </c>
      <c r="I2303" s="1">
        <v>402930.00000000006</v>
      </c>
      <c r="J2303" t="s">
        <v>28</v>
      </c>
      <c r="K2303" s="6" t="str">
        <f t="shared" si="953"/>
        <v>_Giò sụn gà 250g</v>
      </c>
      <c r="L2303" s="7" t="str">
        <f>VLOOKUP(K2303,'[1]Mã Misa'!$B$2:$D$74,2,0)</f>
        <v>Giò sụn gà 250g</v>
      </c>
      <c r="M2303" s="7" t="str">
        <f>VLOOKUP(L2303,'[1]Mã Misa'!$C$2:$D$74,2,0)</f>
        <v>GSG250</v>
      </c>
      <c r="N2303" s="1">
        <v>61050</v>
      </c>
      <c r="O2303" t="s">
        <v>3534</v>
      </c>
      <c r="P2303" s="6" t="str">
        <f t="shared" si="954"/>
        <v>0003904</v>
      </c>
      <c r="Q2303" s="23" t="str">
        <f t="shared" si="954"/>
        <v>0003904</v>
      </c>
      <c r="R2303" s="2">
        <v>44587</v>
      </c>
      <c r="S2303" t="s">
        <v>3535</v>
      </c>
      <c r="T2303" s="7" t="str">
        <f t="shared" si="955"/>
        <v>WM+ HDG 22</v>
      </c>
      <c r="U2303" t="s">
        <v>5960</v>
      </c>
      <c r="W2303" t="e">
        <f>VLOOKUP(U2303,[2]Sheet1!$B$4:$C$893,2,0)</f>
        <v>#N/A</v>
      </c>
      <c r="Y2303" t="str">
        <f t="shared" si="956"/>
        <v>WINCOMHAIDUONG</v>
      </c>
      <c r="AA2303" s="18" t="str">
        <f t="shared" si="951"/>
        <v/>
      </c>
    </row>
    <row r="2304" spans="1:27" x14ac:dyDescent="0.2">
      <c r="A2304" t="s">
        <v>0</v>
      </c>
      <c r="B2304" t="s">
        <v>3533</v>
      </c>
      <c r="C2304" t="s">
        <v>46</v>
      </c>
      <c r="D2304" t="s">
        <v>57</v>
      </c>
      <c r="E2304" t="s">
        <v>4</v>
      </c>
      <c r="F2304" s="1">
        <v>3</v>
      </c>
      <c r="G2304" s="1">
        <v>222750</v>
      </c>
      <c r="H2304" t="s">
        <v>5</v>
      </c>
      <c r="I2304" s="1">
        <v>245025.00000000003</v>
      </c>
      <c r="J2304" t="s">
        <v>58</v>
      </c>
      <c r="K2304" s="6" t="str">
        <f t="shared" si="953"/>
        <v>_Chả cốm 300g</v>
      </c>
      <c r="L2304" s="7" t="str">
        <f>VLOOKUP(K2304,'[1]Mã Misa'!$B$2:$D$74,2,0)</f>
        <v>Chả cốm 300g</v>
      </c>
      <c r="M2304" s="7" t="str">
        <f>VLOOKUP(L2304,'[1]Mã Misa'!$C$2:$D$74,2,0)</f>
        <v>CC300</v>
      </c>
      <c r="N2304" s="1">
        <v>74250</v>
      </c>
      <c r="O2304" t="s">
        <v>3534</v>
      </c>
      <c r="P2304" s="6" t="str">
        <f t="shared" si="954"/>
        <v>0003904</v>
      </c>
      <c r="Q2304" s="23" t="str">
        <f t="shared" si="954"/>
        <v>0003904</v>
      </c>
      <c r="R2304" s="2">
        <v>44587</v>
      </c>
      <c r="S2304" t="s">
        <v>3535</v>
      </c>
      <c r="T2304" s="7" t="str">
        <f t="shared" si="955"/>
        <v>WM+ HDG 22</v>
      </c>
      <c r="U2304" t="s">
        <v>5960</v>
      </c>
      <c r="W2304" t="e">
        <f>VLOOKUP(U2304,[2]Sheet1!$B$4:$C$893,2,0)</f>
        <v>#N/A</v>
      </c>
      <c r="Y2304" t="str">
        <f t="shared" si="956"/>
        <v>WINCOMHAIDUONG</v>
      </c>
      <c r="AA2304" s="18" t="str">
        <f t="shared" si="951"/>
        <v/>
      </c>
    </row>
    <row r="2305" spans="1:27" x14ac:dyDescent="0.2">
      <c r="A2305" t="s">
        <v>0</v>
      </c>
      <c r="B2305" t="s">
        <v>3533</v>
      </c>
      <c r="C2305" t="s">
        <v>751</v>
      </c>
      <c r="D2305" t="s">
        <v>15</v>
      </c>
      <c r="E2305" t="s">
        <v>4</v>
      </c>
      <c r="F2305" s="1">
        <v>3</v>
      </c>
      <c r="G2305" s="1">
        <v>252960</v>
      </c>
      <c r="H2305" t="s">
        <v>5</v>
      </c>
      <c r="I2305" s="1">
        <v>278256</v>
      </c>
      <c r="J2305" t="s">
        <v>16</v>
      </c>
      <c r="K2305" s="6" t="str">
        <f t="shared" si="953"/>
        <v>_Đùi gà sốt cay 500g</v>
      </c>
      <c r="L2305" s="7" t="str">
        <f>VLOOKUP(K2305,'[1]Mã Misa'!$B$2:$D$74,2,0)</f>
        <v>Đùi gà sốt cay 500g</v>
      </c>
      <c r="M2305" s="7" t="str">
        <f>VLOOKUP(L2305,'[1]Mã Misa'!$C$2:$D$74,2,0)</f>
        <v>DGSC500</v>
      </c>
      <c r="N2305" s="1">
        <v>84320</v>
      </c>
      <c r="O2305" t="s">
        <v>3534</v>
      </c>
      <c r="P2305" s="6" t="str">
        <f t="shared" si="954"/>
        <v>0003904</v>
      </c>
      <c r="Q2305" s="23" t="str">
        <f t="shared" si="954"/>
        <v>0003904</v>
      </c>
      <c r="R2305" s="2">
        <v>44587</v>
      </c>
      <c r="S2305" t="s">
        <v>3535</v>
      </c>
      <c r="T2305" s="7" t="str">
        <f t="shared" si="955"/>
        <v>WM+ HDG 22</v>
      </c>
      <c r="U2305" t="s">
        <v>5960</v>
      </c>
      <c r="W2305" t="e">
        <f>VLOOKUP(U2305,[2]Sheet1!$B$4:$C$893,2,0)</f>
        <v>#N/A</v>
      </c>
      <c r="Y2305" t="str">
        <f t="shared" si="956"/>
        <v>WINCOMHAIDUONG</v>
      </c>
      <c r="AA2305" s="18" t="str">
        <f t="shared" si="951"/>
        <v/>
      </c>
    </row>
    <row r="2306" spans="1:27" x14ac:dyDescent="0.2">
      <c r="A2306" t="s">
        <v>0</v>
      </c>
      <c r="B2306" t="s">
        <v>3533</v>
      </c>
      <c r="C2306" t="s">
        <v>809</v>
      </c>
      <c r="D2306" t="s">
        <v>44</v>
      </c>
      <c r="E2306" t="s">
        <v>4</v>
      </c>
      <c r="F2306" s="1">
        <v>6</v>
      </c>
      <c r="G2306" s="1">
        <v>435600</v>
      </c>
      <c r="H2306" t="s">
        <v>5</v>
      </c>
      <c r="I2306" s="1">
        <v>479160.00000000006</v>
      </c>
      <c r="J2306" t="s">
        <v>45</v>
      </c>
      <c r="K2306" s="6" t="str">
        <f t="shared" si="953"/>
        <v>_Chân gà sốt cay 400g</v>
      </c>
      <c r="L2306" s="7" t="str">
        <f>VLOOKUP(K2306,'[1]Mã Misa'!$B$2:$D$74,2,0)</f>
        <v>Chân gà sốt cay 400g</v>
      </c>
      <c r="M2306" s="7" t="str">
        <f>VLOOKUP(L2306,'[1]Mã Misa'!$C$2:$D$74,2,0)</f>
        <v>CGSC400</v>
      </c>
      <c r="N2306" s="1">
        <v>72600</v>
      </c>
      <c r="O2306" t="s">
        <v>3534</v>
      </c>
      <c r="P2306" s="6" t="str">
        <f t="shared" si="954"/>
        <v>0003904</v>
      </c>
      <c r="Q2306" s="23" t="str">
        <f t="shared" si="954"/>
        <v>0003904</v>
      </c>
      <c r="R2306" s="2">
        <v>44587</v>
      </c>
      <c r="S2306" t="s">
        <v>3535</v>
      </c>
      <c r="T2306" s="7" t="str">
        <f t="shared" si="955"/>
        <v>WM+ HDG 22</v>
      </c>
      <c r="U2306" t="s">
        <v>5960</v>
      </c>
      <c r="W2306" t="e">
        <f>VLOOKUP(U2306,[2]Sheet1!$B$4:$C$893,2,0)</f>
        <v>#N/A</v>
      </c>
      <c r="Y2306" t="str">
        <f t="shared" si="956"/>
        <v>WINCOMHAIDUONG</v>
      </c>
      <c r="AA2306" s="18" t="str">
        <f t="shared" ref="AA2306:AA2369" si="957">LEFT(AB2306,7)</f>
        <v/>
      </c>
    </row>
    <row r="2307" spans="1:27" x14ac:dyDescent="0.2">
      <c r="A2307" t="s">
        <v>0</v>
      </c>
      <c r="B2307" t="s">
        <v>3533</v>
      </c>
      <c r="C2307" t="s">
        <v>2096</v>
      </c>
      <c r="D2307" t="s">
        <v>3</v>
      </c>
      <c r="E2307" t="s">
        <v>4</v>
      </c>
      <c r="F2307" s="1">
        <v>3</v>
      </c>
      <c r="G2307" s="1">
        <v>212850</v>
      </c>
      <c r="H2307" t="s">
        <v>5</v>
      </c>
      <c r="I2307" s="1">
        <v>234135.00000000003</v>
      </c>
      <c r="J2307" t="s">
        <v>6</v>
      </c>
      <c r="K2307" s="6" t="str">
        <f t="shared" si="953"/>
        <v>_Chả nướng 300g</v>
      </c>
      <c r="L2307" s="7" t="str">
        <f>VLOOKUP(K2307,'[1]Mã Misa'!$B$2:$D$74,2,0)</f>
        <v>Chả nướng 300g</v>
      </c>
      <c r="M2307" s="7" t="str">
        <f>VLOOKUP(L2307,'[1]Mã Misa'!$C$2:$D$74,2,0)</f>
        <v>CN300</v>
      </c>
      <c r="N2307" s="1">
        <v>70950</v>
      </c>
      <c r="O2307" t="s">
        <v>3534</v>
      </c>
      <c r="P2307" s="6" t="str">
        <f t="shared" si="954"/>
        <v>0003904</v>
      </c>
      <c r="Q2307" s="23" t="str">
        <f t="shared" si="954"/>
        <v>0003904</v>
      </c>
      <c r="R2307" s="2">
        <v>44587</v>
      </c>
      <c r="S2307" t="s">
        <v>3535</v>
      </c>
      <c r="T2307" s="7" t="str">
        <f t="shared" si="955"/>
        <v>WM+ HDG 22</v>
      </c>
      <c r="U2307" t="s">
        <v>5960</v>
      </c>
      <c r="W2307" t="e">
        <f>VLOOKUP(U2307,[2]Sheet1!$B$4:$C$893,2,0)</f>
        <v>#N/A</v>
      </c>
      <c r="Y2307" t="str">
        <f t="shared" si="956"/>
        <v>WINCOMHAIDUONG</v>
      </c>
      <c r="AA2307" s="18" t="str">
        <f t="shared" si="957"/>
        <v/>
      </c>
    </row>
    <row r="2308" spans="1:27" x14ac:dyDescent="0.2">
      <c r="A2308" t="s">
        <v>0</v>
      </c>
      <c r="B2308" t="s">
        <v>3536</v>
      </c>
      <c r="C2308" t="s">
        <v>2</v>
      </c>
      <c r="D2308" t="s">
        <v>47</v>
      </c>
      <c r="E2308" t="s">
        <v>4</v>
      </c>
      <c r="F2308" s="1">
        <v>1</v>
      </c>
      <c r="G2308" s="1">
        <v>73431</v>
      </c>
      <c r="H2308" t="s">
        <v>5</v>
      </c>
      <c r="I2308" s="1">
        <v>80774.100000000006</v>
      </c>
      <c r="J2308" t="s">
        <v>48</v>
      </c>
      <c r="K2308" s="6" t="str">
        <f t="shared" ref="K2308:K2371" si="958">MID(J2308,10,26)</f>
        <v>Chân giò heo muối gói 300g</v>
      </c>
      <c r="L2308" s="7" t="str">
        <f>VLOOKUP(K2308,'[1]Mã Misa'!$B$2:$D$74,2,0)</f>
        <v>Chân giò heo muối 300g</v>
      </c>
      <c r="M2308" s="7" t="str">
        <f>VLOOKUP(L2308,'[1]Mã Misa'!$C$2:$D$74,2,0)</f>
        <v>CGM300</v>
      </c>
      <c r="N2308" s="1">
        <v>73431</v>
      </c>
      <c r="O2308" t="s">
        <v>3537</v>
      </c>
      <c r="P2308" s="6" t="str">
        <f t="shared" ref="P2308:Q2371" si="959">RIGHT(O2308,7)</f>
        <v>0177336</v>
      </c>
      <c r="Q2308" s="23" t="str">
        <f t="shared" si="959"/>
        <v>0177336</v>
      </c>
      <c r="R2308" s="2">
        <v>44587</v>
      </c>
      <c r="S2308" t="s">
        <v>3538</v>
      </c>
      <c r="T2308" s="7" t="str">
        <f t="shared" ref="T2308:T2371" si="960">LEFT(U2308,10)</f>
        <v>WM+ HNI Số</v>
      </c>
      <c r="U2308" t="s">
        <v>5961</v>
      </c>
      <c r="W2308" t="e">
        <f>VLOOKUP(U2308,[2]Sheet1!$B$4:$C$893,2,0)</f>
        <v>#N/A</v>
      </c>
      <c r="Y2308" t="str">
        <f t="shared" ref="Y2308:Y2371" si="961">IF(ISNUMBER(SEARCH($V$3,T2308)),"WINCOMHANOI",IF(ISNUMBER(SEARCH($V$4,T2308)),"WINCOMHOCHIMINH",IF(ISNUMBER(SEARCH($V$5,T2308)),"WINCOMDANANG",IF(ISNUMBER(SEARCH($V$6,T2308)),"WINCOMHAIDUONG",IF(ISNUMBER(SEARCH($V$7,T2308)),"WINCOMQUANGNINH",IF(ISNUMBER(SEARCH($V$8,T2308)),"WINCOMHAIPHONG",IF(ISNUMBER(SEARCH($V$9,T2308)),"WINCOMBACGIANG",IF(ISNUMBER(SEARCH($V$10,T2308)),"WINCOMBACNINH",IF(ISNUMBER(SEARCH($V$11,T2308)),"WINCOMPHUTHO",IF(ISNUMBER(SEARCH($V$12,T2308)),"WINCOMHATINH",IF(ISNUMBER(SEARCH($V$13,T2308)),"WINCOMTHAINGUYEN",IF(ISNUMBER(SEARCH($V$14,T2308)),"WINCOMKHANHHOA",IF(ISNUMBER(SEARCH($V$15,T2308)),"WINCOMHUNGYEN",IF(ISNUMBER(SEARCH($V$16,T2308)),"WINCOMNGHEAN",IF(ISNUMBER(SEARCH($V$17,T2308)),"WINCOMLAOCAI",IF(ISNUMBER(SEARCH($V$18,T2308)),"WINCOMVUNGTAU",IF(ISNUMBER(SEARCH($V$19,T2308)),"WINCOMBINHDUONG",IF(ISNUMBER(SEARCH($V$20,T2308)),"WINCOMKIENGIANG",IF(ISNUMBER(SEARCH($V$21,T2308)),"WINCOMHANAM",IF(ISNUMBER(SEARCH($V$22,T2308)),"WINCOMNAMDINH",IF(ISNUMBER(SEARCH($V$23,T2308)),"WINCOMLANGSON",IF(ISNUMBER(SEARCH($V$24,T2308)),"WINCOMTHANHHOA",IF(ISNUMBER(SEARCH($V$25,T2308)),"WINCOMYENBAI",IF(ISNUMBER(SEARCH($V$26,T2308)),"WINCOMTUYENQUANG",IF(ISNUMBER(SEARCH($V$27,T2308)),"WINCOMHUE",IF(ISNUMBER(SEARCH($V$28,T2308)),"WINCOMQUANGNAM",IF(ISNUMBER(SEARCH($V$29,T2308)),"WINCOMVINHPHUC",IF(ISNUMBER(SEARCH($V$30,T2308)),"WINCOMHAGIANG",IF(ISNUMBER(SEARCH($V$31,T2308)),"WINCOMNINHBINH",IF(ISNUMBER(SEARCH($V$32,T2308)),"WINCOMTRAVINH",IF(ISNUMBER(SEARCH($V$33,T2308)),"WINCOMCANTHO",IF(ISNUMBER(SEARCH($V$34,T2308)),"WINCOMBENTRE",IF(ISNUMBER(SEARCH($V$35,T2308)),"WINCOMCAMAU",IF(ISNUMBER(SEARCH($V$36,T2308)),"WINCOMANGIANG",IF(ISNUMBER(SEARCH($V$37,T2308)),"WINCOMNINHTHUAN",IF(ISNUMBER(SEARCH($V$38,T2308)),"WINCOMTHAIBINH",IF(ISNUMBER(SEARCH($V$39,T2308)),"WINCOMGIALAI",IF(ISNUMBER(SEARCH($V$40,T2308)),"WINCOMHOABINH",IF(ISNUMBER(SEARCH($V$41,T2308)),"WINCOMQUANGNGAI",IF(ISNUMBER(SEARCH($V$42,T2308)),"WINCOMBINHTHUAN",IF(ISNUMBER(SEARCH($V$43,T2308)),"WINCOMDAKLAK",IF(ISNUMBER(SEARCH($V$44,T2308)),"WINCOMSOCTRANG",IF(ISNUMBER(SEARCH($V$45,T2308)),"WINCOMSONLA",IF(ISNUMBER(SEARCH($V$46,T2308)),"WINCOMKONTUM",IF(ISNUMBER(SEARCH($V$47,T2308)),"WINCOMPHUYEN",IF(ISNUMBER(SEARCH($V$48,T2308)),"WINCOMQUANGTRI",IF(ISNUMBER(SEARCH($V$49,T2308)),"WINCOMBINHDINH",IF(ISNUMBER(SEARCH($V$50,T2308)),"WINCOMCAOBANG",IF(ISNUMBER(SEARCH($V$51,T2308)),"WINCOMQUANGBINH",IF(ISNUMBER(SEARCH($V$52,T2308)),"WINCOMLAMDONG",IF(ISNUMBER(SEARCH($V$53,T2308)),"WINCOMVINHLONG",IF(ISNUMBER(SEARCH($V$54,T2308)),"WINCOMDONGTHAP",IF(ISNUMBER(SEARCH($V$55,T2308)),"WINCOMTIENGIANG",IF(ISNUMBER(SEARCH($V$56,T2308)),"WINCOMQUANGNINH",IF(ISNUMBER(SEARCH($V$57,T2308)),"WINCOMDONGNAI",IF(ISNUMBER(SEARCH($V$58,T2308)),"WINCOMHAUGIANG",0))))))))))))))))))))))))))))))))))))))))))))))))))))))))</f>
        <v>WINCOMHANOI</v>
      </c>
      <c r="AA2308" s="18" t="str">
        <f t="shared" si="957"/>
        <v/>
      </c>
    </row>
    <row r="2309" spans="1:27" x14ac:dyDescent="0.2">
      <c r="A2309" t="s">
        <v>0</v>
      </c>
      <c r="B2309" t="s">
        <v>3539</v>
      </c>
      <c r="C2309" t="s">
        <v>2</v>
      </c>
      <c r="D2309" t="s">
        <v>54</v>
      </c>
      <c r="E2309" t="s">
        <v>4</v>
      </c>
      <c r="F2309" s="1">
        <v>2</v>
      </c>
      <c r="G2309" s="1">
        <v>100364</v>
      </c>
      <c r="H2309" t="s">
        <v>5</v>
      </c>
      <c r="I2309" s="1">
        <v>110400.40000000001</v>
      </c>
      <c r="J2309" t="s">
        <v>55</v>
      </c>
      <c r="K2309" s="6" t="str">
        <f t="shared" si="958"/>
        <v>Giò tai lưỡi xào gói 250g</v>
      </c>
      <c r="L2309" s="7" t="str">
        <f>VLOOKUP(K2309,'[1]Mã Misa'!$B$2:$D$74,2,0)</f>
        <v>Giò Tai Lưỡi Xào 250g</v>
      </c>
      <c r="M2309" s="7" t="str">
        <f>VLOOKUP(L2309,'[1]Mã Misa'!$C$2:$D$74,2,0)</f>
        <v>GTLX250G</v>
      </c>
      <c r="N2309" s="1">
        <v>50182</v>
      </c>
      <c r="O2309" t="s">
        <v>3540</v>
      </c>
      <c r="P2309" s="6" t="str">
        <f t="shared" si="959"/>
        <v>0013366</v>
      </c>
      <c r="Q2309" s="23" t="str">
        <f t="shared" si="959"/>
        <v>0013366</v>
      </c>
      <c r="R2309" s="2">
        <v>44587</v>
      </c>
      <c r="S2309" t="s">
        <v>149</v>
      </c>
      <c r="T2309" s="7" t="str">
        <f t="shared" si="960"/>
        <v>WM+ HPG 39</v>
      </c>
      <c r="U2309" t="s">
        <v>5033</v>
      </c>
      <c r="W2309" t="e">
        <f>VLOOKUP(U2309,[2]Sheet1!$B$4:$C$893,2,0)</f>
        <v>#N/A</v>
      </c>
      <c r="Y2309" t="str">
        <f t="shared" si="961"/>
        <v>WINCOMHAIPHONG</v>
      </c>
      <c r="AA2309" s="18" t="str">
        <f t="shared" si="957"/>
        <v/>
      </c>
    </row>
    <row r="2310" spans="1:27" x14ac:dyDescent="0.2">
      <c r="A2310" t="s">
        <v>0</v>
      </c>
      <c r="B2310" t="s">
        <v>3541</v>
      </c>
      <c r="C2310" t="s">
        <v>2</v>
      </c>
      <c r="D2310" t="s">
        <v>57</v>
      </c>
      <c r="E2310" t="s">
        <v>4</v>
      </c>
      <c r="F2310" s="1">
        <v>1</v>
      </c>
      <c r="G2310" s="1">
        <v>74250</v>
      </c>
      <c r="H2310" t="s">
        <v>5</v>
      </c>
      <c r="I2310" s="1">
        <v>81675</v>
      </c>
      <c r="J2310" t="s">
        <v>58</v>
      </c>
      <c r="K2310" s="6" t="str">
        <f t="shared" si="958"/>
        <v>_Chả cốm 300g</v>
      </c>
      <c r="L2310" s="7" t="str">
        <f>VLOOKUP(K2310,'[1]Mã Misa'!$B$2:$D$74,2,0)</f>
        <v>Chả cốm 300g</v>
      </c>
      <c r="M2310" s="7" t="str">
        <f>VLOOKUP(L2310,'[1]Mã Misa'!$C$2:$D$74,2,0)</f>
        <v>CC300</v>
      </c>
      <c r="N2310" s="1">
        <v>74250</v>
      </c>
      <c r="O2310" t="s">
        <v>3542</v>
      </c>
      <c r="P2310" s="6" t="str">
        <f t="shared" si="959"/>
        <v>0177358</v>
      </c>
      <c r="Q2310" s="23" t="str">
        <f t="shared" si="959"/>
        <v>0177358</v>
      </c>
      <c r="R2310" s="2">
        <v>44587</v>
      </c>
      <c r="S2310" t="s">
        <v>308</v>
      </c>
      <c r="T2310" s="7" t="str">
        <f t="shared" si="960"/>
        <v>WM HNI Đại</v>
      </c>
      <c r="U2310" t="s">
        <v>5084</v>
      </c>
      <c r="W2310" t="e">
        <f>VLOOKUP(U2310,[2]Sheet1!$B$4:$C$893,2,0)</f>
        <v>#N/A</v>
      </c>
      <c r="Y2310" t="str">
        <f t="shared" si="961"/>
        <v>WINCOMHANOI</v>
      </c>
      <c r="AA2310" s="18" t="str">
        <f t="shared" si="957"/>
        <v/>
      </c>
    </row>
    <row r="2311" spans="1:27" x14ac:dyDescent="0.2">
      <c r="A2311" t="s">
        <v>0</v>
      </c>
      <c r="B2311" t="s">
        <v>3541</v>
      </c>
      <c r="C2311" t="s">
        <v>9</v>
      </c>
      <c r="D2311" t="s">
        <v>50</v>
      </c>
      <c r="E2311" t="s">
        <v>4</v>
      </c>
      <c r="F2311" s="1">
        <v>2</v>
      </c>
      <c r="G2311" s="1">
        <v>222116</v>
      </c>
      <c r="H2311" t="s">
        <v>5</v>
      </c>
      <c r="I2311" s="1">
        <v>244327.6</v>
      </c>
      <c r="J2311" t="s">
        <v>51</v>
      </c>
      <c r="K2311" s="6" t="str">
        <f t="shared" si="958"/>
        <v>Gà muối gói 500g</v>
      </c>
      <c r="L2311" s="7" t="str">
        <f>VLOOKUP(K2311,'[1]Mã Misa'!$B$2:$D$74,2,0)</f>
        <v>Gà muối 500g</v>
      </c>
      <c r="M2311" s="7" t="str">
        <f>VLOOKUP(L2311,'[1]Mã Misa'!$C$2:$D$74,2,0)</f>
        <v>GM500</v>
      </c>
      <c r="N2311" s="1">
        <v>111058</v>
      </c>
      <c r="O2311" t="s">
        <v>3542</v>
      </c>
      <c r="P2311" s="6" t="str">
        <f t="shared" si="959"/>
        <v>0177358</v>
      </c>
      <c r="Q2311" s="23" t="str">
        <f t="shared" si="959"/>
        <v>0177358</v>
      </c>
      <c r="R2311" s="2">
        <v>44587</v>
      </c>
      <c r="S2311" t="s">
        <v>308</v>
      </c>
      <c r="T2311" s="7" t="str">
        <f t="shared" si="960"/>
        <v>WM HNI Đại</v>
      </c>
      <c r="U2311" t="s">
        <v>5084</v>
      </c>
      <c r="W2311" t="e">
        <f>VLOOKUP(U2311,[2]Sheet1!$B$4:$C$893,2,0)</f>
        <v>#N/A</v>
      </c>
      <c r="Y2311" t="str">
        <f t="shared" si="961"/>
        <v>WINCOMHANOI</v>
      </c>
      <c r="AA2311" s="18" t="str">
        <f t="shared" si="957"/>
        <v/>
      </c>
    </row>
    <row r="2312" spans="1:27" x14ac:dyDescent="0.2">
      <c r="A2312" t="s">
        <v>0</v>
      </c>
      <c r="B2312" t="s">
        <v>3543</v>
      </c>
      <c r="C2312" t="s">
        <v>2</v>
      </c>
      <c r="D2312" t="s">
        <v>15</v>
      </c>
      <c r="E2312" t="s">
        <v>4</v>
      </c>
      <c r="F2312" s="1">
        <v>2</v>
      </c>
      <c r="G2312" s="1">
        <v>168640</v>
      </c>
      <c r="H2312" t="s">
        <v>5</v>
      </c>
      <c r="I2312" s="1">
        <v>185504.00000000003</v>
      </c>
      <c r="J2312" t="s">
        <v>16</v>
      </c>
      <c r="K2312" s="6" t="str">
        <f t="shared" si="958"/>
        <v>_Đùi gà sốt cay 500g</v>
      </c>
      <c r="L2312" s="7" t="str">
        <f>VLOOKUP(K2312,'[1]Mã Misa'!$B$2:$D$74,2,0)</f>
        <v>Đùi gà sốt cay 500g</v>
      </c>
      <c r="M2312" s="7" t="str">
        <f>VLOOKUP(L2312,'[1]Mã Misa'!$C$2:$D$74,2,0)</f>
        <v>DGSC500</v>
      </c>
      <c r="N2312" s="1">
        <v>84320</v>
      </c>
      <c r="O2312" t="s">
        <v>3544</v>
      </c>
      <c r="P2312" s="6" t="str">
        <f t="shared" si="959"/>
        <v>0177361</v>
      </c>
      <c r="Q2312" s="23" t="str">
        <f t="shared" si="959"/>
        <v>0177361</v>
      </c>
      <c r="R2312" s="2">
        <v>44587</v>
      </c>
      <c r="S2312" t="s">
        <v>3545</v>
      </c>
      <c r="T2312" s="7" t="str">
        <f t="shared" si="960"/>
        <v>WM+ HNI Độ</v>
      </c>
      <c r="U2312" t="s">
        <v>5962</v>
      </c>
      <c r="W2312" t="e">
        <f>VLOOKUP(U2312,[2]Sheet1!$B$4:$C$893,2,0)</f>
        <v>#N/A</v>
      </c>
      <c r="Y2312" t="str">
        <f t="shared" si="961"/>
        <v>WINCOMHANOI</v>
      </c>
      <c r="AA2312" s="18" t="str">
        <f t="shared" si="957"/>
        <v/>
      </c>
    </row>
    <row r="2313" spans="1:27" x14ac:dyDescent="0.2">
      <c r="A2313" t="s">
        <v>0</v>
      </c>
      <c r="B2313" t="s">
        <v>3546</v>
      </c>
      <c r="C2313" t="s">
        <v>2</v>
      </c>
      <c r="D2313" t="s">
        <v>50</v>
      </c>
      <c r="E2313" t="s">
        <v>4</v>
      </c>
      <c r="F2313" s="1">
        <v>1</v>
      </c>
      <c r="G2313" s="1">
        <v>111058</v>
      </c>
      <c r="H2313" t="s">
        <v>5</v>
      </c>
      <c r="I2313" s="1">
        <v>122163.8</v>
      </c>
      <c r="J2313" t="s">
        <v>51</v>
      </c>
      <c r="K2313" s="6" t="str">
        <f t="shared" si="958"/>
        <v>Gà muối gói 500g</v>
      </c>
      <c r="L2313" s="7" t="str">
        <f>VLOOKUP(K2313,'[1]Mã Misa'!$B$2:$D$74,2,0)</f>
        <v>Gà muối 500g</v>
      </c>
      <c r="M2313" s="7" t="str">
        <f>VLOOKUP(L2313,'[1]Mã Misa'!$C$2:$D$74,2,0)</f>
        <v>GM500</v>
      </c>
      <c r="N2313" s="1">
        <v>111058</v>
      </c>
      <c r="O2313" t="s">
        <v>3547</v>
      </c>
      <c r="P2313" s="6" t="str">
        <f t="shared" si="959"/>
        <v>0006492</v>
      </c>
      <c r="Q2313" s="23" t="str">
        <f t="shared" si="959"/>
        <v>0006492</v>
      </c>
      <c r="R2313" s="2">
        <v>44587</v>
      </c>
      <c r="S2313" t="s">
        <v>3548</v>
      </c>
      <c r="T2313" s="7" t="str">
        <f t="shared" si="960"/>
        <v>WM+ THA 04</v>
      </c>
      <c r="U2313" t="s">
        <v>5963</v>
      </c>
      <c r="W2313" t="e">
        <f>VLOOKUP(U2313,[2]Sheet1!$B$4:$C$893,2,0)</f>
        <v>#N/A</v>
      </c>
      <c r="Y2313" t="str">
        <f t="shared" si="961"/>
        <v>WINCOMTHANHHOA</v>
      </c>
      <c r="AA2313" s="18" t="str">
        <f t="shared" si="957"/>
        <v/>
      </c>
    </row>
    <row r="2314" spans="1:27" x14ac:dyDescent="0.2">
      <c r="A2314" t="s">
        <v>0</v>
      </c>
      <c r="B2314" t="s">
        <v>3549</v>
      </c>
      <c r="C2314" t="s">
        <v>2</v>
      </c>
      <c r="D2314" t="s">
        <v>54</v>
      </c>
      <c r="E2314" t="s">
        <v>4</v>
      </c>
      <c r="F2314" s="1">
        <v>5</v>
      </c>
      <c r="G2314" s="1">
        <v>250910</v>
      </c>
      <c r="H2314" t="s">
        <v>5</v>
      </c>
      <c r="I2314" s="1">
        <v>276001</v>
      </c>
      <c r="J2314" t="s">
        <v>55</v>
      </c>
      <c r="K2314" s="6" t="str">
        <f t="shared" si="958"/>
        <v>Giò tai lưỡi xào gói 250g</v>
      </c>
      <c r="L2314" s="7" t="str">
        <f>VLOOKUP(K2314,'[1]Mã Misa'!$B$2:$D$74,2,0)</f>
        <v>Giò Tai Lưỡi Xào 250g</v>
      </c>
      <c r="M2314" s="7" t="str">
        <f>VLOOKUP(L2314,'[1]Mã Misa'!$C$2:$D$74,2,0)</f>
        <v>GTLX250G</v>
      </c>
      <c r="N2314" s="1">
        <v>50182</v>
      </c>
      <c r="O2314" t="s">
        <v>3550</v>
      </c>
      <c r="P2314" s="6" t="str">
        <f t="shared" si="959"/>
        <v>0004436</v>
      </c>
      <c r="Q2314" s="23" t="str">
        <f t="shared" si="959"/>
        <v>0004436</v>
      </c>
      <c r="R2314" s="2">
        <v>44587</v>
      </c>
      <c r="S2314" t="s">
        <v>3551</v>
      </c>
      <c r="T2314" s="7" t="str">
        <f t="shared" si="960"/>
        <v>WM+ BNH Xó</v>
      </c>
      <c r="U2314" t="s">
        <v>5964</v>
      </c>
      <c r="W2314" t="e">
        <f>VLOOKUP(U2314,[2]Sheet1!$B$4:$C$893,2,0)</f>
        <v>#N/A</v>
      </c>
      <c r="Y2314" t="str">
        <f t="shared" si="961"/>
        <v>WINCOMBACNINH</v>
      </c>
      <c r="AA2314" s="18" t="str">
        <f t="shared" si="957"/>
        <v/>
      </c>
    </row>
    <row r="2315" spans="1:27" x14ac:dyDescent="0.2">
      <c r="A2315" t="s">
        <v>0</v>
      </c>
      <c r="B2315" t="s">
        <v>3549</v>
      </c>
      <c r="C2315" t="s">
        <v>9</v>
      </c>
      <c r="D2315" t="s">
        <v>10</v>
      </c>
      <c r="E2315" t="s">
        <v>4</v>
      </c>
      <c r="F2315" s="1">
        <v>10</v>
      </c>
      <c r="G2315" s="1">
        <v>460000</v>
      </c>
      <c r="H2315" t="s">
        <v>5</v>
      </c>
      <c r="I2315" s="1">
        <v>506000.00000000006</v>
      </c>
      <c r="J2315" t="s">
        <v>11</v>
      </c>
      <c r="K2315" s="6" t="str">
        <f t="shared" si="958"/>
        <v>Mộc nấm hương gói 250g</v>
      </c>
      <c r="L2315" s="7" t="str">
        <f>VLOOKUP(K2315,'[1]Mã Misa'!$B$2:$D$74,2,0)</f>
        <v>Mộc Nấm Hương 250g</v>
      </c>
      <c r="M2315" s="7" t="str">
        <f>VLOOKUP(L2315,'[1]Mã Misa'!$C$2:$D$74,2,0)</f>
        <v>MNH250</v>
      </c>
      <c r="N2315" s="1">
        <v>46000</v>
      </c>
      <c r="O2315" t="s">
        <v>3550</v>
      </c>
      <c r="P2315" s="6" t="str">
        <f t="shared" si="959"/>
        <v>0004436</v>
      </c>
      <c r="Q2315" s="23" t="str">
        <f t="shared" si="959"/>
        <v>0004436</v>
      </c>
      <c r="R2315" s="2">
        <v>44587</v>
      </c>
      <c r="S2315" t="s">
        <v>3551</v>
      </c>
      <c r="T2315" s="7" t="str">
        <f t="shared" si="960"/>
        <v>WM+ BNH Xó</v>
      </c>
      <c r="U2315" t="s">
        <v>5964</v>
      </c>
      <c r="W2315" t="e">
        <f>VLOOKUP(U2315,[2]Sheet1!$B$4:$C$893,2,0)</f>
        <v>#N/A</v>
      </c>
      <c r="Y2315" t="str">
        <f t="shared" si="961"/>
        <v>WINCOMBACNINH</v>
      </c>
      <c r="AA2315" s="18" t="str">
        <f t="shared" si="957"/>
        <v/>
      </c>
    </row>
    <row r="2316" spans="1:27" x14ac:dyDescent="0.2">
      <c r="A2316" t="s">
        <v>0</v>
      </c>
      <c r="B2316" t="s">
        <v>3549</v>
      </c>
      <c r="C2316" t="s">
        <v>41</v>
      </c>
      <c r="D2316" t="s">
        <v>44</v>
      </c>
      <c r="E2316" t="s">
        <v>4</v>
      </c>
      <c r="F2316" s="1">
        <v>4</v>
      </c>
      <c r="G2316" s="1">
        <v>290400</v>
      </c>
      <c r="H2316" t="s">
        <v>5</v>
      </c>
      <c r="I2316" s="1">
        <v>319440</v>
      </c>
      <c r="J2316" t="s">
        <v>45</v>
      </c>
      <c r="K2316" s="6" t="str">
        <f t="shared" si="958"/>
        <v>_Chân gà sốt cay 400g</v>
      </c>
      <c r="L2316" s="7" t="str">
        <f>VLOOKUP(K2316,'[1]Mã Misa'!$B$2:$D$74,2,0)</f>
        <v>Chân gà sốt cay 400g</v>
      </c>
      <c r="M2316" s="7" t="str">
        <f>VLOOKUP(L2316,'[1]Mã Misa'!$C$2:$D$74,2,0)</f>
        <v>CGSC400</v>
      </c>
      <c r="N2316" s="1">
        <v>72600</v>
      </c>
      <c r="O2316" t="s">
        <v>3550</v>
      </c>
      <c r="P2316" s="6" t="str">
        <f t="shared" si="959"/>
        <v>0004436</v>
      </c>
      <c r="Q2316" s="23" t="str">
        <f t="shared" si="959"/>
        <v>0004436</v>
      </c>
      <c r="R2316" s="2">
        <v>44587</v>
      </c>
      <c r="S2316" t="s">
        <v>3551</v>
      </c>
      <c r="T2316" s="7" t="str">
        <f t="shared" si="960"/>
        <v>WM+ BNH Xó</v>
      </c>
      <c r="U2316" t="s">
        <v>5964</v>
      </c>
      <c r="W2316" t="e">
        <f>VLOOKUP(U2316,[2]Sheet1!$B$4:$C$893,2,0)</f>
        <v>#N/A</v>
      </c>
      <c r="Y2316" t="str">
        <f t="shared" si="961"/>
        <v>WINCOMBACNINH</v>
      </c>
      <c r="AA2316" s="18" t="str">
        <f t="shared" si="957"/>
        <v/>
      </c>
    </row>
    <row r="2317" spans="1:27" x14ac:dyDescent="0.2">
      <c r="A2317" t="s">
        <v>0</v>
      </c>
      <c r="B2317" t="s">
        <v>3552</v>
      </c>
      <c r="C2317" t="s">
        <v>2</v>
      </c>
      <c r="D2317" t="s">
        <v>15</v>
      </c>
      <c r="E2317" t="s">
        <v>4</v>
      </c>
      <c r="F2317" s="1">
        <v>2</v>
      </c>
      <c r="G2317" s="1">
        <v>168640</v>
      </c>
      <c r="H2317" t="s">
        <v>5</v>
      </c>
      <c r="I2317" s="1">
        <v>185504.00000000003</v>
      </c>
      <c r="J2317" t="s">
        <v>16</v>
      </c>
      <c r="K2317" s="6" t="str">
        <f t="shared" si="958"/>
        <v>_Đùi gà sốt cay 500g</v>
      </c>
      <c r="L2317" s="7" t="str">
        <f>VLOOKUP(K2317,'[1]Mã Misa'!$B$2:$D$74,2,0)</f>
        <v>Đùi gà sốt cay 500g</v>
      </c>
      <c r="M2317" s="7" t="str">
        <f>VLOOKUP(L2317,'[1]Mã Misa'!$C$2:$D$74,2,0)</f>
        <v>DGSC500</v>
      </c>
      <c r="N2317" s="1">
        <v>84320</v>
      </c>
      <c r="O2317" t="s">
        <v>3553</v>
      </c>
      <c r="P2317" s="6" t="str">
        <f t="shared" si="959"/>
        <v>0177380</v>
      </c>
      <c r="Q2317" s="23" t="str">
        <f t="shared" si="959"/>
        <v>0177380</v>
      </c>
      <c r="R2317" s="2">
        <v>44587</v>
      </c>
      <c r="S2317" t="s">
        <v>3554</v>
      </c>
      <c r="T2317" s="7" t="str">
        <f t="shared" si="960"/>
        <v>WM+ HNI N0</v>
      </c>
      <c r="U2317" t="s">
        <v>5965</v>
      </c>
      <c r="W2317" t="e">
        <f>VLOOKUP(U2317,[2]Sheet1!$B$4:$C$893,2,0)</f>
        <v>#N/A</v>
      </c>
      <c r="Y2317" t="str">
        <f t="shared" si="961"/>
        <v>WINCOMHANOI</v>
      </c>
      <c r="AA2317" s="18" t="str">
        <f t="shared" si="957"/>
        <v/>
      </c>
    </row>
    <row r="2318" spans="1:27" x14ac:dyDescent="0.2">
      <c r="A2318" t="s">
        <v>0</v>
      </c>
      <c r="B2318" t="s">
        <v>3552</v>
      </c>
      <c r="C2318" t="s">
        <v>9</v>
      </c>
      <c r="D2318" t="s">
        <v>44</v>
      </c>
      <c r="E2318" t="s">
        <v>4</v>
      </c>
      <c r="F2318" s="1">
        <v>2</v>
      </c>
      <c r="G2318" s="1">
        <v>145200</v>
      </c>
      <c r="H2318" t="s">
        <v>5</v>
      </c>
      <c r="I2318" s="1">
        <v>159720</v>
      </c>
      <c r="J2318" t="s">
        <v>45</v>
      </c>
      <c r="K2318" s="6" t="str">
        <f t="shared" si="958"/>
        <v>_Chân gà sốt cay 400g</v>
      </c>
      <c r="L2318" s="7" t="str">
        <f>VLOOKUP(K2318,'[1]Mã Misa'!$B$2:$D$74,2,0)</f>
        <v>Chân gà sốt cay 400g</v>
      </c>
      <c r="M2318" s="7" t="str">
        <f>VLOOKUP(L2318,'[1]Mã Misa'!$C$2:$D$74,2,0)</f>
        <v>CGSC400</v>
      </c>
      <c r="N2318" s="1">
        <v>72600</v>
      </c>
      <c r="O2318" t="s">
        <v>3553</v>
      </c>
      <c r="P2318" s="6" t="str">
        <f t="shared" si="959"/>
        <v>0177380</v>
      </c>
      <c r="Q2318" s="23" t="str">
        <f t="shared" si="959"/>
        <v>0177380</v>
      </c>
      <c r="R2318" s="2">
        <v>44587</v>
      </c>
      <c r="S2318" t="s">
        <v>3554</v>
      </c>
      <c r="T2318" s="7" t="str">
        <f t="shared" si="960"/>
        <v>WM+ HNI N0</v>
      </c>
      <c r="U2318" t="s">
        <v>5965</v>
      </c>
      <c r="W2318" t="e">
        <f>VLOOKUP(U2318,[2]Sheet1!$B$4:$C$893,2,0)</f>
        <v>#N/A</v>
      </c>
      <c r="Y2318" t="str">
        <f t="shared" si="961"/>
        <v>WINCOMHANOI</v>
      </c>
      <c r="AA2318" s="18" t="str">
        <f t="shared" si="957"/>
        <v/>
      </c>
    </row>
    <row r="2319" spans="1:27" x14ac:dyDescent="0.2">
      <c r="A2319" t="s">
        <v>0</v>
      </c>
      <c r="B2319" t="s">
        <v>3552</v>
      </c>
      <c r="C2319" t="s">
        <v>41</v>
      </c>
      <c r="D2319" t="s">
        <v>57</v>
      </c>
      <c r="E2319" t="s">
        <v>4</v>
      </c>
      <c r="F2319" s="1">
        <v>2</v>
      </c>
      <c r="G2319" s="1">
        <v>148500</v>
      </c>
      <c r="H2319" t="s">
        <v>5</v>
      </c>
      <c r="I2319" s="1">
        <v>163350</v>
      </c>
      <c r="J2319" t="s">
        <v>58</v>
      </c>
      <c r="K2319" s="6" t="str">
        <f t="shared" si="958"/>
        <v>_Chả cốm 300g</v>
      </c>
      <c r="L2319" s="7" t="str">
        <f>VLOOKUP(K2319,'[1]Mã Misa'!$B$2:$D$74,2,0)</f>
        <v>Chả cốm 300g</v>
      </c>
      <c r="M2319" s="7" t="str">
        <f>VLOOKUP(L2319,'[1]Mã Misa'!$C$2:$D$74,2,0)</f>
        <v>CC300</v>
      </c>
      <c r="N2319" s="1">
        <v>74250</v>
      </c>
      <c r="O2319" t="s">
        <v>3553</v>
      </c>
      <c r="P2319" s="6" t="str">
        <f t="shared" si="959"/>
        <v>0177380</v>
      </c>
      <c r="Q2319" s="23" t="str">
        <f t="shared" si="959"/>
        <v>0177380</v>
      </c>
      <c r="R2319" s="2">
        <v>44587</v>
      </c>
      <c r="S2319" t="s">
        <v>3554</v>
      </c>
      <c r="T2319" s="7" t="str">
        <f t="shared" si="960"/>
        <v>WM+ HNI N0</v>
      </c>
      <c r="U2319" t="s">
        <v>5965</v>
      </c>
      <c r="W2319" t="e">
        <f>VLOOKUP(U2319,[2]Sheet1!$B$4:$C$893,2,0)</f>
        <v>#N/A</v>
      </c>
      <c r="Y2319" t="str">
        <f t="shared" si="961"/>
        <v>WINCOMHANOI</v>
      </c>
      <c r="AA2319" s="18" t="str">
        <f t="shared" si="957"/>
        <v/>
      </c>
    </row>
    <row r="2320" spans="1:27" x14ac:dyDescent="0.2">
      <c r="A2320" t="s">
        <v>0</v>
      </c>
      <c r="B2320" t="s">
        <v>3555</v>
      </c>
      <c r="C2320" t="s">
        <v>2</v>
      </c>
      <c r="D2320" t="s">
        <v>3</v>
      </c>
      <c r="E2320" t="s">
        <v>4</v>
      </c>
      <c r="F2320" s="1">
        <v>10</v>
      </c>
      <c r="G2320" s="1">
        <v>709500</v>
      </c>
      <c r="H2320" t="s">
        <v>5</v>
      </c>
      <c r="I2320" s="1">
        <v>780450.00000000012</v>
      </c>
      <c r="J2320" t="s">
        <v>6</v>
      </c>
      <c r="K2320" s="6" t="str">
        <f t="shared" si="958"/>
        <v>_Chả nướng 300g</v>
      </c>
      <c r="L2320" s="7" t="str">
        <f>VLOOKUP(K2320,'[1]Mã Misa'!$B$2:$D$74,2,0)</f>
        <v>Chả nướng 300g</v>
      </c>
      <c r="M2320" s="7" t="str">
        <f>VLOOKUP(L2320,'[1]Mã Misa'!$C$2:$D$74,2,0)</f>
        <v>CN300</v>
      </c>
      <c r="N2320" s="1">
        <v>70950</v>
      </c>
      <c r="O2320" t="s">
        <v>3556</v>
      </c>
      <c r="P2320" s="6" t="str">
        <f t="shared" si="959"/>
        <v>0000902</v>
      </c>
      <c r="Q2320" s="23" t="str">
        <f t="shared" si="959"/>
        <v>0000902</v>
      </c>
      <c r="R2320" s="2">
        <v>44587</v>
      </c>
      <c r="S2320" t="s">
        <v>1102</v>
      </c>
      <c r="T2320" s="7" t="str">
        <f t="shared" si="960"/>
        <v>WM+ YBI 15</v>
      </c>
      <c r="U2320" t="s">
        <v>5324</v>
      </c>
      <c r="W2320" t="e">
        <f>VLOOKUP(U2320,[2]Sheet1!$B$4:$C$893,2,0)</f>
        <v>#N/A</v>
      </c>
      <c r="Y2320" t="str">
        <f t="shared" si="961"/>
        <v>WINCOMYENBAI</v>
      </c>
      <c r="AA2320" s="18" t="str">
        <f t="shared" si="957"/>
        <v/>
      </c>
    </row>
    <row r="2321" spans="1:27" x14ac:dyDescent="0.2">
      <c r="A2321" t="s">
        <v>0</v>
      </c>
      <c r="B2321" t="s">
        <v>3557</v>
      </c>
      <c r="C2321" t="s">
        <v>2</v>
      </c>
      <c r="D2321" t="s">
        <v>50</v>
      </c>
      <c r="E2321" t="s">
        <v>4</v>
      </c>
      <c r="F2321" s="1">
        <v>2</v>
      </c>
      <c r="G2321" s="1">
        <v>222116</v>
      </c>
      <c r="H2321" t="s">
        <v>5</v>
      </c>
      <c r="I2321" s="1">
        <v>244327.6</v>
      </c>
      <c r="J2321" t="s">
        <v>51</v>
      </c>
      <c r="K2321" s="6" t="str">
        <f t="shared" si="958"/>
        <v>Gà muối gói 500g</v>
      </c>
      <c r="L2321" s="7" t="str">
        <f>VLOOKUP(K2321,'[1]Mã Misa'!$B$2:$D$74,2,0)</f>
        <v>Gà muối 500g</v>
      </c>
      <c r="M2321" s="7" t="str">
        <f>VLOOKUP(L2321,'[1]Mã Misa'!$C$2:$D$74,2,0)</f>
        <v>GM500</v>
      </c>
      <c r="N2321" s="1">
        <v>111058</v>
      </c>
      <c r="O2321" t="s">
        <v>3558</v>
      </c>
      <c r="P2321" s="6" t="str">
        <f t="shared" si="959"/>
        <v>0006493</v>
      </c>
      <c r="Q2321" s="23" t="str">
        <f t="shared" si="959"/>
        <v>0006493</v>
      </c>
      <c r="R2321" s="2">
        <v>44587</v>
      </c>
      <c r="S2321" t="s">
        <v>457</v>
      </c>
      <c r="T2321" s="7" t="str">
        <f t="shared" si="960"/>
        <v>WM VCP THA</v>
      </c>
      <c r="U2321" t="s">
        <v>5131</v>
      </c>
      <c r="W2321" t="e">
        <f>VLOOKUP(U2321,[2]Sheet1!$B$4:$C$893,2,0)</f>
        <v>#N/A</v>
      </c>
      <c r="Y2321" t="str">
        <f t="shared" si="961"/>
        <v>WINCOMTHANHHOA</v>
      </c>
      <c r="AA2321" s="18" t="str">
        <f t="shared" si="957"/>
        <v/>
      </c>
    </row>
    <row r="2322" spans="1:27" x14ac:dyDescent="0.2">
      <c r="A2322" t="s">
        <v>0</v>
      </c>
      <c r="B2322" t="s">
        <v>3557</v>
      </c>
      <c r="C2322" t="s">
        <v>9</v>
      </c>
      <c r="D2322" t="s">
        <v>103</v>
      </c>
      <c r="E2322" t="s">
        <v>4</v>
      </c>
      <c r="F2322" s="1">
        <v>1</v>
      </c>
      <c r="G2322" s="1">
        <v>55595</v>
      </c>
      <c r="H2322" t="s">
        <v>5</v>
      </c>
      <c r="I2322" s="1">
        <v>61154.500000000007</v>
      </c>
      <c r="J2322" t="s">
        <v>104</v>
      </c>
      <c r="K2322" s="6" t="str">
        <f t="shared" si="958"/>
        <v>Tai heo muối gói 200g</v>
      </c>
      <c r="L2322" s="7" t="str">
        <f>VLOOKUP(K2322,'[1]Mã Misa'!$B$2:$D$74,2,0)</f>
        <v>Tai heo muối 200g</v>
      </c>
      <c r="M2322" s="7" t="str">
        <f>VLOOKUP(L2322,'[1]Mã Misa'!$C$2:$D$74,2,0)</f>
        <v>TH200</v>
      </c>
      <c r="N2322" s="1">
        <v>55595</v>
      </c>
      <c r="O2322" t="s">
        <v>3558</v>
      </c>
      <c r="P2322" s="6" t="str">
        <f t="shared" si="959"/>
        <v>0006493</v>
      </c>
      <c r="Q2322" s="23" t="str">
        <f t="shared" si="959"/>
        <v>0006493</v>
      </c>
      <c r="R2322" s="2">
        <v>44587</v>
      </c>
      <c r="S2322" t="s">
        <v>457</v>
      </c>
      <c r="T2322" s="7" t="str">
        <f t="shared" si="960"/>
        <v>WM VCP THA</v>
      </c>
      <c r="U2322" t="s">
        <v>5131</v>
      </c>
      <c r="W2322" t="e">
        <f>VLOOKUP(U2322,[2]Sheet1!$B$4:$C$893,2,0)</f>
        <v>#N/A</v>
      </c>
      <c r="Y2322" t="str">
        <f t="shared" si="961"/>
        <v>WINCOMTHANHHOA</v>
      </c>
      <c r="AA2322" s="18" t="str">
        <f t="shared" si="957"/>
        <v/>
      </c>
    </row>
    <row r="2323" spans="1:27" x14ac:dyDescent="0.2">
      <c r="A2323" t="s">
        <v>0</v>
      </c>
      <c r="B2323" t="s">
        <v>3559</v>
      </c>
      <c r="C2323" t="s">
        <v>2</v>
      </c>
      <c r="D2323" t="s">
        <v>15</v>
      </c>
      <c r="E2323" t="s">
        <v>4</v>
      </c>
      <c r="F2323" s="1">
        <v>4</v>
      </c>
      <c r="G2323" s="1">
        <v>337280</v>
      </c>
      <c r="H2323" t="s">
        <v>5</v>
      </c>
      <c r="I2323" s="1">
        <v>371008.00000000006</v>
      </c>
      <c r="J2323" t="s">
        <v>16</v>
      </c>
      <c r="K2323" s="6" t="str">
        <f t="shared" si="958"/>
        <v>_Đùi gà sốt cay 500g</v>
      </c>
      <c r="L2323" s="7" t="str">
        <f>VLOOKUP(K2323,'[1]Mã Misa'!$B$2:$D$74,2,0)</f>
        <v>Đùi gà sốt cay 500g</v>
      </c>
      <c r="M2323" s="7" t="str">
        <f>VLOOKUP(L2323,'[1]Mã Misa'!$C$2:$D$74,2,0)</f>
        <v>DGSC500</v>
      </c>
      <c r="N2323" s="1">
        <v>84320</v>
      </c>
      <c r="O2323" t="s">
        <v>3560</v>
      </c>
      <c r="P2323" s="6" t="str">
        <f t="shared" si="959"/>
        <v>0177399</v>
      </c>
      <c r="Q2323" s="23" t="str">
        <f t="shared" si="959"/>
        <v>0177399</v>
      </c>
      <c r="R2323" s="2">
        <v>44587</v>
      </c>
      <c r="S2323" t="s">
        <v>1934</v>
      </c>
      <c r="T2323" s="7" t="str">
        <f t="shared" si="960"/>
        <v>WM+ HNI 13</v>
      </c>
      <c r="U2323" t="s">
        <v>5563</v>
      </c>
      <c r="W2323" t="e">
        <f>VLOOKUP(U2323,[2]Sheet1!$B$4:$C$893,2,0)</f>
        <v>#N/A</v>
      </c>
      <c r="Y2323" t="str">
        <f t="shared" si="961"/>
        <v>WINCOMHANOI</v>
      </c>
      <c r="AA2323" s="18" t="str">
        <f t="shared" si="957"/>
        <v/>
      </c>
    </row>
    <row r="2324" spans="1:27" x14ac:dyDescent="0.2">
      <c r="A2324" t="s">
        <v>0</v>
      </c>
      <c r="B2324" t="s">
        <v>3561</v>
      </c>
      <c r="C2324" t="s">
        <v>2</v>
      </c>
      <c r="D2324" t="s">
        <v>50</v>
      </c>
      <c r="E2324" t="s">
        <v>4</v>
      </c>
      <c r="F2324" s="1">
        <v>1</v>
      </c>
      <c r="G2324" s="1">
        <v>111058</v>
      </c>
      <c r="H2324" t="s">
        <v>5</v>
      </c>
      <c r="I2324" s="1">
        <v>122163.8</v>
      </c>
      <c r="J2324" t="s">
        <v>51</v>
      </c>
      <c r="K2324" s="6" t="str">
        <f t="shared" si="958"/>
        <v>Gà muối gói 500g</v>
      </c>
      <c r="L2324" s="7" t="str">
        <f>VLOOKUP(K2324,'[1]Mã Misa'!$B$2:$D$74,2,0)</f>
        <v>Gà muối 500g</v>
      </c>
      <c r="M2324" s="7" t="str">
        <f>VLOOKUP(L2324,'[1]Mã Misa'!$C$2:$D$74,2,0)</f>
        <v>GM500</v>
      </c>
      <c r="N2324" s="1">
        <v>111058</v>
      </c>
      <c r="O2324" t="s">
        <v>3562</v>
      </c>
      <c r="P2324" s="6" t="str">
        <f t="shared" si="959"/>
        <v>0023169</v>
      </c>
      <c r="Q2324" s="23" t="str">
        <f t="shared" si="959"/>
        <v>0023169</v>
      </c>
      <c r="R2324" s="2">
        <v>44587</v>
      </c>
      <c r="S2324" t="s">
        <v>3563</v>
      </c>
      <c r="T2324" s="7" t="str">
        <f t="shared" si="960"/>
        <v>WM+ DNG 36</v>
      </c>
      <c r="U2324" t="s">
        <v>5966</v>
      </c>
      <c r="W2324" t="e">
        <f>VLOOKUP(U2324,[2]Sheet1!$B$4:$C$893,2,0)</f>
        <v>#N/A</v>
      </c>
      <c r="Y2324" t="str">
        <f t="shared" si="961"/>
        <v>WINCOMDANANG</v>
      </c>
      <c r="AA2324" s="18" t="str">
        <f t="shared" si="957"/>
        <v/>
      </c>
    </row>
    <row r="2325" spans="1:27" x14ac:dyDescent="0.2">
      <c r="A2325" t="s">
        <v>0</v>
      </c>
      <c r="B2325" t="s">
        <v>3564</v>
      </c>
      <c r="C2325" t="s">
        <v>2</v>
      </c>
      <c r="D2325" t="s">
        <v>50</v>
      </c>
      <c r="E2325" t="s">
        <v>4</v>
      </c>
      <c r="F2325" s="1">
        <v>1</v>
      </c>
      <c r="G2325" s="1">
        <v>111058</v>
      </c>
      <c r="H2325" t="s">
        <v>5</v>
      </c>
      <c r="I2325" s="1">
        <v>122163.8</v>
      </c>
      <c r="J2325" t="s">
        <v>51</v>
      </c>
      <c r="K2325" s="6" t="str">
        <f t="shared" si="958"/>
        <v>Gà muối gói 500g</v>
      </c>
      <c r="L2325" s="7" t="str">
        <f>VLOOKUP(K2325,'[1]Mã Misa'!$B$2:$D$74,2,0)</f>
        <v>Gà muối 500g</v>
      </c>
      <c r="M2325" s="7" t="str">
        <f>VLOOKUP(L2325,'[1]Mã Misa'!$C$2:$D$74,2,0)</f>
        <v>GM500</v>
      </c>
      <c r="N2325" s="1">
        <v>111058</v>
      </c>
      <c r="O2325" t="s">
        <v>3565</v>
      </c>
      <c r="P2325" s="6" t="str">
        <f t="shared" si="959"/>
        <v>0014998</v>
      </c>
      <c r="Q2325" s="23" t="str">
        <f t="shared" si="959"/>
        <v>0014998</v>
      </c>
      <c r="R2325" s="2">
        <v>44587</v>
      </c>
      <c r="S2325" t="s">
        <v>3566</v>
      </c>
      <c r="T2325" s="7" t="str">
        <f t="shared" si="960"/>
        <v>WM+ QNH 92</v>
      </c>
      <c r="U2325" t="s">
        <v>5967</v>
      </c>
      <c r="W2325" t="e">
        <f>VLOOKUP(U2325,[2]Sheet1!$B$4:$C$893,2,0)</f>
        <v>#N/A</v>
      </c>
      <c r="Y2325" t="str">
        <f t="shared" si="961"/>
        <v>WINCOMQUANGNINH</v>
      </c>
      <c r="AA2325" s="18" t="str">
        <f t="shared" si="957"/>
        <v/>
      </c>
    </row>
    <row r="2326" spans="1:27" x14ac:dyDescent="0.2">
      <c r="A2326" t="s">
        <v>0</v>
      </c>
      <c r="B2326" t="s">
        <v>3567</v>
      </c>
      <c r="C2326" t="s">
        <v>2</v>
      </c>
      <c r="D2326" t="s">
        <v>15</v>
      </c>
      <c r="E2326" t="s">
        <v>4</v>
      </c>
      <c r="F2326" s="1">
        <v>3</v>
      </c>
      <c r="G2326" s="1">
        <v>252960</v>
      </c>
      <c r="H2326" t="s">
        <v>5</v>
      </c>
      <c r="I2326" s="1">
        <v>278256</v>
      </c>
      <c r="J2326" t="s">
        <v>16</v>
      </c>
      <c r="K2326" s="6" t="str">
        <f t="shared" si="958"/>
        <v>_Đùi gà sốt cay 500g</v>
      </c>
      <c r="L2326" s="7" t="str">
        <f>VLOOKUP(K2326,'[1]Mã Misa'!$B$2:$D$74,2,0)</f>
        <v>Đùi gà sốt cay 500g</v>
      </c>
      <c r="M2326" s="7" t="str">
        <f>VLOOKUP(L2326,'[1]Mã Misa'!$C$2:$D$74,2,0)</f>
        <v>DGSC500</v>
      </c>
      <c r="N2326" s="1">
        <v>84320</v>
      </c>
      <c r="O2326" t="s">
        <v>3568</v>
      </c>
      <c r="P2326" s="6" t="str">
        <f t="shared" si="959"/>
        <v>0003174</v>
      </c>
      <c r="Q2326" s="23" t="str">
        <f t="shared" si="959"/>
        <v>0003174</v>
      </c>
      <c r="R2326" s="2">
        <v>44587</v>
      </c>
      <c r="S2326" t="s">
        <v>3569</v>
      </c>
      <c r="T2326" s="7" t="str">
        <f t="shared" si="960"/>
        <v>WM+ PTO 66</v>
      </c>
      <c r="U2326" t="s">
        <v>5968</v>
      </c>
      <c r="W2326" t="e">
        <f>VLOOKUP(U2326,[2]Sheet1!$B$4:$C$893,2,0)</f>
        <v>#N/A</v>
      </c>
      <c r="Y2326" t="str">
        <f t="shared" si="961"/>
        <v>WINCOMPHUTHO</v>
      </c>
      <c r="AA2326" s="18" t="str">
        <f t="shared" si="957"/>
        <v/>
      </c>
    </row>
    <row r="2327" spans="1:27" x14ac:dyDescent="0.2">
      <c r="A2327" t="s">
        <v>0</v>
      </c>
      <c r="B2327" t="s">
        <v>3567</v>
      </c>
      <c r="C2327" t="s">
        <v>9</v>
      </c>
      <c r="D2327" t="s">
        <v>3</v>
      </c>
      <c r="E2327" t="s">
        <v>4</v>
      </c>
      <c r="F2327" s="1">
        <v>1</v>
      </c>
      <c r="G2327" s="1">
        <v>70950</v>
      </c>
      <c r="H2327" t="s">
        <v>5</v>
      </c>
      <c r="I2327" s="1">
        <v>78045</v>
      </c>
      <c r="J2327" t="s">
        <v>6</v>
      </c>
      <c r="K2327" s="6" t="str">
        <f t="shared" si="958"/>
        <v>_Chả nướng 300g</v>
      </c>
      <c r="L2327" s="7" t="str">
        <f>VLOOKUP(K2327,'[1]Mã Misa'!$B$2:$D$74,2,0)</f>
        <v>Chả nướng 300g</v>
      </c>
      <c r="M2327" s="7" t="str">
        <f>VLOOKUP(L2327,'[1]Mã Misa'!$C$2:$D$74,2,0)</f>
        <v>CN300</v>
      </c>
      <c r="N2327" s="1">
        <v>70950</v>
      </c>
      <c r="O2327" t="s">
        <v>3568</v>
      </c>
      <c r="P2327" s="6" t="str">
        <f t="shared" si="959"/>
        <v>0003174</v>
      </c>
      <c r="Q2327" s="23" t="str">
        <f t="shared" si="959"/>
        <v>0003174</v>
      </c>
      <c r="R2327" s="2">
        <v>44587</v>
      </c>
      <c r="S2327" t="s">
        <v>3569</v>
      </c>
      <c r="T2327" s="7" t="str">
        <f t="shared" si="960"/>
        <v>WM+ PTO 66</v>
      </c>
      <c r="U2327" t="s">
        <v>5968</v>
      </c>
      <c r="W2327" t="e">
        <f>VLOOKUP(U2327,[2]Sheet1!$B$4:$C$893,2,0)</f>
        <v>#N/A</v>
      </c>
      <c r="Y2327" t="str">
        <f t="shared" si="961"/>
        <v>WINCOMPHUTHO</v>
      </c>
      <c r="AA2327" s="18" t="str">
        <f t="shared" si="957"/>
        <v/>
      </c>
    </row>
    <row r="2328" spans="1:27" x14ac:dyDescent="0.2">
      <c r="A2328" t="s">
        <v>0</v>
      </c>
      <c r="B2328" t="s">
        <v>3570</v>
      </c>
      <c r="C2328" t="s">
        <v>2</v>
      </c>
      <c r="D2328" t="s">
        <v>50</v>
      </c>
      <c r="E2328" t="s">
        <v>4</v>
      </c>
      <c r="F2328" s="1">
        <v>2</v>
      </c>
      <c r="G2328" s="1">
        <v>222116</v>
      </c>
      <c r="H2328" t="s">
        <v>5</v>
      </c>
      <c r="I2328" s="1">
        <v>244327.6</v>
      </c>
      <c r="J2328" t="s">
        <v>51</v>
      </c>
      <c r="K2328" s="6" t="str">
        <f t="shared" si="958"/>
        <v>Gà muối gói 500g</v>
      </c>
      <c r="L2328" s="7" t="str">
        <f>VLOOKUP(K2328,'[1]Mã Misa'!$B$2:$D$74,2,0)</f>
        <v>Gà muối 500g</v>
      </c>
      <c r="M2328" s="7" t="str">
        <f>VLOOKUP(L2328,'[1]Mã Misa'!$C$2:$D$74,2,0)</f>
        <v>GM500</v>
      </c>
      <c r="N2328" s="1">
        <v>111058</v>
      </c>
      <c r="O2328" t="s">
        <v>3571</v>
      </c>
      <c r="P2328" s="6" t="str">
        <f t="shared" si="959"/>
        <v>0177411</v>
      </c>
      <c r="Q2328" s="23" t="str">
        <f t="shared" si="959"/>
        <v>0177411</v>
      </c>
      <c r="R2328" s="2">
        <v>44587</v>
      </c>
      <c r="S2328" t="s">
        <v>3572</v>
      </c>
      <c r="T2328" s="7" t="str">
        <f t="shared" si="960"/>
        <v>WM+ HNI R1</v>
      </c>
      <c r="U2328" t="s">
        <v>5969</v>
      </c>
      <c r="W2328" t="e">
        <f>VLOOKUP(U2328,[2]Sheet1!$B$4:$C$893,2,0)</f>
        <v>#N/A</v>
      </c>
      <c r="Y2328" t="str">
        <f t="shared" si="961"/>
        <v>WINCOMHANOI</v>
      </c>
      <c r="AA2328" s="18" t="str">
        <f t="shared" si="957"/>
        <v/>
      </c>
    </row>
    <row r="2329" spans="1:27" x14ac:dyDescent="0.2">
      <c r="A2329" t="s">
        <v>0</v>
      </c>
      <c r="B2329" t="s">
        <v>3573</v>
      </c>
      <c r="C2329" t="s">
        <v>2</v>
      </c>
      <c r="D2329" t="s">
        <v>134</v>
      </c>
      <c r="E2329" t="s">
        <v>4</v>
      </c>
      <c r="F2329" s="1">
        <v>3</v>
      </c>
      <c r="G2329" s="1">
        <v>260073</v>
      </c>
      <c r="H2329" t="s">
        <v>5</v>
      </c>
      <c r="I2329" s="1">
        <v>286080.30000000005</v>
      </c>
      <c r="J2329" t="s">
        <v>135</v>
      </c>
      <c r="K2329" s="6" t="str">
        <f t="shared" si="958"/>
        <v>Giò tai nấm hương 500g</v>
      </c>
      <c r="L2329" s="7" t="str">
        <f>VLOOKUP(K2329,'[1]Mã Misa'!$B$2:$D$74,2,0)</f>
        <v>Giò tai nấm hương 500g</v>
      </c>
      <c r="M2329" s="7" t="str">
        <f>VLOOKUP(L2329,'[1]Mã Misa'!$C$2:$D$74,2,0)</f>
        <v>GTNH500</v>
      </c>
      <c r="N2329" s="1">
        <v>86691</v>
      </c>
      <c r="O2329" t="s">
        <v>3574</v>
      </c>
      <c r="P2329" s="6" t="str">
        <f t="shared" si="959"/>
        <v>0177413</v>
      </c>
      <c r="Q2329" s="23" t="str">
        <f t="shared" si="959"/>
        <v>0177413</v>
      </c>
      <c r="R2329" s="2">
        <v>44587</v>
      </c>
      <c r="S2329" t="s">
        <v>378</v>
      </c>
      <c r="T2329" s="7" t="str">
        <f t="shared" si="960"/>
        <v>WM+ HNI 55</v>
      </c>
      <c r="U2329" t="s">
        <v>5106</v>
      </c>
      <c r="W2329" t="e">
        <f>VLOOKUP(U2329,[2]Sheet1!$B$4:$C$893,2,0)</f>
        <v>#N/A</v>
      </c>
      <c r="Y2329" t="str">
        <f t="shared" si="961"/>
        <v>WINCOMHANOI</v>
      </c>
      <c r="AA2329" s="18" t="str">
        <f t="shared" si="957"/>
        <v/>
      </c>
    </row>
    <row r="2330" spans="1:27" x14ac:dyDescent="0.2">
      <c r="A2330" t="s">
        <v>0</v>
      </c>
      <c r="B2330" t="s">
        <v>3573</v>
      </c>
      <c r="C2330" t="s">
        <v>9</v>
      </c>
      <c r="D2330" t="s">
        <v>47</v>
      </c>
      <c r="E2330" t="s">
        <v>4</v>
      </c>
      <c r="F2330" s="1">
        <v>2</v>
      </c>
      <c r="G2330" s="1">
        <v>146862</v>
      </c>
      <c r="H2330" t="s">
        <v>5</v>
      </c>
      <c r="I2330" s="1">
        <v>161548.20000000001</v>
      </c>
      <c r="J2330" t="s">
        <v>48</v>
      </c>
      <c r="K2330" s="6" t="str">
        <f t="shared" si="958"/>
        <v>Chân giò heo muối gói 300g</v>
      </c>
      <c r="L2330" s="7" t="str">
        <f>VLOOKUP(K2330,'[1]Mã Misa'!$B$2:$D$74,2,0)</f>
        <v>Chân giò heo muối 300g</v>
      </c>
      <c r="M2330" s="7" t="str">
        <f>VLOOKUP(L2330,'[1]Mã Misa'!$C$2:$D$74,2,0)</f>
        <v>CGM300</v>
      </c>
      <c r="N2330" s="1">
        <v>73431</v>
      </c>
      <c r="O2330" t="s">
        <v>3574</v>
      </c>
      <c r="P2330" s="6" t="str">
        <f t="shared" si="959"/>
        <v>0177413</v>
      </c>
      <c r="Q2330" s="23" t="str">
        <f t="shared" si="959"/>
        <v>0177413</v>
      </c>
      <c r="R2330" s="2">
        <v>44587</v>
      </c>
      <c r="S2330" t="s">
        <v>378</v>
      </c>
      <c r="T2330" s="7" t="str">
        <f t="shared" si="960"/>
        <v>WM+ HNI 55</v>
      </c>
      <c r="U2330" t="s">
        <v>5106</v>
      </c>
      <c r="W2330" t="e">
        <f>VLOOKUP(U2330,[2]Sheet1!$B$4:$C$893,2,0)</f>
        <v>#N/A</v>
      </c>
      <c r="Y2330" t="str">
        <f t="shared" si="961"/>
        <v>WINCOMHANOI</v>
      </c>
      <c r="AA2330" s="18" t="str">
        <f t="shared" si="957"/>
        <v/>
      </c>
    </row>
    <row r="2331" spans="1:27" x14ac:dyDescent="0.2">
      <c r="A2331" t="s">
        <v>0</v>
      </c>
      <c r="B2331" t="s">
        <v>3575</v>
      </c>
      <c r="C2331" t="s">
        <v>2</v>
      </c>
      <c r="D2331" t="s">
        <v>10</v>
      </c>
      <c r="E2331" t="s">
        <v>4</v>
      </c>
      <c r="F2331" s="1">
        <v>2</v>
      </c>
      <c r="G2331" s="1">
        <v>92000</v>
      </c>
      <c r="H2331" t="s">
        <v>5</v>
      </c>
      <c r="I2331" s="1">
        <v>101200.00000000001</v>
      </c>
      <c r="J2331" t="s">
        <v>11</v>
      </c>
      <c r="K2331" s="6" t="str">
        <f t="shared" si="958"/>
        <v>Mộc nấm hương gói 250g</v>
      </c>
      <c r="L2331" s="7" t="str">
        <f>VLOOKUP(K2331,'[1]Mã Misa'!$B$2:$D$74,2,0)</f>
        <v>Mộc Nấm Hương 250g</v>
      </c>
      <c r="M2331" s="7" t="str">
        <f>VLOOKUP(L2331,'[1]Mã Misa'!$C$2:$D$74,2,0)</f>
        <v>MNH250</v>
      </c>
      <c r="N2331" s="1">
        <v>46000</v>
      </c>
      <c r="O2331" t="s">
        <v>3576</v>
      </c>
      <c r="P2331" s="6" t="str">
        <f t="shared" si="959"/>
        <v>0052676</v>
      </c>
      <c r="Q2331" s="23" t="str">
        <f t="shared" si="959"/>
        <v>0052676</v>
      </c>
      <c r="R2331" s="2">
        <v>44587</v>
      </c>
      <c r="S2331" t="s">
        <v>158</v>
      </c>
      <c r="T2331" s="7" t="str">
        <f t="shared" si="960"/>
        <v>WM+ HCM 90</v>
      </c>
      <c r="U2331" t="s">
        <v>5036</v>
      </c>
      <c r="W2331" t="e">
        <f>VLOOKUP(U2331,[2]Sheet1!$B$4:$C$893,2,0)</f>
        <v>#N/A</v>
      </c>
      <c r="Y2331" t="str">
        <f t="shared" si="961"/>
        <v>WINCOMHOCHIMINH</v>
      </c>
      <c r="AA2331" s="18" t="str">
        <f t="shared" si="957"/>
        <v/>
      </c>
    </row>
    <row r="2332" spans="1:27" x14ac:dyDescent="0.2">
      <c r="A2332" t="s">
        <v>0</v>
      </c>
      <c r="B2332" t="s">
        <v>3577</v>
      </c>
      <c r="C2332" t="s">
        <v>2</v>
      </c>
      <c r="D2332" t="s">
        <v>54</v>
      </c>
      <c r="E2332" t="s">
        <v>4</v>
      </c>
      <c r="F2332" s="1">
        <v>3</v>
      </c>
      <c r="G2332" s="1">
        <v>150546</v>
      </c>
      <c r="H2332" t="s">
        <v>5</v>
      </c>
      <c r="I2332" s="1">
        <v>165600.6</v>
      </c>
      <c r="J2332" t="s">
        <v>55</v>
      </c>
      <c r="K2332" s="6" t="str">
        <f t="shared" si="958"/>
        <v>Giò tai lưỡi xào gói 250g</v>
      </c>
      <c r="L2332" s="7" t="str">
        <f>VLOOKUP(K2332,'[1]Mã Misa'!$B$2:$D$74,2,0)</f>
        <v>Giò Tai Lưỡi Xào 250g</v>
      </c>
      <c r="M2332" s="7" t="str">
        <f>VLOOKUP(L2332,'[1]Mã Misa'!$C$2:$D$74,2,0)</f>
        <v>GTLX250G</v>
      </c>
      <c r="N2332" s="1">
        <v>50182</v>
      </c>
      <c r="O2332" t="s">
        <v>3578</v>
      </c>
      <c r="P2332" s="6" t="str">
        <f t="shared" si="959"/>
        <v>0052677</v>
      </c>
      <c r="Q2332" s="23" t="str">
        <f t="shared" si="959"/>
        <v>0052677</v>
      </c>
      <c r="R2332" s="2">
        <v>44587</v>
      </c>
      <c r="S2332" t="s">
        <v>158</v>
      </c>
      <c r="T2332" s="7" t="str">
        <f t="shared" si="960"/>
        <v>WM+ HCM 90</v>
      </c>
      <c r="U2332" t="s">
        <v>5036</v>
      </c>
      <c r="W2332" t="e">
        <f>VLOOKUP(U2332,[2]Sheet1!$B$4:$C$893,2,0)</f>
        <v>#N/A</v>
      </c>
      <c r="Y2332" t="str">
        <f t="shared" si="961"/>
        <v>WINCOMHOCHIMINH</v>
      </c>
      <c r="AA2332" s="18" t="str">
        <f t="shared" si="957"/>
        <v/>
      </c>
    </row>
    <row r="2333" spans="1:27" x14ac:dyDescent="0.2">
      <c r="A2333" t="s">
        <v>0</v>
      </c>
      <c r="B2333" t="s">
        <v>3579</v>
      </c>
      <c r="C2333" t="s">
        <v>2</v>
      </c>
      <c r="D2333" t="s">
        <v>54</v>
      </c>
      <c r="E2333" t="s">
        <v>4</v>
      </c>
      <c r="F2333" s="1">
        <v>1</v>
      </c>
      <c r="G2333" s="1">
        <v>50182</v>
      </c>
      <c r="H2333" t="s">
        <v>5</v>
      </c>
      <c r="I2333" s="1">
        <v>55200.200000000004</v>
      </c>
      <c r="J2333" t="s">
        <v>55</v>
      </c>
      <c r="K2333" s="6" t="str">
        <f t="shared" si="958"/>
        <v>Giò tai lưỡi xào gói 250g</v>
      </c>
      <c r="L2333" s="7" t="str">
        <f>VLOOKUP(K2333,'[1]Mã Misa'!$B$2:$D$74,2,0)</f>
        <v>Giò Tai Lưỡi Xào 250g</v>
      </c>
      <c r="M2333" s="7" t="str">
        <f>VLOOKUP(L2333,'[1]Mã Misa'!$C$2:$D$74,2,0)</f>
        <v>GTLX250G</v>
      </c>
      <c r="N2333" s="1">
        <v>50182</v>
      </c>
      <c r="O2333" t="s">
        <v>3580</v>
      </c>
      <c r="P2333" s="6" t="str">
        <f t="shared" si="959"/>
        <v>0015001</v>
      </c>
      <c r="Q2333" s="23" t="str">
        <f t="shared" si="959"/>
        <v>0015001</v>
      </c>
      <c r="R2333" s="2">
        <v>44587</v>
      </c>
      <c r="S2333" t="s">
        <v>856</v>
      </c>
      <c r="T2333" s="7" t="str">
        <f t="shared" si="960"/>
        <v>WM+ QNH 23</v>
      </c>
      <c r="U2333" t="s">
        <v>5252</v>
      </c>
      <c r="W2333" t="e">
        <f>VLOOKUP(U2333,[2]Sheet1!$B$4:$C$893,2,0)</f>
        <v>#N/A</v>
      </c>
      <c r="Y2333" t="str">
        <f t="shared" si="961"/>
        <v>WINCOMQUANGNINH</v>
      </c>
      <c r="AA2333" s="18" t="str">
        <f t="shared" si="957"/>
        <v/>
      </c>
    </row>
    <row r="2334" spans="1:27" x14ac:dyDescent="0.2">
      <c r="A2334" t="s">
        <v>0</v>
      </c>
      <c r="B2334" t="s">
        <v>3581</v>
      </c>
      <c r="C2334" t="s">
        <v>2</v>
      </c>
      <c r="D2334" t="s">
        <v>47</v>
      </c>
      <c r="E2334" t="s">
        <v>4</v>
      </c>
      <c r="F2334" s="1">
        <v>11</v>
      </c>
      <c r="G2334" s="1">
        <v>807741</v>
      </c>
      <c r="H2334" t="s">
        <v>5</v>
      </c>
      <c r="I2334" s="1">
        <v>888515.10000000009</v>
      </c>
      <c r="J2334" t="s">
        <v>48</v>
      </c>
      <c r="K2334" s="6" t="str">
        <f t="shared" si="958"/>
        <v>Chân giò heo muối gói 300g</v>
      </c>
      <c r="L2334" s="7" t="str">
        <f>VLOOKUP(K2334,'[1]Mã Misa'!$B$2:$D$74,2,0)</f>
        <v>Chân giò heo muối 300g</v>
      </c>
      <c r="M2334" s="7" t="str">
        <f>VLOOKUP(L2334,'[1]Mã Misa'!$C$2:$D$74,2,0)</f>
        <v>CGM300</v>
      </c>
      <c r="N2334" s="1">
        <v>73431</v>
      </c>
      <c r="O2334" t="s">
        <v>3582</v>
      </c>
      <c r="P2334" s="6" t="str">
        <f t="shared" si="959"/>
        <v>0004689</v>
      </c>
      <c r="Q2334" s="23" t="str">
        <f t="shared" si="959"/>
        <v>0004689</v>
      </c>
      <c r="R2334" s="2">
        <v>44587</v>
      </c>
      <c r="S2334" t="s">
        <v>3583</v>
      </c>
      <c r="T2334" s="7" t="str">
        <f t="shared" si="960"/>
        <v>WM+ DNI H1</v>
      </c>
      <c r="U2334" t="s">
        <v>5970</v>
      </c>
      <c r="V2334" t="str">
        <f t="shared" ref="V2334:V2335" si="962">MID(T2334,4,4)</f>
        <v xml:space="preserve"> DNI</v>
      </c>
      <c r="W2334" t="e">
        <f>VLOOKUP(U2334,[2]Sheet1!$B$4:$C$893,2,0)</f>
        <v>#N/A</v>
      </c>
      <c r="Y2334" t="str">
        <f t="shared" si="961"/>
        <v>WINCOMDONGNAI</v>
      </c>
      <c r="AA2334" s="18" t="str">
        <f t="shared" si="957"/>
        <v/>
      </c>
    </row>
    <row r="2335" spans="1:27" x14ac:dyDescent="0.2">
      <c r="A2335" t="s">
        <v>0</v>
      </c>
      <c r="B2335" t="s">
        <v>3581</v>
      </c>
      <c r="C2335" t="s">
        <v>9</v>
      </c>
      <c r="D2335" t="s">
        <v>134</v>
      </c>
      <c r="E2335" t="s">
        <v>4</v>
      </c>
      <c r="F2335" s="1">
        <v>8</v>
      </c>
      <c r="G2335" s="1">
        <v>693528</v>
      </c>
      <c r="H2335" t="s">
        <v>5</v>
      </c>
      <c r="I2335" s="1">
        <v>762880.8</v>
      </c>
      <c r="J2335" t="s">
        <v>135</v>
      </c>
      <c r="K2335" s="6" t="str">
        <f t="shared" si="958"/>
        <v>Giò tai nấm hương 500g</v>
      </c>
      <c r="L2335" s="7" t="str">
        <f>VLOOKUP(K2335,'[1]Mã Misa'!$B$2:$D$74,2,0)</f>
        <v>Giò tai nấm hương 500g</v>
      </c>
      <c r="M2335" s="7" t="str">
        <f>VLOOKUP(L2335,'[1]Mã Misa'!$C$2:$D$74,2,0)</f>
        <v>GTNH500</v>
      </c>
      <c r="N2335" s="1">
        <v>86691</v>
      </c>
      <c r="O2335" t="s">
        <v>3582</v>
      </c>
      <c r="P2335" s="6" t="str">
        <f t="shared" si="959"/>
        <v>0004689</v>
      </c>
      <c r="Q2335" s="23" t="str">
        <f t="shared" si="959"/>
        <v>0004689</v>
      </c>
      <c r="R2335" s="2">
        <v>44587</v>
      </c>
      <c r="S2335" t="s">
        <v>3583</v>
      </c>
      <c r="T2335" s="7" t="str">
        <f t="shared" si="960"/>
        <v>WM+ DNI H1</v>
      </c>
      <c r="U2335" t="s">
        <v>5970</v>
      </c>
      <c r="V2335" t="str">
        <f t="shared" si="962"/>
        <v xml:space="preserve"> DNI</v>
      </c>
      <c r="W2335" t="e">
        <f>VLOOKUP(U2335,[2]Sheet1!$B$4:$C$893,2,0)</f>
        <v>#N/A</v>
      </c>
      <c r="Y2335" t="str">
        <f t="shared" si="961"/>
        <v>WINCOMDONGNAI</v>
      </c>
      <c r="AA2335" s="18" t="str">
        <f t="shared" si="957"/>
        <v/>
      </c>
    </row>
    <row r="2336" spans="1:27" x14ac:dyDescent="0.2">
      <c r="A2336" t="s">
        <v>0</v>
      </c>
      <c r="B2336" t="s">
        <v>3584</v>
      </c>
      <c r="C2336" t="s">
        <v>2</v>
      </c>
      <c r="D2336" t="s">
        <v>50</v>
      </c>
      <c r="E2336" t="s">
        <v>4</v>
      </c>
      <c r="F2336" s="1">
        <v>1</v>
      </c>
      <c r="G2336" s="1">
        <v>111058</v>
      </c>
      <c r="H2336" t="s">
        <v>5</v>
      </c>
      <c r="I2336" s="1">
        <v>122163.8</v>
      </c>
      <c r="J2336" t="s">
        <v>51</v>
      </c>
      <c r="K2336" s="6" t="str">
        <f t="shared" si="958"/>
        <v>Gà muối gói 500g</v>
      </c>
      <c r="L2336" s="7" t="str">
        <f>VLOOKUP(K2336,'[1]Mã Misa'!$B$2:$D$74,2,0)</f>
        <v>Gà muối 500g</v>
      </c>
      <c r="M2336" s="7" t="str">
        <f>VLOOKUP(L2336,'[1]Mã Misa'!$C$2:$D$74,2,0)</f>
        <v>GM500</v>
      </c>
      <c r="N2336" s="1">
        <v>111058</v>
      </c>
      <c r="O2336" t="s">
        <v>3585</v>
      </c>
      <c r="P2336" s="6" t="str">
        <f t="shared" si="959"/>
        <v>0004873</v>
      </c>
      <c r="Q2336" s="23" t="str">
        <f t="shared" si="959"/>
        <v>0004873</v>
      </c>
      <c r="R2336" s="2">
        <v>44587</v>
      </c>
      <c r="S2336" t="s">
        <v>241</v>
      </c>
      <c r="T2336" s="7" t="str">
        <f t="shared" si="960"/>
        <v>WM+ KHA 12</v>
      </c>
      <c r="U2336" t="s">
        <v>5063</v>
      </c>
      <c r="W2336" t="e">
        <f>VLOOKUP(U2336,[2]Sheet1!$B$4:$C$893,2,0)</f>
        <v>#N/A</v>
      </c>
      <c r="Y2336" t="str">
        <f t="shared" si="961"/>
        <v>WINCOMKHANHHOA</v>
      </c>
      <c r="AA2336" s="18" t="str">
        <f t="shared" si="957"/>
        <v/>
      </c>
    </row>
    <row r="2337" spans="1:27" x14ac:dyDescent="0.2">
      <c r="A2337" t="s">
        <v>0</v>
      </c>
      <c r="B2337" t="s">
        <v>3586</v>
      </c>
      <c r="C2337" t="s">
        <v>2</v>
      </c>
      <c r="D2337" t="s">
        <v>136</v>
      </c>
      <c r="E2337" t="s">
        <v>4</v>
      </c>
      <c r="F2337" s="1">
        <v>3</v>
      </c>
      <c r="G2337" s="1">
        <v>282039</v>
      </c>
      <c r="H2337" t="s">
        <v>5</v>
      </c>
      <c r="I2337" s="1">
        <v>310242.90000000002</v>
      </c>
      <c r="J2337" t="s">
        <v>137</v>
      </c>
      <c r="K2337" s="6" t="str">
        <f t="shared" si="958"/>
        <v xml:space="preserve"> Giò lụa 500g</v>
      </c>
      <c r="L2337" s="7" t="str">
        <f>VLOOKUP(K2337,'[1]Mã Misa'!$B$2:$D$74,2,0)</f>
        <v>Giò lụa 500g</v>
      </c>
      <c r="M2337" s="7" t="str">
        <f>VLOOKUP(L2337,'[1]Mã Misa'!$C$2:$D$74,2,0)</f>
        <v>GL500</v>
      </c>
      <c r="N2337" s="1">
        <v>94013</v>
      </c>
      <c r="O2337" t="s">
        <v>3587</v>
      </c>
      <c r="P2337" s="6" t="str">
        <f t="shared" si="959"/>
        <v>0000275</v>
      </c>
      <c r="Q2337" s="23" t="str">
        <f t="shared" si="959"/>
        <v>0000275</v>
      </c>
      <c r="R2337" s="2">
        <v>44587</v>
      </c>
      <c r="S2337" t="s">
        <v>3588</v>
      </c>
      <c r="T2337" s="7" t="str">
        <f t="shared" si="960"/>
        <v>WM LCU Lai</v>
      </c>
      <c r="U2337" t="s">
        <v>5971</v>
      </c>
      <c r="V2337" t="str">
        <f t="shared" ref="V2337:V2341" si="963">MID(T2337,4,4)</f>
        <v xml:space="preserve">LCU </v>
      </c>
      <c r="W2337" t="e">
        <f>VLOOKUP(U2337,[2]Sheet1!$B$4:$C$893,2,0)</f>
        <v>#N/A</v>
      </c>
      <c r="Y2337" s="12" t="s">
        <v>6317</v>
      </c>
      <c r="AA2337" s="18" t="str">
        <f t="shared" si="957"/>
        <v/>
      </c>
    </row>
    <row r="2338" spans="1:27" x14ac:dyDescent="0.2">
      <c r="A2338" t="s">
        <v>0</v>
      </c>
      <c r="B2338" t="s">
        <v>3586</v>
      </c>
      <c r="C2338" t="s">
        <v>9</v>
      </c>
      <c r="D2338" t="s">
        <v>23</v>
      </c>
      <c r="E2338" t="s">
        <v>4</v>
      </c>
      <c r="F2338" s="1">
        <v>1</v>
      </c>
      <c r="G2338" s="1">
        <v>59400</v>
      </c>
      <c r="H2338" t="s">
        <v>5</v>
      </c>
      <c r="I2338" s="1">
        <v>65340.000000000007</v>
      </c>
      <c r="J2338" t="s">
        <v>24</v>
      </c>
      <c r="K2338" s="6" t="str">
        <f t="shared" si="958"/>
        <v>_Giò lụa 250g</v>
      </c>
      <c r="L2338" s="7" t="str">
        <f>VLOOKUP(K2338,'[1]Mã Misa'!$B$2:$D$74,2,0)</f>
        <v>Giò lụa 250g</v>
      </c>
      <c r="M2338" s="7" t="str">
        <f>VLOOKUP(L2338,'[1]Mã Misa'!$C$2:$D$74,2,0)</f>
        <v>GL250</v>
      </c>
      <c r="N2338" s="1">
        <v>59400</v>
      </c>
      <c r="O2338" t="s">
        <v>3587</v>
      </c>
      <c r="P2338" s="6" t="str">
        <f t="shared" si="959"/>
        <v>0000275</v>
      </c>
      <c r="Q2338" s="23" t="str">
        <f t="shared" si="959"/>
        <v>0000275</v>
      </c>
      <c r="R2338" s="2">
        <v>44587</v>
      </c>
      <c r="S2338" t="s">
        <v>3588</v>
      </c>
      <c r="T2338" s="7" t="str">
        <f t="shared" si="960"/>
        <v>WM LCU Lai</v>
      </c>
      <c r="U2338" t="s">
        <v>5971</v>
      </c>
      <c r="V2338" t="str">
        <f t="shared" si="963"/>
        <v xml:space="preserve">LCU </v>
      </c>
      <c r="W2338" t="e">
        <f>VLOOKUP(U2338,[2]Sheet1!$B$4:$C$893,2,0)</f>
        <v>#N/A</v>
      </c>
      <c r="Y2338" s="12" t="s">
        <v>6317</v>
      </c>
      <c r="AA2338" s="18" t="str">
        <f t="shared" si="957"/>
        <v/>
      </c>
    </row>
    <row r="2339" spans="1:27" x14ac:dyDescent="0.2">
      <c r="A2339" t="s">
        <v>0</v>
      </c>
      <c r="B2339" t="s">
        <v>3586</v>
      </c>
      <c r="C2339" t="s">
        <v>41</v>
      </c>
      <c r="D2339" t="s">
        <v>27</v>
      </c>
      <c r="E2339" t="s">
        <v>4</v>
      </c>
      <c r="F2339" s="1">
        <v>1</v>
      </c>
      <c r="G2339" s="1">
        <v>61050</v>
      </c>
      <c r="H2339" t="s">
        <v>5</v>
      </c>
      <c r="I2339" s="1">
        <v>67155</v>
      </c>
      <c r="J2339" t="s">
        <v>28</v>
      </c>
      <c r="K2339" s="6" t="str">
        <f t="shared" si="958"/>
        <v>_Giò sụn gà 250g</v>
      </c>
      <c r="L2339" s="7" t="str">
        <f>VLOOKUP(K2339,'[1]Mã Misa'!$B$2:$D$74,2,0)</f>
        <v>Giò sụn gà 250g</v>
      </c>
      <c r="M2339" s="7" t="str">
        <f>VLOOKUP(L2339,'[1]Mã Misa'!$C$2:$D$74,2,0)</f>
        <v>GSG250</v>
      </c>
      <c r="N2339" s="1">
        <v>61050</v>
      </c>
      <c r="O2339" t="s">
        <v>3587</v>
      </c>
      <c r="P2339" s="6" t="str">
        <f t="shared" si="959"/>
        <v>0000275</v>
      </c>
      <c r="Q2339" s="23" t="str">
        <f t="shared" si="959"/>
        <v>0000275</v>
      </c>
      <c r="R2339" s="2">
        <v>44587</v>
      </c>
      <c r="S2339" t="s">
        <v>3588</v>
      </c>
      <c r="T2339" s="7" t="str">
        <f t="shared" si="960"/>
        <v>WM LCU Lai</v>
      </c>
      <c r="U2339" t="s">
        <v>5971</v>
      </c>
      <c r="V2339" t="str">
        <f t="shared" si="963"/>
        <v xml:space="preserve">LCU </v>
      </c>
      <c r="W2339" t="e">
        <f>VLOOKUP(U2339,[2]Sheet1!$B$4:$C$893,2,0)</f>
        <v>#N/A</v>
      </c>
      <c r="Y2339" s="12" t="s">
        <v>6317</v>
      </c>
      <c r="AA2339" s="18" t="str">
        <f t="shared" si="957"/>
        <v/>
      </c>
    </row>
    <row r="2340" spans="1:27" x14ac:dyDescent="0.2">
      <c r="A2340" t="s">
        <v>0</v>
      </c>
      <c r="B2340" t="s">
        <v>3586</v>
      </c>
      <c r="C2340" t="s">
        <v>42</v>
      </c>
      <c r="D2340" t="s">
        <v>44</v>
      </c>
      <c r="E2340" t="s">
        <v>4</v>
      </c>
      <c r="F2340" s="1">
        <v>5</v>
      </c>
      <c r="G2340" s="1">
        <v>363000</v>
      </c>
      <c r="H2340" t="s">
        <v>5</v>
      </c>
      <c r="I2340" s="1">
        <v>399300.00000000006</v>
      </c>
      <c r="J2340" t="s">
        <v>45</v>
      </c>
      <c r="K2340" s="6" t="str">
        <f t="shared" si="958"/>
        <v>_Chân gà sốt cay 400g</v>
      </c>
      <c r="L2340" s="7" t="str">
        <f>VLOOKUP(K2340,'[1]Mã Misa'!$B$2:$D$74,2,0)</f>
        <v>Chân gà sốt cay 400g</v>
      </c>
      <c r="M2340" s="7" t="str">
        <f>VLOOKUP(L2340,'[1]Mã Misa'!$C$2:$D$74,2,0)</f>
        <v>CGSC400</v>
      </c>
      <c r="N2340" s="1">
        <v>72600</v>
      </c>
      <c r="O2340" t="s">
        <v>3587</v>
      </c>
      <c r="P2340" s="6" t="str">
        <f t="shared" si="959"/>
        <v>0000275</v>
      </c>
      <c r="Q2340" s="23" t="str">
        <f t="shared" si="959"/>
        <v>0000275</v>
      </c>
      <c r="R2340" s="2">
        <v>44587</v>
      </c>
      <c r="S2340" t="s">
        <v>3588</v>
      </c>
      <c r="T2340" s="7" t="str">
        <f t="shared" si="960"/>
        <v>WM LCU Lai</v>
      </c>
      <c r="U2340" t="s">
        <v>5971</v>
      </c>
      <c r="V2340" t="str">
        <f t="shared" si="963"/>
        <v xml:space="preserve">LCU </v>
      </c>
      <c r="W2340" t="e">
        <f>VLOOKUP(U2340,[2]Sheet1!$B$4:$C$893,2,0)</f>
        <v>#N/A</v>
      </c>
      <c r="Y2340" s="12" t="s">
        <v>6317</v>
      </c>
      <c r="AA2340" s="18" t="str">
        <f t="shared" si="957"/>
        <v/>
      </c>
    </row>
    <row r="2341" spans="1:27" x14ac:dyDescent="0.2">
      <c r="A2341" t="s">
        <v>0</v>
      </c>
      <c r="B2341" t="s">
        <v>3586</v>
      </c>
      <c r="C2341" t="s">
        <v>43</v>
      </c>
      <c r="D2341" t="s">
        <v>134</v>
      </c>
      <c r="E2341" t="s">
        <v>4</v>
      </c>
      <c r="F2341" s="1">
        <v>2</v>
      </c>
      <c r="G2341" s="1">
        <v>173382</v>
      </c>
      <c r="H2341" t="s">
        <v>5</v>
      </c>
      <c r="I2341" s="1">
        <v>190720.2</v>
      </c>
      <c r="J2341" t="s">
        <v>135</v>
      </c>
      <c r="K2341" s="6" t="str">
        <f t="shared" si="958"/>
        <v>Giò tai nấm hương 500g</v>
      </c>
      <c r="L2341" s="7" t="str">
        <f>VLOOKUP(K2341,'[1]Mã Misa'!$B$2:$D$74,2,0)</f>
        <v>Giò tai nấm hương 500g</v>
      </c>
      <c r="M2341" s="7" t="str">
        <f>VLOOKUP(L2341,'[1]Mã Misa'!$C$2:$D$74,2,0)</f>
        <v>GTNH500</v>
      </c>
      <c r="N2341" s="1">
        <v>86691</v>
      </c>
      <c r="O2341" t="s">
        <v>3587</v>
      </c>
      <c r="P2341" s="6" t="str">
        <f t="shared" si="959"/>
        <v>0000275</v>
      </c>
      <c r="Q2341" s="23" t="str">
        <f t="shared" si="959"/>
        <v>0000275</v>
      </c>
      <c r="R2341" s="2">
        <v>44587</v>
      </c>
      <c r="S2341" t="s">
        <v>3588</v>
      </c>
      <c r="T2341" s="7" t="str">
        <f t="shared" si="960"/>
        <v>WM LCU Lai</v>
      </c>
      <c r="U2341" t="s">
        <v>5971</v>
      </c>
      <c r="V2341" t="str">
        <f t="shared" si="963"/>
        <v xml:space="preserve">LCU </v>
      </c>
      <c r="W2341" t="e">
        <f>VLOOKUP(U2341,[2]Sheet1!$B$4:$C$893,2,0)</f>
        <v>#N/A</v>
      </c>
      <c r="Y2341" s="12" t="s">
        <v>6317</v>
      </c>
      <c r="AA2341" s="18" t="str">
        <f t="shared" si="957"/>
        <v/>
      </c>
    </row>
    <row r="2342" spans="1:27" x14ac:dyDescent="0.2">
      <c r="A2342" t="s">
        <v>0</v>
      </c>
      <c r="B2342" t="s">
        <v>3589</v>
      </c>
      <c r="C2342" t="s">
        <v>2</v>
      </c>
      <c r="D2342" t="s">
        <v>134</v>
      </c>
      <c r="E2342" t="s">
        <v>4</v>
      </c>
      <c r="F2342" s="1">
        <v>2</v>
      </c>
      <c r="G2342" s="1">
        <v>173382</v>
      </c>
      <c r="H2342" t="s">
        <v>5</v>
      </c>
      <c r="I2342" s="1">
        <v>190720.2</v>
      </c>
      <c r="J2342" t="s">
        <v>135</v>
      </c>
      <c r="K2342" s="6" t="str">
        <f t="shared" si="958"/>
        <v>Giò tai nấm hương 500g</v>
      </c>
      <c r="L2342" s="7" t="str">
        <f>VLOOKUP(K2342,'[1]Mã Misa'!$B$2:$D$74,2,0)</f>
        <v>Giò tai nấm hương 500g</v>
      </c>
      <c r="M2342" s="7" t="str">
        <f>VLOOKUP(L2342,'[1]Mã Misa'!$C$2:$D$74,2,0)</f>
        <v>GTNH500</v>
      </c>
      <c r="N2342" s="1">
        <v>86691</v>
      </c>
      <c r="O2342" t="s">
        <v>3590</v>
      </c>
      <c r="P2342" s="6" t="str">
        <f t="shared" si="959"/>
        <v>0003917</v>
      </c>
      <c r="Q2342" s="23" t="str">
        <f t="shared" si="959"/>
        <v>0003917</v>
      </c>
      <c r="R2342" s="2">
        <v>44587</v>
      </c>
      <c r="S2342" t="s">
        <v>799</v>
      </c>
      <c r="T2342" s="7" t="str">
        <f t="shared" si="960"/>
        <v>WM+ HDG 10</v>
      </c>
      <c r="U2342" t="s">
        <v>5234</v>
      </c>
      <c r="W2342" t="e">
        <f>VLOOKUP(U2342,[2]Sheet1!$B$4:$C$893,2,0)</f>
        <v>#N/A</v>
      </c>
      <c r="Y2342" t="str">
        <f t="shared" si="961"/>
        <v>WINCOMHAIDUONG</v>
      </c>
      <c r="AA2342" s="18" t="str">
        <f t="shared" si="957"/>
        <v/>
      </c>
    </row>
    <row r="2343" spans="1:27" x14ac:dyDescent="0.2">
      <c r="A2343" t="s">
        <v>0</v>
      </c>
      <c r="B2343" t="s">
        <v>3589</v>
      </c>
      <c r="C2343" t="s">
        <v>9</v>
      </c>
      <c r="D2343" t="s">
        <v>44</v>
      </c>
      <c r="E2343" t="s">
        <v>4</v>
      </c>
      <c r="F2343" s="1">
        <v>2</v>
      </c>
      <c r="G2343" s="1">
        <v>145200</v>
      </c>
      <c r="H2343" t="s">
        <v>5</v>
      </c>
      <c r="I2343" s="1">
        <v>159720</v>
      </c>
      <c r="J2343" t="s">
        <v>45</v>
      </c>
      <c r="K2343" s="6" t="str">
        <f t="shared" si="958"/>
        <v>_Chân gà sốt cay 400g</v>
      </c>
      <c r="L2343" s="7" t="str">
        <f>VLOOKUP(K2343,'[1]Mã Misa'!$B$2:$D$74,2,0)</f>
        <v>Chân gà sốt cay 400g</v>
      </c>
      <c r="M2343" s="7" t="str">
        <f>VLOOKUP(L2343,'[1]Mã Misa'!$C$2:$D$74,2,0)</f>
        <v>CGSC400</v>
      </c>
      <c r="N2343" s="1">
        <v>72600</v>
      </c>
      <c r="O2343" t="s">
        <v>3590</v>
      </c>
      <c r="P2343" s="6" t="str">
        <f t="shared" si="959"/>
        <v>0003917</v>
      </c>
      <c r="Q2343" s="23" t="str">
        <f t="shared" si="959"/>
        <v>0003917</v>
      </c>
      <c r="R2343" s="2">
        <v>44587</v>
      </c>
      <c r="S2343" t="s">
        <v>799</v>
      </c>
      <c r="T2343" s="7" t="str">
        <f t="shared" si="960"/>
        <v>WM+ HDG 10</v>
      </c>
      <c r="U2343" t="s">
        <v>5234</v>
      </c>
      <c r="W2343" t="e">
        <f>VLOOKUP(U2343,[2]Sheet1!$B$4:$C$893,2,0)</f>
        <v>#N/A</v>
      </c>
      <c r="Y2343" t="str">
        <f t="shared" si="961"/>
        <v>WINCOMHAIDUONG</v>
      </c>
      <c r="AA2343" s="18" t="str">
        <f t="shared" si="957"/>
        <v/>
      </c>
    </row>
    <row r="2344" spans="1:27" x14ac:dyDescent="0.2">
      <c r="A2344" t="s">
        <v>0</v>
      </c>
      <c r="B2344" t="s">
        <v>3591</v>
      </c>
      <c r="C2344" t="s">
        <v>2</v>
      </c>
      <c r="D2344" t="s">
        <v>3</v>
      </c>
      <c r="E2344" t="s">
        <v>4</v>
      </c>
      <c r="F2344" s="1">
        <v>1</v>
      </c>
      <c r="G2344" s="1">
        <v>70950</v>
      </c>
      <c r="H2344" t="s">
        <v>5</v>
      </c>
      <c r="I2344" s="1">
        <v>78045</v>
      </c>
      <c r="J2344" t="s">
        <v>6</v>
      </c>
      <c r="K2344" s="6" t="str">
        <f t="shared" si="958"/>
        <v>_Chả nướng 300g</v>
      </c>
      <c r="L2344" s="7" t="str">
        <f>VLOOKUP(K2344,'[1]Mã Misa'!$B$2:$D$74,2,0)</f>
        <v>Chả nướng 300g</v>
      </c>
      <c r="M2344" s="7" t="str">
        <f>VLOOKUP(L2344,'[1]Mã Misa'!$C$2:$D$74,2,0)</f>
        <v>CN300</v>
      </c>
      <c r="N2344" s="1">
        <v>70950</v>
      </c>
      <c r="O2344" t="s">
        <v>3592</v>
      </c>
      <c r="P2344" s="6" t="str">
        <f t="shared" si="959"/>
        <v>0052694</v>
      </c>
      <c r="Q2344" s="23" t="str">
        <f t="shared" si="959"/>
        <v>0052694</v>
      </c>
      <c r="R2344" s="2">
        <v>44587</v>
      </c>
      <c r="S2344" t="s">
        <v>439</v>
      </c>
      <c r="T2344" s="7" t="str">
        <f t="shared" si="960"/>
        <v>WM+ HCM 16</v>
      </c>
      <c r="U2344" t="s">
        <v>5125</v>
      </c>
      <c r="W2344" t="e">
        <f>VLOOKUP(U2344,[2]Sheet1!$B$4:$C$893,2,0)</f>
        <v>#N/A</v>
      </c>
      <c r="Y2344" t="str">
        <f t="shared" si="961"/>
        <v>WINCOMHOCHIMINH</v>
      </c>
      <c r="AA2344" s="18" t="str">
        <f t="shared" si="957"/>
        <v/>
      </c>
    </row>
    <row r="2345" spans="1:27" x14ac:dyDescent="0.2">
      <c r="A2345" t="s">
        <v>0</v>
      </c>
      <c r="B2345" t="s">
        <v>3591</v>
      </c>
      <c r="C2345" t="s">
        <v>9</v>
      </c>
      <c r="D2345" t="s">
        <v>23</v>
      </c>
      <c r="E2345" t="s">
        <v>4</v>
      </c>
      <c r="F2345" s="1">
        <v>1</v>
      </c>
      <c r="G2345" s="1">
        <v>59400</v>
      </c>
      <c r="H2345" t="s">
        <v>5</v>
      </c>
      <c r="I2345" s="1">
        <v>65340.000000000007</v>
      </c>
      <c r="J2345" t="s">
        <v>24</v>
      </c>
      <c r="K2345" s="6" t="str">
        <f t="shared" si="958"/>
        <v>_Giò lụa 250g</v>
      </c>
      <c r="L2345" s="7" t="str">
        <f>VLOOKUP(K2345,'[1]Mã Misa'!$B$2:$D$74,2,0)</f>
        <v>Giò lụa 250g</v>
      </c>
      <c r="M2345" s="7" t="str">
        <f>VLOOKUP(L2345,'[1]Mã Misa'!$C$2:$D$74,2,0)</f>
        <v>GL250</v>
      </c>
      <c r="N2345" s="1">
        <v>59400</v>
      </c>
      <c r="O2345" t="s">
        <v>3592</v>
      </c>
      <c r="P2345" s="6" t="str">
        <f t="shared" si="959"/>
        <v>0052694</v>
      </c>
      <c r="Q2345" s="23" t="str">
        <f t="shared" si="959"/>
        <v>0052694</v>
      </c>
      <c r="R2345" s="2">
        <v>44587</v>
      </c>
      <c r="S2345" t="s">
        <v>439</v>
      </c>
      <c r="T2345" s="7" t="str">
        <f t="shared" si="960"/>
        <v>WM+ HCM 16</v>
      </c>
      <c r="U2345" t="s">
        <v>5125</v>
      </c>
      <c r="W2345" t="e">
        <f>VLOOKUP(U2345,[2]Sheet1!$B$4:$C$893,2,0)</f>
        <v>#N/A</v>
      </c>
      <c r="Y2345" t="str">
        <f t="shared" si="961"/>
        <v>WINCOMHOCHIMINH</v>
      </c>
      <c r="AA2345" s="18" t="str">
        <f t="shared" si="957"/>
        <v/>
      </c>
    </row>
    <row r="2346" spans="1:27" x14ac:dyDescent="0.2">
      <c r="A2346" t="s">
        <v>0</v>
      </c>
      <c r="B2346" t="s">
        <v>3591</v>
      </c>
      <c r="C2346" t="s">
        <v>41</v>
      </c>
      <c r="D2346" t="s">
        <v>27</v>
      </c>
      <c r="E2346" t="s">
        <v>4</v>
      </c>
      <c r="F2346" s="1">
        <v>1</v>
      </c>
      <c r="G2346" s="1">
        <v>61050</v>
      </c>
      <c r="H2346" t="s">
        <v>5</v>
      </c>
      <c r="I2346" s="1">
        <v>67155</v>
      </c>
      <c r="J2346" t="s">
        <v>28</v>
      </c>
      <c r="K2346" s="6" t="str">
        <f t="shared" si="958"/>
        <v>_Giò sụn gà 250g</v>
      </c>
      <c r="L2346" s="7" t="str">
        <f>VLOOKUP(K2346,'[1]Mã Misa'!$B$2:$D$74,2,0)</f>
        <v>Giò sụn gà 250g</v>
      </c>
      <c r="M2346" s="7" t="str">
        <f>VLOOKUP(L2346,'[1]Mã Misa'!$C$2:$D$74,2,0)</f>
        <v>GSG250</v>
      </c>
      <c r="N2346" s="1">
        <v>61050</v>
      </c>
      <c r="O2346" t="s">
        <v>3592</v>
      </c>
      <c r="P2346" s="6" t="str">
        <f t="shared" si="959"/>
        <v>0052694</v>
      </c>
      <c r="Q2346" s="23" t="str">
        <f t="shared" si="959"/>
        <v>0052694</v>
      </c>
      <c r="R2346" s="2">
        <v>44587</v>
      </c>
      <c r="S2346" t="s">
        <v>439</v>
      </c>
      <c r="T2346" s="7" t="str">
        <f t="shared" si="960"/>
        <v>WM+ HCM 16</v>
      </c>
      <c r="U2346" t="s">
        <v>5125</v>
      </c>
      <c r="W2346" t="e">
        <f>VLOOKUP(U2346,[2]Sheet1!$B$4:$C$893,2,0)</f>
        <v>#N/A</v>
      </c>
      <c r="Y2346" t="str">
        <f t="shared" si="961"/>
        <v>WINCOMHOCHIMINH</v>
      </c>
      <c r="AA2346" s="18" t="str">
        <f t="shared" si="957"/>
        <v/>
      </c>
    </row>
    <row r="2347" spans="1:27" x14ac:dyDescent="0.2">
      <c r="A2347" t="s">
        <v>0</v>
      </c>
      <c r="B2347" t="s">
        <v>3593</v>
      </c>
      <c r="C2347" t="s">
        <v>2</v>
      </c>
      <c r="D2347" t="s">
        <v>54</v>
      </c>
      <c r="E2347" t="s">
        <v>4</v>
      </c>
      <c r="F2347" s="1">
        <v>1</v>
      </c>
      <c r="G2347" s="1">
        <v>50182</v>
      </c>
      <c r="H2347" t="s">
        <v>5</v>
      </c>
      <c r="I2347" s="1">
        <v>55200.200000000004</v>
      </c>
      <c r="J2347" t="s">
        <v>55</v>
      </c>
      <c r="K2347" s="6" t="str">
        <f t="shared" si="958"/>
        <v>Giò tai lưỡi xào gói 250g</v>
      </c>
      <c r="L2347" s="7" t="str">
        <f>VLOOKUP(K2347,'[1]Mã Misa'!$B$2:$D$74,2,0)</f>
        <v>Giò Tai Lưỡi Xào 250g</v>
      </c>
      <c r="M2347" s="7" t="str">
        <f>VLOOKUP(L2347,'[1]Mã Misa'!$C$2:$D$74,2,0)</f>
        <v>GTLX250G</v>
      </c>
      <c r="N2347" s="1">
        <v>50182</v>
      </c>
      <c r="O2347" t="s">
        <v>3594</v>
      </c>
      <c r="P2347" s="6" t="str">
        <f t="shared" si="959"/>
        <v>0015013</v>
      </c>
      <c r="Q2347" s="23" t="str">
        <f t="shared" si="959"/>
        <v>0015013</v>
      </c>
      <c r="R2347" s="2">
        <v>44587</v>
      </c>
      <c r="S2347" t="s">
        <v>3595</v>
      </c>
      <c r="T2347" s="7" t="str">
        <f t="shared" si="960"/>
        <v>WM+ QNH Tổ</v>
      </c>
      <c r="U2347" t="s">
        <v>5972</v>
      </c>
      <c r="W2347" t="e">
        <f>VLOOKUP(U2347,[2]Sheet1!$B$4:$C$893,2,0)</f>
        <v>#N/A</v>
      </c>
      <c r="Y2347" t="str">
        <f t="shared" si="961"/>
        <v>WINCOMQUANGNINH</v>
      </c>
      <c r="AA2347" s="18" t="str">
        <f t="shared" si="957"/>
        <v/>
      </c>
    </row>
    <row r="2348" spans="1:27" x14ac:dyDescent="0.2">
      <c r="A2348" t="s">
        <v>0</v>
      </c>
      <c r="B2348" t="s">
        <v>3596</v>
      </c>
      <c r="C2348" t="s">
        <v>2</v>
      </c>
      <c r="D2348" t="s">
        <v>10</v>
      </c>
      <c r="E2348" t="s">
        <v>4</v>
      </c>
      <c r="F2348" s="1">
        <v>1</v>
      </c>
      <c r="G2348" s="1">
        <v>46000</v>
      </c>
      <c r="H2348" t="s">
        <v>5</v>
      </c>
      <c r="I2348" s="1">
        <v>50600.000000000007</v>
      </c>
      <c r="J2348" t="s">
        <v>11</v>
      </c>
      <c r="K2348" s="6" t="str">
        <f t="shared" si="958"/>
        <v>Mộc nấm hương gói 250g</v>
      </c>
      <c r="L2348" s="7" t="str">
        <f>VLOOKUP(K2348,'[1]Mã Misa'!$B$2:$D$74,2,0)</f>
        <v>Mộc Nấm Hương 250g</v>
      </c>
      <c r="M2348" s="7" t="str">
        <f>VLOOKUP(L2348,'[1]Mã Misa'!$C$2:$D$74,2,0)</f>
        <v>MNH250</v>
      </c>
      <c r="N2348" s="1">
        <v>46000</v>
      </c>
      <c r="O2348" t="s">
        <v>3597</v>
      </c>
      <c r="P2348" s="6" t="str">
        <f t="shared" si="959"/>
        <v>0001894</v>
      </c>
      <c r="Q2348" s="23" t="str">
        <f t="shared" si="959"/>
        <v>0001894</v>
      </c>
      <c r="R2348" s="2">
        <v>44587</v>
      </c>
      <c r="S2348" t="s">
        <v>909</v>
      </c>
      <c r="T2348" s="7" t="str">
        <f t="shared" si="960"/>
        <v>WM+ TBH 16</v>
      </c>
      <c r="U2348" t="s">
        <v>5269</v>
      </c>
      <c r="W2348" t="e">
        <f>VLOOKUP(U2348,[2]Sheet1!$B$4:$C$893,2,0)</f>
        <v>#N/A</v>
      </c>
      <c r="Y2348" t="str">
        <f t="shared" si="961"/>
        <v>WINCOMTHAIBINH</v>
      </c>
      <c r="AA2348" s="18" t="str">
        <f t="shared" si="957"/>
        <v/>
      </c>
    </row>
    <row r="2349" spans="1:27" x14ac:dyDescent="0.2">
      <c r="A2349" t="s">
        <v>0</v>
      </c>
      <c r="B2349" t="s">
        <v>3598</v>
      </c>
      <c r="C2349" t="s">
        <v>2</v>
      </c>
      <c r="D2349" t="s">
        <v>3</v>
      </c>
      <c r="E2349" t="s">
        <v>4</v>
      </c>
      <c r="F2349" s="1">
        <v>2</v>
      </c>
      <c r="G2349" s="1">
        <v>141900</v>
      </c>
      <c r="H2349" t="s">
        <v>5</v>
      </c>
      <c r="I2349" s="1">
        <v>156090</v>
      </c>
      <c r="J2349" t="s">
        <v>6</v>
      </c>
      <c r="K2349" s="6" t="str">
        <f t="shared" si="958"/>
        <v>_Chả nướng 300g</v>
      </c>
      <c r="L2349" s="7" t="str">
        <f>VLOOKUP(K2349,'[1]Mã Misa'!$B$2:$D$74,2,0)</f>
        <v>Chả nướng 300g</v>
      </c>
      <c r="M2349" s="7" t="str">
        <f>VLOOKUP(L2349,'[1]Mã Misa'!$C$2:$D$74,2,0)</f>
        <v>CN300</v>
      </c>
      <c r="N2349" s="1">
        <v>70950</v>
      </c>
      <c r="O2349" t="s">
        <v>3599</v>
      </c>
      <c r="P2349" s="6" t="str">
        <f t="shared" si="959"/>
        <v>0052704</v>
      </c>
      <c r="Q2349" s="23" t="str">
        <f t="shared" si="959"/>
        <v>0052704</v>
      </c>
      <c r="R2349" s="2">
        <v>44587</v>
      </c>
      <c r="S2349" t="s">
        <v>439</v>
      </c>
      <c r="T2349" s="7" t="str">
        <f t="shared" si="960"/>
        <v>WM+ HCM 16</v>
      </c>
      <c r="U2349" t="s">
        <v>5125</v>
      </c>
      <c r="W2349" t="e">
        <f>VLOOKUP(U2349,[2]Sheet1!$B$4:$C$893,2,0)</f>
        <v>#N/A</v>
      </c>
      <c r="Y2349" t="str">
        <f t="shared" si="961"/>
        <v>WINCOMHOCHIMINH</v>
      </c>
      <c r="AA2349" s="18" t="str">
        <f t="shared" si="957"/>
        <v/>
      </c>
    </row>
    <row r="2350" spans="1:27" x14ac:dyDescent="0.2">
      <c r="A2350" t="s">
        <v>0</v>
      </c>
      <c r="B2350" t="s">
        <v>3598</v>
      </c>
      <c r="C2350" t="s">
        <v>9</v>
      </c>
      <c r="D2350" t="s">
        <v>103</v>
      </c>
      <c r="E2350" t="s">
        <v>4</v>
      </c>
      <c r="F2350" s="1">
        <v>3</v>
      </c>
      <c r="G2350" s="1">
        <v>166785</v>
      </c>
      <c r="H2350" t="s">
        <v>5</v>
      </c>
      <c r="I2350" s="1">
        <v>183463.50000000003</v>
      </c>
      <c r="J2350" t="s">
        <v>104</v>
      </c>
      <c r="K2350" s="6" t="str">
        <f t="shared" si="958"/>
        <v>Tai heo muối gói 200g</v>
      </c>
      <c r="L2350" s="7" t="str">
        <f>VLOOKUP(K2350,'[1]Mã Misa'!$B$2:$D$74,2,0)</f>
        <v>Tai heo muối 200g</v>
      </c>
      <c r="M2350" s="7" t="str">
        <f>VLOOKUP(L2350,'[1]Mã Misa'!$C$2:$D$74,2,0)</f>
        <v>TH200</v>
      </c>
      <c r="N2350" s="1">
        <v>55595</v>
      </c>
      <c r="O2350" t="s">
        <v>3599</v>
      </c>
      <c r="P2350" s="6" t="str">
        <f t="shared" si="959"/>
        <v>0052704</v>
      </c>
      <c r="Q2350" s="23" t="str">
        <f t="shared" si="959"/>
        <v>0052704</v>
      </c>
      <c r="R2350" s="2">
        <v>44587</v>
      </c>
      <c r="S2350" t="s">
        <v>439</v>
      </c>
      <c r="T2350" s="7" t="str">
        <f t="shared" si="960"/>
        <v>WM+ HCM 16</v>
      </c>
      <c r="U2350" t="s">
        <v>5125</v>
      </c>
      <c r="W2350" t="e">
        <f>VLOOKUP(U2350,[2]Sheet1!$B$4:$C$893,2,0)</f>
        <v>#N/A</v>
      </c>
      <c r="Y2350" t="str">
        <f t="shared" si="961"/>
        <v>WINCOMHOCHIMINH</v>
      </c>
      <c r="AA2350" s="18" t="str">
        <f t="shared" si="957"/>
        <v/>
      </c>
    </row>
    <row r="2351" spans="1:27" x14ac:dyDescent="0.2">
      <c r="A2351" t="s">
        <v>0</v>
      </c>
      <c r="B2351" t="s">
        <v>3600</v>
      </c>
      <c r="C2351" t="s">
        <v>2</v>
      </c>
      <c r="D2351" t="s">
        <v>57</v>
      </c>
      <c r="E2351" t="s">
        <v>4</v>
      </c>
      <c r="F2351" s="1">
        <v>4</v>
      </c>
      <c r="G2351" s="1">
        <v>297000</v>
      </c>
      <c r="H2351" t="s">
        <v>5</v>
      </c>
      <c r="I2351" s="1">
        <v>326700</v>
      </c>
      <c r="J2351" t="s">
        <v>58</v>
      </c>
      <c r="K2351" s="6" t="str">
        <f t="shared" si="958"/>
        <v>_Chả cốm 300g</v>
      </c>
      <c r="L2351" s="7" t="str">
        <f>VLOOKUP(K2351,'[1]Mã Misa'!$B$2:$D$74,2,0)</f>
        <v>Chả cốm 300g</v>
      </c>
      <c r="M2351" s="7" t="str">
        <f>VLOOKUP(L2351,'[1]Mã Misa'!$C$2:$D$74,2,0)</f>
        <v>CC300</v>
      </c>
      <c r="N2351" s="1">
        <v>74250</v>
      </c>
      <c r="O2351" t="s">
        <v>3601</v>
      </c>
      <c r="P2351" s="6" t="str">
        <f t="shared" si="959"/>
        <v>0177501</v>
      </c>
      <c r="Q2351" s="23" t="str">
        <f t="shared" si="959"/>
        <v>0177501</v>
      </c>
      <c r="R2351" s="2">
        <v>44587</v>
      </c>
      <c r="S2351" t="s">
        <v>3602</v>
      </c>
      <c r="T2351" s="7" t="str">
        <f t="shared" si="960"/>
        <v>WM+ HNI A1</v>
      </c>
      <c r="U2351" t="s">
        <v>5973</v>
      </c>
      <c r="W2351" t="e">
        <f>VLOOKUP(U2351,[2]Sheet1!$B$4:$C$893,2,0)</f>
        <v>#N/A</v>
      </c>
      <c r="Y2351" t="str">
        <f t="shared" si="961"/>
        <v>WINCOMHANOI</v>
      </c>
      <c r="AA2351" s="18" t="str">
        <f t="shared" si="957"/>
        <v/>
      </c>
    </row>
    <row r="2352" spans="1:27" x14ac:dyDescent="0.2">
      <c r="A2352" t="s">
        <v>0</v>
      </c>
      <c r="B2352" t="s">
        <v>3603</v>
      </c>
      <c r="C2352" t="s">
        <v>2</v>
      </c>
      <c r="D2352" t="s">
        <v>50</v>
      </c>
      <c r="E2352" t="s">
        <v>4</v>
      </c>
      <c r="F2352" s="1">
        <v>1</v>
      </c>
      <c r="G2352" s="1">
        <v>111058</v>
      </c>
      <c r="H2352" t="s">
        <v>5</v>
      </c>
      <c r="I2352" s="1">
        <v>122163.8</v>
      </c>
      <c r="J2352" t="s">
        <v>51</v>
      </c>
      <c r="K2352" s="6" t="str">
        <f t="shared" si="958"/>
        <v>Gà muối gói 500g</v>
      </c>
      <c r="L2352" s="7" t="str">
        <f>VLOOKUP(K2352,'[1]Mã Misa'!$B$2:$D$74,2,0)</f>
        <v>Gà muối 500g</v>
      </c>
      <c r="M2352" s="7" t="str">
        <f>VLOOKUP(L2352,'[1]Mã Misa'!$C$2:$D$74,2,0)</f>
        <v>GM500</v>
      </c>
      <c r="N2352" s="1">
        <v>111058</v>
      </c>
      <c r="O2352" t="s">
        <v>3604</v>
      </c>
      <c r="P2352" s="6" t="str">
        <f t="shared" si="959"/>
        <v>0023206</v>
      </c>
      <c r="Q2352" s="23" t="str">
        <f t="shared" si="959"/>
        <v>0023206</v>
      </c>
      <c r="R2352" s="2">
        <v>44587</v>
      </c>
      <c r="S2352" t="s">
        <v>3605</v>
      </c>
      <c r="T2352" s="7" t="str">
        <f t="shared" si="960"/>
        <v>WM+ DNG 30</v>
      </c>
      <c r="U2352" t="s">
        <v>5974</v>
      </c>
      <c r="W2352" t="e">
        <f>VLOOKUP(U2352,[2]Sheet1!$B$4:$C$893,2,0)</f>
        <v>#N/A</v>
      </c>
      <c r="Y2352" t="str">
        <f t="shared" si="961"/>
        <v>WINCOMDANANG</v>
      </c>
      <c r="AA2352" s="18" t="str">
        <f t="shared" si="957"/>
        <v/>
      </c>
    </row>
    <row r="2353" spans="1:27" x14ac:dyDescent="0.2">
      <c r="A2353" t="s">
        <v>0</v>
      </c>
      <c r="B2353" t="s">
        <v>3603</v>
      </c>
      <c r="C2353" t="s">
        <v>9</v>
      </c>
      <c r="D2353" t="s">
        <v>134</v>
      </c>
      <c r="E2353" t="s">
        <v>4</v>
      </c>
      <c r="F2353" s="1">
        <v>1</v>
      </c>
      <c r="G2353" s="1">
        <v>86691</v>
      </c>
      <c r="H2353" t="s">
        <v>5</v>
      </c>
      <c r="I2353" s="1">
        <v>95360.1</v>
      </c>
      <c r="J2353" t="s">
        <v>135</v>
      </c>
      <c r="K2353" s="6" t="str">
        <f t="shared" si="958"/>
        <v>Giò tai nấm hương 500g</v>
      </c>
      <c r="L2353" s="7" t="str">
        <f>VLOOKUP(K2353,'[1]Mã Misa'!$B$2:$D$74,2,0)</f>
        <v>Giò tai nấm hương 500g</v>
      </c>
      <c r="M2353" s="7" t="str">
        <f>VLOOKUP(L2353,'[1]Mã Misa'!$C$2:$D$74,2,0)</f>
        <v>GTNH500</v>
      </c>
      <c r="N2353" s="1">
        <v>86691</v>
      </c>
      <c r="O2353" t="s">
        <v>3604</v>
      </c>
      <c r="P2353" s="6" t="str">
        <f t="shared" si="959"/>
        <v>0023206</v>
      </c>
      <c r="Q2353" s="23" t="str">
        <f t="shared" si="959"/>
        <v>0023206</v>
      </c>
      <c r="R2353" s="2">
        <v>44587</v>
      </c>
      <c r="S2353" t="s">
        <v>3605</v>
      </c>
      <c r="T2353" s="7" t="str">
        <f t="shared" si="960"/>
        <v>WM+ DNG 30</v>
      </c>
      <c r="U2353" t="s">
        <v>5974</v>
      </c>
      <c r="W2353" t="e">
        <f>VLOOKUP(U2353,[2]Sheet1!$B$4:$C$893,2,0)</f>
        <v>#N/A</v>
      </c>
      <c r="Y2353" t="str">
        <f t="shared" si="961"/>
        <v>WINCOMDANANG</v>
      </c>
      <c r="AA2353" s="18" t="str">
        <f t="shared" si="957"/>
        <v/>
      </c>
    </row>
    <row r="2354" spans="1:27" x14ac:dyDescent="0.2">
      <c r="A2354" t="s">
        <v>0</v>
      </c>
      <c r="B2354" t="s">
        <v>3603</v>
      </c>
      <c r="C2354" t="s">
        <v>41</v>
      </c>
      <c r="D2354" t="s">
        <v>54</v>
      </c>
      <c r="E2354" t="s">
        <v>4</v>
      </c>
      <c r="F2354" s="1">
        <v>1</v>
      </c>
      <c r="G2354" s="1">
        <v>50182</v>
      </c>
      <c r="H2354" t="s">
        <v>5</v>
      </c>
      <c r="I2354" s="1">
        <v>55200.200000000004</v>
      </c>
      <c r="J2354" t="s">
        <v>55</v>
      </c>
      <c r="K2354" s="6" t="str">
        <f t="shared" si="958"/>
        <v>Giò tai lưỡi xào gói 250g</v>
      </c>
      <c r="L2354" s="7" t="str">
        <f>VLOOKUP(K2354,'[1]Mã Misa'!$B$2:$D$74,2,0)</f>
        <v>Giò Tai Lưỡi Xào 250g</v>
      </c>
      <c r="M2354" s="7" t="str">
        <f>VLOOKUP(L2354,'[1]Mã Misa'!$C$2:$D$74,2,0)</f>
        <v>GTLX250G</v>
      </c>
      <c r="N2354" s="1">
        <v>50182</v>
      </c>
      <c r="O2354" t="s">
        <v>3604</v>
      </c>
      <c r="P2354" s="6" t="str">
        <f t="shared" si="959"/>
        <v>0023206</v>
      </c>
      <c r="Q2354" s="23" t="str">
        <f t="shared" si="959"/>
        <v>0023206</v>
      </c>
      <c r="R2354" s="2">
        <v>44587</v>
      </c>
      <c r="S2354" t="s">
        <v>3605</v>
      </c>
      <c r="T2354" s="7" t="str">
        <f t="shared" si="960"/>
        <v>WM+ DNG 30</v>
      </c>
      <c r="U2354" t="s">
        <v>5974</v>
      </c>
      <c r="W2354" t="e">
        <f>VLOOKUP(U2354,[2]Sheet1!$B$4:$C$893,2,0)</f>
        <v>#N/A</v>
      </c>
      <c r="Y2354" t="str">
        <f t="shared" si="961"/>
        <v>WINCOMDANANG</v>
      </c>
      <c r="AA2354" s="18" t="str">
        <f t="shared" si="957"/>
        <v/>
      </c>
    </row>
    <row r="2355" spans="1:27" x14ac:dyDescent="0.2">
      <c r="A2355" t="s">
        <v>0</v>
      </c>
      <c r="B2355" t="s">
        <v>3606</v>
      </c>
      <c r="C2355" t="s">
        <v>2</v>
      </c>
      <c r="D2355" t="s">
        <v>103</v>
      </c>
      <c r="E2355" t="s">
        <v>4</v>
      </c>
      <c r="F2355" s="1">
        <v>3</v>
      </c>
      <c r="G2355" s="1">
        <v>166785</v>
      </c>
      <c r="H2355" t="s">
        <v>5</v>
      </c>
      <c r="I2355" s="1">
        <v>183463.50000000003</v>
      </c>
      <c r="J2355" t="s">
        <v>104</v>
      </c>
      <c r="K2355" s="6" t="str">
        <f t="shared" si="958"/>
        <v>Tai heo muối gói 200g</v>
      </c>
      <c r="L2355" s="7" t="str">
        <f>VLOOKUP(K2355,'[1]Mã Misa'!$B$2:$D$74,2,0)</f>
        <v>Tai heo muối 200g</v>
      </c>
      <c r="M2355" s="7" t="str">
        <f>VLOOKUP(L2355,'[1]Mã Misa'!$C$2:$D$74,2,0)</f>
        <v>TH200</v>
      </c>
      <c r="N2355" s="1">
        <v>55595</v>
      </c>
      <c r="O2355" t="s">
        <v>3607</v>
      </c>
      <c r="P2355" s="6" t="str">
        <f t="shared" si="959"/>
        <v>0052711</v>
      </c>
      <c r="Q2355" s="23" t="str">
        <f t="shared" si="959"/>
        <v>0052711</v>
      </c>
      <c r="R2355" s="2">
        <v>44587</v>
      </c>
      <c r="S2355" t="s">
        <v>439</v>
      </c>
      <c r="T2355" s="7" t="str">
        <f t="shared" si="960"/>
        <v>WM+ HCM 16</v>
      </c>
      <c r="U2355" t="s">
        <v>5125</v>
      </c>
      <c r="W2355" t="e">
        <f>VLOOKUP(U2355,[2]Sheet1!$B$4:$C$893,2,0)</f>
        <v>#N/A</v>
      </c>
      <c r="Y2355" t="str">
        <f t="shared" si="961"/>
        <v>WINCOMHOCHIMINH</v>
      </c>
      <c r="AA2355" s="18" t="str">
        <f t="shared" si="957"/>
        <v/>
      </c>
    </row>
    <row r="2356" spans="1:27" x14ac:dyDescent="0.2">
      <c r="A2356" t="s">
        <v>0</v>
      </c>
      <c r="B2356" t="s">
        <v>3608</v>
      </c>
      <c r="C2356" t="s">
        <v>2</v>
      </c>
      <c r="D2356" t="s">
        <v>136</v>
      </c>
      <c r="E2356" t="s">
        <v>4</v>
      </c>
      <c r="F2356" s="1">
        <v>5</v>
      </c>
      <c r="G2356" s="1">
        <v>470065</v>
      </c>
      <c r="H2356" t="s">
        <v>5</v>
      </c>
      <c r="I2356" s="1">
        <v>517071.50000000006</v>
      </c>
      <c r="J2356" t="s">
        <v>137</v>
      </c>
      <c r="K2356" s="6" t="str">
        <f t="shared" si="958"/>
        <v xml:space="preserve"> Giò lụa 500g</v>
      </c>
      <c r="L2356" s="7" t="str">
        <f>VLOOKUP(K2356,'[1]Mã Misa'!$B$2:$D$74,2,0)</f>
        <v>Giò lụa 500g</v>
      </c>
      <c r="M2356" s="7" t="str">
        <f>VLOOKUP(L2356,'[1]Mã Misa'!$C$2:$D$74,2,0)</f>
        <v>GL500</v>
      </c>
      <c r="N2356" s="1">
        <v>94013</v>
      </c>
      <c r="O2356" t="s">
        <v>3609</v>
      </c>
      <c r="P2356" s="6" t="str">
        <f t="shared" si="959"/>
        <v>0177532</v>
      </c>
      <c r="Q2356" s="23" t="str">
        <f t="shared" si="959"/>
        <v>0177532</v>
      </c>
      <c r="R2356" s="2">
        <v>44587</v>
      </c>
      <c r="S2356" t="s">
        <v>2567</v>
      </c>
      <c r="T2356" s="7" t="str">
        <f t="shared" si="960"/>
        <v>WM+ HNI Ki</v>
      </c>
      <c r="U2356" t="s">
        <v>5730</v>
      </c>
      <c r="W2356" t="e">
        <f>VLOOKUP(U2356,[2]Sheet1!$B$4:$C$893,2,0)</f>
        <v>#N/A</v>
      </c>
      <c r="Y2356" t="str">
        <f t="shared" si="961"/>
        <v>WINCOMHANOI</v>
      </c>
      <c r="AA2356" s="18" t="str">
        <f t="shared" si="957"/>
        <v/>
      </c>
    </row>
    <row r="2357" spans="1:27" x14ac:dyDescent="0.2">
      <c r="A2357" t="s">
        <v>0</v>
      </c>
      <c r="B2357" t="s">
        <v>3608</v>
      </c>
      <c r="C2357" t="s">
        <v>9</v>
      </c>
      <c r="D2357" t="s">
        <v>134</v>
      </c>
      <c r="E2357" t="s">
        <v>4</v>
      </c>
      <c r="F2357" s="1">
        <v>8</v>
      </c>
      <c r="G2357" s="1">
        <v>693528</v>
      </c>
      <c r="H2357" t="s">
        <v>5</v>
      </c>
      <c r="I2357" s="1">
        <v>762880.8</v>
      </c>
      <c r="J2357" t="s">
        <v>135</v>
      </c>
      <c r="K2357" s="6" t="str">
        <f t="shared" si="958"/>
        <v>Giò tai nấm hương 500g</v>
      </c>
      <c r="L2357" s="7" t="str">
        <f>VLOOKUP(K2357,'[1]Mã Misa'!$B$2:$D$74,2,0)</f>
        <v>Giò tai nấm hương 500g</v>
      </c>
      <c r="M2357" s="7" t="str">
        <f>VLOOKUP(L2357,'[1]Mã Misa'!$C$2:$D$74,2,0)</f>
        <v>GTNH500</v>
      </c>
      <c r="N2357" s="1">
        <v>86691</v>
      </c>
      <c r="O2357" t="s">
        <v>3609</v>
      </c>
      <c r="P2357" s="6" t="str">
        <f t="shared" si="959"/>
        <v>0177532</v>
      </c>
      <c r="Q2357" s="23" t="str">
        <f t="shared" si="959"/>
        <v>0177532</v>
      </c>
      <c r="R2357" s="2">
        <v>44587</v>
      </c>
      <c r="S2357" t="s">
        <v>2567</v>
      </c>
      <c r="T2357" s="7" t="str">
        <f t="shared" si="960"/>
        <v>WM+ HNI Ki</v>
      </c>
      <c r="U2357" t="s">
        <v>5730</v>
      </c>
      <c r="W2357" t="e">
        <f>VLOOKUP(U2357,[2]Sheet1!$B$4:$C$893,2,0)</f>
        <v>#N/A</v>
      </c>
      <c r="Y2357" t="str">
        <f t="shared" si="961"/>
        <v>WINCOMHANOI</v>
      </c>
      <c r="AA2357" s="18" t="str">
        <f t="shared" si="957"/>
        <v/>
      </c>
    </row>
    <row r="2358" spans="1:27" x14ac:dyDescent="0.2">
      <c r="A2358" t="s">
        <v>0</v>
      </c>
      <c r="B2358" t="s">
        <v>3608</v>
      </c>
      <c r="C2358" t="s">
        <v>41</v>
      </c>
      <c r="D2358" t="s">
        <v>54</v>
      </c>
      <c r="E2358" t="s">
        <v>4</v>
      </c>
      <c r="F2358" s="1">
        <v>4</v>
      </c>
      <c r="G2358" s="1">
        <v>200728</v>
      </c>
      <c r="H2358" t="s">
        <v>5</v>
      </c>
      <c r="I2358" s="1">
        <v>220800.80000000002</v>
      </c>
      <c r="J2358" t="s">
        <v>55</v>
      </c>
      <c r="K2358" s="6" t="str">
        <f t="shared" si="958"/>
        <v>Giò tai lưỡi xào gói 250g</v>
      </c>
      <c r="L2358" s="7" t="str">
        <f>VLOOKUP(K2358,'[1]Mã Misa'!$B$2:$D$74,2,0)</f>
        <v>Giò Tai Lưỡi Xào 250g</v>
      </c>
      <c r="M2358" s="7" t="str">
        <f>VLOOKUP(L2358,'[1]Mã Misa'!$C$2:$D$74,2,0)</f>
        <v>GTLX250G</v>
      </c>
      <c r="N2358" s="1">
        <v>50182</v>
      </c>
      <c r="O2358" t="s">
        <v>3609</v>
      </c>
      <c r="P2358" s="6" t="str">
        <f t="shared" si="959"/>
        <v>0177532</v>
      </c>
      <c r="Q2358" s="23" t="str">
        <f t="shared" si="959"/>
        <v>0177532</v>
      </c>
      <c r="R2358" s="2">
        <v>44587</v>
      </c>
      <c r="S2358" t="s">
        <v>2567</v>
      </c>
      <c r="T2358" s="7" t="str">
        <f t="shared" si="960"/>
        <v>WM+ HNI Ki</v>
      </c>
      <c r="U2358" t="s">
        <v>5730</v>
      </c>
      <c r="W2358" t="e">
        <f>VLOOKUP(U2358,[2]Sheet1!$B$4:$C$893,2,0)</f>
        <v>#N/A</v>
      </c>
      <c r="Y2358" t="str">
        <f t="shared" si="961"/>
        <v>WINCOMHANOI</v>
      </c>
      <c r="AA2358" s="18" t="str">
        <f t="shared" si="957"/>
        <v/>
      </c>
    </row>
    <row r="2359" spans="1:27" x14ac:dyDescent="0.2">
      <c r="A2359" t="s">
        <v>0</v>
      </c>
      <c r="B2359" t="s">
        <v>3608</v>
      </c>
      <c r="C2359" t="s">
        <v>42</v>
      </c>
      <c r="D2359" t="s">
        <v>57</v>
      </c>
      <c r="E2359" t="s">
        <v>4</v>
      </c>
      <c r="F2359" s="1">
        <v>4</v>
      </c>
      <c r="G2359" s="1">
        <v>297000</v>
      </c>
      <c r="H2359" t="s">
        <v>5</v>
      </c>
      <c r="I2359" s="1">
        <v>326700</v>
      </c>
      <c r="J2359" t="s">
        <v>58</v>
      </c>
      <c r="K2359" s="6" t="str">
        <f t="shared" si="958"/>
        <v>_Chả cốm 300g</v>
      </c>
      <c r="L2359" s="7" t="str">
        <f>VLOOKUP(K2359,'[1]Mã Misa'!$B$2:$D$74,2,0)</f>
        <v>Chả cốm 300g</v>
      </c>
      <c r="M2359" s="7" t="str">
        <f>VLOOKUP(L2359,'[1]Mã Misa'!$C$2:$D$74,2,0)</f>
        <v>CC300</v>
      </c>
      <c r="N2359" s="1">
        <v>74250</v>
      </c>
      <c r="O2359" t="s">
        <v>3609</v>
      </c>
      <c r="P2359" s="6" t="str">
        <f t="shared" si="959"/>
        <v>0177532</v>
      </c>
      <c r="Q2359" s="23" t="str">
        <f t="shared" si="959"/>
        <v>0177532</v>
      </c>
      <c r="R2359" s="2">
        <v>44587</v>
      </c>
      <c r="S2359" t="s">
        <v>2567</v>
      </c>
      <c r="T2359" s="7" t="str">
        <f t="shared" si="960"/>
        <v>WM+ HNI Ki</v>
      </c>
      <c r="U2359" t="s">
        <v>5730</v>
      </c>
      <c r="W2359" t="e">
        <f>VLOOKUP(U2359,[2]Sheet1!$B$4:$C$893,2,0)</f>
        <v>#N/A</v>
      </c>
      <c r="Y2359" t="str">
        <f t="shared" si="961"/>
        <v>WINCOMHANOI</v>
      </c>
      <c r="AA2359" s="18" t="str">
        <f t="shared" si="957"/>
        <v/>
      </c>
    </row>
    <row r="2360" spans="1:27" x14ac:dyDescent="0.2">
      <c r="A2360" t="s">
        <v>0</v>
      </c>
      <c r="B2360" t="s">
        <v>3610</v>
      </c>
      <c r="C2360" t="s">
        <v>2</v>
      </c>
      <c r="D2360" t="s">
        <v>54</v>
      </c>
      <c r="E2360" t="s">
        <v>4</v>
      </c>
      <c r="F2360" s="1">
        <v>5</v>
      </c>
      <c r="G2360" s="1">
        <v>250910</v>
      </c>
      <c r="H2360" t="s">
        <v>5</v>
      </c>
      <c r="I2360" s="1">
        <v>276001</v>
      </c>
      <c r="J2360" t="s">
        <v>55</v>
      </c>
      <c r="K2360" s="6" t="str">
        <f t="shared" si="958"/>
        <v>Giò tai lưỡi xào gói 250g</v>
      </c>
      <c r="L2360" s="7" t="str">
        <f>VLOOKUP(K2360,'[1]Mã Misa'!$B$2:$D$74,2,0)</f>
        <v>Giò Tai Lưỡi Xào 250g</v>
      </c>
      <c r="M2360" s="7" t="str">
        <f>VLOOKUP(L2360,'[1]Mã Misa'!$C$2:$D$74,2,0)</f>
        <v>GTLX250G</v>
      </c>
      <c r="N2360" s="1">
        <v>50182</v>
      </c>
      <c r="O2360" t="s">
        <v>3611</v>
      </c>
      <c r="P2360" s="6" t="str">
        <f t="shared" si="959"/>
        <v>0006506</v>
      </c>
      <c r="Q2360" s="23" t="str">
        <f t="shared" si="959"/>
        <v>0006506</v>
      </c>
      <c r="R2360" s="2">
        <v>44587</v>
      </c>
      <c r="S2360" t="s">
        <v>3612</v>
      </c>
      <c r="T2360" s="7" t="str">
        <f t="shared" si="960"/>
        <v xml:space="preserve">WM+ THA 2 </v>
      </c>
      <c r="U2360" t="s">
        <v>5975</v>
      </c>
      <c r="W2360" t="e">
        <f>VLOOKUP(U2360,[2]Sheet1!$B$4:$C$893,2,0)</f>
        <v>#N/A</v>
      </c>
      <c r="Y2360" t="str">
        <f t="shared" si="961"/>
        <v>WINCOMTHANHHOA</v>
      </c>
      <c r="AA2360" s="18" t="str">
        <f t="shared" si="957"/>
        <v/>
      </c>
    </row>
    <row r="2361" spans="1:27" x14ac:dyDescent="0.2">
      <c r="A2361" t="s">
        <v>0</v>
      </c>
      <c r="B2361" t="s">
        <v>3610</v>
      </c>
      <c r="C2361" t="s">
        <v>9</v>
      </c>
      <c r="D2361" t="s">
        <v>136</v>
      </c>
      <c r="E2361" t="s">
        <v>4</v>
      </c>
      <c r="F2361" s="1">
        <v>4</v>
      </c>
      <c r="G2361" s="1">
        <v>376052</v>
      </c>
      <c r="H2361" t="s">
        <v>5</v>
      </c>
      <c r="I2361" s="1">
        <v>413657.2</v>
      </c>
      <c r="J2361" t="s">
        <v>137</v>
      </c>
      <c r="K2361" s="6" t="str">
        <f t="shared" si="958"/>
        <v xml:space="preserve"> Giò lụa 500g</v>
      </c>
      <c r="L2361" s="7" t="str">
        <f>VLOOKUP(K2361,'[1]Mã Misa'!$B$2:$D$74,2,0)</f>
        <v>Giò lụa 500g</v>
      </c>
      <c r="M2361" s="7" t="str">
        <f>VLOOKUP(L2361,'[1]Mã Misa'!$C$2:$D$74,2,0)</f>
        <v>GL500</v>
      </c>
      <c r="N2361" s="1">
        <v>94013</v>
      </c>
      <c r="O2361" t="s">
        <v>3611</v>
      </c>
      <c r="P2361" s="6" t="str">
        <f t="shared" si="959"/>
        <v>0006506</v>
      </c>
      <c r="Q2361" s="23" t="str">
        <f t="shared" si="959"/>
        <v>0006506</v>
      </c>
      <c r="R2361" s="2">
        <v>44587</v>
      </c>
      <c r="S2361" t="s">
        <v>3612</v>
      </c>
      <c r="T2361" s="7" t="str">
        <f t="shared" si="960"/>
        <v xml:space="preserve">WM+ THA 2 </v>
      </c>
      <c r="U2361" t="s">
        <v>5975</v>
      </c>
      <c r="W2361" t="e">
        <f>VLOOKUP(U2361,[2]Sheet1!$B$4:$C$893,2,0)</f>
        <v>#N/A</v>
      </c>
      <c r="Y2361" t="str">
        <f t="shared" si="961"/>
        <v>WINCOMTHANHHOA</v>
      </c>
      <c r="AA2361" s="18" t="str">
        <f t="shared" si="957"/>
        <v/>
      </c>
    </row>
    <row r="2362" spans="1:27" x14ac:dyDescent="0.2">
      <c r="A2362" t="s">
        <v>0</v>
      </c>
      <c r="B2362" t="s">
        <v>3613</v>
      </c>
      <c r="C2362" t="s">
        <v>2</v>
      </c>
      <c r="D2362" t="s">
        <v>54</v>
      </c>
      <c r="E2362" t="s">
        <v>4</v>
      </c>
      <c r="F2362" s="1">
        <v>2</v>
      </c>
      <c r="G2362" s="1">
        <v>100364</v>
      </c>
      <c r="H2362" t="s">
        <v>5</v>
      </c>
      <c r="I2362" s="1">
        <v>110400.40000000001</v>
      </c>
      <c r="J2362" t="s">
        <v>55</v>
      </c>
      <c r="K2362" s="6" t="str">
        <f t="shared" si="958"/>
        <v>Giò tai lưỡi xào gói 250g</v>
      </c>
      <c r="L2362" s="7" t="str">
        <f>VLOOKUP(K2362,'[1]Mã Misa'!$B$2:$D$74,2,0)</f>
        <v>Giò Tai Lưỡi Xào 250g</v>
      </c>
      <c r="M2362" s="7" t="str">
        <f>VLOOKUP(L2362,'[1]Mã Misa'!$C$2:$D$74,2,0)</f>
        <v>GTLX250G</v>
      </c>
      <c r="N2362" s="1">
        <v>50182</v>
      </c>
      <c r="O2362" t="s">
        <v>3614</v>
      </c>
      <c r="P2362" s="6" t="str">
        <f t="shared" si="959"/>
        <v>0177547</v>
      </c>
      <c r="Q2362" s="23" t="str">
        <f t="shared" si="959"/>
        <v>0177547</v>
      </c>
      <c r="R2362" s="2">
        <v>44587</v>
      </c>
      <c r="S2362" t="s">
        <v>1727</v>
      </c>
      <c r="T2362" s="7" t="str">
        <f t="shared" si="960"/>
        <v>WM+ HNI 31</v>
      </c>
      <c r="U2362" t="s">
        <v>5498</v>
      </c>
      <c r="W2362" t="e">
        <f>VLOOKUP(U2362,[2]Sheet1!$B$4:$C$893,2,0)</f>
        <v>#N/A</v>
      </c>
      <c r="Y2362" t="str">
        <f t="shared" si="961"/>
        <v>WINCOMHANOI</v>
      </c>
      <c r="AA2362" s="18" t="str">
        <f t="shared" si="957"/>
        <v/>
      </c>
    </row>
    <row r="2363" spans="1:27" x14ac:dyDescent="0.2">
      <c r="A2363" t="s">
        <v>0</v>
      </c>
      <c r="B2363" t="s">
        <v>3615</v>
      </c>
      <c r="C2363" t="s">
        <v>2</v>
      </c>
      <c r="D2363" t="s">
        <v>47</v>
      </c>
      <c r="E2363" t="s">
        <v>4</v>
      </c>
      <c r="F2363" s="1">
        <v>1</v>
      </c>
      <c r="G2363" s="1">
        <v>73431</v>
      </c>
      <c r="H2363" t="s">
        <v>5</v>
      </c>
      <c r="I2363" s="1">
        <v>80774.100000000006</v>
      </c>
      <c r="J2363" t="s">
        <v>48</v>
      </c>
      <c r="K2363" s="6" t="str">
        <f t="shared" si="958"/>
        <v>Chân giò heo muối gói 300g</v>
      </c>
      <c r="L2363" s="7" t="str">
        <f>VLOOKUP(K2363,'[1]Mã Misa'!$B$2:$D$74,2,0)</f>
        <v>Chân giò heo muối 300g</v>
      </c>
      <c r="M2363" s="7" t="str">
        <f>VLOOKUP(L2363,'[1]Mã Misa'!$C$2:$D$74,2,0)</f>
        <v>CGM300</v>
      </c>
      <c r="N2363" s="1">
        <v>73431</v>
      </c>
      <c r="O2363" t="s">
        <v>3616</v>
      </c>
      <c r="P2363" s="6" t="str">
        <f t="shared" si="959"/>
        <v>0000055</v>
      </c>
      <c r="Q2363" s="23" t="str">
        <f t="shared" si="959"/>
        <v>0000055</v>
      </c>
      <c r="R2363" s="2">
        <v>44587</v>
      </c>
      <c r="S2363" t="s">
        <v>3275</v>
      </c>
      <c r="T2363" s="7" t="str">
        <f t="shared" si="960"/>
        <v>WM+ CBG 56</v>
      </c>
      <c r="U2363" t="s">
        <v>5900</v>
      </c>
      <c r="W2363" t="e">
        <f>VLOOKUP(U2363,[2]Sheet1!$B$4:$C$893,2,0)</f>
        <v>#N/A</v>
      </c>
      <c r="Y2363" t="str">
        <f t="shared" si="961"/>
        <v>WINCOMCAOBANG</v>
      </c>
      <c r="AA2363" s="18" t="str">
        <f t="shared" si="957"/>
        <v/>
      </c>
    </row>
    <row r="2364" spans="1:27" x14ac:dyDescent="0.2">
      <c r="A2364" t="s">
        <v>0</v>
      </c>
      <c r="B2364" t="s">
        <v>3617</v>
      </c>
      <c r="C2364" t="s">
        <v>2</v>
      </c>
      <c r="D2364" t="s">
        <v>103</v>
      </c>
      <c r="E2364" t="s">
        <v>4</v>
      </c>
      <c r="F2364" s="1">
        <v>2</v>
      </c>
      <c r="G2364" s="1">
        <v>111190</v>
      </c>
      <c r="H2364" t="s">
        <v>5</v>
      </c>
      <c r="I2364" s="1">
        <v>122309.00000000001</v>
      </c>
      <c r="J2364" t="s">
        <v>104</v>
      </c>
      <c r="K2364" s="6" t="str">
        <f t="shared" si="958"/>
        <v>Tai heo muối gói 200g</v>
      </c>
      <c r="L2364" s="7" t="str">
        <f>VLOOKUP(K2364,'[1]Mã Misa'!$B$2:$D$74,2,0)</f>
        <v>Tai heo muối 200g</v>
      </c>
      <c r="M2364" s="7" t="str">
        <f>VLOOKUP(L2364,'[1]Mã Misa'!$C$2:$D$74,2,0)</f>
        <v>TH200</v>
      </c>
      <c r="N2364" s="1">
        <v>55595</v>
      </c>
      <c r="O2364" t="s">
        <v>3618</v>
      </c>
      <c r="P2364" s="6" t="str">
        <f t="shared" si="959"/>
        <v>0052724</v>
      </c>
      <c r="Q2364" s="23" t="str">
        <f t="shared" si="959"/>
        <v>0052724</v>
      </c>
      <c r="R2364" s="2">
        <v>44587</v>
      </c>
      <c r="S2364" t="s">
        <v>3619</v>
      </c>
      <c r="T2364" s="7" t="str">
        <f t="shared" si="960"/>
        <v>WM+ HCM 43</v>
      </c>
      <c r="U2364" t="s">
        <v>5976</v>
      </c>
      <c r="W2364" t="e">
        <f>VLOOKUP(U2364,[2]Sheet1!$B$4:$C$893,2,0)</f>
        <v>#N/A</v>
      </c>
      <c r="Y2364" t="str">
        <f t="shared" si="961"/>
        <v>WINCOMHOCHIMINH</v>
      </c>
      <c r="AA2364" s="18" t="str">
        <f t="shared" si="957"/>
        <v/>
      </c>
    </row>
    <row r="2365" spans="1:27" x14ac:dyDescent="0.2">
      <c r="A2365" t="s">
        <v>0</v>
      </c>
      <c r="B2365" t="s">
        <v>3617</v>
      </c>
      <c r="C2365" t="s">
        <v>9</v>
      </c>
      <c r="D2365" t="s">
        <v>23</v>
      </c>
      <c r="E2365" t="s">
        <v>4</v>
      </c>
      <c r="F2365" s="1">
        <v>1</v>
      </c>
      <c r="G2365" s="1">
        <v>59400</v>
      </c>
      <c r="H2365" t="s">
        <v>5</v>
      </c>
      <c r="I2365" s="1">
        <v>65340.000000000007</v>
      </c>
      <c r="J2365" t="s">
        <v>24</v>
      </c>
      <c r="K2365" s="6" t="str">
        <f t="shared" si="958"/>
        <v>_Giò lụa 250g</v>
      </c>
      <c r="L2365" s="7" t="str">
        <f>VLOOKUP(K2365,'[1]Mã Misa'!$B$2:$D$74,2,0)</f>
        <v>Giò lụa 250g</v>
      </c>
      <c r="M2365" s="7" t="str">
        <f>VLOOKUP(L2365,'[1]Mã Misa'!$C$2:$D$74,2,0)</f>
        <v>GL250</v>
      </c>
      <c r="N2365" s="1">
        <v>59400</v>
      </c>
      <c r="O2365" t="s">
        <v>3618</v>
      </c>
      <c r="P2365" s="6" t="str">
        <f t="shared" si="959"/>
        <v>0052724</v>
      </c>
      <c r="Q2365" s="23" t="str">
        <f t="shared" si="959"/>
        <v>0052724</v>
      </c>
      <c r="R2365" s="2">
        <v>44587</v>
      </c>
      <c r="S2365" t="s">
        <v>3619</v>
      </c>
      <c r="T2365" s="7" t="str">
        <f t="shared" si="960"/>
        <v>WM+ HCM 43</v>
      </c>
      <c r="U2365" t="s">
        <v>5976</v>
      </c>
      <c r="W2365" t="e">
        <f>VLOOKUP(U2365,[2]Sheet1!$B$4:$C$893,2,0)</f>
        <v>#N/A</v>
      </c>
      <c r="Y2365" t="str">
        <f t="shared" si="961"/>
        <v>WINCOMHOCHIMINH</v>
      </c>
      <c r="AA2365" s="18" t="str">
        <f t="shared" si="957"/>
        <v/>
      </c>
    </row>
    <row r="2366" spans="1:27" x14ac:dyDescent="0.2">
      <c r="A2366" t="s">
        <v>0</v>
      </c>
      <c r="B2366" t="s">
        <v>3617</v>
      </c>
      <c r="C2366" t="s">
        <v>41</v>
      </c>
      <c r="D2366" t="s">
        <v>23</v>
      </c>
      <c r="E2366" t="s">
        <v>4</v>
      </c>
      <c r="F2366" s="1">
        <v>1</v>
      </c>
      <c r="G2366" s="1">
        <v>59400</v>
      </c>
      <c r="H2366" t="s">
        <v>5</v>
      </c>
      <c r="I2366" s="1">
        <v>65340.000000000007</v>
      </c>
      <c r="J2366" t="s">
        <v>24</v>
      </c>
      <c r="K2366" s="6" t="str">
        <f t="shared" si="958"/>
        <v>_Giò lụa 250g</v>
      </c>
      <c r="L2366" s="7" t="str">
        <f>VLOOKUP(K2366,'[1]Mã Misa'!$B$2:$D$74,2,0)</f>
        <v>Giò lụa 250g</v>
      </c>
      <c r="M2366" s="7" t="str">
        <f>VLOOKUP(L2366,'[1]Mã Misa'!$C$2:$D$74,2,0)</f>
        <v>GL250</v>
      </c>
      <c r="N2366" s="1">
        <v>59400</v>
      </c>
      <c r="O2366" t="s">
        <v>3618</v>
      </c>
      <c r="P2366" s="6" t="str">
        <f t="shared" si="959"/>
        <v>0052724</v>
      </c>
      <c r="Q2366" s="23" t="str">
        <f t="shared" si="959"/>
        <v>0052724</v>
      </c>
      <c r="R2366" s="2">
        <v>44587</v>
      </c>
      <c r="S2366" t="s">
        <v>3619</v>
      </c>
      <c r="T2366" s="7" t="str">
        <f t="shared" si="960"/>
        <v>WM+ HCM 43</v>
      </c>
      <c r="U2366" t="s">
        <v>5976</v>
      </c>
      <c r="W2366" t="e">
        <f>VLOOKUP(U2366,[2]Sheet1!$B$4:$C$893,2,0)</f>
        <v>#N/A</v>
      </c>
      <c r="Y2366" t="str">
        <f t="shared" si="961"/>
        <v>WINCOMHOCHIMINH</v>
      </c>
      <c r="AA2366" s="18" t="str">
        <f t="shared" si="957"/>
        <v/>
      </c>
    </row>
    <row r="2367" spans="1:27" x14ac:dyDescent="0.2">
      <c r="A2367" t="s">
        <v>0</v>
      </c>
      <c r="B2367" t="s">
        <v>3620</v>
      </c>
      <c r="C2367" t="s">
        <v>2</v>
      </c>
      <c r="D2367" t="s">
        <v>54</v>
      </c>
      <c r="E2367" t="s">
        <v>4</v>
      </c>
      <c r="F2367" s="1">
        <v>1</v>
      </c>
      <c r="G2367" s="1">
        <v>50182</v>
      </c>
      <c r="H2367" t="s">
        <v>5</v>
      </c>
      <c r="I2367" s="1">
        <v>55200.200000000004</v>
      </c>
      <c r="J2367" t="s">
        <v>55</v>
      </c>
      <c r="K2367" s="6" t="str">
        <f t="shared" si="958"/>
        <v>Giò tai lưỡi xào gói 250g</v>
      </c>
      <c r="L2367" s="7" t="str">
        <f>VLOOKUP(K2367,'[1]Mã Misa'!$B$2:$D$74,2,0)</f>
        <v>Giò Tai Lưỡi Xào 250g</v>
      </c>
      <c r="M2367" s="7" t="str">
        <f>VLOOKUP(L2367,'[1]Mã Misa'!$C$2:$D$74,2,0)</f>
        <v>GTLX250G</v>
      </c>
      <c r="N2367" s="1">
        <v>50182</v>
      </c>
      <c r="O2367" t="s">
        <v>3621</v>
      </c>
      <c r="P2367" s="6" t="str">
        <f t="shared" si="959"/>
        <v>0052725</v>
      </c>
      <c r="Q2367" s="23" t="str">
        <f t="shared" si="959"/>
        <v>0052725</v>
      </c>
      <c r="R2367" s="2">
        <v>44587</v>
      </c>
      <c r="S2367" t="s">
        <v>2827</v>
      </c>
      <c r="T2367" s="7" t="str">
        <f t="shared" si="960"/>
        <v>WM+ HCM 57</v>
      </c>
      <c r="U2367" t="s">
        <v>5797</v>
      </c>
      <c r="W2367" t="e">
        <f>VLOOKUP(U2367,[2]Sheet1!$B$4:$C$893,2,0)</f>
        <v>#N/A</v>
      </c>
      <c r="Y2367" t="str">
        <f t="shared" si="961"/>
        <v>WINCOMHOCHIMINH</v>
      </c>
      <c r="AA2367" s="18" t="str">
        <f t="shared" si="957"/>
        <v/>
      </c>
    </row>
    <row r="2368" spans="1:27" x14ac:dyDescent="0.2">
      <c r="A2368" t="s">
        <v>0</v>
      </c>
      <c r="B2368" t="s">
        <v>3622</v>
      </c>
      <c r="C2368" t="s">
        <v>2</v>
      </c>
      <c r="D2368" t="s">
        <v>10</v>
      </c>
      <c r="E2368" t="s">
        <v>4</v>
      </c>
      <c r="F2368" s="1">
        <v>5</v>
      </c>
      <c r="G2368" s="1">
        <v>230000</v>
      </c>
      <c r="H2368" t="s">
        <v>5</v>
      </c>
      <c r="I2368" s="1">
        <v>253000.00000000003</v>
      </c>
      <c r="J2368" t="s">
        <v>11</v>
      </c>
      <c r="K2368" s="6" t="str">
        <f t="shared" si="958"/>
        <v>Mộc nấm hương gói 250g</v>
      </c>
      <c r="L2368" s="7" t="str">
        <f>VLOOKUP(K2368,'[1]Mã Misa'!$B$2:$D$74,2,0)</f>
        <v>Mộc Nấm Hương 250g</v>
      </c>
      <c r="M2368" s="7" t="str">
        <f>VLOOKUP(L2368,'[1]Mã Misa'!$C$2:$D$74,2,0)</f>
        <v>MNH250</v>
      </c>
      <c r="N2368" s="1">
        <v>46000</v>
      </c>
      <c r="O2368" t="s">
        <v>3623</v>
      </c>
      <c r="P2368" s="6" t="str">
        <f t="shared" si="959"/>
        <v>0177581</v>
      </c>
      <c r="Q2368" s="23" t="str">
        <f t="shared" si="959"/>
        <v>0177581</v>
      </c>
      <c r="R2368" s="2">
        <v>44587</v>
      </c>
      <c r="S2368" t="s">
        <v>3624</v>
      </c>
      <c r="T2368" s="7" t="str">
        <f t="shared" si="960"/>
        <v>WM+ HNI N0</v>
      </c>
      <c r="U2368" t="s">
        <v>5977</v>
      </c>
      <c r="W2368" t="e">
        <f>VLOOKUP(U2368,[2]Sheet1!$B$4:$C$893,2,0)</f>
        <v>#N/A</v>
      </c>
      <c r="Y2368" t="str">
        <f t="shared" si="961"/>
        <v>WINCOMHANOI</v>
      </c>
      <c r="AA2368" s="18" t="str">
        <f t="shared" si="957"/>
        <v/>
      </c>
    </row>
    <row r="2369" spans="1:27" x14ac:dyDescent="0.2">
      <c r="A2369" t="s">
        <v>0</v>
      </c>
      <c r="B2369" t="s">
        <v>3625</v>
      </c>
      <c r="C2369" t="s">
        <v>2</v>
      </c>
      <c r="D2369" t="s">
        <v>54</v>
      </c>
      <c r="E2369" t="s">
        <v>4</v>
      </c>
      <c r="F2369" s="1">
        <v>2</v>
      </c>
      <c r="G2369" s="1">
        <v>100364</v>
      </c>
      <c r="H2369" t="s">
        <v>5</v>
      </c>
      <c r="I2369" s="1">
        <v>110400.40000000001</v>
      </c>
      <c r="J2369" t="s">
        <v>55</v>
      </c>
      <c r="K2369" s="6" t="str">
        <f t="shared" si="958"/>
        <v>Giò tai lưỡi xào gói 250g</v>
      </c>
      <c r="L2369" s="7" t="str">
        <f>VLOOKUP(K2369,'[1]Mã Misa'!$B$2:$D$74,2,0)</f>
        <v>Giò Tai Lưỡi Xào 250g</v>
      </c>
      <c r="M2369" s="7" t="str">
        <f>VLOOKUP(L2369,'[1]Mã Misa'!$C$2:$D$74,2,0)</f>
        <v>GTLX250G</v>
      </c>
      <c r="N2369" s="1">
        <v>50182</v>
      </c>
      <c r="O2369" t="s">
        <v>3626</v>
      </c>
      <c r="P2369" s="6" t="str">
        <f t="shared" si="959"/>
        <v>0023229</v>
      </c>
      <c r="Q2369" s="23" t="str">
        <f t="shared" si="959"/>
        <v>0023229</v>
      </c>
      <c r="R2369" s="2">
        <v>44587</v>
      </c>
      <c r="S2369" t="s">
        <v>3627</v>
      </c>
      <c r="T2369" s="7" t="str">
        <f t="shared" si="960"/>
        <v>WM+ DNG 26</v>
      </c>
      <c r="U2369" t="s">
        <v>5978</v>
      </c>
      <c r="W2369" t="e">
        <f>VLOOKUP(U2369,[2]Sheet1!$B$4:$C$893,2,0)</f>
        <v>#N/A</v>
      </c>
      <c r="Y2369" t="str">
        <f t="shared" si="961"/>
        <v>WINCOMDANANG</v>
      </c>
      <c r="AA2369" s="18" t="str">
        <f t="shared" si="957"/>
        <v/>
      </c>
    </row>
    <row r="2370" spans="1:27" x14ac:dyDescent="0.2">
      <c r="A2370" t="s">
        <v>0</v>
      </c>
      <c r="B2370" t="s">
        <v>3628</v>
      </c>
      <c r="C2370" t="s">
        <v>2</v>
      </c>
      <c r="D2370" t="s">
        <v>134</v>
      </c>
      <c r="E2370" t="s">
        <v>4</v>
      </c>
      <c r="F2370" s="1">
        <v>1</v>
      </c>
      <c r="G2370" s="1">
        <v>86691</v>
      </c>
      <c r="H2370" t="s">
        <v>5</v>
      </c>
      <c r="I2370" s="1">
        <v>95360.1</v>
      </c>
      <c r="J2370" t="s">
        <v>135</v>
      </c>
      <c r="K2370" s="6" t="str">
        <f t="shared" si="958"/>
        <v>Giò tai nấm hương 500g</v>
      </c>
      <c r="L2370" s="7" t="str">
        <f>VLOOKUP(K2370,'[1]Mã Misa'!$B$2:$D$74,2,0)</f>
        <v>Giò tai nấm hương 500g</v>
      </c>
      <c r="M2370" s="7" t="str">
        <f>VLOOKUP(L2370,'[1]Mã Misa'!$C$2:$D$74,2,0)</f>
        <v>GTNH500</v>
      </c>
      <c r="N2370" s="1">
        <v>86691</v>
      </c>
      <c r="O2370" t="s">
        <v>3629</v>
      </c>
      <c r="P2370" s="6" t="str">
        <f t="shared" si="959"/>
        <v>0015030</v>
      </c>
      <c r="Q2370" s="23" t="str">
        <f t="shared" si="959"/>
        <v>0015030</v>
      </c>
      <c r="R2370" s="2">
        <v>44587</v>
      </c>
      <c r="S2370" t="s">
        <v>2267</v>
      </c>
      <c r="T2370" s="7" t="str">
        <f t="shared" si="960"/>
        <v>WM+ QNH 43</v>
      </c>
      <c r="U2370" t="s">
        <v>5652</v>
      </c>
      <c r="W2370" t="e">
        <f>VLOOKUP(U2370,[2]Sheet1!$B$4:$C$893,2,0)</f>
        <v>#N/A</v>
      </c>
      <c r="Y2370" t="str">
        <f t="shared" si="961"/>
        <v>WINCOMQUANGNINH</v>
      </c>
      <c r="AA2370" s="18" t="str">
        <f t="shared" ref="AA2370:AA2433" si="964">LEFT(AB2370,7)</f>
        <v/>
      </c>
    </row>
    <row r="2371" spans="1:27" x14ac:dyDescent="0.2">
      <c r="A2371" t="s">
        <v>0</v>
      </c>
      <c r="B2371" t="s">
        <v>3628</v>
      </c>
      <c r="C2371" t="s">
        <v>9</v>
      </c>
      <c r="D2371" t="s">
        <v>50</v>
      </c>
      <c r="E2371" t="s">
        <v>4</v>
      </c>
      <c r="F2371" s="1">
        <v>1</v>
      </c>
      <c r="G2371" s="1">
        <v>111058</v>
      </c>
      <c r="H2371" t="s">
        <v>5</v>
      </c>
      <c r="I2371" s="1">
        <v>122163.8</v>
      </c>
      <c r="J2371" t="s">
        <v>51</v>
      </c>
      <c r="K2371" s="6" t="str">
        <f t="shared" si="958"/>
        <v>Gà muối gói 500g</v>
      </c>
      <c r="L2371" s="7" t="str">
        <f>VLOOKUP(K2371,'[1]Mã Misa'!$B$2:$D$74,2,0)</f>
        <v>Gà muối 500g</v>
      </c>
      <c r="M2371" s="7" t="str">
        <f>VLOOKUP(L2371,'[1]Mã Misa'!$C$2:$D$74,2,0)</f>
        <v>GM500</v>
      </c>
      <c r="N2371" s="1">
        <v>111058</v>
      </c>
      <c r="O2371" t="s">
        <v>3629</v>
      </c>
      <c r="P2371" s="6" t="str">
        <f t="shared" si="959"/>
        <v>0015030</v>
      </c>
      <c r="Q2371" s="23" t="str">
        <f t="shared" si="959"/>
        <v>0015030</v>
      </c>
      <c r="R2371" s="2">
        <v>44587</v>
      </c>
      <c r="S2371" t="s">
        <v>2267</v>
      </c>
      <c r="T2371" s="7" t="str">
        <f t="shared" si="960"/>
        <v>WM+ QNH 43</v>
      </c>
      <c r="U2371" t="s">
        <v>5652</v>
      </c>
      <c r="W2371" t="e">
        <f>VLOOKUP(U2371,[2]Sheet1!$B$4:$C$893,2,0)</f>
        <v>#N/A</v>
      </c>
      <c r="Y2371" t="str">
        <f t="shared" si="961"/>
        <v>WINCOMQUANGNINH</v>
      </c>
      <c r="AA2371" s="18" t="str">
        <f t="shared" si="964"/>
        <v/>
      </c>
    </row>
    <row r="2372" spans="1:27" x14ac:dyDescent="0.2">
      <c r="A2372" t="s">
        <v>0</v>
      </c>
      <c r="B2372" t="s">
        <v>3630</v>
      </c>
      <c r="C2372" t="s">
        <v>2</v>
      </c>
      <c r="D2372" t="s">
        <v>15</v>
      </c>
      <c r="E2372" t="s">
        <v>4</v>
      </c>
      <c r="F2372" s="1">
        <v>1</v>
      </c>
      <c r="G2372" s="1">
        <v>84320</v>
      </c>
      <c r="H2372" t="s">
        <v>5</v>
      </c>
      <c r="I2372" s="1">
        <v>92752.000000000015</v>
      </c>
      <c r="J2372" t="s">
        <v>16</v>
      </c>
      <c r="K2372" s="6" t="str">
        <f t="shared" ref="K2372:K2435" si="965">MID(J2372,10,26)</f>
        <v>_Đùi gà sốt cay 500g</v>
      </c>
      <c r="L2372" s="7" t="str">
        <f>VLOOKUP(K2372,'[1]Mã Misa'!$B$2:$D$74,2,0)</f>
        <v>Đùi gà sốt cay 500g</v>
      </c>
      <c r="M2372" s="7" t="str">
        <f>VLOOKUP(L2372,'[1]Mã Misa'!$C$2:$D$74,2,0)</f>
        <v>DGSC500</v>
      </c>
      <c r="N2372" s="1">
        <v>84320</v>
      </c>
      <c r="O2372" t="s">
        <v>3631</v>
      </c>
      <c r="P2372" s="6" t="str">
        <f t="shared" ref="P2372:Q2435" si="966">RIGHT(O2372,7)</f>
        <v>0177617</v>
      </c>
      <c r="Q2372" s="23" t="str">
        <f t="shared" si="966"/>
        <v>0177617</v>
      </c>
      <c r="R2372" s="2">
        <v>44587</v>
      </c>
      <c r="S2372" t="s">
        <v>2010</v>
      </c>
      <c r="T2372" s="7" t="str">
        <f t="shared" ref="T2372:T2435" si="967">LEFT(U2372,10)</f>
        <v>WM+ HNI Th</v>
      </c>
      <c r="U2372" t="s">
        <v>5582</v>
      </c>
      <c r="W2372" t="e">
        <f>VLOOKUP(U2372,[2]Sheet1!$B$4:$C$893,2,0)</f>
        <v>#N/A</v>
      </c>
      <c r="Y2372" t="str">
        <f t="shared" ref="Y2372:Y2435" si="968">IF(ISNUMBER(SEARCH($V$3,T2372)),"WINCOMHANOI",IF(ISNUMBER(SEARCH($V$4,T2372)),"WINCOMHOCHIMINH",IF(ISNUMBER(SEARCH($V$5,T2372)),"WINCOMDANANG",IF(ISNUMBER(SEARCH($V$6,T2372)),"WINCOMHAIDUONG",IF(ISNUMBER(SEARCH($V$7,T2372)),"WINCOMQUANGNINH",IF(ISNUMBER(SEARCH($V$8,T2372)),"WINCOMHAIPHONG",IF(ISNUMBER(SEARCH($V$9,T2372)),"WINCOMBACGIANG",IF(ISNUMBER(SEARCH($V$10,T2372)),"WINCOMBACNINH",IF(ISNUMBER(SEARCH($V$11,T2372)),"WINCOMPHUTHO",IF(ISNUMBER(SEARCH($V$12,T2372)),"WINCOMHATINH",IF(ISNUMBER(SEARCH($V$13,T2372)),"WINCOMTHAINGUYEN",IF(ISNUMBER(SEARCH($V$14,T2372)),"WINCOMKHANHHOA",IF(ISNUMBER(SEARCH($V$15,T2372)),"WINCOMHUNGYEN",IF(ISNUMBER(SEARCH($V$16,T2372)),"WINCOMNGHEAN",IF(ISNUMBER(SEARCH($V$17,T2372)),"WINCOMLAOCAI",IF(ISNUMBER(SEARCH($V$18,T2372)),"WINCOMVUNGTAU",IF(ISNUMBER(SEARCH($V$19,T2372)),"WINCOMBINHDUONG",IF(ISNUMBER(SEARCH($V$20,T2372)),"WINCOMKIENGIANG",IF(ISNUMBER(SEARCH($V$21,T2372)),"WINCOMHANAM",IF(ISNUMBER(SEARCH($V$22,T2372)),"WINCOMNAMDINH",IF(ISNUMBER(SEARCH($V$23,T2372)),"WINCOMLANGSON",IF(ISNUMBER(SEARCH($V$24,T2372)),"WINCOMTHANHHOA",IF(ISNUMBER(SEARCH($V$25,T2372)),"WINCOMYENBAI",IF(ISNUMBER(SEARCH($V$26,T2372)),"WINCOMTUYENQUANG",IF(ISNUMBER(SEARCH($V$27,T2372)),"WINCOMHUE",IF(ISNUMBER(SEARCH($V$28,T2372)),"WINCOMQUANGNAM",IF(ISNUMBER(SEARCH($V$29,T2372)),"WINCOMVINHPHUC",IF(ISNUMBER(SEARCH($V$30,T2372)),"WINCOMHAGIANG",IF(ISNUMBER(SEARCH($V$31,T2372)),"WINCOMNINHBINH",IF(ISNUMBER(SEARCH($V$32,T2372)),"WINCOMTRAVINH",IF(ISNUMBER(SEARCH($V$33,T2372)),"WINCOMCANTHO",IF(ISNUMBER(SEARCH($V$34,T2372)),"WINCOMBENTRE",IF(ISNUMBER(SEARCH($V$35,T2372)),"WINCOMCAMAU",IF(ISNUMBER(SEARCH($V$36,T2372)),"WINCOMANGIANG",IF(ISNUMBER(SEARCH($V$37,T2372)),"WINCOMNINHTHUAN",IF(ISNUMBER(SEARCH($V$38,T2372)),"WINCOMTHAIBINH",IF(ISNUMBER(SEARCH($V$39,T2372)),"WINCOMGIALAI",IF(ISNUMBER(SEARCH($V$40,T2372)),"WINCOMHOABINH",IF(ISNUMBER(SEARCH($V$41,T2372)),"WINCOMQUANGNGAI",IF(ISNUMBER(SEARCH($V$42,T2372)),"WINCOMBINHTHUAN",IF(ISNUMBER(SEARCH($V$43,T2372)),"WINCOMDAKLAK",IF(ISNUMBER(SEARCH($V$44,T2372)),"WINCOMSOCTRANG",IF(ISNUMBER(SEARCH($V$45,T2372)),"WINCOMSONLA",IF(ISNUMBER(SEARCH($V$46,T2372)),"WINCOMKONTUM",IF(ISNUMBER(SEARCH($V$47,T2372)),"WINCOMPHUYEN",IF(ISNUMBER(SEARCH($V$48,T2372)),"WINCOMQUANGTRI",IF(ISNUMBER(SEARCH($V$49,T2372)),"WINCOMBINHDINH",IF(ISNUMBER(SEARCH($V$50,T2372)),"WINCOMCAOBANG",IF(ISNUMBER(SEARCH($V$51,T2372)),"WINCOMQUANGBINH",IF(ISNUMBER(SEARCH($V$52,T2372)),"WINCOMLAMDONG",IF(ISNUMBER(SEARCH($V$53,T2372)),"WINCOMVINHLONG",IF(ISNUMBER(SEARCH($V$54,T2372)),"WINCOMDONGTHAP",IF(ISNUMBER(SEARCH($V$55,T2372)),"WINCOMTIENGIANG",IF(ISNUMBER(SEARCH($V$56,T2372)),"WINCOMQUANGNINH",IF(ISNUMBER(SEARCH($V$57,T2372)),"WINCOMDONGNAI",IF(ISNUMBER(SEARCH($V$58,T2372)),"WINCOMHAUGIANG",0))))))))))))))))))))))))))))))))))))))))))))))))))))))))</f>
        <v>WINCOMHANOI</v>
      </c>
      <c r="AA2372" s="18" t="str">
        <f t="shared" si="964"/>
        <v/>
      </c>
    </row>
    <row r="2373" spans="1:27" x14ac:dyDescent="0.2">
      <c r="A2373" t="s">
        <v>0</v>
      </c>
      <c r="B2373" t="s">
        <v>3630</v>
      </c>
      <c r="C2373" t="s">
        <v>9</v>
      </c>
      <c r="D2373" t="s">
        <v>44</v>
      </c>
      <c r="E2373" t="s">
        <v>4</v>
      </c>
      <c r="F2373" s="1">
        <v>4</v>
      </c>
      <c r="G2373" s="1">
        <v>290400</v>
      </c>
      <c r="H2373" t="s">
        <v>5</v>
      </c>
      <c r="I2373" s="1">
        <v>319440</v>
      </c>
      <c r="J2373" t="s">
        <v>45</v>
      </c>
      <c r="K2373" s="6" t="str">
        <f t="shared" si="965"/>
        <v>_Chân gà sốt cay 400g</v>
      </c>
      <c r="L2373" s="7" t="str">
        <f>VLOOKUP(K2373,'[1]Mã Misa'!$B$2:$D$74,2,0)</f>
        <v>Chân gà sốt cay 400g</v>
      </c>
      <c r="M2373" s="7" t="str">
        <f>VLOOKUP(L2373,'[1]Mã Misa'!$C$2:$D$74,2,0)</f>
        <v>CGSC400</v>
      </c>
      <c r="N2373" s="1">
        <v>72600</v>
      </c>
      <c r="O2373" t="s">
        <v>3631</v>
      </c>
      <c r="P2373" s="6" t="str">
        <f t="shared" si="966"/>
        <v>0177617</v>
      </c>
      <c r="Q2373" s="23" t="str">
        <f t="shared" si="966"/>
        <v>0177617</v>
      </c>
      <c r="R2373" s="2">
        <v>44587</v>
      </c>
      <c r="S2373" t="s">
        <v>2010</v>
      </c>
      <c r="T2373" s="7" t="str">
        <f t="shared" si="967"/>
        <v>WM+ HNI Th</v>
      </c>
      <c r="U2373" t="s">
        <v>5582</v>
      </c>
      <c r="W2373" t="e">
        <f>VLOOKUP(U2373,[2]Sheet1!$B$4:$C$893,2,0)</f>
        <v>#N/A</v>
      </c>
      <c r="Y2373" t="str">
        <f t="shared" si="968"/>
        <v>WINCOMHANOI</v>
      </c>
      <c r="AA2373" s="18" t="str">
        <f t="shared" si="964"/>
        <v/>
      </c>
    </row>
    <row r="2374" spans="1:27" x14ac:dyDescent="0.2">
      <c r="A2374" t="s">
        <v>0</v>
      </c>
      <c r="B2374" t="s">
        <v>3632</v>
      </c>
      <c r="C2374" t="s">
        <v>2</v>
      </c>
      <c r="D2374" t="s">
        <v>15</v>
      </c>
      <c r="E2374" t="s">
        <v>4</v>
      </c>
      <c r="F2374" s="1">
        <v>4</v>
      </c>
      <c r="G2374" s="1">
        <v>337280</v>
      </c>
      <c r="H2374" t="s">
        <v>5</v>
      </c>
      <c r="I2374" s="1">
        <v>371008.00000000006</v>
      </c>
      <c r="J2374" t="s">
        <v>16</v>
      </c>
      <c r="K2374" s="6" t="str">
        <f t="shared" si="965"/>
        <v>_Đùi gà sốt cay 500g</v>
      </c>
      <c r="L2374" s="7" t="str">
        <f>VLOOKUP(K2374,'[1]Mã Misa'!$B$2:$D$74,2,0)</f>
        <v>Đùi gà sốt cay 500g</v>
      </c>
      <c r="M2374" s="7" t="str">
        <f>VLOOKUP(L2374,'[1]Mã Misa'!$C$2:$D$74,2,0)</f>
        <v>DGSC500</v>
      </c>
      <c r="N2374" s="1">
        <v>84320</v>
      </c>
      <c r="O2374" t="s">
        <v>3633</v>
      </c>
      <c r="P2374" s="6" t="str">
        <f t="shared" si="966"/>
        <v>0177668</v>
      </c>
      <c r="Q2374" s="23" t="str">
        <f t="shared" si="966"/>
        <v>0177668</v>
      </c>
      <c r="R2374" s="2">
        <v>44587</v>
      </c>
      <c r="S2374" t="s">
        <v>285</v>
      </c>
      <c r="T2374" s="7" t="str">
        <f t="shared" si="967"/>
        <v>WM+ HNI Ro</v>
      </c>
      <c r="U2374" t="s">
        <v>5077</v>
      </c>
      <c r="W2374" t="e">
        <f>VLOOKUP(U2374,[2]Sheet1!$B$4:$C$893,2,0)</f>
        <v>#N/A</v>
      </c>
      <c r="Y2374" t="str">
        <f t="shared" si="968"/>
        <v>WINCOMHANOI</v>
      </c>
      <c r="AA2374" s="18" t="str">
        <f t="shared" si="964"/>
        <v/>
      </c>
    </row>
    <row r="2375" spans="1:27" x14ac:dyDescent="0.2">
      <c r="A2375" t="s">
        <v>0</v>
      </c>
      <c r="B2375" t="s">
        <v>3634</v>
      </c>
      <c r="C2375" t="s">
        <v>2</v>
      </c>
      <c r="D2375" t="s">
        <v>57</v>
      </c>
      <c r="E2375" t="s">
        <v>4</v>
      </c>
      <c r="F2375" s="1">
        <v>1</v>
      </c>
      <c r="G2375" s="1">
        <v>74250</v>
      </c>
      <c r="H2375" t="s">
        <v>5</v>
      </c>
      <c r="I2375" s="1">
        <v>81675</v>
      </c>
      <c r="J2375" t="s">
        <v>58</v>
      </c>
      <c r="K2375" s="6" t="str">
        <f t="shared" si="965"/>
        <v>_Chả cốm 300g</v>
      </c>
      <c r="L2375" s="7" t="str">
        <f>VLOOKUP(K2375,'[1]Mã Misa'!$B$2:$D$74,2,0)</f>
        <v>Chả cốm 300g</v>
      </c>
      <c r="M2375" s="7" t="str">
        <f>VLOOKUP(L2375,'[1]Mã Misa'!$C$2:$D$74,2,0)</f>
        <v>CC300</v>
      </c>
      <c r="N2375" s="1">
        <v>74250</v>
      </c>
      <c r="O2375" t="s">
        <v>3635</v>
      </c>
      <c r="P2375" s="6" t="str">
        <f t="shared" si="966"/>
        <v>0177672</v>
      </c>
      <c r="Q2375" s="23" t="str">
        <f t="shared" si="966"/>
        <v>0177672</v>
      </c>
      <c r="R2375" s="2">
        <v>44587</v>
      </c>
      <c r="S2375" t="s">
        <v>3636</v>
      </c>
      <c r="T2375" s="7" t="str">
        <f t="shared" si="967"/>
        <v>WM+ HNI 11</v>
      </c>
      <c r="U2375" t="s">
        <v>5979</v>
      </c>
      <c r="W2375" t="e">
        <f>VLOOKUP(U2375,[2]Sheet1!$B$4:$C$893,2,0)</f>
        <v>#N/A</v>
      </c>
      <c r="Y2375" t="str">
        <f t="shared" si="968"/>
        <v>WINCOMHANOI</v>
      </c>
      <c r="AA2375" s="18" t="str">
        <f t="shared" si="964"/>
        <v/>
      </c>
    </row>
    <row r="2376" spans="1:27" x14ac:dyDescent="0.2">
      <c r="A2376" t="s">
        <v>0</v>
      </c>
      <c r="B2376" t="s">
        <v>3634</v>
      </c>
      <c r="C2376" t="s">
        <v>9</v>
      </c>
      <c r="D2376" t="s">
        <v>10</v>
      </c>
      <c r="E2376" t="s">
        <v>4</v>
      </c>
      <c r="F2376" s="1">
        <v>1</v>
      </c>
      <c r="G2376" s="1">
        <v>46000</v>
      </c>
      <c r="H2376" t="s">
        <v>5</v>
      </c>
      <c r="I2376" s="1">
        <v>50600.000000000007</v>
      </c>
      <c r="J2376" t="s">
        <v>11</v>
      </c>
      <c r="K2376" s="6" t="str">
        <f t="shared" si="965"/>
        <v>Mộc nấm hương gói 250g</v>
      </c>
      <c r="L2376" s="7" t="str">
        <f>VLOOKUP(K2376,'[1]Mã Misa'!$B$2:$D$74,2,0)</f>
        <v>Mộc Nấm Hương 250g</v>
      </c>
      <c r="M2376" s="7" t="str">
        <f>VLOOKUP(L2376,'[1]Mã Misa'!$C$2:$D$74,2,0)</f>
        <v>MNH250</v>
      </c>
      <c r="N2376" s="1">
        <v>46000</v>
      </c>
      <c r="O2376" t="s">
        <v>3635</v>
      </c>
      <c r="P2376" s="6" t="str">
        <f t="shared" si="966"/>
        <v>0177672</v>
      </c>
      <c r="Q2376" s="23" t="str">
        <f t="shared" si="966"/>
        <v>0177672</v>
      </c>
      <c r="R2376" s="2">
        <v>44587</v>
      </c>
      <c r="S2376" t="s">
        <v>3636</v>
      </c>
      <c r="T2376" s="7" t="str">
        <f t="shared" si="967"/>
        <v>WM+ HNI 11</v>
      </c>
      <c r="U2376" t="s">
        <v>5979</v>
      </c>
      <c r="W2376" t="e">
        <f>VLOOKUP(U2376,[2]Sheet1!$B$4:$C$893,2,0)</f>
        <v>#N/A</v>
      </c>
      <c r="Y2376" t="str">
        <f t="shared" si="968"/>
        <v>WINCOMHANOI</v>
      </c>
      <c r="AA2376" s="18" t="str">
        <f t="shared" si="964"/>
        <v/>
      </c>
    </row>
    <row r="2377" spans="1:27" x14ac:dyDescent="0.2">
      <c r="A2377" t="s">
        <v>0</v>
      </c>
      <c r="B2377" t="s">
        <v>3637</v>
      </c>
      <c r="C2377" t="s">
        <v>2</v>
      </c>
      <c r="D2377" t="s">
        <v>23</v>
      </c>
      <c r="E2377" t="s">
        <v>4</v>
      </c>
      <c r="F2377" s="1">
        <v>3</v>
      </c>
      <c r="G2377" s="1">
        <v>178200</v>
      </c>
      <c r="H2377" t="s">
        <v>5</v>
      </c>
      <c r="I2377" s="1">
        <v>196020.00000000003</v>
      </c>
      <c r="J2377" t="s">
        <v>24</v>
      </c>
      <c r="K2377" s="6" t="str">
        <f t="shared" si="965"/>
        <v>_Giò lụa 250g</v>
      </c>
      <c r="L2377" s="7" t="str">
        <f>VLOOKUP(K2377,'[1]Mã Misa'!$B$2:$D$74,2,0)</f>
        <v>Giò lụa 250g</v>
      </c>
      <c r="M2377" s="7" t="str">
        <f>VLOOKUP(L2377,'[1]Mã Misa'!$C$2:$D$74,2,0)</f>
        <v>GL250</v>
      </c>
      <c r="N2377" s="1">
        <v>59400</v>
      </c>
      <c r="O2377" t="s">
        <v>3638</v>
      </c>
      <c r="P2377" s="6" t="str">
        <f t="shared" si="966"/>
        <v>0000056</v>
      </c>
      <c r="Q2377" s="23" t="str">
        <f t="shared" si="966"/>
        <v>0000056</v>
      </c>
      <c r="R2377" s="2">
        <v>44587</v>
      </c>
      <c r="S2377" t="s">
        <v>3639</v>
      </c>
      <c r="T2377" s="7" t="str">
        <f t="shared" si="967"/>
        <v>WM+ CBG 39</v>
      </c>
      <c r="U2377" t="s">
        <v>5980</v>
      </c>
      <c r="W2377" t="e">
        <f>VLOOKUP(U2377,[2]Sheet1!$B$4:$C$893,2,0)</f>
        <v>#N/A</v>
      </c>
      <c r="Y2377" t="str">
        <f t="shared" si="968"/>
        <v>WINCOMCAOBANG</v>
      </c>
      <c r="AA2377" s="18" t="str">
        <f t="shared" si="964"/>
        <v/>
      </c>
    </row>
    <row r="2378" spans="1:27" x14ac:dyDescent="0.2">
      <c r="A2378" t="s">
        <v>0</v>
      </c>
      <c r="B2378" t="s">
        <v>3637</v>
      </c>
      <c r="C2378" t="s">
        <v>9</v>
      </c>
      <c r="D2378" t="s">
        <v>3</v>
      </c>
      <c r="E2378" t="s">
        <v>4</v>
      </c>
      <c r="F2378" s="1">
        <v>3</v>
      </c>
      <c r="G2378" s="1">
        <v>212850</v>
      </c>
      <c r="H2378" t="s">
        <v>5</v>
      </c>
      <c r="I2378" s="1">
        <v>234135.00000000003</v>
      </c>
      <c r="J2378" t="s">
        <v>6</v>
      </c>
      <c r="K2378" s="6" t="str">
        <f t="shared" si="965"/>
        <v>_Chả nướng 300g</v>
      </c>
      <c r="L2378" s="7" t="str">
        <f>VLOOKUP(K2378,'[1]Mã Misa'!$B$2:$D$74,2,0)</f>
        <v>Chả nướng 300g</v>
      </c>
      <c r="M2378" s="7" t="str">
        <f>VLOOKUP(L2378,'[1]Mã Misa'!$C$2:$D$74,2,0)</f>
        <v>CN300</v>
      </c>
      <c r="N2378" s="1">
        <v>70950</v>
      </c>
      <c r="O2378" t="s">
        <v>3638</v>
      </c>
      <c r="P2378" s="6" t="str">
        <f t="shared" si="966"/>
        <v>0000056</v>
      </c>
      <c r="Q2378" s="23" t="str">
        <f t="shared" si="966"/>
        <v>0000056</v>
      </c>
      <c r="R2378" s="2">
        <v>44587</v>
      </c>
      <c r="S2378" t="s">
        <v>3639</v>
      </c>
      <c r="T2378" s="7" t="str">
        <f t="shared" si="967"/>
        <v>WM+ CBG 39</v>
      </c>
      <c r="U2378" t="s">
        <v>5980</v>
      </c>
      <c r="W2378" t="e">
        <f>VLOOKUP(U2378,[2]Sheet1!$B$4:$C$893,2,0)</f>
        <v>#N/A</v>
      </c>
      <c r="Y2378" t="str">
        <f t="shared" si="968"/>
        <v>WINCOMCAOBANG</v>
      </c>
      <c r="AA2378" s="18" t="str">
        <f t="shared" si="964"/>
        <v/>
      </c>
    </row>
    <row r="2379" spans="1:27" x14ac:dyDescent="0.2">
      <c r="A2379" t="s">
        <v>0</v>
      </c>
      <c r="B2379" t="s">
        <v>3637</v>
      </c>
      <c r="C2379" t="s">
        <v>41</v>
      </c>
      <c r="D2379" t="s">
        <v>10</v>
      </c>
      <c r="E2379" t="s">
        <v>4</v>
      </c>
      <c r="F2379" s="1">
        <v>1</v>
      </c>
      <c r="G2379" s="1">
        <v>46000</v>
      </c>
      <c r="H2379" t="s">
        <v>5</v>
      </c>
      <c r="I2379" s="1">
        <v>50600.000000000007</v>
      </c>
      <c r="J2379" t="s">
        <v>11</v>
      </c>
      <c r="K2379" s="6" t="str">
        <f t="shared" si="965"/>
        <v>Mộc nấm hương gói 250g</v>
      </c>
      <c r="L2379" s="7" t="str">
        <f>VLOOKUP(K2379,'[1]Mã Misa'!$B$2:$D$74,2,0)</f>
        <v>Mộc Nấm Hương 250g</v>
      </c>
      <c r="M2379" s="7" t="str">
        <f>VLOOKUP(L2379,'[1]Mã Misa'!$C$2:$D$74,2,0)</f>
        <v>MNH250</v>
      </c>
      <c r="N2379" s="1">
        <v>46000</v>
      </c>
      <c r="O2379" t="s">
        <v>3638</v>
      </c>
      <c r="P2379" s="6" t="str">
        <f t="shared" si="966"/>
        <v>0000056</v>
      </c>
      <c r="Q2379" s="23" t="str">
        <f t="shared" si="966"/>
        <v>0000056</v>
      </c>
      <c r="R2379" s="2">
        <v>44587</v>
      </c>
      <c r="S2379" t="s">
        <v>3639</v>
      </c>
      <c r="T2379" s="7" t="str">
        <f t="shared" si="967"/>
        <v>WM+ CBG 39</v>
      </c>
      <c r="U2379" t="s">
        <v>5980</v>
      </c>
      <c r="W2379" t="e">
        <f>VLOOKUP(U2379,[2]Sheet1!$B$4:$C$893,2,0)</f>
        <v>#N/A</v>
      </c>
      <c r="Y2379" t="str">
        <f t="shared" si="968"/>
        <v>WINCOMCAOBANG</v>
      </c>
      <c r="AA2379" s="18" t="str">
        <f t="shared" si="964"/>
        <v/>
      </c>
    </row>
    <row r="2380" spans="1:27" x14ac:dyDescent="0.2">
      <c r="A2380" t="s">
        <v>0</v>
      </c>
      <c r="B2380" t="s">
        <v>3640</v>
      </c>
      <c r="C2380" t="s">
        <v>2</v>
      </c>
      <c r="D2380" t="s">
        <v>44</v>
      </c>
      <c r="E2380" t="s">
        <v>4</v>
      </c>
      <c r="F2380" s="1">
        <v>3</v>
      </c>
      <c r="G2380" s="1">
        <v>272250</v>
      </c>
      <c r="H2380" t="s">
        <v>5</v>
      </c>
      <c r="I2380" s="1">
        <v>299475</v>
      </c>
      <c r="J2380" t="s">
        <v>45</v>
      </c>
      <c r="K2380" s="6" t="str">
        <f t="shared" si="965"/>
        <v>_Chân gà sốt cay 400g</v>
      </c>
      <c r="L2380" s="7" t="str">
        <f>VLOOKUP(K2380,'[1]Mã Misa'!$B$2:$D$74,2,0)</f>
        <v>Chân gà sốt cay 400g</v>
      </c>
      <c r="M2380" s="7" t="str">
        <f>VLOOKUP(L2380,'[1]Mã Misa'!$C$2:$D$74,2,0)</f>
        <v>CGSC400</v>
      </c>
      <c r="N2380" s="1">
        <v>90750</v>
      </c>
      <c r="O2380" t="s">
        <v>3641</v>
      </c>
      <c r="P2380" s="6" t="str">
        <f t="shared" si="966"/>
        <v>0052800</v>
      </c>
      <c r="Q2380" s="23" t="str">
        <f t="shared" si="966"/>
        <v>0052800</v>
      </c>
      <c r="R2380" s="2">
        <v>44587</v>
      </c>
      <c r="S2380" t="s">
        <v>1753</v>
      </c>
      <c r="T2380" s="7" t="str">
        <f t="shared" si="967"/>
        <v>WM+ HCM 10</v>
      </c>
      <c r="U2380" t="s">
        <v>5506</v>
      </c>
      <c r="W2380" t="e">
        <f>VLOOKUP(U2380,[2]Sheet1!$B$4:$C$893,2,0)</f>
        <v>#N/A</v>
      </c>
      <c r="Y2380" t="str">
        <f t="shared" si="968"/>
        <v>WINCOMHOCHIMINH</v>
      </c>
      <c r="AA2380" s="18" t="str">
        <f t="shared" si="964"/>
        <v/>
      </c>
    </row>
    <row r="2381" spans="1:27" x14ac:dyDescent="0.2">
      <c r="A2381" t="s">
        <v>0</v>
      </c>
      <c r="B2381" t="s">
        <v>3640</v>
      </c>
      <c r="C2381" t="s">
        <v>9</v>
      </c>
      <c r="D2381" t="s">
        <v>15</v>
      </c>
      <c r="E2381" t="s">
        <v>4</v>
      </c>
      <c r="F2381" s="1">
        <v>1</v>
      </c>
      <c r="G2381" s="1">
        <v>105400</v>
      </c>
      <c r="H2381" t="s">
        <v>5</v>
      </c>
      <c r="I2381" s="1">
        <v>115940.00000000001</v>
      </c>
      <c r="J2381" t="s">
        <v>16</v>
      </c>
      <c r="K2381" s="6" t="str">
        <f t="shared" si="965"/>
        <v>_Đùi gà sốt cay 500g</v>
      </c>
      <c r="L2381" s="7" t="str">
        <f>VLOOKUP(K2381,'[1]Mã Misa'!$B$2:$D$74,2,0)</f>
        <v>Đùi gà sốt cay 500g</v>
      </c>
      <c r="M2381" s="7" t="str">
        <f>VLOOKUP(L2381,'[1]Mã Misa'!$C$2:$D$74,2,0)</f>
        <v>DGSC500</v>
      </c>
      <c r="N2381" s="1">
        <v>105400</v>
      </c>
      <c r="O2381" t="s">
        <v>3641</v>
      </c>
      <c r="P2381" s="6" t="str">
        <f t="shared" si="966"/>
        <v>0052800</v>
      </c>
      <c r="Q2381" s="23" t="str">
        <f t="shared" si="966"/>
        <v>0052800</v>
      </c>
      <c r="R2381" s="2">
        <v>44587</v>
      </c>
      <c r="S2381" t="s">
        <v>1753</v>
      </c>
      <c r="T2381" s="7" t="str">
        <f t="shared" si="967"/>
        <v>WM+ HCM 10</v>
      </c>
      <c r="U2381" t="s">
        <v>5506</v>
      </c>
      <c r="W2381" t="e">
        <f>VLOOKUP(U2381,[2]Sheet1!$B$4:$C$893,2,0)</f>
        <v>#N/A</v>
      </c>
      <c r="Y2381" t="str">
        <f t="shared" si="968"/>
        <v>WINCOMHOCHIMINH</v>
      </c>
      <c r="AA2381" s="18" t="str">
        <f t="shared" si="964"/>
        <v/>
      </c>
    </row>
    <row r="2382" spans="1:27" x14ac:dyDescent="0.2">
      <c r="A2382" t="s">
        <v>0</v>
      </c>
      <c r="B2382" t="s">
        <v>3640</v>
      </c>
      <c r="C2382" t="s">
        <v>41</v>
      </c>
      <c r="D2382" t="s">
        <v>3</v>
      </c>
      <c r="E2382" t="s">
        <v>4</v>
      </c>
      <c r="F2382" s="1">
        <v>3</v>
      </c>
      <c r="G2382" s="1">
        <v>212850</v>
      </c>
      <c r="H2382" t="s">
        <v>5</v>
      </c>
      <c r="I2382" s="1">
        <v>234135.00000000003</v>
      </c>
      <c r="J2382" t="s">
        <v>6</v>
      </c>
      <c r="K2382" s="6" t="str">
        <f t="shared" si="965"/>
        <v>_Chả nướng 300g</v>
      </c>
      <c r="L2382" s="7" t="str">
        <f>VLOOKUP(K2382,'[1]Mã Misa'!$B$2:$D$74,2,0)</f>
        <v>Chả nướng 300g</v>
      </c>
      <c r="M2382" s="7" t="str">
        <f>VLOOKUP(L2382,'[1]Mã Misa'!$C$2:$D$74,2,0)</f>
        <v>CN300</v>
      </c>
      <c r="N2382" s="1">
        <v>70950</v>
      </c>
      <c r="O2382" t="s">
        <v>3641</v>
      </c>
      <c r="P2382" s="6" t="str">
        <f t="shared" si="966"/>
        <v>0052800</v>
      </c>
      <c r="Q2382" s="23" t="str">
        <f t="shared" si="966"/>
        <v>0052800</v>
      </c>
      <c r="R2382" s="2">
        <v>44587</v>
      </c>
      <c r="S2382" t="s">
        <v>1753</v>
      </c>
      <c r="T2382" s="7" t="str">
        <f t="shared" si="967"/>
        <v>WM+ HCM 10</v>
      </c>
      <c r="U2382" t="s">
        <v>5506</v>
      </c>
      <c r="W2382" t="e">
        <f>VLOOKUP(U2382,[2]Sheet1!$B$4:$C$893,2,0)</f>
        <v>#N/A</v>
      </c>
      <c r="Y2382" t="str">
        <f t="shared" si="968"/>
        <v>WINCOMHOCHIMINH</v>
      </c>
      <c r="AA2382" s="18" t="str">
        <f t="shared" si="964"/>
        <v/>
      </c>
    </row>
    <row r="2383" spans="1:27" x14ac:dyDescent="0.2">
      <c r="A2383" t="s">
        <v>0</v>
      </c>
      <c r="B2383" t="s">
        <v>3640</v>
      </c>
      <c r="C2383" t="s">
        <v>42</v>
      </c>
      <c r="D2383" t="s">
        <v>23</v>
      </c>
      <c r="E2383" t="s">
        <v>4</v>
      </c>
      <c r="F2383" s="1">
        <v>2</v>
      </c>
      <c r="G2383" s="1">
        <v>118800</v>
      </c>
      <c r="H2383" t="s">
        <v>5</v>
      </c>
      <c r="I2383" s="1">
        <v>130680.00000000001</v>
      </c>
      <c r="J2383" t="s">
        <v>24</v>
      </c>
      <c r="K2383" s="6" t="str">
        <f t="shared" si="965"/>
        <v>_Giò lụa 250g</v>
      </c>
      <c r="L2383" s="7" t="str">
        <f>VLOOKUP(K2383,'[1]Mã Misa'!$B$2:$D$74,2,0)</f>
        <v>Giò lụa 250g</v>
      </c>
      <c r="M2383" s="7" t="str">
        <f>VLOOKUP(L2383,'[1]Mã Misa'!$C$2:$D$74,2,0)</f>
        <v>GL250</v>
      </c>
      <c r="N2383" s="1">
        <v>59400</v>
      </c>
      <c r="O2383" t="s">
        <v>3641</v>
      </c>
      <c r="P2383" s="6" t="str">
        <f t="shared" si="966"/>
        <v>0052800</v>
      </c>
      <c r="Q2383" s="23" t="str">
        <f t="shared" si="966"/>
        <v>0052800</v>
      </c>
      <c r="R2383" s="2">
        <v>44587</v>
      </c>
      <c r="S2383" t="s">
        <v>1753</v>
      </c>
      <c r="T2383" s="7" t="str">
        <f t="shared" si="967"/>
        <v>WM+ HCM 10</v>
      </c>
      <c r="U2383" t="s">
        <v>5506</v>
      </c>
      <c r="W2383" t="e">
        <f>VLOOKUP(U2383,[2]Sheet1!$B$4:$C$893,2,0)</f>
        <v>#N/A</v>
      </c>
      <c r="Y2383" t="str">
        <f t="shared" si="968"/>
        <v>WINCOMHOCHIMINH</v>
      </c>
      <c r="AA2383" s="18" t="str">
        <f t="shared" si="964"/>
        <v/>
      </c>
    </row>
    <row r="2384" spans="1:27" x14ac:dyDescent="0.2">
      <c r="A2384" t="s">
        <v>0</v>
      </c>
      <c r="B2384" t="s">
        <v>3640</v>
      </c>
      <c r="C2384" t="s">
        <v>43</v>
      </c>
      <c r="D2384" t="s">
        <v>57</v>
      </c>
      <c r="E2384" t="s">
        <v>4</v>
      </c>
      <c r="F2384" s="1">
        <v>4</v>
      </c>
      <c r="G2384" s="1">
        <v>297000</v>
      </c>
      <c r="H2384" t="s">
        <v>5</v>
      </c>
      <c r="I2384" s="1">
        <v>326700</v>
      </c>
      <c r="J2384" t="s">
        <v>58</v>
      </c>
      <c r="K2384" s="6" t="str">
        <f t="shared" si="965"/>
        <v>_Chả cốm 300g</v>
      </c>
      <c r="L2384" s="7" t="str">
        <f>VLOOKUP(K2384,'[1]Mã Misa'!$B$2:$D$74,2,0)</f>
        <v>Chả cốm 300g</v>
      </c>
      <c r="M2384" s="7" t="str">
        <f>VLOOKUP(L2384,'[1]Mã Misa'!$C$2:$D$74,2,0)</f>
        <v>CC300</v>
      </c>
      <c r="N2384" s="1">
        <v>74250</v>
      </c>
      <c r="O2384" t="s">
        <v>3641</v>
      </c>
      <c r="P2384" s="6" t="str">
        <f t="shared" si="966"/>
        <v>0052800</v>
      </c>
      <c r="Q2384" s="23" t="str">
        <f t="shared" si="966"/>
        <v>0052800</v>
      </c>
      <c r="R2384" s="2">
        <v>44587</v>
      </c>
      <c r="S2384" t="s">
        <v>1753</v>
      </c>
      <c r="T2384" s="7" t="str">
        <f t="shared" si="967"/>
        <v>WM+ HCM 10</v>
      </c>
      <c r="U2384" t="s">
        <v>5506</v>
      </c>
      <c r="W2384" t="e">
        <f>VLOOKUP(U2384,[2]Sheet1!$B$4:$C$893,2,0)</f>
        <v>#N/A</v>
      </c>
      <c r="Y2384" t="str">
        <f t="shared" si="968"/>
        <v>WINCOMHOCHIMINH</v>
      </c>
      <c r="AA2384" s="18" t="str">
        <f t="shared" si="964"/>
        <v/>
      </c>
    </row>
    <row r="2385" spans="1:27" x14ac:dyDescent="0.2">
      <c r="A2385" t="s">
        <v>0</v>
      </c>
      <c r="B2385" t="s">
        <v>3640</v>
      </c>
      <c r="C2385" t="s">
        <v>46</v>
      </c>
      <c r="D2385" t="s">
        <v>27</v>
      </c>
      <c r="E2385" t="s">
        <v>4</v>
      </c>
      <c r="F2385" s="1">
        <v>3</v>
      </c>
      <c r="G2385" s="1">
        <v>183150</v>
      </c>
      <c r="H2385" t="s">
        <v>5</v>
      </c>
      <c r="I2385" s="1">
        <v>201465.00000000003</v>
      </c>
      <c r="J2385" t="s">
        <v>28</v>
      </c>
      <c r="K2385" s="6" t="str">
        <f t="shared" si="965"/>
        <v>_Giò sụn gà 250g</v>
      </c>
      <c r="L2385" s="7" t="str">
        <f>VLOOKUP(K2385,'[1]Mã Misa'!$B$2:$D$74,2,0)</f>
        <v>Giò sụn gà 250g</v>
      </c>
      <c r="M2385" s="7" t="str">
        <f>VLOOKUP(L2385,'[1]Mã Misa'!$C$2:$D$74,2,0)</f>
        <v>GSG250</v>
      </c>
      <c r="N2385" s="1">
        <v>61050</v>
      </c>
      <c r="O2385" t="s">
        <v>3641</v>
      </c>
      <c r="P2385" s="6" t="str">
        <f t="shared" si="966"/>
        <v>0052800</v>
      </c>
      <c r="Q2385" s="23" t="str">
        <f t="shared" si="966"/>
        <v>0052800</v>
      </c>
      <c r="R2385" s="2">
        <v>44587</v>
      </c>
      <c r="S2385" t="s">
        <v>1753</v>
      </c>
      <c r="T2385" s="7" t="str">
        <f t="shared" si="967"/>
        <v>WM+ HCM 10</v>
      </c>
      <c r="U2385" t="s">
        <v>5506</v>
      </c>
      <c r="W2385" t="e">
        <f>VLOOKUP(U2385,[2]Sheet1!$B$4:$C$893,2,0)</f>
        <v>#N/A</v>
      </c>
      <c r="Y2385" t="str">
        <f t="shared" si="968"/>
        <v>WINCOMHOCHIMINH</v>
      </c>
      <c r="AA2385" s="18" t="str">
        <f t="shared" si="964"/>
        <v/>
      </c>
    </row>
    <row r="2386" spans="1:27" x14ac:dyDescent="0.2">
      <c r="A2386" t="s">
        <v>0</v>
      </c>
      <c r="B2386" t="s">
        <v>3642</v>
      </c>
      <c r="C2386" t="s">
        <v>2</v>
      </c>
      <c r="D2386" t="s">
        <v>50</v>
      </c>
      <c r="E2386" t="s">
        <v>4</v>
      </c>
      <c r="F2386" s="1">
        <v>1</v>
      </c>
      <c r="G2386" s="1">
        <v>111058</v>
      </c>
      <c r="H2386" t="s">
        <v>5</v>
      </c>
      <c r="I2386" s="1">
        <v>122163.8</v>
      </c>
      <c r="J2386" t="s">
        <v>51</v>
      </c>
      <c r="K2386" s="6" t="str">
        <f t="shared" si="965"/>
        <v>Gà muối gói 500g</v>
      </c>
      <c r="L2386" s="7" t="str">
        <f>VLOOKUP(K2386,'[1]Mã Misa'!$B$2:$D$74,2,0)</f>
        <v>Gà muối 500g</v>
      </c>
      <c r="M2386" s="7" t="str">
        <f>VLOOKUP(L2386,'[1]Mã Misa'!$C$2:$D$74,2,0)</f>
        <v>GM500</v>
      </c>
      <c r="N2386" s="1">
        <v>111058</v>
      </c>
      <c r="O2386" t="s">
        <v>3643</v>
      </c>
      <c r="P2386" s="6" t="str">
        <f t="shared" si="966"/>
        <v>0177791</v>
      </c>
      <c r="Q2386" s="23" t="str">
        <f t="shared" si="966"/>
        <v>0177791</v>
      </c>
      <c r="R2386" s="2">
        <v>44587</v>
      </c>
      <c r="S2386" t="s">
        <v>124</v>
      </c>
      <c r="T2386" s="7" t="str">
        <f t="shared" si="967"/>
        <v>WM+ HNI 01</v>
      </c>
      <c r="U2386" t="s">
        <v>5026</v>
      </c>
      <c r="W2386" t="e">
        <f>VLOOKUP(U2386,[2]Sheet1!$B$4:$C$893,2,0)</f>
        <v>#N/A</v>
      </c>
      <c r="Y2386" t="str">
        <f t="shared" si="968"/>
        <v>WINCOMHANOI</v>
      </c>
      <c r="AA2386" s="18" t="str">
        <f t="shared" si="964"/>
        <v/>
      </c>
    </row>
    <row r="2387" spans="1:27" x14ac:dyDescent="0.2">
      <c r="A2387" t="s">
        <v>0</v>
      </c>
      <c r="B2387" t="s">
        <v>3642</v>
      </c>
      <c r="C2387" t="s">
        <v>9</v>
      </c>
      <c r="D2387" t="s">
        <v>10</v>
      </c>
      <c r="E2387" t="s">
        <v>4</v>
      </c>
      <c r="F2387" s="1">
        <v>2</v>
      </c>
      <c r="G2387" s="1">
        <v>92000</v>
      </c>
      <c r="H2387" t="s">
        <v>5</v>
      </c>
      <c r="I2387" s="1">
        <v>101200.00000000001</v>
      </c>
      <c r="J2387" t="s">
        <v>11</v>
      </c>
      <c r="K2387" s="6" t="str">
        <f t="shared" si="965"/>
        <v>Mộc nấm hương gói 250g</v>
      </c>
      <c r="L2387" s="7" t="str">
        <f>VLOOKUP(K2387,'[1]Mã Misa'!$B$2:$D$74,2,0)</f>
        <v>Mộc Nấm Hương 250g</v>
      </c>
      <c r="M2387" s="7" t="str">
        <f>VLOOKUP(L2387,'[1]Mã Misa'!$C$2:$D$74,2,0)</f>
        <v>MNH250</v>
      </c>
      <c r="N2387" s="1">
        <v>46000</v>
      </c>
      <c r="O2387" t="s">
        <v>3643</v>
      </c>
      <c r="P2387" s="6" t="str">
        <f t="shared" si="966"/>
        <v>0177791</v>
      </c>
      <c r="Q2387" s="23" t="str">
        <f t="shared" si="966"/>
        <v>0177791</v>
      </c>
      <c r="R2387" s="2">
        <v>44587</v>
      </c>
      <c r="S2387" t="s">
        <v>124</v>
      </c>
      <c r="T2387" s="7" t="str">
        <f t="shared" si="967"/>
        <v>WM+ HNI 01</v>
      </c>
      <c r="U2387" t="s">
        <v>5026</v>
      </c>
      <c r="W2387" t="e">
        <f>VLOOKUP(U2387,[2]Sheet1!$B$4:$C$893,2,0)</f>
        <v>#N/A</v>
      </c>
      <c r="Y2387" t="str">
        <f t="shared" si="968"/>
        <v>WINCOMHANOI</v>
      </c>
      <c r="AA2387" s="18" t="str">
        <f t="shared" si="964"/>
        <v/>
      </c>
    </row>
    <row r="2388" spans="1:27" x14ac:dyDescent="0.2">
      <c r="A2388" t="s">
        <v>0</v>
      </c>
      <c r="B2388" t="s">
        <v>3642</v>
      </c>
      <c r="C2388" t="s">
        <v>41</v>
      </c>
      <c r="D2388" t="s">
        <v>134</v>
      </c>
      <c r="E2388" t="s">
        <v>4</v>
      </c>
      <c r="F2388" s="1">
        <v>1</v>
      </c>
      <c r="G2388" s="1">
        <v>86691</v>
      </c>
      <c r="H2388" t="s">
        <v>5</v>
      </c>
      <c r="I2388" s="1">
        <v>95360.1</v>
      </c>
      <c r="J2388" t="s">
        <v>135</v>
      </c>
      <c r="K2388" s="6" t="str">
        <f t="shared" si="965"/>
        <v>Giò tai nấm hương 500g</v>
      </c>
      <c r="L2388" s="7" t="str">
        <f>VLOOKUP(K2388,'[1]Mã Misa'!$B$2:$D$74,2,0)</f>
        <v>Giò tai nấm hương 500g</v>
      </c>
      <c r="M2388" s="7" t="str">
        <f>VLOOKUP(L2388,'[1]Mã Misa'!$C$2:$D$74,2,0)</f>
        <v>GTNH500</v>
      </c>
      <c r="N2388" s="1">
        <v>86691</v>
      </c>
      <c r="O2388" t="s">
        <v>3643</v>
      </c>
      <c r="P2388" s="6" t="str">
        <f t="shared" si="966"/>
        <v>0177791</v>
      </c>
      <c r="Q2388" s="23" t="str">
        <f t="shared" si="966"/>
        <v>0177791</v>
      </c>
      <c r="R2388" s="2">
        <v>44587</v>
      </c>
      <c r="S2388" t="s">
        <v>124</v>
      </c>
      <c r="T2388" s="7" t="str">
        <f t="shared" si="967"/>
        <v>WM+ HNI 01</v>
      </c>
      <c r="U2388" t="s">
        <v>5026</v>
      </c>
      <c r="W2388" t="e">
        <f>VLOOKUP(U2388,[2]Sheet1!$B$4:$C$893,2,0)</f>
        <v>#N/A</v>
      </c>
      <c r="Y2388" t="str">
        <f t="shared" si="968"/>
        <v>WINCOMHANOI</v>
      </c>
      <c r="AA2388" s="18" t="str">
        <f t="shared" si="964"/>
        <v/>
      </c>
    </row>
    <row r="2389" spans="1:27" x14ac:dyDescent="0.2">
      <c r="A2389" t="s">
        <v>0</v>
      </c>
      <c r="B2389" t="s">
        <v>3644</v>
      </c>
      <c r="C2389" t="s">
        <v>2</v>
      </c>
      <c r="D2389" t="s">
        <v>15</v>
      </c>
      <c r="E2389" t="s">
        <v>4</v>
      </c>
      <c r="F2389" s="1">
        <v>6</v>
      </c>
      <c r="G2389" s="1">
        <v>505920</v>
      </c>
      <c r="H2389" t="s">
        <v>5</v>
      </c>
      <c r="I2389" s="1">
        <v>556512</v>
      </c>
      <c r="J2389" t="s">
        <v>16</v>
      </c>
      <c r="K2389" s="6" t="str">
        <f t="shared" si="965"/>
        <v>_Đùi gà sốt cay 500g</v>
      </c>
      <c r="L2389" s="7" t="str">
        <f>VLOOKUP(K2389,'[1]Mã Misa'!$B$2:$D$74,2,0)</f>
        <v>Đùi gà sốt cay 500g</v>
      </c>
      <c r="M2389" s="7" t="str">
        <f>VLOOKUP(L2389,'[1]Mã Misa'!$C$2:$D$74,2,0)</f>
        <v>DGSC500</v>
      </c>
      <c r="N2389" s="1">
        <v>84320</v>
      </c>
      <c r="O2389" t="s">
        <v>3645</v>
      </c>
      <c r="P2389" s="6" t="str">
        <f t="shared" si="966"/>
        <v>0177806</v>
      </c>
      <c r="Q2389" s="23" t="str">
        <f t="shared" si="966"/>
        <v>0177806</v>
      </c>
      <c r="R2389" s="2">
        <v>44587</v>
      </c>
      <c r="S2389" t="s">
        <v>2684</v>
      </c>
      <c r="T2389" s="7" t="str">
        <f t="shared" si="967"/>
        <v>WM+ HNI Xó</v>
      </c>
      <c r="U2389" t="s">
        <v>5760</v>
      </c>
      <c r="W2389" t="e">
        <f>VLOOKUP(U2389,[2]Sheet1!$B$4:$C$893,2,0)</f>
        <v>#N/A</v>
      </c>
      <c r="Y2389" t="str">
        <f t="shared" si="968"/>
        <v>WINCOMHANOI</v>
      </c>
      <c r="AA2389" s="18" t="str">
        <f t="shared" si="964"/>
        <v/>
      </c>
    </row>
    <row r="2390" spans="1:27" x14ac:dyDescent="0.2">
      <c r="A2390" t="s">
        <v>0</v>
      </c>
      <c r="B2390" t="s">
        <v>3644</v>
      </c>
      <c r="C2390" t="s">
        <v>9</v>
      </c>
      <c r="D2390" t="s">
        <v>54</v>
      </c>
      <c r="E2390" t="s">
        <v>4</v>
      </c>
      <c r="F2390" s="1">
        <v>2</v>
      </c>
      <c r="G2390" s="1">
        <v>100364</v>
      </c>
      <c r="H2390" t="s">
        <v>5</v>
      </c>
      <c r="I2390" s="1">
        <v>110400.40000000001</v>
      </c>
      <c r="J2390" t="s">
        <v>55</v>
      </c>
      <c r="K2390" s="6" t="str">
        <f t="shared" si="965"/>
        <v>Giò tai lưỡi xào gói 250g</v>
      </c>
      <c r="L2390" s="7" t="str">
        <f>VLOOKUP(K2390,'[1]Mã Misa'!$B$2:$D$74,2,0)</f>
        <v>Giò Tai Lưỡi Xào 250g</v>
      </c>
      <c r="M2390" s="7" t="str">
        <f>VLOOKUP(L2390,'[1]Mã Misa'!$C$2:$D$74,2,0)</f>
        <v>GTLX250G</v>
      </c>
      <c r="N2390" s="1">
        <v>50182</v>
      </c>
      <c r="O2390" t="s">
        <v>3645</v>
      </c>
      <c r="P2390" s="6" t="str">
        <f t="shared" si="966"/>
        <v>0177806</v>
      </c>
      <c r="Q2390" s="23" t="str">
        <f t="shared" si="966"/>
        <v>0177806</v>
      </c>
      <c r="R2390" s="2">
        <v>44587</v>
      </c>
      <c r="S2390" t="s">
        <v>2684</v>
      </c>
      <c r="T2390" s="7" t="str">
        <f t="shared" si="967"/>
        <v>WM+ HNI Xó</v>
      </c>
      <c r="U2390" t="s">
        <v>5760</v>
      </c>
      <c r="W2390" t="e">
        <f>VLOOKUP(U2390,[2]Sheet1!$B$4:$C$893,2,0)</f>
        <v>#N/A</v>
      </c>
      <c r="Y2390" t="str">
        <f t="shared" si="968"/>
        <v>WINCOMHANOI</v>
      </c>
      <c r="AA2390" s="18" t="str">
        <f t="shared" si="964"/>
        <v/>
      </c>
    </row>
    <row r="2391" spans="1:27" x14ac:dyDescent="0.2">
      <c r="A2391" t="s">
        <v>0</v>
      </c>
      <c r="B2391" t="s">
        <v>3646</v>
      </c>
      <c r="C2391" t="s">
        <v>2</v>
      </c>
      <c r="D2391" t="s">
        <v>50</v>
      </c>
      <c r="E2391" t="s">
        <v>4</v>
      </c>
      <c r="F2391" s="1">
        <v>1</v>
      </c>
      <c r="G2391" s="1">
        <v>111058</v>
      </c>
      <c r="H2391" t="s">
        <v>5</v>
      </c>
      <c r="I2391" s="1">
        <v>122163.8</v>
      </c>
      <c r="J2391" t="s">
        <v>51</v>
      </c>
      <c r="K2391" s="6" t="str">
        <f t="shared" si="965"/>
        <v>Gà muối gói 500g</v>
      </c>
      <c r="L2391" s="7" t="str">
        <f>VLOOKUP(K2391,'[1]Mã Misa'!$B$2:$D$74,2,0)</f>
        <v>Gà muối 500g</v>
      </c>
      <c r="M2391" s="7" t="str">
        <f>VLOOKUP(L2391,'[1]Mã Misa'!$C$2:$D$74,2,0)</f>
        <v>GM500</v>
      </c>
      <c r="N2391" s="1">
        <v>111058</v>
      </c>
      <c r="O2391" t="s">
        <v>3647</v>
      </c>
      <c r="P2391" s="6" t="str">
        <f t="shared" si="966"/>
        <v>0000381</v>
      </c>
      <c r="Q2391" s="23" t="str">
        <f t="shared" si="966"/>
        <v>0000381</v>
      </c>
      <c r="R2391" s="2">
        <v>44587</v>
      </c>
      <c r="S2391" t="s">
        <v>3648</v>
      </c>
      <c r="T2391" s="7" t="str">
        <f t="shared" si="967"/>
        <v>WM VCP KTM</v>
      </c>
      <c r="U2391" t="s">
        <v>5981</v>
      </c>
      <c r="W2391" t="e">
        <f>VLOOKUP(U2391,[2]Sheet1!$B$4:$C$893,2,0)</f>
        <v>#N/A</v>
      </c>
      <c r="Y2391" t="str">
        <f t="shared" si="968"/>
        <v>WINCOMKONTUM</v>
      </c>
      <c r="AA2391" s="18" t="str">
        <f t="shared" si="964"/>
        <v/>
      </c>
    </row>
    <row r="2392" spans="1:27" x14ac:dyDescent="0.2">
      <c r="A2392" t="s">
        <v>0</v>
      </c>
      <c r="B2392" t="s">
        <v>3649</v>
      </c>
      <c r="C2392" t="s">
        <v>2</v>
      </c>
      <c r="D2392" t="s">
        <v>50</v>
      </c>
      <c r="E2392" t="s">
        <v>4</v>
      </c>
      <c r="F2392" s="1">
        <v>1</v>
      </c>
      <c r="G2392" s="1">
        <v>111058</v>
      </c>
      <c r="H2392" t="s">
        <v>5</v>
      </c>
      <c r="I2392" s="1">
        <v>122163.8</v>
      </c>
      <c r="J2392" t="s">
        <v>51</v>
      </c>
      <c r="K2392" s="6" t="str">
        <f t="shared" si="965"/>
        <v>Gà muối gói 500g</v>
      </c>
      <c r="L2392" s="7" t="str">
        <f>VLOOKUP(K2392,'[1]Mã Misa'!$B$2:$D$74,2,0)</f>
        <v>Gà muối 500g</v>
      </c>
      <c r="M2392" s="7" t="str">
        <f>VLOOKUP(L2392,'[1]Mã Misa'!$C$2:$D$74,2,0)</f>
        <v>GM500</v>
      </c>
      <c r="N2392" s="1">
        <v>111058</v>
      </c>
      <c r="O2392" t="s">
        <v>3650</v>
      </c>
      <c r="P2392" s="6" t="str">
        <f t="shared" si="966"/>
        <v>0177841</v>
      </c>
      <c r="Q2392" s="23" t="str">
        <f t="shared" si="966"/>
        <v>0177841</v>
      </c>
      <c r="R2392" s="2">
        <v>44587</v>
      </c>
      <c r="S2392" t="s">
        <v>288</v>
      </c>
      <c r="T2392" s="7" t="str">
        <f t="shared" si="967"/>
        <v>WM+ HNI 34</v>
      </c>
      <c r="U2392" t="s">
        <v>5078</v>
      </c>
      <c r="W2392" t="e">
        <f>VLOOKUP(U2392,[2]Sheet1!$B$4:$C$893,2,0)</f>
        <v>#N/A</v>
      </c>
      <c r="Y2392" t="str">
        <f t="shared" si="968"/>
        <v>WINCOMHANOI</v>
      </c>
      <c r="AA2392" s="18" t="str">
        <f t="shared" si="964"/>
        <v/>
      </c>
    </row>
    <row r="2393" spans="1:27" x14ac:dyDescent="0.2">
      <c r="A2393" t="s">
        <v>0</v>
      </c>
      <c r="B2393" t="s">
        <v>3651</v>
      </c>
      <c r="C2393" t="s">
        <v>2</v>
      </c>
      <c r="D2393" t="s">
        <v>54</v>
      </c>
      <c r="E2393" t="s">
        <v>4</v>
      </c>
      <c r="F2393" s="1">
        <v>3</v>
      </c>
      <c r="G2393" s="1">
        <v>150546</v>
      </c>
      <c r="H2393" t="s">
        <v>5</v>
      </c>
      <c r="I2393" s="1">
        <v>165600.6</v>
      </c>
      <c r="J2393" t="s">
        <v>55</v>
      </c>
      <c r="K2393" s="6" t="str">
        <f t="shared" si="965"/>
        <v>Giò tai lưỡi xào gói 250g</v>
      </c>
      <c r="L2393" s="7" t="str">
        <f>VLOOKUP(K2393,'[1]Mã Misa'!$B$2:$D$74,2,0)</f>
        <v>Giò Tai Lưỡi Xào 250g</v>
      </c>
      <c r="M2393" s="7" t="str">
        <f>VLOOKUP(L2393,'[1]Mã Misa'!$C$2:$D$74,2,0)</f>
        <v>GTLX250G</v>
      </c>
      <c r="N2393" s="1">
        <v>50182</v>
      </c>
      <c r="O2393" t="s">
        <v>3652</v>
      </c>
      <c r="P2393" s="6" t="str">
        <f t="shared" si="966"/>
        <v>0002925</v>
      </c>
      <c r="Q2393" s="23" t="str">
        <f t="shared" si="966"/>
        <v>0002925</v>
      </c>
      <c r="R2393" s="2">
        <v>44587</v>
      </c>
      <c r="S2393" t="s">
        <v>2784</v>
      </c>
      <c r="T2393" s="7" t="str">
        <f t="shared" si="967"/>
        <v>WM+ BGG 30</v>
      </c>
      <c r="U2393" t="s">
        <v>5786</v>
      </c>
      <c r="W2393" t="e">
        <f>VLOOKUP(U2393,[2]Sheet1!$B$4:$C$893,2,0)</f>
        <v>#N/A</v>
      </c>
      <c r="Y2393" t="str">
        <f t="shared" si="968"/>
        <v>WINCOMBACGIANG</v>
      </c>
      <c r="AA2393" s="18" t="str">
        <f t="shared" si="964"/>
        <v/>
      </c>
    </row>
    <row r="2394" spans="1:27" x14ac:dyDescent="0.2">
      <c r="A2394" t="s">
        <v>0</v>
      </c>
      <c r="B2394" t="s">
        <v>3653</v>
      </c>
      <c r="C2394" t="s">
        <v>2</v>
      </c>
      <c r="D2394" t="s">
        <v>134</v>
      </c>
      <c r="E2394" t="s">
        <v>4</v>
      </c>
      <c r="F2394" s="1">
        <v>7</v>
      </c>
      <c r="G2394" s="1">
        <v>606837</v>
      </c>
      <c r="H2394" t="s">
        <v>5</v>
      </c>
      <c r="I2394" s="1">
        <v>667520.70000000007</v>
      </c>
      <c r="J2394" t="s">
        <v>135</v>
      </c>
      <c r="K2394" s="6" t="str">
        <f t="shared" si="965"/>
        <v>Giò tai nấm hương 500g</v>
      </c>
      <c r="L2394" s="7" t="str">
        <f>VLOOKUP(K2394,'[1]Mã Misa'!$B$2:$D$74,2,0)</f>
        <v>Giò tai nấm hương 500g</v>
      </c>
      <c r="M2394" s="7" t="str">
        <f>VLOOKUP(L2394,'[1]Mã Misa'!$C$2:$D$74,2,0)</f>
        <v>GTNH500</v>
      </c>
      <c r="N2394" s="1">
        <v>86691</v>
      </c>
      <c r="O2394" t="s">
        <v>3654</v>
      </c>
      <c r="P2394" s="6" t="str">
        <f t="shared" si="966"/>
        <v>0000382</v>
      </c>
      <c r="Q2394" s="23" t="str">
        <f t="shared" si="966"/>
        <v>0000382</v>
      </c>
      <c r="R2394" s="2">
        <v>44587</v>
      </c>
      <c r="S2394" t="s">
        <v>3648</v>
      </c>
      <c r="T2394" s="7" t="str">
        <f t="shared" si="967"/>
        <v>WM VCP KTM</v>
      </c>
      <c r="U2394" t="s">
        <v>5981</v>
      </c>
      <c r="W2394" t="e">
        <f>VLOOKUP(U2394,[2]Sheet1!$B$4:$C$893,2,0)</f>
        <v>#N/A</v>
      </c>
      <c r="Y2394" t="str">
        <f t="shared" si="968"/>
        <v>WINCOMKONTUM</v>
      </c>
      <c r="AA2394" s="18" t="str">
        <f t="shared" si="964"/>
        <v/>
      </c>
    </row>
    <row r="2395" spans="1:27" x14ac:dyDescent="0.2">
      <c r="A2395" t="s">
        <v>0</v>
      </c>
      <c r="B2395" t="s">
        <v>3653</v>
      </c>
      <c r="C2395" t="s">
        <v>9</v>
      </c>
      <c r="D2395" t="s">
        <v>136</v>
      </c>
      <c r="E2395" t="s">
        <v>4</v>
      </c>
      <c r="F2395" s="1">
        <v>5</v>
      </c>
      <c r="G2395" s="1">
        <v>470065</v>
      </c>
      <c r="H2395" t="s">
        <v>5</v>
      </c>
      <c r="I2395" s="1">
        <v>517071.50000000006</v>
      </c>
      <c r="J2395" t="s">
        <v>137</v>
      </c>
      <c r="K2395" s="6" t="str">
        <f t="shared" si="965"/>
        <v xml:space="preserve"> Giò lụa 500g</v>
      </c>
      <c r="L2395" s="7" t="str">
        <f>VLOOKUP(K2395,'[1]Mã Misa'!$B$2:$D$74,2,0)</f>
        <v>Giò lụa 500g</v>
      </c>
      <c r="M2395" s="7" t="str">
        <f>VLOOKUP(L2395,'[1]Mã Misa'!$C$2:$D$74,2,0)</f>
        <v>GL500</v>
      </c>
      <c r="N2395" s="1">
        <v>94013</v>
      </c>
      <c r="O2395" t="s">
        <v>3654</v>
      </c>
      <c r="P2395" s="6" t="str">
        <f t="shared" si="966"/>
        <v>0000382</v>
      </c>
      <c r="Q2395" s="23" t="str">
        <f t="shared" si="966"/>
        <v>0000382</v>
      </c>
      <c r="R2395" s="2">
        <v>44587</v>
      </c>
      <c r="S2395" t="s">
        <v>3648</v>
      </c>
      <c r="T2395" s="7" t="str">
        <f t="shared" si="967"/>
        <v>WM VCP KTM</v>
      </c>
      <c r="U2395" t="s">
        <v>5981</v>
      </c>
      <c r="W2395" t="e">
        <f>VLOOKUP(U2395,[2]Sheet1!$B$4:$C$893,2,0)</f>
        <v>#N/A</v>
      </c>
      <c r="Y2395" t="str">
        <f t="shared" si="968"/>
        <v>WINCOMKONTUM</v>
      </c>
      <c r="AA2395" s="18" t="str">
        <f t="shared" si="964"/>
        <v/>
      </c>
    </row>
    <row r="2396" spans="1:27" x14ac:dyDescent="0.2">
      <c r="A2396" t="s">
        <v>0</v>
      </c>
      <c r="B2396" t="s">
        <v>3655</v>
      </c>
      <c r="C2396" t="s">
        <v>2</v>
      </c>
      <c r="D2396" t="s">
        <v>50</v>
      </c>
      <c r="E2396" t="s">
        <v>4</v>
      </c>
      <c r="F2396" s="1">
        <v>1</v>
      </c>
      <c r="G2396" s="1">
        <v>111058</v>
      </c>
      <c r="H2396" t="s">
        <v>5</v>
      </c>
      <c r="I2396" s="1">
        <v>122163.8</v>
      </c>
      <c r="J2396" t="s">
        <v>51</v>
      </c>
      <c r="K2396" s="6" t="str">
        <f t="shared" si="965"/>
        <v>Gà muối gói 500g</v>
      </c>
      <c r="L2396" s="7" t="str">
        <f>VLOOKUP(K2396,'[1]Mã Misa'!$B$2:$D$74,2,0)</f>
        <v>Gà muối 500g</v>
      </c>
      <c r="M2396" s="7" t="str">
        <f>VLOOKUP(L2396,'[1]Mã Misa'!$C$2:$D$74,2,0)</f>
        <v>GM500</v>
      </c>
      <c r="N2396" s="1">
        <v>111058</v>
      </c>
      <c r="O2396" t="s">
        <v>3656</v>
      </c>
      <c r="P2396" s="6" t="str">
        <f t="shared" si="966"/>
        <v>0177865</v>
      </c>
      <c r="Q2396" s="23" t="str">
        <f t="shared" si="966"/>
        <v>0177865</v>
      </c>
      <c r="R2396" s="2">
        <v>44587</v>
      </c>
      <c r="S2396" t="s">
        <v>972</v>
      </c>
      <c r="T2396" s="7" t="str">
        <f t="shared" si="967"/>
        <v>WM+ HNI 16</v>
      </c>
      <c r="U2396" t="s">
        <v>5286</v>
      </c>
      <c r="W2396" t="e">
        <f>VLOOKUP(U2396,[2]Sheet1!$B$4:$C$893,2,0)</f>
        <v>#N/A</v>
      </c>
      <c r="Y2396" t="str">
        <f t="shared" si="968"/>
        <v>WINCOMHANOI</v>
      </c>
      <c r="AA2396" s="18" t="str">
        <f t="shared" si="964"/>
        <v/>
      </c>
    </row>
    <row r="2397" spans="1:27" x14ac:dyDescent="0.2">
      <c r="A2397" t="s">
        <v>0</v>
      </c>
      <c r="B2397" t="s">
        <v>3657</v>
      </c>
      <c r="C2397" t="s">
        <v>2</v>
      </c>
      <c r="D2397" t="s">
        <v>50</v>
      </c>
      <c r="E2397" t="s">
        <v>4</v>
      </c>
      <c r="F2397" s="1">
        <v>1</v>
      </c>
      <c r="G2397" s="1">
        <v>111058</v>
      </c>
      <c r="H2397" t="s">
        <v>5</v>
      </c>
      <c r="I2397" s="1">
        <v>122163.8</v>
      </c>
      <c r="J2397" t="s">
        <v>51</v>
      </c>
      <c r="K2397" s="6" t="str">
        <f t="shared" si="965"/>
        <v>Gà muối gói 500g</v>
      </c>
      <c r="L2397" s="7" t="str">
        <f>VLOOKUP(K2397,'[1]Mã Misa'!$B$2:$D$74,2,0)</f>
        <v>Gà muối 500g</v>
      </c>
      <c r="M2397" s="7" t="str">
        <f>VLOOKUP(L2397,'[1]Mã Misa'!$C$2:$D$74,2,0)</f>
        <v>GM500</v>
      </c>
      <c r="N2397" s="1">
        <v>111058</v>
      </c>
      <c r="O2397" t="s">
        <v>3658</v>
      </c>
      <c r="P2397" s="6" t="str">
        <f t="shared" si="966"/>
        <v>0003928</v>
      </c>
      <c r="Q2397" s="23" t="str">
        <f t="shared" si="966"/>
        <v>0003928</v>
      </c>
      <c r="R2397" s="2">
        <v>44587</v>
      </c>
      <c r="S2397" t="s">
        <v>3659</v>
      </c>
      <c r="T2397" s="7" t="str">
        <f t="shared" si="967"/>
        <v>WM+ HDG 47</v>
      </c>
      <c r="U2397" t="s">
        <v>5982</v>
      </c>
      <c r="W2397" t="e">
        <f>VLOOKUP(U2397,[2]Sheet1!$B$4:$C$893,2,0)</f>
        <v>#N/A</v>
      </c>
      <c r="Y2397" t="str">
        <f t="shared" si="968"/>
        <v>WINCOMHAIDUONG</v>
      </c>
      <c r="AA2397" s="18" t="str">
        <f t="shared" si="964"/>
        <v/>
      </c>
    </row>
    <row r="2398" spans="1:27" x14ac:dyDescent="0.2">
      <c r="A2398" t="s">
        <v>0</v>
      </c>
      <c r="B2398" t="s">
        <v>3660</v>
      </c>
      <c r="C2398" t="s">
        <v>2</v>
      </c>
      <c r="D2398" t="s">
        <v>10</v>
      </c>
      <c r="E2398" t="s">
        <v>4</v>
      </c>
      <c r="F2398" s="1">
        <v>1</v>
      </c>
      <c r="G2398" s="1">
        <v>46000</v>
      </c>
      <c r="H2398" t="s">
        <v>5</v>
      </c>
      <c r="I2398" s="1">
        <v>50600.000000000007</v>
      </c>
      <c r="J2398" t="s">
        <v>11</v>
      </c>
      <c r="K2398" s="6" t="str">
        <f t="shared" si="965"/>
        <v>Mộc nấm hương gói 250g</v>
      </c>
      <c r="L2398" s="7" t="str">
        <f>VLOOKUP(K2398,'[1]Mã Misa'!$B$2:$D$74,2,0)</f>
        <v>Mộc Nấm Hương 250g</v>
      </c>
      <c r="M2398" s="7" t="str">
        <f>VLOOKUP(L2398,'[1]Mã Misa'!$C$2:$D$74,2,0)</f>
        <v>MNH250</v>
      </c>
      <c r="N2398" s="1">
        <v>46000</v>
      </c>
      <c r="O2398" t="s">
        <v>3661</v>
      </c>
      <c r="P2398" s="6" t="str">
        <f t="shared" si="966"/>
        <v>0177886</v>
      </c>
      <c r="Q2398" s="23" t="str">
        <f t="shared" si="966"/>
        <v>0177886</v>
      </c>
      <c r="R2398" s="2">
        <v>44587</v>
      </c>
      <c r="S2398" t="s">
        <v>3662</v>
      </c>
      <c r="T2398" s="7" t="str">
        <f t="shared" si="967"/>
        <v>WM VCC HNI</v>
      </c>
      <c r="U2398" t="s">
        <v>5983</v>
      </c>
      <c r="W2398" t="e">
        <f>VLOOKUP(U2398,[2]Sheet1!$B$4:$C$893,2,0)</f>
        <v>#N/A</v>
      </c>
      <c r="Y2398" t="str">
        <f t="shared" si="968"/>
        <v>WINCOMHANOI</v>
      </c>
      <c r="AA2398" s="18" t="str">
        <f t="shared" si="964"/>
        <v/>
      </c>
    </row>
    <row r="2399" spans="1:27" x14ac:dyDescent="0.2">
      <c r="A2399" t="s">
        <v>0</v>
      </c>
      <c r="B2399" t="s">
        <v>3660</v>
      </c>
      <c r="C2399" t="s">
        <v>9</v>
      </c>
      <c r="D2399" t="s">
        <v>103</v>
      </c>
      <c r="E2399" t="s">
        <v>4</v>
      </c>
      <c r="F2399" s="1">
        <v>2</v>
      </c>
      <c r="G2399" s="1">
        <v>111190</v>
      </c>
      <c r="H2399" t="s">
        <v>5</v>
      </c>
      <c r="I2399" s="1">
        <v>122309.00000000001</v>
      </c>
      <c r="J2399" t="s">
        <v>104</v>
      </c>
      <c r="K2399" s="6" t="str">
        <f t="shared" si="965"/>
        <v>Tai heo muối gói 200g</v>
      </c>
      <c r="L2399" s="7" t="str">
        <f>VLOOKUP(K2399,'[1]Mã Misa'!$B$2:$D$74,2,0)</f>
        <v>Tai heo muối 200g</v>
      </c>
      <c r="M2399" s="7" t="str">
        <f>VLOOKUP(L2399,'[1]Mã Misa'!$C$2:$D$74,2,0)</f>
        <v>TH200</v>
      </c>
      <c r="N2399" s="1">
        <v>55595</v>
      </c>
      <c r="O2399" t="s">
        <v>3661</v>
      </c>
      <c r="P2399" s="6" t="str">
        <f t="shared" si="966"/>
        <v>0177886</v>
      </c>
      <c r="Q2399" s="23" t="str">
        <f t="shared" si="966"/>
        <v>0177886</v>
      </c>
      <c r="R2399" s="2">
        <v>44587</v>
      </c>
      <c r="S2399" t="s">
        <v>3662</v>
      </c>
      <c r="T2399" s="7" t="str">
        <f t="shared" si="967"/>
        <v>WM VCC HNI</v>
      </c>
      <c r="U2399" t="s">
        <v>5983</v>
      </c>
      <c r="W2399" t="e">
        <f>VLOOKUP(U2399,[2]Sheet1!$B$4:$C$893,2,0)</f>
        <v>#N/A</v>
      </c>
      <c r="Y2399" t="str">
        <f t="shared" si="968"/>
        <v>WINCOMHANOI</v>
      </c>
      <c r="AA2399" s="18" t="str">
        <f t="shared" si="964"/>
        <v/>
      </c>
    </row>
    <row r="2400" spans="1:27" x14ac:dyDescent="0.2">
      <c r="A2400" t="s">
        <v>0</v>
      </c>
      <c r="B2400" t="s">
        <v>3663</v>
      </c>
      <c r="C2400" t="s">
        <v>2</v>
      </c>
      <c r="D2400" t="s">
        <v>54</v>
      </c>
      <c r="E2400" t="s">
        <v>4</v>
      </c>
      <c r="F2400" s="1">
        <v>2</v>
      </c>
      <c r="G2400" s="1">
        <v>100364</v>
      </c>
      <c r="H2400" t="s">
        <v>5</v>
      </c>
      <c r="I2400" s="1">
        <v>110400.40000000001</v>
      </c>
      <c r="J2400" t="s">
        <v>55</v>
      </c>
      <c r="K2400" s="6" t="str">
        <f t="shared" si="965"/>
        <v>Giò tai lưỡi xào gói 250g</v>
      </c>
      <c r="L2400" s="7" t="str">
        <f>VLOOKUP(K2400,'[1]Mã Misa'!$B$2:$D$74,2,0)</f>
        <v>Giò Tai Lưỡi Xào 250g</v>
      </c>
      <c r="M2400" s="7" t="str">
        <f>VLOOKUP(L2400,'[1]Mã Misa'!$C$2:$D$74,2,0)</f>
        <v>GTLX250G</v>
      </c>
      <c r="N2400" s="1">
        <v>50182</v>
      </c>
      <c r="O2400" t="s">
        <v>3664</v>
      </c>
      <c r="P2400" s="6" t="str">
        <f t="shared" si="966"/>
        <v>0004700</v>
      </c>
      <c r="Q2400" s="23" t="str">
        <f t="shared" si="966"/>
        <v>0004700</v>
      </c>
      <c r="R2400" s="2">
        <v>44587</v>
      </c>
      <c r="S2400" t="s">
        <v>3665</v>
      </c>
      <c r="T2400" s="7" t="str">
        <f t="shared" si="967"/>
        <v>WM+ DNI 38</v>
      </c>
      <c r="U2400" t="s">
        <v>5984</v>
      </c>
      <c r="V2400" t="str">
        <f t="shared" ref="V2400:V2401" si="969">MID(T2400,4,4)</f>
        <v xml:space="preserve"> DNI</v>
      </c>
      <c r="W2400" t="e">
        <f>VLOOKUP(U2400,[2]Sheet1!$B$4:$C$893,2,0)</f>
        <v>#N/A</v>
      </c>
      <c r="Y2400" t="str">
        <f t="shared" si="968"/>
        <v>WINCOMDONGNAI</v>
      </c>
      <c r="AA2400" s="18" t="str">
        <f t="shared" si="964"/>
        <v/>
      </c>
    </row>
    <row r="2401" spans="1:27" x14ac:dyDescent="0.2">
      <c r="A2401" t="s">
        <v>0</v>
      </c>
      <c r="B2401" t="s">
        <v>3663</v>
      </c>
      <c r="C2401" t="s">
        <v>9</v>
      </c>
      <c r="D2401" t="s">
        <v>10</v>
      </c>
      <c r="E2401" t="s">
        <v>4</v>
      </c>
      <c r="F2401" s="1">
        <v>2</v>
      </c>
      <c r="G2401" s="1">
        <v>92000</v>
      </c>
      <c r="H2401" t="s">
        <v>5</v>
      </c>
      <c r="I2401" s="1">
        <v>101200.00000000001</v>
      </c>
      <c r="J2401" t="s">
        <v>11</v>
      </c>
      <c r="K2401" s="6" t="str">
        <f t="shared" si="965"/>
        <v>Mộc nấm hương gói 250g</v>
      </c>
      <c r="L2401" s="7" t="str">
        <f>VLOOKUP(K2401,'[1]Mã Misa'!$B$2:$D$74,2,0)</f>
        <v>Mộc Nấm Hương 250g</v>
      </c>
      <c r="M2401" s="7" t="str">
        <f>VLOOKUP(L2401,'[1]Mã Misa'!$C$2:$D$74,2,0)</f>
        <v>MNH250</v>
      </c>
      <c r="N2401" s="1">
        <v>46000</v>
      </c>
      <c r="O2401" t="s">
        <v>3664</v>
      </c>
      <c r="P2401" s="6" t="str">
        <f t="shared" si="966"/>
        <v>0004700</v>
      </c>
      <c r="Q2401" s="23" t="str">
        <f t="shared" si="966"/>
        <v>0004700</v>
      </c>
      <c r="R2401" s="2">
        <v>44587</v>
      </c>
      <c r="S2401" t="s">
        <v>3665</v>
      </c>
      <c r="T2401" s="7" t="str">
        <f t="shared" si="967"/>
        <v>WM+ DNI 38</v>
      </c>
      <c r="U2401" t="s">
        <v>5984</v>
      </c>
      <c r="V2401" t="str">
        <f t="shared" si="969"/>
        <v xml:space="preserve"> DNI</v>
      </c>
      <c r="W2401" t="e">
        <f>VLOOKUP(U2401,[2]Sheet1!$B$4:$C$893,2,0)</f>
        <v>#N/A</v>
      </c>
      <c r="Y2401" t="str">
        <f t="shared" si="968"/>
        <v>WINCOMDONGNAI</v>
      </c>
      <c r="AA2401" s="18" t="str">
        <f t="shared" si="964"/>
        <v/>
      </c>
    </row>
    <row r="2402" spans="1:27" x14ac:dyDescent="0.2">
      <c r="A2402" t="s">
        <v>0</v>
      </c>
      <c r="B2402" t="s">
        <v>3666</v>
      </c>
      <c r="C2402" t="s">
        <v>2</v>
      </c>
      <c r="D2402" t="s">
        <v>50</v>
      </c>
      <c r="E2402" t="s">
        <v>4</v>
      </c>
      <c r="F2402" s="1">
        <v>1</v>
      </c>
      <c r="G2402" s="1">
        <v>111058</v>
      </c>
      <c r="H2402" t="s">
        <v>5</v>
      </c>
      <c r="I2402" s="1">
        <v>122163.8</v>
      </c>
      <c r="J2402" t="s">
        <v>51</v>
      </c>
      <c r="K2402" s="6" t="str">
        <f t="shared" si="965"/>
        <v>Gà muối gói 500g</v>
      </c>
      <c r="L2402" s="7" t="str">
        <f>VLOOKUP(K2402,'[1]Mã Misa'!$B$2:$D$74,2,0)</f>
        <v>Gà muối 500g</v>
      </c>
      <c r="M2402" s="7" t="str">
        <f>VLOOKUP(L2402,'[1]Mã Misa'!$C$2:$D$74,2,0)</f>
        <v>GM500</v>
      </c>
      <c r="N2402" s="1">
        <v>111058</v>
      </c>
      <c r="O2402" t="s">
        <v>3667</v>
      </c>
      <c r="P2402" s="6" t="str">
        <f t="shared" si="966"/>
        <v>0177947</v>
      </c>
      <c r="Q2402" s="23" t="str">
        <f t="shared" si="966"/>
        <v>0177947</v>
      </c>
      <c r="R2402" s="2">
        <v>44587</v>
      </c>
      <c r="S2402" t="s">
        <v>3668</v>
      </c>
      <c r="T2402" s="7" t="str">
        <f t="shared" si="967"/>
        <v>WM+ HNI Th</v>
      </c>
      <c r="U2402" t="s">
        <v>5985</v>
      </c>
      <c r="W2402" t="e">
        <f>VLOOKUP(U2402,[2]Sheet1!$B$4:$C$893,2,0)</f>
        <v>#N/A</v>
      </c>
      <c r="Y2402" t="str">
        <f t="shared" si="968"/>
        <v>WINCOMHANOI</v>
      </c>
      <c r="AA2402" s="18" t="str">
        <f t="shared" si="964"/>
        <v/>
      </c>
    </row>
    <row r="2403" spans="1:27" x14ac:dyDescent="0.2">
      <c r="A2403" t="s">
        <v>0</v>
      </c>
      <c r="B2403" t="s">
        <v>3669</v>
      </c>
      <c r="C2403" t="s">
        <v>2</v>
      </c>
      <c r="D2403" t="s">
        <v>50</v>
      </c>
      <c r="E2403" t="s">
        <v>4</v>
      </c>
      <c r="F2403" s="1">
        <v>1</v>
      </c>
      <c r="G2403" s="1">
        <v>111058</v>
      </c>
      <c r="H2403" t="s">
        <v>5</v>
      </c>
      <c r="I2403" s="1">
        <v>122163.8</v>
      </c>
      <c r="J2403" t="s">
        <v>51</v>
      </c>
      <c r="K2403" s="6" t="str">
        <f t="shared" si="965"/>
        <v>Gà muối gói 500g</v>
      </c>
      <c r="L2403" s="7" t="str">
        <f>VLOOKUP(K2403,'[1]Mã Misa'!$B$2:$D$74,2,0)</f>
        <v>Gà muối 500g</v>
      </c>
      <c r="M2403" s="7" t="str">
        <f>VLOOKUP(L2403,'[1]Mã Misa'!$C$2:$D$74,2,0)</f>
        <v>GM500</v>
      </c>
      <c r="N2403" s="1">
        <v>111058</v>
      </c>
      <c r="O2403" t="s">
        <v>3670</v>
      </c>
      <c r="P2403" s="6" t="str">
        <f t="shared" si="966"/>
        <v>0177950</v>
      </c>
      <c r="Q2403" s="23" t="str">
        <f t="shared" si="966"/>
        <v>0177950</v>
      </c>
      <c r="R2403" s="2">
        <v>44587</v>
      </c>
      <c r="S2403" t="s">
        <v>1939</v>
      </c>
      <c r="T2403" s="7" t="str">
        <f t="shared" si="967"/>
        <v>WM+ HNI CC</v>
      </c>
      <c r="U2403" t="s">
        <v>5564</v>
      </c>
      <c r="W2403" t="e">
        <f>VLOOKUP(U2403,[2]Sheet1!$B$4:$C$893,2,0)</f>
        <v>#N/A</v>
      </c>
      <c r="Y2403" t="str">
        <f t="shared" si="968"/>
        <v>WINCOMHANOI</v>
      </c>
      <c r="AA2403" s="18" t="str">
        <f t="shared" si="964"/>
        <v/>
      </c>
    </row>
    <row r="2404" spans="1:27" x14ac:dyDescent="0.2">
      <c r="A2404" t="s">
        <v>0</v>
      </c>
      <c r="B2404" t="s">
        <v>3671</v>
      </c>
      <c r="C2404" t="s">
        <v>2</v>
      </c>
      <c r="D2404" t="s">
        <v>136</v>
      </c>
      <c r="E2404" t="s">
        <v>4</v>
      </c>
      <c r="F2404" s="1">
        <v>5</v>
      </c>
      <c r="G2404" s="1">
        <v>470065</v>
      </c>
      <c r="H2404" t="s">
        <v>5</v>
      </c>
      <c r="I2404" s="1">
        <v>517071.50000000006</v>
      </c>
      <c r="J2404" t="s">
        <v>137</v>
      </c>
      <c r="K2404" s="6" t="str">
        <f t="shared" si="965"/>
        <v xml:space="preserve"> Giò lụa 500g</v>
      </c>
      <c r="L2404" s="7" t="str">
        <f>VLOOKUP(K2404,'[1]Mã Misa'!$B$2:$D$74,2,0)</f>
        <v>Giò lụa 500g</v>
      </c>
      <c r="M2404" s="7" t="str">
        <f>VLOOKUP(L2404,'[1]Mã Misa'!$C$2:$D$74,2,0)</f>
        <v>GL500</v>
      </c>
      <c r="N2404" s="1">
        <v>94013</v>
      </c>
      <c r="O2404" t="s">
        <v>3672</v>
      </c>
      <c r="P2404" s="6" t="str">
        <f t="shared" si="966"/>
        <v>0177959</v>
      </c>
      <c r="Q2404" s="23" t="str">
        <f t="shared" si="966"/>
        <v>0177959</v>
      </c>
      <c r="R2404" s="2">
        <v>44587</v>
      </c>
      <c r="S2404" t="s">
        <v>3673</v>
      </c>
      <c r="T2404" s="7" t="str">
        <f t="shared" si="967"/>
        <v>WM+ HNI Cụ</v>
      </c>
      <c r="U2404" t="s">
        <v>5986</v>
      </c>
      <c r="W2404" t="e">
        <f>VLOOKUP(U2404,[2]Sheet1!$B$4:$C$893,2,0)</f>
        <v>#N/A</v>
      </c>
      <c r="Y2404" t="str">
        <f t="shared" si="968"/>
        <v>WINCOMHANOI</v>
      </c>
      <c r="AA2404" s="18" t="str">
        <f t="shared" si="964"/>
        <v/>
      </c>
    </row>
    <row r="2405" spans="1:27" x14ac:dyDescent="0.2">
      <c r="A2405" t="s">
        <v>0</v>
      </c>
      <c r="B2405" t="s">
        <v>3671</v>
      </c>
      <c r="C2405" t="s">
        <v>9</v>
      </c>
      <c r="D2405" t="s">
        <v>134</v>
      </c>
      <c r="E2405" t="s">
        <v>4</v>
      </c>
      <c r="F2405" s="1">
        <v>5</v>
      </c>
      <c r="G2405" s="1">
        <v>433455</v>
      </c>
      <c r="H2405" t="s">
        <v>5</v>
      </c>
      <c r="I2405" s="1">
        <v>476800.50000000006</v>
      </c>
      <c r="J2405" t="s">
        <v>135</v>
      </c>
      <c r="K2405" s="6" t="str">
        <f t="shared" si="965"/>
        <v>Giò tai nấm hương 500g</v>
      </c>
      <c r="L2405" s="7" t="str">
        <f>VLOOKUP(K2405,'[1]Mã Misa'!$B$2:$D$74,2,0)</f>
        <v>Giò tai nấm hương 500g</v>
      </c>
      <c r="M2405" s="7" t="str">
        <f>VLOOKUP(L2405,'[1]Mã Misa'!$C$2:$D$74,2,0)</f>
        <v>GTNH500</v>
      </c>
      <c r="N2405" s="1">
        <v>86691</v>
      </c>
      <c r="O2405" t="s">
        <v>3672</v>
      </c>
      <c r="P2405" s="6" t="str">
        <f t="shared" si="966"/>
        <v>0177959</v>
      </c>
      <c r="Q2405" s="23" t="str">
        <f t="shared" si="966"/>
        <v>0177959</v>
      </c>
      <c r="R2405" s="2">
        <v>44587</v>
      </c>
      <c r="S2405" t="s">
        <v>3673</v>
      </c>
      <c r="T2405" s="7" t="str">
        <f t="shared" si="967"/>
        <v>WM+ HNI Cụ</v>
      </c>
      <c r="U2405" t="s">
        <v>5986</v>
      </c>
      <c r="W2405" t="e">
        <f>VLOOKUP(U2405,[2]Sheet1!$B$4:$C$893,2,0)</f>
        <v>#N/A</v>
      </c>
      <c r="Y2405" t="str">
        <f t="shared" si="968"/>
        <v>WINCOMHANOI</v>
      </c>
      <c r="AA2405" s="18" t="str">
        <f t="shared" si="964"/>
        <v/>
      </c>
    </row>
    <row r="2406" spans="1:27" x14ac:dyDescent="0.2">
      <c r="A2406" t="s">
        <v>0</v>
      </c>
      <c r="B2406" t="s">
        <v>3674</v>
      </c>
      <c r="C2406" t="s">
        <v>2</v>
      </c>
      <c r="D2406" t="s">
        <v>50</v>
      </c>
      <c r="E2406" t="s">
        <v>4</v>
      </c>
      <c r="F2406" s="1">
        <v>1</v>
      </c>
      <c r="G2406" s="1">
        <v>111058</v>
      </c>
      <c r="H2406" t="s">
        <v>5</v>
      </c>
      <c r="I2406" s="1">
        <v>122163.8</v>
      </c>
      <c r="J2406" t="s">
        <v>51</v>
      </c>
      <c r="K2406" s="6" t="str">
        <f t="shared" si="965"/>
        <v>Gà muối gói 500g</v>
      </c>
      <c r="L2406" s="7" t="str">
        <f>VLOOKUP(K2406,'[1]Mã Misa'!$B$2:$D$74,2,0)</f>
        <v>Gà muối 500g</v>
      </c>
      <c r="M2406" s="7" t="str">
        <f>VLOOKUP(L2406,'[1]Mã Misa'!$C$2:$D$74,2,0)</f>
        <v>GM500</v>
      </c>
      <c r="N2406" s="1">
        <v>111058</v>
      </c>
      <c r="O2406" t="s">
        <v>3675</v>
      </c>
      <c r="P2406" s="6" t="str">
        <f t="shared" si="966"/>
        <v>0003821</v>
      </c>
      <c r="Q2406" s="23" t="str">
        <f t="shared" si="966"/>
        <v>0003821</v>
      </c>
      <c r="R2406" s="2">
        <v>44587</v>
      </c>
      <c r="S2406" t="s">
        <v>853</v>
      </c>
      <c r="T2406" s="7" t="str">
        <f t="shared" si="967"/>
        <v>WM+ VTU 21</v>
      </c>
      <c r="U2406" t="s">
        <v>5251</v>
      </c>
      <c r="W2406" t="e">
        <f>VLOOKUP(U2406,[2]Sheet1!$B$4:$C$893,2,0)</f>
        <v>#N/A</v>
      </c>
      <c r="Y2406" t="str">
        <f t="shared" si="968"/>
        <v>WINCOMVUNGTAU</v>
      </c>
      <c r="AA2406" s="18" t="str">
        <f t="shared" si="964"/>
        <v/>
      </c>
    </row>
    <row r="2407" spans="1:27" x14ac:dyDescent="0.2">
      <c r="A2407" t="s">
        <v>0</v>
      </c>
      <c r="B2407" t="s">
        <v>3676</v>
      </c>
      <c r="C2407" t="s">
        <v>2</v>
      </c>
      <c r="D2407" t="s">
        <v>134</v>
      </c>
      <c r="E2407" t="s">
        <v>4</v>
      </c>
      <c r="F2407" s="1">
        <v>1</v>
      </c>
      <c r="G2407" s="1">
        <v>86691</v>
      </c>
      <c r="H2407" t="s">
        <v>5</v>
      </c>
      <c r="I2407" s="1">
        <v>95360.1</v>
      </c>
      <c r="J2407" t="s">
        <v>135</v>
      </c>
      <c r="K2407" s="6" t="str">
        <f t="shared" si="965"/>
        <v>Giò tai nấm hương 500g</v>
      </c>
      <c r="L2407" s="7" t="str">
        <f>VLOOKUP(K2407,'[1]Mã Misa'!$B$2:$D$74,2,0)</f>
        <v>Giò tai nấm hương 500g</v>
      </c>
      <c r="M2407" s="7" t="str">
        <f>VLOOKUP(L2407,'[1]Mã Misa'!$C$2:$D$74,2,0)</f>
        <v>GTNH500</v>
      </c>
      <c r="N2407" s="1">
        <v>86691</v>
      </c>
      <c r="O2407" t="s">
        <v>3677</v>
      </c>
      <c r="P2407" s="6" t="str">
        <f t="shared" si="966"/>
        <v>0177974</v>
      </c>
      <c r="Q2407" s="23" t="str">
        <f t="shared" si="966"/>
        <v>0177974</v>
      </c>
      <c r="R2407" s="2">
        <v>44587</v>
      </c>
      <c r="S2407" t="s">
        <v>3678</v>
      </c>
      <c r="T2407" s="7" t="str">
        <f t="shared" si="967"/>
        <v>WM+ HNI 69</v>
      </c>
      <c r="U2407" t="s">
        <v>5987</v>
      </c>
      <c r="W2407" t="e">
        <f>VLOOKUP(U2407,[2]Sheet1!$B$4:$C$893,2,0)</f>
        <v>#N/A</v>
      </c>
      <c r="Y2407" t="str">
        <f t="shared" si="968"/>
        <v>WINCOMHANOI</v>
      </c>
      <c r="AA2407" s="18" t="str">
        <f t="shared" si="964"/>
        <v/>
      </c>
    </row>
    <row r="2408" spans="1:27" x14ac:dyDescent="0.2">
      <c r="A2408" t="s">
        <v>0</v>
      </c>
      <c r="B2408" t="s">
        <v>3679</v>
      </c>
      <c r="C2408" t="s">
        <v>2</v>
      </c>
      <c r="D2408" t="s">
        <v>50</v>
      </c>
      <c r="E2408" t="s">
        <v>4</v>
      </c>
      <c r="F2408" s="1">
        <v>2</v>
      </c>
      <c r="G2408" s="1">
        <v>222116</v>
      </c>
      <c r="H2408" t="s">
        <v>5</v>
      </c>
      <c r="I2408" s="1">
        <v>244327.6</v>
      </c>
      <c r="J2408" t="s">
        <v>51</v>
      </c>
      <c r="K2408" s="6" t="str">
        <f t="shared" si="965"/>
        <v>Gà muối gói 500g</v>
      </c>
      <c r="L2408" s="7" t="str">
        <f>VLOOKUP(K2408,'[1]Mã Misa'!$B$2:$D$74,2,0)</f>
        <v>Gà muối 500g</v>
      </c>
      <c r="M2408" s="7" t="str">
        <f>VLOOKUP(L2408,'[1]Mã Misa'!$C$2:$D$74,2,0)</f>
        <v>GM500</v>
      </c>
      <c r="N2408" s="1">
        <v>111058</v>
      </c>
      <c r="O2408" t="s">
        <v>3680</v>
      </c>
      <c r="P2408" s="6" t="str">
        <f t="shared" si="966"/>
        <v>0052851</v>
      </c>
      <c r="Q2408" s="23" t="str">
        <f t="shared" si="966"/>
        <v>0052851</v>
      </c>
      <c r="R2408" s="2">
        <v>44587</v>
      </c>
      <c r="S2408" t="s">
        <v>3681</v>
      </c>
      <c r="T2408" s="7" t="str">
        <f t="shared" si="967"/>
        <v>WM+ HCM 31</v>
      </c>
      <c r="U2408" t="s">
        <v>5988</v>
      </c>
      <c r="W2408" t="e">
        <f>VLOOKUP(U2408,[2]Sheet1!$B$4:$C$893,2,0)</f>
        <v>#N/A</v>
      </c>
      <c r="Y2408" t="str">
        <f t="shared" si="968"/>
        <v>WINCOMHOCHIMINH</v>
      </c>
      <c r="AA2408" s="18" t="str">
        <f t="shared" si="964"/>
        <v/>
      </c>
    </row>
    <row r="2409" spans="1:27" x14ac:dyDescent="0.2">
      <c r="A2409" t="s">
        <v>0</v>
      </c>
      <c r="B2409" t="s">
        <v>3682</v>
      </c>
      <c r="C2409" t="s">
        <v>2</v>
      </c>
      <c r="D2409" t="s">
        <v>44</v>
      </c>
      <c r="E2409" t="s">
        <v>4</v>
      </c>
      <c r="F2409" s="1">
        <v>1</v>
      </c>
      <c r="G2409" s="1">
        <v>72600</v>
      </c>
      <c r="H2409" t="s">
        <v>5</v>
      </c>
      <c r="I2409" s="1">
        <v>79860</v>
      </c>
      <c r="J2409" t="s">
        <v>45</v>
      </c>
      <c r="K2409" s="6" t="str">
        <f t="shared" si="965"/>
        <v>_Chân gà sốt cay 400g</v>
      </c>
      <c r="L2409" s="7" t="str">
        <f>VLOOKUP(K2409,'[1]Mã Misa'!$B$2:$D$74,2,0)</f>
        <v>Chân gà sốt cay 400g</v>
      </c>
      <c r="M2409" s="7" t="str">
        <f>VLOOKUP(L2409,'[1]Mã Misa'!$C$2:$D$74,2,0)</f>
        <v>CGSC400</v>
      </c>
      <c r="N2409" s="1">
        <v>72600</v>
      </c>
      <c r="O2409" t="s">
        <v>3683</v>
      </c>
      <c r="P2409" s="6" t="str">
        <f t="shared" si="966"/>
        <v>0013412</v>
      </c>
      <c r="Q2409" s="23" t="str">
        <f t="shared" si="966"/>
        <v>0013412</v>
      </c>
      <c r="R2409" s="2">
        <v>44587</v>
      </c>
      <c r="S2409" t="s">
        <v>2397</v>
      </c>
      <c r="T2409" s="7" t="str">
        <f t="shared" si="967"/>
        <v>WM+ HPG Xu</v>
      </c>
      <c r="U2409" t="s">
        <v>5690</v>
      </c>
      <c r="W2409" t="e">
        <f>VLOOKUP(U2409,[2]Sheet1!$B$4:$C$893,2,0)</f>
        <v>#N/A</v>
      </c>
      <c r="Y2409" t="str">
        <f t="shared" si="968"/>
        <v>WINCOMHAIPHONG</v>
      </c>
      <c r="AA2409" s="18" t="str">
        <f t="shared" si="964"/>
        <v/>
      </c>
    </row>
    <row r="2410" spans="1:27" x14ac:dyDescent="0.2">
      <c r="A2410" t="s">
        <v>0</v>
      </c>
      <c r="B2410" t="s">
        <v>3682</v>
      </c>
      <c r="C2410" t="s">
        <v>9</v>
      </c>
      <c r="D2410" t="s">
        <v>54</v>
      </c>
      <c r="E2410" t="s">
        <v>4</v>
      </c>
      <c r="F2410" s="1">
        <v>3</v>
      </c>
      <c r="G2410" s="1">
        <v>150546</v>
      </c>
      <c r="H2410" t="s">
        <v>5</v>
      </c>
      <c r="I2410" s="1">
        <v>165600.6</v>
      </c>
      <c r="J2410" t="s">
        <v>55</v>
      </c>
      <c r="K2410" s="6" t="str">
        <f t="shared" si="965"/>
        <v>Giò tai lưỡi xào gói 250g</v>
      </c>
      <c r="L2410" s="7" t="str">
        <f>VLOOKUP(K2410,'[1]Mã Misa'!$B$2:$D$74,2,0)</f>
        <v>Giò Tai Lưỡi Xào 250g</v>
      </c>
      <c r="M2410" s="7" t="str">
        <f>VLOOKUP(L2410,'[1]Mã Misa'!$C$2:$D$74,2,0)</f>
        <v>GTLX250G</v>
      </c>
      <c r="N2410" s="1">
        <v>50182</v>
      </c>
      <c r="O2410" t="s">
        <v>3683</v>
      </c>
      <c r="P2410" s="6" t="str">
        <f t="shared" si="966"/>
        <v>0013412</v>
      </c>
      <c r="Q2410" s="23" t="str">
        <f t="shared" si="966"/>
        <v>0013412</v>
      </c>
      <c r="R2410" s="2">
        <v>44587</v>
      </c>
      <c r="S2410" t="s">
        <v>2397</v>
      </c>
      <c r="T2410" s="7" t="str">
        <f t="shared" si="967"/>
        <v>WM+ HPG Xu</v>
      </c>
      <c r="U2410" t="s">
        <v>5690</v>
      </c>
      <c r="W2410" t="e">
        <f>VLOOKUP(U2410,[2]Sheet1!$B$4:$C$893,2,0)</f>
        <v>#N/A</v>
      </c>
      <c r="Y2410" t="str">
        <f t="shared" si="968"/>
        <v>WINCOMHAIPHONG</v>
      </c>
      <c r="AA2410" s="18" t="str">
        <f t="shared" si="964"/>
        <v/>
      </c>
    </row>
    <row r="2411" spans="1:27" x14ac:dyDescent="0.2">
      <c r="A2411" t="s">
        <v>0</v>
      </c>
      <c r="B2411" t="s">
        <v>3684</v>
      </c>
      <c r="C2411" t="s">
        <v>2</v>
      </c>
      <c r="D2411" t="s">
        <v>27</v>
      </c>
      <c r="E2411" t="s">
        <v>4</v>
      </c>
      <c r="F2411" s="1">
        <v>3</v>
      </c>
      <c r="G2411" s="1">
        <v>183150</v>
      </c>
      <c r="H2411" t="s">
        <v>5</v>
      </c>
      <c r="I2411" s="1">
        <v>201465.00000000003</v>
      </c>
      <c r="J2411" t="s">
        <v>28</v>
      </c>
      <c r="K2411" s="6" t="str">
        <f t="shared" si="965"/>
        <v>_Giò sụn gà 250g</v>
      </c>
      <c r="L2411" s="7" t="str">
        <f>VLOOKUP(K2411,'[1]Mã Misa'!$B$2:$D$74,2,0)</f>
        <v>Giò sụn gà 250g</v>
      </c>
      <c r="M2411" s="7" t="str">
        <f>VLOOKUP(L2411,'[1]Mã Misa'!$C$2:$D$74,2,0)</f>
        <v>GSG250</v>
      </c>
      <c r="N2411" s="1">
        <v>61050</v>
      </c>
      <c r="O2411" t="s">
        <v>3685</v>
      </c>
      <c r="P2411" s="6" t="str">
        <f t="shared" si="966"/>
        <v>0178005</v>
      </c>
      <c r="Q2411" s="23" t="str">
        <f t="shared" si="966"/>
        <v>0178005</v>
      </c>
      <c r="R2411" s="2">
        <v>44587</v>
      </c>
      <c r="S2411" t="s">
        <v>1540</v>
      </c>
      <c r="T2411" s="7" t="str">
        <f t="shared" si="967"/>
        <v>WM VMM HNI</v>
      </c>
      <c r="U2411" t="s">
        <v>5447</v>
      </c>
      <c r="W2411" t="e">
        <f>VLOOKUP(U2411,[2]Sheet1!$B$4:$C$893,2,0)</f>
        <v>#N/A</v>
      </c>
      <c r="Y2411" t="str">
        <f t="shared" si="968"/>
        <v>WINCOMHANOI</v>
      </c>
      <c r="AA2411" s="18" t="str">
        <f t="shared" si="964"/>
        <v/>
      </c>
    </row>
    <row r="2412" spans="1:27" x14ac:dyDescent="0.2">
      <c r="A2412" t="s">
        <v>0</v>
      </c>
      <c r="B2412" t="s">
        <v>3686</v>
      </c>
      <c r="C2412" t="s">
        <v>2</v>
      </c>
      <c r="D2412" t="s">
        <v>23</v>
      </c>
      <c r="E2412" t="s">
        <v>4</v>
      </c>
      <c r="F2412" s="1">
        <v>1</v>
      </c>
      <c r="G2412" s="1">
        <v>59400</v>
      </c>
      <c r="H2412" t="s">
        <v>5</v>
      </c>
      <c r="I2412" s="1">
        <v>65340.000000000007</v>
      </c>
      <c r="J2412" t="s">
        <v>24</v>
      </c>
      <c r="K2412" s="6" t="str">
        <f t="shared" si="965"/>
        <v>_Giò lụa 250g</v>
      </c>
      <c r="L2412" s="7" t="str">
        <f>VLOOKUP(K2412,'[1]Mã Misa'!$B$2:$D$74,2,0)</f>
        <v>Giò lụa 250g</v>
      </c>
      <c r="M2412" s="7" t="str">
        <f>VLOOKUP(L2412,'[1]Mã Misa'!$C$2:$D$74,2,0)</f>
        <v>GL250</v>
      </c>
      <c r="N2412" s="1">
        <v>59400</v>
      </c>
      <c r="O2412" t="s">
        <v>3687</v>
      </c>
      <c r="P2412" s="6" t="str">
        <f t="shared" si="966"/>
        <v>0002499</v>
      </c>
      <c r="Q2412" s="23" t="str">
        <f t="shared" si="966"/>
        <v>0002499</v>
      </c>
      <c r="R2412" s="2">
        <v>44587</v>
      </c>
      <c r="S2412" t="s">
        <v>3688</v>
      </c>
      <c r="T2412" s="7" t="str">
        <f t="shared" si="967"/>
        <v>WM+ HYN Nh</v>
      </c>
      <c r="U2412" t="s">
        <v>5989</v>
      </c>
      <c r="W2412" t="e">
        <f>VLOOKUP(U2412,[2]Sheet1!$B$4:$C$893,2,0)</f>
        <v>#N/A</v>
      </c>
      <c r="Y2412" t="str">
        <f t="shared" si="968"/>
        <v>WINCOMHUNGYEN</v>
      </c>
      <c r="AA2412" s="18" t="str">
        <f t="shared" si="964"/>
        <v/>
      </c>
    </row>
    <row r="2413" spans="1:27" x14ac:dyDescent="0.2">
      <c r="A2413" t="s">
        <v>0</v>
      </c>
      <c r="B2413" t="s">
        <v>3686</v>
      </c>
      <c r="C2413" t="s">
        <v>9</v>
      </c>
      <c r="D2413" t="s">
        <v>57</v>
      </c>
      <c r="E2413" t="s">
        <v>4</v>
      </c>
      <c r="F2413" s="1">
        <v>2</v>
      </c>
      <c r="G2413" s="1">
        <v>148500</v>
      </c>
      <c r="H2413" t="s">
        <v>5</v>
      </c>
      <c r="I2413" s="1">
        <v>163350</v>
      </c>
      <c r="J2413" t="s">
        <v>58</v>
      </c>
      <c r="K2413" s="6" t="str">
        <f t="shared" si="965"/>
        <v>_Chả cốm 300g</v>
      </c>
      <c r="L2413" s="7" t="str">
        <f>VLOOKUP(K2413,'[1]Mã Misa'!$B$2:$D$74,2,0)</f>
        <v>Chả cốm 300g</v>
      </c>
      <c r="M2413" s="7" t="str">
        <f>VLOOKUP(L2413,'[1]Mã Misa'!$C$2:$D$74,2,0)</f>
        <v>CC300</v>
      </c>
      <c r="N2413" s="1">
        <v>74250</v>
      </c>
      <c r="O2413" t="s">
        <v>3687</v>
      </c>
      <c r="P2413" s="6" t="str">
        <f t="shared" si="966"/>
        <v>0002499</v>
      </c>
      <c r="Q2413" s="23" t="str">
        <f t="shared" si="966"/>
        <v>0002499</v>
      </c>
      <c r="R2413" s="2">
        <v>44587</v>
      </c>
      <c r="S2413" t="s">
        <v>3688</v>
      </c>
      <c r="T2413" s="7" t="str">
        <f t="shared" si="967"/>
        <v>WM+ HYN Nh</v>
      </c>
      <c r="U2413" t="s">
        <v>5989</v>
      </c>
      <c r="W2413" t="e">
        <f>VLOOKUP(U2413,[2]Sheet1!$B$4:$C$893,2,0)</f>
        <v>#N/A</v>
      </c>
      <c r="Y2413" t="str">
        <f t="shared" si="968"/>
        <v>WINCOMHUNGYEN</v>
      </c>
      <c r="AA2413" s="18" t="str">
        <f t="shared" si="964"/>
        <v/>
      </c>
    </row>
    <row r="2414" spans="1:27" x14ac:dyDescent="0.2">
      <c r="A2414" t="s">
        <v>0</v>
      </c>
      <c r="B2414" t="s">
        <v>3686</v>
      </c>
      <c r="C2414" t="s">
        <v>41</v>
      </c>
      <c r="D2414" t="s">
        <v>15</v>
      </c>
      <c r="E2414" t="s">
        <v>4</v>
      </c>
      <c r="F2414" s="1">
        <v>3</v>
      </c>
      <c r="G2414" s="1">
        <v>252960</v>
      </c>
      <c r="H2414" t="s">
        <v>5</v>
      </c>
      <c r="I2414" s="1">
        <v>278256</v>
      </c>
      <c r="J2414" t="s">
        <v>16</v>
      </c>
      <c r="K2414" s="6" t="str">
        <f t="shared" si="965"/>
        <v>_Đùi gà sốt cay 500g</v>
      </c>
      <c r="L2414" s="7" t="str">
        <f>VLOOKUP(K2414,'[1]Mã Misa'!$B$2:$D$74,2,0)</f>
        <v>Đùi gà sốt cay 500g</v>
      </c>
      <c r="M2414" s="7" t="str">
        <f>VLOOKUP(L2414,'[1]Mã Misa'!$C$2:$D$74,2,0)</f>
        <v>DGSC500</v>
      </c>
      <c r="N2414" s="1">
        <v>84320</v>
      </c>
      <c r="O2414" t="s">
        <v>3687</v>
      </c>
      <c r="P2414" s="6" t="str">
        <f t="shared" si="966"/>
        <v>0002499</v>
      </c>
      <c r="Q2414" s="23" t="str">
        <f t="shared" si="966"/>
        <v>0002499</v>
      </c>
      <c r="R2414" s="2">
        <v>44587</v>
      </c>
      <c r="S2414" t="s">
        <v>3688</v>
      </c>
      <c r="T2414" s="7" t="str">
        <f t="shared" si="967"/>
        <v>WM+ HYN Nh</v>
      </c>
      <c r="U2414" t="s">
        <v>5989</v>
      </c>
      <c r="W2414" t="e">
        <f>VLOOKUP(U2414,[2]Sheet1!$B$4:$C$893,2,0)</f>
        <v>#N/A</v>
      </c>
      <c r="Y2414" t="str">
        <f t="shared" si="968"/>
        <v>WINCOMHUNGYEN</v>
      </c>
      <c r="AA2414" s="18" t="str">
        <f t="shared" si="964"/>
        <v/>
      </c>
    </row>
    <row r="2415" spans="1:27" x14ac:dyDescent="0.2">
      <c r="A2415" t="s">
        <v>0</v>
      </c>
      <c r="B2415" t="s">
        <v>3689</v>
      </c>
      <c r="C2415" t="s">
        <v>2</v>
      </c>
      <c r="D2415" t="s">
        <v>54</v>
      </c>
      <c r="E2415" t="s">
        <v>4</v>
      </c>
      <c r="F2415" s="1">
        <v>6</v>
      </c>
      <c r="G2415" s="1">
        <v>301092</v>
      </c>
      <c r="H2415" t="s">
        <v>5</v>
      </c>
      <c r="I2415" s="1">
        <v>331201.2</v>
      </c>
      <c r="J2415" t="s">
        <v>55</v>
      </c>
      <c r="K2415" s="6" t="str">
        <f t="shared" si="965"/>
        <v>Giò tai lưỡi xào gói 250g</v>
      </c>
      <c r="L2415" s="7" t="str">
        <f>VLOOKUP(K2415,'[1]Mã Misa'!$B$2:$D$74,2,0)</f>
        <v>Giò Tai Lưỡi Xào 250g</v>
      </c>
      <c r="M2415" s="7" t="str">
        <f>VLOOKUP(L2415,'[1]Mã Misa'!$C$2:$D$74,2,0)</f>
        <v>GTLX250G</v>
      </c>
      <c r="N2415" s="1">
        <v>50182</v>
      </c>
      <c r="O2415" t="s">
        <v>3690</v>
      </c>
      <c r="P2415" s="6" t="str">
        <f t="shared" si="966"/>
        <v>0178029</v>
      </c>
      <c r="Q2415" s="23" t="str">
        <f t="shared" si="966"/>
        <v>0178029</v>
      </c>
      <c r="R2415" s="2">
        <v>44587</v>
      </c>
      <c r="S2415" t="s">
        <v>3691</v>
      </c>
      <c r="T2415" s="7" t="str">
        <f t="shared" si="967"/>
        <v>WM+ HNI 19</v>
      </c>
      <c r="U2415" t="s">
        <v>5990</v>
      </c>
      <c r="W2415" t="e">
        <f>VLOOKUP(U2415,[2]Sheet1!$B$4:$C$893,2,0)</f>
        <v>#N/A</v>
      </c>
      <c r="Y2415" t="str">
        <f t="shared" si="968"/>
        <v>WINCOMHANOI</v>
      </c>
      <c r="AA2415" s="18" t="str">
        <f t="shared" si="964"/>
        <v/>
      </c>
    </row>
    <row r="2416" spans="1:27" x14ac:dyDescent="0.2">
      <c r="A2416" t="s">
        <v>0</v>
      </c>
      <c r="B2416" t="s">
        <v>3692</v>
      </c>
      <c r="C2416" t="s">
        <v>2</v>
      </c>
      <c r="D2416" t="s">
        <v>23</v>
      </c>
      <c r="E2416" t="s">
        <v>4</v>
      </c>
      <c r="F2416" s="1">
        <v>3</v>
      </c>
      <c r="G2416" s="1">
        <v>178200</v>
      </c>
      <c r="H2416" t="s">
        <v>5</v>
      </c>
      <c r="I2416" s="1">
        <v>196020.00000000003</v>
      </c>
      <c r="J2416" t="s">
        <v>24</v>
      </c>
      <c r="K2416" s="6" t="str">
        <f t="shared" si="965"/>
        <v>_Giò lụa 250g</v>
      </c>
      <c r="L2416" s="7" t="str">
        <f>VLOOKUP(K2416,'[1]Mã Misa'!$B$2:$D$74,2,0)</f>
        <v>Giò lụa 250g</v>
      </c>
      <c r="M2416" s="7" t="str">
        <f>VLOOKUP(L2416,'[1]Mã Misa'!$C$2:$D$74,2,0)</f>
        <v>GL250</v>
      </c>
      <c r="N2416" s="1">
        <v>59400</v>
      </c>
      <c r="O2416" t="s">
        <v>3693</v>
      </c>
      <c r="P2416" s="6" t="str">
        <f t="shared" si="966"/>
        <v>0052859</v>
      </c>
      <c r="Q2416" s="23" t="str">
        <f t="shared" si="966"/>
        <v>0052859</v>
      </c>
      <c r="R2416" s="2">
        <v>44587</v>
      </c>
      <c r="S2416" t="s">
        <v>3694</v>
      </c>
      <c r="T2416" s="7" t="str">
        <f t="shared" si="967"/>
        <v>WM+ HCM Ch</v>
      </c>
      <c r="U2416" t="s">
        <v>5991</v>
      </c>
      <c r="W2416" t="e">
        <f>VLOOKUP(U2416,[2]Sheet1!$B$4:$C$893,2,0)</f>
        <v>#N/A</v>
      </c>
      <c r="Y2416" t="str">
        <f t="shared" si="968"/>
        <v>WINCOMHOCHIMINH</v>
      </c>
      <c r="AA2416" s="18" t="str">
        <f t="shared" si="964"/>
        <v/>
      </c>
    </row>
    <row r="2417" spans="1:27" x14ac:dyDescent="0.2">
      <c r="A2417" t="s">
        <v>0</v>
      </c>
      <c r="B2417" t="s">
        <v>3692</v>
      </c>
      <c r="C2417" t="s">
        <v>9</v>
      </c>
      <c r="D2417" t="s">
        <v>10</v>
      </c>
      <c r="E2417" t="s">
        <v>4</v>
      </c>
      <c r="F2417" s="1">
        <v>1</v>
      </c>
      <c r="G2417" s="1">
        <v>46000</v>
      </c>
      <c r="H2417" t="s">
        <v>5</v>
      </c>
      <c r="I2417" s="1">
        <v>50600.000000000007</v>
      </c>
      <c r="J2417" t="s">
        <v>11</v>
      </c>
      <c r="K2417" s="6" t="str">
        <f t="shared" si="965"/>
        <v>Mộc nấm hương gói 250g</v>
      </c>
      <c r="L2417" s="7" t="str">
        <f>VLOOKUP(K2417,'[1]Mã Misa'!$B$2:$D$74,2,0)</f>
        <v>Mộc Nấm Hương 250g</v>
      </c>
      <c r="M2417" s="7" t="str">
        <f>VLOOKUP(L2417,'[1]Mã Misa'!$C$2:$D$74,2,0)</f>
        <v>MNH250</v>
      </c>
      <c r="N2417" s="1">
        <v>46000</v>
      </c>
      <c r="O2417" t="s">
        <v>3693</v>
      </c>
      <c r="P2417" s="6" t="str">
        <f t="shared" si="966"/>
        <v>0052859</v>
      </c>
      <c r="Q2417" s="23" t="str">
        <f t="shared" si="966"/>
        <v>0052859</v>
      </c>
      <c r="R2417" s="2">
        <v>44587</v>
      </c>
      <c r="S2417" t="s">
        <v>3694</v>
      </c>
      <c r="T2417" s="7" t="str">
        <f t="shared" si="967"/>
        <v>WM+ HCM Ch</v>
      </c>
      <c r="U2417" t="s">
        <v>5991</v>
      </c>
      <c r="W2417" t="e">
        <f>VLOOKUP(U2417,[2]Sheet1!$B$4:$C$893,2,0)</f>
        <v>#N/A</v>
      </c>
      <c r="Y2417" t="str">
        <f t="shared" si="968"/>
        <v>WINCOMHOCHIMINH</v>
      </c>
      <c r="AA2417" s="18" t="str">
        <f t="shared" si="964"/>
        <v/>
      </c>
    </row>
    <row r="2418" spans="1:27" x14ac:dyDescent="0.2">
      <c r="A2418" t="s">
        <v>0</v>
      </c>
      <c r="B2418" t="s">
        <v>3695</v>
      </c>
      <c r="C2418" t="s">
        <v>2</v>
      </c>
      <c r="D2418" t="s">
        <v>50</v>
      </c>
      <c r="E2418" t="s">
        <v>4</v>
      </c>
      <c r="F2418" s="1">
        <v>2</v>
      </c>
      <c r="G2418" s="1">
        <v>222116</v>
      </c>
      <c r="H2418" t="s">
        <v>5</v>
      </c>
      <c r="I2418" s="1">
        <v>244327.6</v>
      </c>
      <c r="J2418" t="s">
        <v>51</v>
      </c>
      <c r="K2418" s="6" t="str">
        <f t="shared" si="965"/>
        <v>Gà muối gói 500g</v>
      </c>
      <c r="L2418" s="7" t="str">
        <f>VLOOKUP(K2418,'[1]Mã Misa'!$B$2:$D$74,2,0)</f>
        <v>Gà muối 500g</v>
      </c>
      <c r="M2418" s="7" t="str">
        <f>VLOOKUP(L2418,'[1]Mã Misa'!$C$2:$D$74,2,0)</f>
        <v>GM500</v>
      </c>
      <c r="N2418" s="1">
        <v>111058</v>
      </c>
      <c r="O2418" t="s">
        <v>3696</v>
      </c>
      <c r="P2418" s="6" t="str">
        <f t="shared" si="966"/>
        <v>0178045</v>
      </c>
      <c r="Q2418" s="23" t="str">
        <f t="shared" si="966"/>
        <v>0178045</v>
      </c>
      <c r="R2418" s="2">
        <v>44587</v>
      </c>
      <c r="S2418" t="s">
        <v>531</v>
      </c>
      <c r="T2418" s="7" t="str">
        <f t="shared" si="967"/>
        <v>WM+ HNI 26</v>
      </c>
      <c r="U2418" t="s">
        <v>5153</v>
      </c>
      <c r="W2418" t="e">
        <f>VLOOKUP(U2418,[2]Sheet1!$B$4:$C$893,2,0)</f>
        <v>#N/A</v>
      </c>
      <c r="Y2418" t="str">
        <f t="shared" si="968"/>
        <v>WINCOMHANOI</v>
      </c>
      <c r="AA2418" s="18" t="str">
        <f t="shared" si="964"/>
        <v/>
      </c>
    </row>
    <row r="2419" spans="1:27" x14ac:dyDescent="0.2">
      <c r="A2419" t="s">
        <v>0</v>
      </c>
      <c r="B2419" t="s">
        <v>3697</v>
      </c>
      <c r="C2419" t="s">
        <v>2</v>
      </c>
      <c r="D2419" t="s">
        <v>54</v>
      </c>
      <c r="E2419" t="s">
        <v>4</v>
      </c>
      <c r="F2419" s="1">
        <v>1</v>
      </c>
      <c r="G2419" s="1">
        <v>50182</v>
      </c>
      <c r="H2419" t="s">
        <v>5</v>
      </c>
      <c r="I2419" s="1">
        <v>55200.200000000004</v>
      </c>
      <c r="J2419" t="s">
        <v>55</v>
      </c>
      <c r="K2419" s="6" t="str">
        <f t="shared" si="965"/>
        <v>Giò tai lưỡi xào gói 250g</v>
      </c>
      <c r="L2419" s="7" t="str">
        <f>VLOOKUP(K2419,'[1]Mã Misa'!$B$2:$D$74,2,0)</f>
        <v>Giò Tai Lưỡi Xào 250g</v>
      </c>
      <c r="M2419" s="7" t="str">
        <f>VLOOKUP(L2419,'[1]Mã Misa'!$C$2:$D$74,2,0)</f>
        <v>GTLX250G</v>
      </c>
      <c r="N2419" s="1">
        <v>50182</v>
      </c>
      <c r="O2419" t="s">
        <v>3698</v>
      </c>
      <c r="P2419" s="6" t="str">
        <f t="shared" si="966"/>
        <v>0003935</v>
      </c>
      <c r="Q2419" s="23" t="str">
        <f t="shared" si="966"/>
        <v>0003935</v>
      </c>
      <c r="R2419" s="2">
        <v>44587</v>
      </c>
      <c r="S2419" t="s">
        <v>478</v>
      </c>
      <c r="T2419" s="7" t="str">
        <f t="shared" si="967"/>
        <v>WM+ HDG 20</v>
      </c>
      <c r="U2419" t="s">
        <v>5138</v>
      </c>
      <c r="W2419" t="e">
        <f>VLOOKUP(U2419,[2]Sheet1!$B$4:$C$893,2,0)</f>
        <v>#N/A</v>
      </c>
      <c r="Y2419" t="str">
        <f t="shared" si="968"/>
        <v>WINCOMHAIDUONG</v>
      </c>
      <c r="AA2419" s="18" t="str">
        <f t="shared" si="964"/>
        <v/>
      </c>
    </row>
    <row r="2420" spans="1:27" x14ac:dyDescent="0.2">
      <c r="A2420" t="s">
        <v>0</v>
      </c>
      <c r="B2420" t="s">
        <v>3699</v>
      </c>
      <c r="C2420" t="s">
        <v>2</v>
      </c>
      <c r="D2420" t="s">
        <v>47</v>
      </c>
      <c r="E2420" t="s">
        <v>4</v>
      </c>
      <c r="F2420" s="1">
        <v>2</v>
      </c>
      <c r="G2420" s="1">
        <v>146862</v>
      </c>
      <c r="H2420" t="s">
        <v>5</v>
      </c>
      <c r="I2420" s="1">
        <v>161548.20000000001</v>
      </c>
      <c r="J2420" t="s">
        <v>48</v>
      </c>
      <c r="K2420" s="6" t="str">
        <f t="shared" si="965"/>
        <v>Chân giò heo muối gói 300g</v>
      </c>
      <c r="L2420" s="7" t="str">
        <f>VLOOKUP(K2420,'[1]Mã Misa'!$B$2:$D$74,2,0)</f>
        <v>Chân giò heo muối 300g</v>
      </c>
      <c r="M2420" s="7" t="str">
        <f>VLOOKUP(L2420,'[1]Mã Misa'!$C$2:$D$74,2,0)</f>
        <v>CGM300</v>
      </c>
      <c r="N2420" s="1">
        <v>73431</v>
      </c>
      <c r="O2420" t="s">
        <v>3700</v>
      </c>
      <c r="P2420" s="6" t="str">
        <f t="shared" si="966"/>
        <v>0178081</v>
      </c>
      <c r="Q2420" s="23" t="str">
        <f t="shared" si="966"/>
        <v>0178081</v>
      </c>
      <c r="R2420" s="2">
        <v>44587</v>
      </c>
      <c r="S2420" t="s">
        <v>1265</v>
      </c>
      <c r="T2420" s="7" t="str">
        <f t="shared" si="967"/>
        <v>WM+ HNI N4</v>
      </c>
      <c r="U2420" t="s">
        <v>5370</v>
      </c>
      <c r="W2420" t="e">
        <f>VLOOKUP(U2420,[2]Sheet1!$B$4:$C$893,2,0)</f>
        <v>#N/A</v>
      </c>
      <c r="Y2420" t="str">
        <f t="shared" si="968"/>
        <v>WINCOMHANOI</v>
      </c>
      <c r="AA2420" s="18" t="str">
        <f t="shared" si="964"/>
        <v/>
      </c>
    </row>
    <row r="2421" spans="1:27" x14ac:dyDescent="0.2">
      <c r="A2421" t="s">
        <v>0</v>
      </c>
      <c r="B2421" t="s">
        <v>3701</v>
      </c>
      <c r="C2421" t="s">
        <v>2</v>
      </c>
      <c r="D2421" t="s">
        <v>27</v>
      </c>
      <c r="E2421" t="s">
        <v>4</v>
      </c>
      <c r="F2421" s="1">
        <v>4</v>
      </c>
      <c r="G2421" s="1">
        <v>244200</v>
      </c>
      <c r="H2421" t="s">
        <v>5</v>
      </c>
      <c r="I2421" s="1">
        <v>268620</v>
      </c>
      <c r="J2421" t="s">
        <v>28</v>
      </c>
      <c r="K2421" s="6" t="str">
        <f t="shared" si="965"/>
        <v>_Giò sụn gà 250g</v>
      </c>
      <c r="L2421" s="7" t="str">
        <f>VLOOKUP(K2421,'[1]Mã Misa'!$B$2:$D$74,2,0)</f>
        <v>Giò sụn gà 250g</v>
      </c>
      <c r="M2421" s="7" t="str">
        <f>VLOOKUP(L2421,'[1]Mã Misa'!$C$2:$D$74,2,0)</f>
        <v>GSG250</v>
      </c>
      <c r="N2421" s="1">
        <v>61050</v>
      </c>
      <c r="O2421" t="s">
        <v>3702</v>
      </c>
      <c r="P2421" s="6" t="str">
        <f t="shared" si="966"/>
        <v>0002928</v>
      </c>
      <c r="Q2421" s="23" t="str">
        <f t="shared" si="966"/>
        <v>0002928</v>
      </c>
      <c r="R2421" s="2">
        <v>44587</v>
      </c>
      <c r="S2421" t="s">
        <v>906</v>
      </c>
      <c r="T2421" s="7" t="str">
        <f t="shared" si="967"/>
        <v>WM+ BGG 54</v>
      </c>
      <c r="U2421" t="s">
        <v>5268</v>
      </c>
      <c r="W2421" t="e">
        <f>VLOOKUP(U2421,[2]Sheet1!$B$4:$C$893,2,0)</f>
        <v>#N/A</v>
      </c>
      <c r="Y2421" t="str">
        <f t="shared" si="968"/>
        <v>WINCOMBACGIANG</v>
      </c>
      <c r="AA2421" s="18" t="str">
        <f t="shared" si="964"/>
        <v/>
      </c>
    </row>
    <row r="2422" spans="1:27" x14ac:dyDescent="0.2">
      <c r="A2422" t="s">
        <v>0</v>
      </c>
      <c r="B2422" t="s">
        <v>3701</v>
      </c>
      <c r="C2422" t="s">
        <v>9</v>
      </c>
      <c r="D2422" t="s">
        <v>3</v>
      </c>
      <c r="E2422" t="s">
        <v>4</v>
      </c>
      <c r="F2422" s="1">
        <v>8</v>
      </c>
      <c r="G2422" s="1">
        <v>567600</v>
      </c>
      <c r="H2422" t="s">
        <v>5</v>
      </c>
      <c r="I2422" s="1">
        <v>624360</v>
      </c>
      <c r="J2422" t="s">
        <v>6</v>
      </c>
      <c r="K2422" s="6" t="str">
        <f t="shared" si="965"/>
        <v>_Chả nướng 300g</v>
      </c>
      <c r="L2422" s="7" t="str">
        <f>VLOOKUP(K2422,'[1]Mã Misa'!$B$2:$D$74,2,0)</f>
        <v>Chả nướng 300g</v>
      </c>
      <c r="M2422" s="7" t="str">
        <f>VLOOKUP(L2422,'[1]Mã Misa'!$C$2:$D$74,2,0)</f>
        <v>CN300</v>
      </c>
      <c r="N2422" s="1">
        <v>70950</v>
      </c>
      <c r="O2422" t="s">
        <v>3702</v>
      </c>
      <c r="P2422" s="6" t="str">
        <f t="shared" si="966"/>
        <v>0002928</v>
      </c>
      <c r="Q2422" s="23" t="str">
        <f t="shared" si="966"/>
        <v>0002928</v>
      </c>
      <c r="R2422" s="2">
        <v>44587</v>
      </c>
      <c r="S2422" t="s">
        <v>906</v>
      </c>
      <c r="T2422" s="7" t="str">
        <f t="shared" si="967"/>
        <v>WM+ BGG 54</v>
      </c>
      <c r="U2422" t="s">
        <v>5268</v>
      </c>
      <c r="W2422" t="e">
        <f>VLOOKUP(U2422,[2]Sheet1!$B$4:$C$893,2,0)</f>
        <v>#N/A</v>
      </c>
      <c r="Y2422" t="str">
        <f t="shared" si="968"/>
        <v>WINCOMBACGIANG</v>
      </c>
      <c r="AA2422" s="18" t="str">
        <f t="shared" si="964"/>
        <v/>
      </c>
    </row>
    <row r="2423" spans="1:27" x14ac:dyDescent="0.2">
      <c r="A2423" t="s">
        <v>0</v>
      </c>
      <c r="B2423" t="s">
        <v>3701</v>
      </c>
      <c r="C2423" t="s">
        <v>41</v>
      </c>
      <c r="D2423" t="s">
        <v>15</v>
      </c>
      <c r="E2423" t="s">
        <v>4</v>
      </c>
      <c r="F2423" s="1">
        <v>3</v>
      </c>
      <c r="G2423" s="1">
        <v>252960</v>
      </c>
      <c r="H2423" t="s">
        <v>5</v>
      </c>
      <c r="I2423" s="1">
        <v>278256</v>
      </c>
      <c r="J2423" t="s">
        <v>16</v>
      </c>
      <c r="K2423" s="6" t="str">
        <f t="shared" si="965"/>
        <v>_Đùi gà sốt cay 500g</v>
      </c>
      <c r="L2423" s="7" t="str">
        <f>VLOOKUP(K2423,'[1]Mã Misa'!$B$2:$D$74,2,0)</f>
        <v>Đùi gà sốt cay 500g</v>
      </c>
      <c r="M2423" s="7" t="str">
        <f>VLOOKUP(L2423,'[1]Mã Misa'!$C$2:$D$74,2,0)</f>
        <v>DGSC500</v>
      </c>
      <c r="N2423" s="1">
        <v>84320</v>
      </c>
      <c r="O2423" t="s">
        <v>3702</v>
      </c>
      <c r="P2423" s="6" t="str">
        <f t="shared" si="966"/>
        <v>0002928</v>
      </c>
      <c r="Q2423" s="23" t="str">
        <f t="shared" si="966"/>
        <v>0002928</v>
      </c>
      <c r="R2423" s="2">
        <v>44587</v>
      </c>
      <c r="S2423" t="s">
        <v>906</v>
      </c>
      <c r="T2423" s="7" t="str">
        <f t="shared" si="967"/>
        <v>WM+ BGG 54</v>
      </c>
      <c r="U2423" t="s">
        <v>5268</v>
      </c>
      <c r="W2423" t="e">
        <f>VLOOKUP(U2423,[2]Sheet1!$B$4:$C$893,2,0)</f>
        <v>#N/A</v>
      </c>
      <c r="Y2423" t="str">
        <f t="shared" si="968"/>
        <v>WINCOMBACGIANG</v>
      </c>
      <c r="AA2423" s="18" t="str">
        <f t="shared" si="964"/>
        <v/>
      </c>
    </row>
    <row r="2424" spans="1:27" x14ac:dyDescent="0.2">
      <c r="A2424" t="s">
        <v>0</v>
      </c>
      <c r="B2424" t="s">
        <v>3701</v>
      </c>
      <c r="C2424" t="s">
        <v>42</v>
      </c>
      <c r="D2424" t="s">
        <v>44</v>
      </c>
      <c r="E2424" t="s">
        <v>4</v>
      </c>
      <c r="F2424" s="1">
        <v>3</v>
      </c>
      <c r="G2424" s="1">
        <v>217800</v>
      </c>
      <c r="H2424" t="s">
        <v>5</v>
      </c>
      <c r="I2424" s="1">
        <v>239580.00000000003</v>
      </c>
      <c r="J2424" t="s">
        <v>45</v>
      </c>
      <c r="K2424" s="6" t="str">
        <f t="shared" si="965"/>
        <v>_Chân gà sốt cay 400g</v>
      </c>
      <c r="L2424" s="7" t="str">
        <f>VLOOKUP(K2424,'[1]Mã Misa'!$B$2:$D$74,2,0)</f>
        <v>Chân gà sốt cay 400g</v>
      </c>
      <c r="M2424" s="7" t="str">
        <f>VLOOKUP(L2424,'[1]Mã Misa'!$C$2:$D$74,2,0)</f>
        <v>CGSC400</v>
      </c>
      <c r="N2424" s="1">
        <v>72600</v>
      </c>
      <c r="O2424" t="s">
        <v>3702</v>
      </c>
      <c r="P2424" s="6" t="str">
        <f t="shared" si="966"/>
        <v>0002928</v>
      </c>
      <c r="Q2424" s="23" t="str">
        <f t="shared" si="966"/>
        <v>0002928</v>
      </c>
      <c r="R2424" s="2">
        <v>44587</v>
      </c>
      <c r="S2424" t="s">
        <v>906</v>
      </c>
      <c r="T2424" s="7" t="str">
        <f t="shared" si="967"/>
        <v>WM+ BGG 54</v>
      </c>
      <c r="U2424" t="s">
        <v>5268</v>
      </c>
      <c r="W2424" t="e">
        <f>VLOOKUP(U2424,[2]Sheet1!$B$4:$C$893,2,0)</f>
        <v>#N/A</v>
      </c>
      <c r="Y2424" t="str">
        <f t="shared" si="968"/>
        <v>WINCOMBACGIANG</v>
      </c>
      <c r="AA2424" s="18" t="str">
        <f t="shared" si="964"/>
        <v/>
      </c>
    </row>
    <row r="2425" spans="1:27" x14ac:dyDescent="0.2">
      <c r="A2425" t="s">
        <v>0</v>
      </c>
      <c r="B2425" t="s">
        <v>3703</v>
      </c>
      <c r="C2425" t="s">
        <v>2</v>
      </c>
      <c r="D2425" t="s">
        <v>134</v>
      </c>
      <c r="E2425" t="s">
        <v>4</v>
      </c>
      <c r="F2425" s="1">
        <v>2</v>
      </c>
      <c r="G2425" s="1">
        <v>173382</v>
      </c>
      <c r="H2425" t="s">
        <v>5</v>
      </c>
      <c r="I2425" s="1">
        <v>190720.2</v>
      </c>
      <c r="J2425" t="s">
        <v>135</v>
      </c>
      <c r="K2425" s="6" t="str">
        <f t="shared" si="965"/>
        <v>Giò tai nấm hương 500g</v>
      </c>
      <c r="L2425" s="7" t="str">
        <f>VLOOKUP(K2425,'[1]Mã Misa'!$B$2:$D$74,2,0)</f>
        <v>Giò tai nấm hương 500g</v>
      </c>
      <c r="M2425" s="7" t="str">
        <f>VLOOKUP(L2425,'[1]Mã Misa'!$C$2:$D$74,2,0)</f>
        <v>GTNH500</v>
      </c>
      <c r="N2425" s="1">
        <v>86691</v>
      </c>
      <c r="O2425" t="s">
        <v>3704</v>
      </c>
      <c r="P2425" s="6" t="str">
        <f t="shared" si="966"/>
        <v>0178089</v>
      </c>
      <c r="Q2425" s="23" t="str">
        <f t="shared" si="966"/>
        <v>0178089</v>
      </c>
      <c r="R2425" s="2">
        <v>44587</v>
      </c>
      <c r="S2425" t="s">
        <v>2417</v>
      </c>
      <c r="T2425" s="7" t="str">
        <f t="shared" si="967"/>
        <v>WM+ HNI 27</v>
      </c>
      <c r="U2425" t="s">
        <v>5696</v>
      </c>
      <c r="W2425" t="e">
        <f>VLOOKUP(U2425,[2]Sheet1!$B$4:$C$893,2,0)</f>
        <v>#N/A</v>
      </c>
      <c r="Y2425" t="str">
        <f t="shared" si="968"/>
        <v>WINCOMHANOI</v>
      </c>
      <c r="AA2425" s="18" t="str">
        <f t="shared" si="964"/>
        <v/>
      </c>
    </row>
    <row r="2426" spans="1:27" x14ac:dyDescent="0.2">
      <c r="A2426" t="s">
        <v>0</v>
      </c>
      <c r="B2426" t="s">
        <v>3703</v>
      </c>
      <c r="C2426" t="s">
        <v>9</v>
      </c>
      <c r="D2426" t="s">
        <v>136</v>
      </c>
      <c r="E2426" t="s">
        <v>4</v>
      </c>
      <c r="F2426" s="1">
        <v>2</v>
      </c>
      <c r="G2426" s="1">
        <v>188026</v>
      </c>
      <c r="H2426" t="s">
        <v>5</v>
      </c>
      <c r="I2426" s="1">
        <v>206828.6</v>
      </c>
      <c r="J2426" t="s">
        <v>137</v>
      </c>
      <c r="K2426" s="6" t="str">
        <f t="shared" si="965"/>
        <v xml:space="preserve"> Giò lụa 500g</v>
      </c>
      <c r="L2426" s="7" t="str">
        <f>VLOOKUP(K2426,'[1]Mã Misa'!$B$2:$D$74,2,0)</f>
        <v>Giò lụa 500g</v>
      </c>
      <c r="M2426" s="7" t="str">
        <f>VLOOKUP(L2426,'[1]Mã Misa'!$C$2:$D$74,2,0)</f>
        <v>GL500</v>
      </c>
      <c r="N2426" s="1">
        <v>94013</v>
      </c>
      <c r="O2426" t="s">
        <v>3704</v>
      </c>
      <c r="P2426" s="6" t="str">
        <f t="shared" si="966"/>
        <v>0178089</v>
      </c>
      <c r="Q2426" s="23" t="str">
        <f t="shared" si="966"/>
        <v>0178089</v>
      </c>
      <c r="R2426" s="2">
        <v>44587</v>
      </c>
      <c r="S2426" t="s">
        <v>2417</v>
      </c>
      <c r="T2426" s="7" t="str">
        <f t="shared" si="967"/>
        <v>WM+ HNI 27</v>
      </c>
      <c r="U2426" t="s">
        <v>5696</v>
      </c>
      <c r="W2426" t="e">
        <f>VLOOKUP(U2426,[2]Sheet1!$B$4:$C$893,2,0)</f>
        <v>#N/A</v>
      </c>
      <c r="Y2426" t="str">
        <f t="shared" si="968"/>
        <v>WINCOMHANOI</v>
      </c>
      <c r="AA2426" s="18" t="str">
        <f t="shared" si="964"/>
        <v/>
      </c>
    </row>
    <row r="2427" spans="1:27" x14ac:dyDescent="0.2">
      <c r="A2427" t="s">
        <v>0</v>
      </c>
      <c r="B2427" t="s">
        <v>3705</v>
      </c>
      <c r="C2427" t="s">
        <v>2</v>
      </c>
      <c r="D2427" t="s">
        <v>50</v>
      </c>
      <c r="E2427" t="s">
        <v>4</v>
      </c>
      <c r="F2427" s="1">
        <v>1</v>
      </c>
      <c r="G2427" s="1">
        <v>111058</v>
      </c>
      <c r="H2427" t="s">
        <v>5</v>
      </c>
      <c r="I2427" s="1">
        <v>122163.8</v>
      </c>
      <c r="J2427" t="s">
        <v>51</v>
      </c>
      <c r="K2427" s="6" t="str">
        <f t="shared" si="965"/>
        <v>Gà muối gói 500g</v>
      </c>
      <c r="L2427" s="7" t="str">
        <f>VLOOKUP(K2427,'[1]Mã Misa'!$B$2:$D$74,2,0)</f>
        <v>Gà muối 500g</v>
      </c>
      <c r="M2427" s="7" t="str">
        <f>VLOOKUP(L2427,'[1]Mã Misa'!$C$2:$D$74,2,0)</f>
        <v>GM500</v>
      </c>
      <c r="N2427" s="1">
        <v>111058</v>
      </c>
      <c r="O2427" t="s">
        <v>3706</v>
      </c>
      <c r="P2427" s="6" t="str">
        <f t="shared" si="966"/>
        <v>0178090</v>
      </c>
      <c r="Q2427" s="23" t="str">
        <f t="shared" si="966"/>
        <v>0178090</v>
      </c>
      <c r="R2427" s="2">
        <v>44587</v>
      </c>
      <c r="S2427" t="s">
        <v>2373</v>
      </c>
      <c r="T2427" s="7" t="str">
        <f t="shared" si="967"/>
        <v>WM+ HNI 30</v>
      </c>
      <c r="U2427" t="s">
        <v>5684</v>
      </c>
      <c r="W2427" t="e">
        <f>VLOOKUP(U2427,[2]Sheet1!$B$4:$C$893,2,0)</f>
        <v>#N/A</v>
      </c>
      <c r="Y2427" t="str">
        <f t="shared" si="968"/>
        <v>WINCOMHANOI</v>
      </c>
      <c r="AA2427" s="18" t="str">
        <f t="shared" si="964"/>
        <v/>
      </c>
    </row>
    <row r="2428" spans="1:27" x14ac:dyDescent="0.2">
      <c r="A2428" t="s">
        <v>0</v>
      </c>
      <c r="B2428" t="s">
        <v>3707</v>
      </c>
      <c r="C2428" t="s">
        <v>2</v>
      </c>
      <c r="D2428" t="s">
        <v>57</v>
      </c>
      <c r="E2428" t="s">
        <v>4</v>
      </c>
      <c r="F2428" s="1">
        <v>8</v>
      </c>
      <c r="G2428" s="1">
        <v>594000</v>
      </c>
      <c r="H2428" t="s">
        <v>5</v>
      </c>
      <c r="I2428" s="1">
        <v>653400</v>
      </c>
      <c r="J2428" t="s">
        <v>58</v>
      </c>
      <c r="K2428" s="6" t="str">
        <f t="shared" si="965"/>
        <v>_Chả cốm 300g</v>
      </c>
      <c r="L2428" s="7" t="str">
        <f>VLOOKUP(K2428,'[1]Mã Misa'!$B$2:$D$74,2,0)</f>
        <v>Chả cốm 300g</v>
      </c>
      <c r="M2428" s="7" t="str">
        <f>VLOOKUP(L2428,'[1]Mã Misa'!$C$2:$D$74,2,0)</f>
        <v>CC300</v>
      </c>
      <c r="N2428" s="1">
        <v>74250</v>
      </c>
      <c r="O2428" t="s">
        <v>3708</v>
      </c>
      <c r="P2428" s="6" t="str">
        <f t="shared" si="966"/>
        <v>0178097</v>
      </c>
      <c r="Q2428" s="23" t="str">
        <f t="shared" si="966"/>
        <v>0178097</v>
      </c>
      <c r="R2428" s="2">
        <v>44587</v>
      </c>
      <c r="S2428" t="s">
        <v>3709</v>
      </c>
      <c r="T2428" s="7" t="str">
        <f t="shared" si="967"/>
        <v>WM+ HNI Vi</v>
      </c>
      <c r="U2428" t="s">
        <v>5992</v>
      </c>
      <c r="W2428" t="e">
        <f>VLOOKUP(U2428,[2]Sheet1!$B$4:$C$893,2,0)</f>
        <v>#N/A</v>
      </c>
      <c r="Y2428" t="str">
        <f t="shared" si="968"/>
        <v>WINCOMHANOI</v>
      </c>
      <c r="AA2428" s="18" t="str">
        <f t="shared" si="964"/>
        <v/>
      </c>
    </row>
    <row r="2429" spans="1:27" x14ac:dyDescent="0.2">
      <c r="A2429" t="s">
        <v>0</v>
      </c>
      <c r="B2429" t="s">
        <v>3707</v>
      </c>
      <c r="C2429" t="s">
        <v>9</v>
      </c>
      <c r="D2429" t="s">
        <v>15</v>
      </c>
      <c r="E2429" t="s">
        <v>4</v>
      </c>
      <c r="F2429" s="1">
        <v>3</v>
      </c>
      <c r="G2429" s="1">
        <v>252960</v>
      </c>
      <c r="H2429" t="s">
        <v>5</v>
      </c>
      <c r="I2429" s="1">
        <v>278256</v>
      </c>
      <c r="J2429" t="s">
        <v>16</v>
      </c>
      <c r="K2429" s="6" t="str">
        <f t="shared" si="965"/>
        <v>_Đùi gà sốt cay 500g</v>
      </c>
      <c r="L2429" s="7" t="str">
        <f>VLOOKUP(K2429,'[1]Mã Misa'!$B$2:$D$74,2,0)</f>
        <v>Đùi gà sốt cay 500g</v>
      </c>
      <c r="M2429" s="7" t="str">
        <f>VLOOKUP(L2429,'[1]Mã Misa'!$C$2:$D$74,2,0)</f>
        <v>DGSC500</v>
      </c>
      <c r="N2429" s="1">
        <v>84320</v>
      </c>
      <c r="O2429" t="s">
        <v>3708</v>
      </c>
      <c r="P2429" s="6" t="str">
        <f t="shared" si="966"/>
        <v>0178097</v>
      </c>
      <c r="Q2429" s="23" t="str">
        <f t="shared" si="966"/>
        <v>0178097</v>
      </c>
      <c r="R2429" s="2">
        <v>44587</v>
      </c>
      <c r="S2429" t="s">
        <v>3709</v>
      </c>
      <c r="T2429" s="7" t="str">
        <f t="shared" si="967"/>
        <v>WM+ HNI Vi</v>
      </c>
      <c r="U2429" t="s">
        <v>5992</v>
      </c>
      <c r="W2429" t="e">
        <f>VLOOKUP(U2429,[2]Sheet1!$B$4:$C$893,2,0)</f>
        <v>#N/A</v>
      </c>
      <c r="Y2429" t="str">
        <f t="shared" si="968"/>
        <v>WINCOMHANOI</v>
      </c>
      <c r="AA2429" s="18" t="str">
        <f t="shared" si="964"/>
        <v/>
      </c>
    </row>
    <row r="2430" spans="1:27" x14ac:dyDescent="0.2">
      <c r="A2430" t="s">
        <v>0</v>
      </c>
      <c r="B2430" t="s">
        <v>3707</v>
      </c>
      <c r="C2430" t="s">
        <v>41</v>
      </c>
      <c r="D2430" t="s">
        <v>44</v>
      </c>
      <c r="E2430" t="s">
        <v>4</v>
      </c>
      <c r="F2430" s="1">
        <v>3</v>
      </c>
      <c r="G2430" s="1">
        <v>217800</v>
      </c>
      <c r="H2430" t="s">
        <v>5</v>
      </c>
      <c r="I2430" s="1">
        <v>239580.00000000003</v>
      </c>
      <c r="J2430" t="s">
        <v>45</v>
      </c>
      <c r="K2430" s="6" t="str">
        <f t="shared" si="965"/>
        <v>_Chân gà sốt cay 400g</v>
      </c>
      <c r="L2430" s="7" t="str">
        <f>VLOOKUP(K2430,'[1]Mã Misa'!$B$2:$D$74,2,0)</f>
        <v>Chân gà sốt cay 400g</v>
      </c>
      <c r="M2430" s="7" t="str">
        <f>VLOOKUP(L2430,'[1]Mã Misa'!$C$2:$D$74,2,0)</f>
        <v>CGSC400</v>
      </c>
      <c r="N2430" s="1">
        <v>72600</v>
      </c>
      <c r="O2430" t="s">
        <v>3708</v>
      </c>
      <c r="P2430" s="6" t="str">
        <f t="shared" si="966"/>
        <v>0178097</v>
      </c>
      <c r="Q2430" s="23" t="str">
        <f t="shared" si="966"/>
        <v>0178097</v>
      </c>
      <c r="R2430" s="2">
        <v>44587</v>
      </c>
      <c r="S2430" t="s">
        <v>3709</v>
      </c>
      <c r="T2430" s="7" t="str">
        <f t="shared" si="967"/>
        <v>WM+ HNI Vi</v>
      </c>
      <c r="U2430" t="s">
        <v>5992</v>
      </c>
      <c r="W2430" t="e">
        <f>VLOOKUP(U2430,[2]Sheet1!$B$4:$C$893,2,0)</f>
        <v>#N/A</v>
      </c>
      <c r="Y2430" t="str">
        <f t="shared" si="968"/>
        <v>WINCOMHANOI</v>
      </c>
      <c r="AA2430" s="18" t="str">
        <f t="shared" si="964"/>
        <v/>
      </c>
    </row>
    <row r="2431" spans="1:27" x14ac:dyDescent="0.2">
      <c r="A2431" t="s">
        <v>0</v>
      </c>
      <c r="B2431" t="s">
        <v>3707</v>
      </c>
      <c r="C2431" t="s">
        <v>42</v>
      </c>
      <c r="D2431" t="s">
        <v>57</v>
      </c>
      <c r="E2431" t="s">
        <v>4</v>
      </c>
      <c r="F2431" s="1">
        <v>6</v>
      </c>
      <c r="G2431" s="1">
        <v>445500</v>
      </c>
      <c r="H2431" t="s">
        <v>5</v>
      </c>
      <c r="I2431" s="1">
        <v>490050.00000000006</v>
      </c>
      <c r="J2431" t="s">
        <v>58</v>
      </c>
      <c r="K2431" s="6" t="str">
        <f t="shared" si="965"/>
        <v>_Chả cốm 300g</v>
      </c>
      <c r="L2431" s="7" t="str">
        <f>VLOOKUP(K2431,'[1]Mã Misa'!$B$2:$D$74,2,0)</f>
        <v>Chả cốm 300g</v>
      </c>
      <c r="M2431" s="7" t="str">
        <f>VLOOKUP(L2431,'[1]Mã Misa'!$C$2:$D$74,2,0)</f>
        <v>CC300</v>
      </c>
      <c r="N2431" s="1">
        <v>74250</v>
      </c>
      <c r="O2431" t="s">
        <v>3708</v>
      </c>
      <c r="P2431" s="6" t="str">
        <f t="shared" si="966"/>
        <v>0178097</v>
      </c>
      <c r="Q2431" s="23" t="str">
        <f t="shared" si="966"/>
        <v>0178097</v>
      </c>
      <c r="R2431" s="2">
        <v>44587</v>
      </c>
      <c r="S2431" t="s">
        <v>3709</v>
      </c>
      <c r="T2431" s="7" t="str">
        <f t="shared" si="967"/>
        <v>WM+ HNI Vi</v>
      </c>
      <c r="U2431" t="s">
        <v>5992</v>
      </c>
      <c r="W2431" t="e">
        <f>VLOOKUP(U2431,[2]Sheet1!$B$4:$C$893,2,0)</f>
        <v>#N/A</v>
      </c>
      <c r="Y2431" t="str">
        <f t="shared" si="968"/>
        <v>WINCOMHANOI</v>
      </c>
      <c r="AA2431" s="18" t="str">
        <f t="shared" si="964"/>
        <v/>
      </c>
    </row>
    <row r="2432" spans="1:27" x14ac:dyDescent="0.2">
      <c r="A2432" t="s">
        <v>0</v>
      </c>
      <c r="B2432" t="s">
        <v>3710</v>
      </c>
      <c r="C2432" t="s">
        <v>2</v>
      </c>
      <c r="D2432" t="s">
        <v>15</v>
      </c>
      <c r="E2432" t="s">
        <v>4</v>
      </c>
      <c r="F2432" s="1">
        <v>1</v>
      </c>
      <c r="G2432" s="1">
        <v>84320</v>
      </c>
      <c r="H2432" t="s">
        <v>5</v>
      </c>
      <c r="I2432" s="1">
        <v>92752.000000000015</v>
      </c>
      <c r="J2432" t="s">
        <v>16</v>
      </c>
      <c r="K2432" s="6" t="str">
        <f t="shared" si="965"/>
        <v>_Đùi gà sốt cay 500g</v>
      </c>
      <c r="L2432" s="7" t="str">
        <f>VLOOKUP(K2432,'[1]Mã Misa'!$B$2:$D$74,2,0)</f>
        <v>Đùi gà sốt cay 500g</v>
      </c>
      <c r="M2432" s="7" t="str">
        <f>VLOOKUP(L2432,'[1]Mã Misa'!$C$2:$D$74,2,0)</f>
        <v>DGSC500</v>
      </c>
      <c r="N2432" s="1">
        <v>84320</v>
      </c>
      <c r="O2432" t="s">
        <v>3711</v>
      </c>
      <c r="P2432" s="6" t="str">
        <f t="shared" si="966"/>
        <v>0001540</v>
      </c>
      <c r="Q2432" s="23" t="str">
        <f t="shared" si="966"/>
        <v>0001540</v>
      </c>
      <c r="R2432" s="2">
        <v>44587</v>
      </c>
      <c r="S2432" t="s">
        <v>3712</v>
      </c>
      <c r="T2432" s="7" t="str">
        <f t="shared" si="967"/>
        <v>WM+ TQG Th</v>
      </c>
      <c r="U2432" t="s">
        <v>5993</v>
      </c>
      <c r="W2432" t="e">
        <f>VLOOKUP(U2432,[2]Sheet1!$B$4:$C$893,2,0)</f>
        <v>#N/A</v>
      </c>
      <c r="Y2432" t="str">
        <f t="shared" si="968"/>
        <v>WINCOMTUYENQUANG</v>
      </c>
      <c r="AA2432" s="18" t="str">
        <f t="shared" si="964"/>
        <v/>
      </c>
    </row>
    <row r="2433" spans="1:27" x14ac:dyDescent="0.2">
      <c r="A2433" t="s">
        <v>0</v>
      </c>
      <c r="B2433" t="s">
        <v>3713</v>
      </c>
      <c r="C2433" t="s">
        <v>2</v>
      </c>
      <c r="D2433" t="s">
        <v>23</v>
      </c>
      <c r="E2433" t="s">
        <v>4</v>
      </c>
      <c r="F2433" s="1">
        <v>4</v>
      </c>
      <c r="G2433" s="1">
        <v>237600</v>
      </c>
      <c r="H2433" t="s">
        <v>5</v>
      </c>
      <c r="I2433" s="1">
        <v>261360.00000000003</v>
      </c>
      <c r="J2433" t="s">
        <v>24</v>
      </c>
      <c r="K2433" s="6" t="str">
        <f t="shared" si="965"/>
        <v>_Giò lụa 250g</v>
      </c>
      <c r="L2433" s="7" t="str">
        <f>VLOOKUP(K2433,'[1]Mã Misa'!$B$2:$D$74,2,0)</f>
        <v>Giò lụa 250g</v>
      </c>
      <c r="M2433" s="7" t="str">
        <f>VLOOKUP(L2433,'[1]Mã Misa'!$C$2:$D$74,2,0)</f>
        <v>GL250</v>
      </c>
      <c r="N2433" s="1">
        <v>59400</v>
      </c>
      <c r="O2433" t="s">
        <v>3714</v>
      </c>
      <c r="P2433" s="6" t="str">
        <f t="shared" si="966"/>
        <v>0178109</v>
      </c>
      <c r="Q2433" s="23" t="str">
        <f t="shared" si="966"/>
        <v>0178109</v>
      </c>
      <c r="R2433" s="2">
        <v>44587</v>
      </c>
      <c r="S2433" t="s">
        <v>262</v>
      </c>
      <c r="T2433" s="7" t="str">
        <f t="shared" si="967"/>
        <v>WM+ HNI 65</v>
      </c>
      <c r="U2433" t="s">
        <v>5070</v>
      </c>
      <c r="W2433" t="e">
        <f>VLOOKUP(U2433,[2]Sheet1!$B$4:$C$893,2,0)</f>
        <v>#N/A</v>
      </c>
      <c r="Y2433" t="str">
        <f t="shared" si="968"/>
        <v>WINCOMHANOI</v>
      </c>
      <c r="AA2433" s="18" t="str">
        <f t="shared" si="964"/>
        <v/>
      </c>
    </row>
    <row r="2434" spans="1:27" x14ac:dyDescent="0.2">
      <c r="A2434" t="s">
        <v>0</v>
      </c>
      <c r="B2434" t="s">
        <v>3715</v>
      </c>
      <c r="C2434" t="s">
        <v>2</v>
      </c>
      <c r="D2434" t="s">
        <v>50</v>
      </c>
      <c r="E2434" t="s">
        <v>4</v>
      </c>
      <c r="F2434" s="1">
        <v>1</v>
      </c>
      <c r="G2434" s="1">
        <v>111058</v>
      </c>
      <c r="H2434" t="s">
        <v>5</v>
      </c>
      <c r="I2434" s="1">
        <v>122163.8</v>
      </c>
      <c r="J2434" t="s">
        <v>51</v>
      </c>
      <c r="K2434" s="6" t="str">
        <f t="shared" si="965"/>
        <v>Gà muối gói 500g</v>
      </c>
      <c r="L2434" s="7" t="str">
        <f>VLOOKUP(K2434,'[1]Mã Misa'!$B$2:$D$74,2,0)</f>
        <v>Gà muối 500g</v>
      </c>
      <c r="M2434" s="7" t="str">
        <f>VLOOKUP(L2434,'[1]Mã Misa'!$C$2:$D$74,2,0)</f>
        <v>GM500</v>
      </c>
      <c r="N2434" s="1">
        <v>111058</v>
      </c>
      <c r="O2434" t="s">
        <v>3716</v>
      </c>
      <c r="P2434" s="6" t="str">
        <f t="shared" si="966"/>
        <v>0003624</v>
      </c>
      <c r="Q2434" s="23" t="str">
        <f t="shared" si="966"/>
        <v>0003624</v>
      </c>
      <c r="R2434" s="2">
        <v>44587</v>
      </c>
      <c r="S2434" t="s">
        <v>3717</v>
      </c>
      <c r="T2434" s="7" t="str">
        <f t="shared" si="967"/>
        <v>WM BDG Mỹ</v>
      </c>
      <c r="U2434" t="s">
        <v>5994</v>
      </c>
      <c r="W2434" t="e">
        <f>VLOOKUP(U2434,[2]Sheet1!$B$4:$C$893,2,0)</f>
        <v>#N/A</v>
      </c>
      <c r="Y2434" t="str">
        <f t="shared" si="968"/>
        <v>WINCOMBINHDUONG</v>
      </c>
      <c r="AA2434" s="18" t="str">
        <f t="shared" ref="AA2434:AA2497" si="970">LEFT(AB2434,7)</f>
        <v/>
      </c>
    </row>
    <row r="2435" spans="1:27" x14ac:dyDescent="0.2">
      <c r="A2435" t="s">
        <v>0</v>
      </c>
      <c r="B2435" t="s">
        <v>3715</v>
      </c>
      <c r="C2435" t="s">
        <v>9</v>
      </c>
      <c r="D2435" t="s">
        <v>10</v>
      </c>
      <c r="E2435" t="s">
        <v>4</v>
      </c>
      <c r="F2435" s="1">
        <v>1</v>
      </c>
      <c r="G2435" s="1">
        <v>46000</v>
      </c>
      <c r="H2435" t="s">
        <v>5</v>
      </c>
      <c r="I2435" s="1">
        <v>50600.000000000007</v>
      </c>
      <c r="J2435" t="s">
        <v>11</v>
      </c>
      <c r="K2435" s="6" t="str">
        <f t="shared" si="965"/>
        <v>Mộc nấm hương gói 250g</v>
      </c>
      <c r="L2435" s="7" t="str">
        <f>VLOOKUP(K2435,'[1]Mã Misa'!$B$2:$D$74,2,0)</f>
        <v>Mộc Nấm Hương 250g</v>
      </c>
      <c r="M2435" s="7" t="str">
        <f>VLOOKUP(L2435,'[1]Mã Misa'!$C$2:$D$74,2,0)</f>
        <v>MNH250</v>
      </c>
      <c r="N2435" s="1">
        <v>46000</v>
      </c>
      <c r="O2435" t="s">
        <v>3716</v>
      </c>
      <c r="P2435" s="6" t="str">
        <f t="shared" si="966"/>
        <v>0003624</v>
      </c>
      <c r="Q2435" s="23" t="str">
        <f t="shared" si="966"/>
        <v>0003624</v>
      </c>
      <c r="R2435" s="2">
        <v>44587</v>
      </c>
      <c r="S2435" t="s">
        <v>3717</v>
      </c>
      <c r="T2435" s="7" t="str">
        <f t="shared" si="967"/>
        <v>WM BDG Mỹ</v>
      </c>
      <c r="U2435" t="s">
        <v>5994</v>
      </c>
      <c r="W2435" t="e">
        <f>VLOOKUP(U2435,[2]Sheet1!$B$4:$C$893,2,0)</f>
        <v>#N/A</v>
      </c>
      <c r="Y2435" t="str">
        <f t="shared" si="968"/>
        <v>WINCOMBINHDUONG</v>
      </c>
      <c r="AA2435" s="18" t="str">
        <f t="shared" si="970"/>
        <v/>
      </c>
    </row>
    <row r="2436" spans="1:27" x14ac:dyDescent="0.2">
      <c r="A2436" t="s">
        <v>0</v>
      </c>
      <c r="B2436" t="s">
        <v>3715</v>
      </c>
      <c r="C2436" t="s">
        <v>41</v>
      </c>
      <c r="D2436" t="s">
        <v>134</v>
      </c>
      <c r="E2436" t="s">
        <v>4</v>
      </c>
      <c r="F2436" s="1">
        <v>2</v>
      </c>
      <c r="G2436" s="1">
        <v>173382</v>
      </c>
      <c r="H2436" t="s">
        <v>5</v>
      </c>
      <c r="I2436" s="1">
        <v>190720.2</v>
      </c>
      <c r="J2436" t="s">
        <v>135</v>
      </c>
      <c r="K2436" s="6" t="str">
        <f t="shared" ref="K2436:K2499" si="971">MID(J2436,10,26)</f>
        <v>Giò tai nấm hương 500g</v>
      </c>
      <c r="L2436" s="7" t="str">
        <f>VLOOKUP(K2436,'[1]Mã Misa'!$B$2:$D$74,2,0)</f>
        <v>Giò tai nấm hương 500g</v>
      </c>
      <c r="M2436" s="7" t="str">
        <f>VLOOKUP(L2436,'[1]Mã Misa'!$C$2:$D$74,2,0)</f>
        <v>GTNH500</v>
      </c>
      <c r="N2436" s="1">
        <v>86691</v>
      </c>
      <c r="O2436" t="s">
        <v>3716</v>
      </c>
      <c r="P2436" s="6" t="str">
        <f t="shared" ref="P2436:Q2499" si="972">RIGHT(O2436,7)</f>
        <v>0003624</v>
      </c>
      <c r="Q2436" s="23" t="str">
        <f t="shared" si="972"/>
        <v>0003624</v>
      </c>
      <c r="R2436" s="2">
        <v>44587</v>
      </c>
      <c r="S2436" t="s">
        <v>3717</v>
      </c>
      <c r="T2436" s="7" t="str">
        <f t="shared" ref="T2436:T2499" si="973">LEFT(U2436,10)</f>
        <v>WM BDG Mỹ</v>
      </c>
      <c r="U2436" t="s">
        <v>5994</v>
      </c>
      <c r="W2436" t="e">
        <f>VLOOKUP(U2436,[2]Sheet1!$B$4:$C$893,2,0)</f>
        <v>#N/A</v>
      </c>
      <c r="Y2436" t="str">
        <f t="shared" ref="Y2436:Y2499" si="974">IF(ISNUMBER(SEARCH($V$3,T2436)),"WINCOMHANOI",IF(ISNUMBER(SEARCH($V$4,T2436)),"WINCOMHOCHIMINH",IF(ISNUMBER(SEARCH($V$5,T2436)),"WINCOMDANANG",IF(ISNUMBER(SEARCH($V$6,T2436)),"WINCOMHAIDUONG",IF(ISNUMBER(SEARCH($V$7,T2436)),"WINCOMQUANGNINH",IF(ISNUMBER(SEARCH($V$8,T2436)),"WINCOMHAIPHONG",IF(ISNUMBER(SEARCH($V$9,T2436)),"WINCOMBACGIANG",IF(ISNUMBER(SEARCH($V$10,T2436)),"WINCOMBACNINH",IF(ISNUMBER(SEARCH($V$11,T2436)),"WINCOMPHUTHO",IF(ISNUMBER(SEARCH($V$12,T2436)),"WINCOMHATINH",IF(ISNUMBER(SEARCH($V$13,T2436)),"WINCOMTHAINGUYEN",IF(ISNUMBER(SEARCH($V$14,T2436)),"WINCOMKHANHHOA",IF(ISNUMBER(SEARCH($V$15,T2436)),"WINCOMHUNGYEN",IF(ISNUMBER(SEARCH($V$16,T2436)),"WINCOMNGHEAN",IF(ISNUMBER(SEARCH($V$17,T2436)),"WINCOMLAOCAI",IF(ISNUMBER(SEARCH($V$18,T2436)),"WINCOMVUNGTAU",IF(ISNUMBER(SEARCH($V$19,T2436)),"WINCOMBINHDUONG",IF(ISNUMBER(SEARCH($V$20,T2436)),"WINCOMKIENGIANG",IF(ISNUMBER(SEARCH($V$21,T2436)),"WINCOMHANAM",IF(ISNUMBER(SEARCH($V$22,T2436)),"WINCOMNAMDINH",IF(ISNUMBER(SEARCH($V$23,T2436)),"WINCOMLANGSON",IF(ISNUMBER(SEARCH($V$24,T2436)),"WINCOMTHANHHOA",IF(ISNUMBER(SEARCH($V$25,T2436)),"WINCOMYENBAI",IF(ISNUMBER(SEARCH($V$26,T2436)),"WINCOMTUYENQUANG",IF(ISNUMBER(SEARCH($V$27,T2436)),"WINCOMHUE",IF(ISNUMBER(SEARCH($V$28,T2436)),"WINCOMQUANGNAM",IF(ISNUMBER(SEARCH($V$29,T2436)),"WINCOMVINHPHUC",IF(ISNUMBER(SEARCH($V$30,T2436)),"WINCOMHAGIANG",IF(ISNUMBER(SEARCH($V$31,T2436)),"WINCOMNINHBINH",IF(ISNUMBER(SEARCH($V$32,T2436)),"WINCOMTRAVINH",IF(ISNUMBER(SEARCH($V$33,T2436)),"WINCOMCANTHO",IF(ISNUMBER(SEARCH($V$34,T2436)),"WINCOMBENTRE",IF(ISNUMBER(SEARCH($V$35,T2436)),"WINCOMCAMAU",IF(ISNUMBER(SEARCH($V$36,T2436)),"WINCOMANGIANG",IF(ISNUMBER(SEARCH($V$37,T2436)),"WINCOMNINHTHUAN",IF(ISNUMBER(SEARCH($V$38,T2436)),"WINCOMTHAIBINH",IF(ISNUMBER(SEARCH($V$39,T2436)),"WINCOMGIALAI",IF(ISNUMBER(SEARCH($V$40,T2436)),"WINCOMHOABINH",IF(ISNUMBER(SEARCH($V$41,T2436)),"WINCOMQUANGNGAI",IF(ISNUMBER(SEARCH($V$42,T2436)),"WINCOMBINHTHUAN",IF(ISNUMBER(SEARCH($V$43,T2436)),"WINCOMDAKLAK",IF(ISNUMBER(SEARCH($V$44,T2436)),"WINCOMSOCTRANG",IF(ISNUMBER(SEARCH($V$45,T2436)),"WINCOMSONLA",IF(ISNUMBER(SEARCH($V$46,T2436)),"WINCOMKONTUM",IF(ISNUMBER(SEARCH($V$47,T2436)),"WINCOMPHUYEN",IF(ISNUMBER(SEARCH($V$48,T2436)),"WINCOMQUANGTRI",IF(ISNUMBER(SEARCH($V$49,T2436)),"WINCOMBINHDINH",IF(ISNUMBER(SEARCH($V$50,T2436)),"WINCOMCAOBANG",IF(ISNUMBER(SEARCH($V$51,T2436)),"WINCOMQUANGBINH",IF(ISNUMBER(SEARCH($V$52,T2436)),"WINCOMLAMDONG",IF(ISNUMBER(SEARCH($V$53,T2436)),"WINCOMVINHLONG",IF(ISNUMBER(SEARCH($V$54,T2436)),"WINCOMDONGTHAP",IF(ISNUMBER(SEARCH($V$55,T2436)),"WINCOMTIENGIANG",IF(ISNUMBER(SEARCH($V$56,T2436)),"WINCOMQUANGNINH",IF(ISNUMBER(SEARCH($V$57,T2436)),"WINCOMDONGNAI",IF(ISNUMBER(SEARCH($V$58,T2436)),"WINCOMHAUGIANG",0))))))))))))))))))))))))))))))))))))))))))))))))))))))))</f>
        <v>WINCOMBINHDUONG</v>
      </c>
      <c r="AA2436" s="18" t="str">
        <f t="shared" si="970"/>
        <v/>
      </c>
    </row>
    <row r="2437" spans="1:27" x14ac:dyDescent="0.2">
      <c r="A2437" t="s">
        <v>0</v>
      </c>
      <c r="B2437" t="s">
        <v>3718</v>
      </c>
      <c r="C2437" t="s">
        <v>2</v>
      </c>
      <c r="D2437" t="s">
        <v>44</v>
      </c>
      <c r="E2437" t="s">
        <v>4</v>
      </c>
      <c r="F2437" s="1">
        <v>1</v>
      </c>
      <c r="G2437" s="1">
        <v>72600</v>
      </c>
      <c r="H2437" t="s">
        <v>5</v>
      </c>
      <c r="I2437" s="1">
        <v>79860</v>
      </c>
      <c r="J2437" t="s">
        <v>45</v>
      </c>
      <c r="K2437" s="6" t="str">
        <f t="shared" si="971"/>
        <v>_Chân gà sốt cay 400g</v>
      </c>
      <c r="L2437" s="7" t="str">
        <f>VLOOKUP(K2437,'[1]Mã Misa'!$B$2:$D$74,2,0)</f>
        <v>Chân gà sốt cay 400g</v>
      </c>
      <c r="M2437" s="7" t="str">
        <f>VLOOKUP(L2437,'[1]Mã Misa'!$C$2:$D$74,2,0)</f>
        <v>CGSC400</v>
      </c>
      <c r="N2437" s="1">
        <v>72600</v>
      </c>
      <c r="O2437" t="s">
        <v>3719</v>
      </c>
      <c r="P2437" s="6" t="str">
        <f t="shared" si="972"/>
        <v>0178121</v>
      </c>
      <c r="Q2437" s="23" t="str">
        <f t="shared" si="972"/>
        <v>0178121</v>
      </c>
      <c r="R2437" s="2">
        <v>44587</v>
      </c>
      <c r="S2437" t="s">
        <v>3720</v>
      </c>
      <c r="T2437" s="7" t="str">
        <f t="shared" si="973"/>
        <v>WM+ HNI 13</v>
      </c>
      <c r="U2437" t="s">
        <v>5995</v>
      </c>
      <c r="W2437" t="e">
        <f>VLOOKUP(U2437,[2]Sheet1!$B$4:$C$893,2,0)</f>
        <v>#N/A</v>
      </c>
      <c r="Y2437" t="str">
        <f t="shared" si="974"/>
        <v>WINCOMHANOI</v>
      </c>
      <c r="AA2437" s="18" t="str">
        <f t="shared" si="970"/>
        <v/>
      </c>
    </row>
    <row r="2438" spans="1:27" x14ac:dyDescent="0.2">
      <c r="A2438" t="s">
        <v>0</v>
      </c>
      <c r="B2438" t="s">
        <v>3718</v>
      </c>
      <c r="C2438" t="s">
        <v>9</v>
      </c>
      <c r="D2438" t="s">
        <v>15</v>
      </c>
      <c r="E2438" t="s">
        <v>4</v>
      </c>
      <c r="F2438" s="1">
        <v>5</v>
      </c>
      <c r="G2438" s="1">
        <v>421600</v>
      </c>
      <c r="H2438" t="s">
        <v>5</v>
      </c>
      <c r="I2438" s="1">
        <v>463760.00000000006</v>
      </c>
      <c r="J2438" t="s">
        <v>16</v>
      </c>
      <c r="K2438" s="6" t="str">
        <f t="shared" si="971"/>
        <v>_Đùi gà sốt cay 500g</v>
      </c>
      <c r="L2438" s="7" t="str">
        <f>VLOOKUP(K2438,'[1]Mã Misa'!$B$2:$D$74,2,0)</f>
        <v>Đùi gà sốt cay 500g</v>
      </c>
      <c r="M2438" s="7" t="str">
        <f>VLOOKUP(L2438,'[1]Mã Misa'!$C$2:$D$74,2,0)</f>
        <v>DGSC500</v>
      </c>
      <c r="N2438" s="1">
        <v>84320</v>
      </c>
      <c r="O2438" t="s">
        <v>3719</v>
      </c>
      <c r="P2438" s="6" t="str">
        <f t="shared" si="972"/>
        <v>0178121</v>
      </c>
      <c r="Q2438" s="23" t="str">
        <f t="shared" si="972"/>
        <v>0178121</v>
      </c>
      <c r="R2438" s="2">
        <v>44587</v>
      </c>
      <c r="S2438" t="s">
        <v>3720</v>
      </c>
      <c r="T2438" s="7" t="str">
        <f t="shared" si="973"/>
        <v>WM+ HNI 13</v>
      </c>
      <c r="U2438" t="s">
        <v>5995</v>
      </c>
      <c r="W2438" t="e">
        <f>VLOOKUP(U2438,[2]Sheet1!$B$4:$C$893,2,0)</f>
        <v>#N/A</v>
      </c>
      <c r="Y2438" t="str">
        <f t="shared" si="974"/>
        <v>WINCOMHANOI</v>
      </c>
      <c r="AA2438" s="18" t="str">
        <f t="shared" si="970"/>
        <v/>
      </c>
    </row>
    <row r="2439" spans="1:27" x14ac:dyDescent="0.2">
      <c r="A2439" t="s">
        <v>0</v>
      </c>
      <c r="B2439" t="s">
        <v>3721</v>
      </c>
      <c r="C2439" t="s">
        <v>2</v>
      </c>
      <c r="D2439" t="s">
        <v>50</v>
      </c>
      <c r="E2439" t="s">
        <v>4</v>
      </c>
      <c r="F2439" s="1">
        <v>2</v>
      </c>
      <c r="G2439" s="1">
        <v>222116</v>
      </c>
      <c r="H2439" t="s">
        <v>5</v>
      </c>
      <c r="I2439" s="1">
        <v>244327.6</v>
      </c>
      <c r="J2439" t="s">
        <v>51</v>
      </c>
      <c r="K2439" s="6" t="str">
        <f t="shared" si="971"/>
        <v>Gà muối gói 500g</v>
      </c>
      <c r="L2439" s="7" t="str">
        <f>VLOOKUP(K2439,'[1]Mã Misa'!$B$2:$D$74,2,0)</f>
        <v>Gà muối 500g</v>
      </c>
      <c r="M2439" s="7" t="str">
        <f>VLOOKUP(L2439,'[1]Mã Misa'!$C$2:$D$74,2,0)</f>
        <v>GM500</v>
      </c>
      <c r="N2439" s="1">
        <v>111058</v>
      </c>
      <c r="O2439" t="s">
        <v>3722</v>
      </c>
      <c r="P2439" s="6" t="str">
        <f t="shared" si="972"/>
        <v>0023367</v>
      </c>
      <c r="Q2439" s="23" t="str">
        <f t="shared" si="972"/>
        <v>0023367</v>
      </c>
      <c r="R2439" s="2">
        <v>44587</v>
      </c>
      <c r="S2439" t="s">
        <v>2588</v>
      </c>
      <c r="T2439" s="7" t="str">
        <f t="shared" si="973"/>
        <v>WM+ DNG 13</v>
      </c>
      <c r="U2439" t="s">
        <v>5735</v>
      </c>
      <c r="W2439" t="e">
        <f>VLOOKUP(U2439,[2]Sheet1!$B$4:$C$893,2,0)</f>
        <v>#N/A</v>
      </c>
      <c r="Y2439" t="str">
        <f t="shared" si="974"/>
        <v>WINCOMDANANG</v>
      </c>
      <c r="AA2439" s="18" t="str">
        <f t="shared" si="970"/>
        <v/>
      </c>
    </row>
    <row r="2440" spans="1:27" x14ac:dyDescent="0.2">
      <c r="A2440" t="s">
        <v>0</v>
      </c>
      <c r="B2440" t="s">
        <v>3721</v>
      </c>
      <c r="C2440" t="s">
        <v>9</v>
      </c>
      <c r="D2440" t="s">
        <v>103</v>
      </c>
      <c r="E2440" t="s">
        <v>4</v>
      </c>
      <c r="F2440" s="1">
        <v>1</v>
      </c>
      <c r="G2440" s="1">
        <v>55595</v>
      </c>
      <c r="H2440" t="s">
        <v>5</v>
      </c>
      <c r="I2440" s="1">
        <v>61154.500000000007</v>
      </c>
      <c r="J2440" t="s">
        <v>104</v>
      </c>
      <c r="K2440" s="6" t="str">
        <f t="shared" si="971"/>
        <v>Tai heo muối gói 200g</v>
      </c>
      <c r="L2440" s="7" t="str">
        <f>VLOOKUP(K2440,'[1]Mã Misa'!$B$2:$D$74,2,0)</f>
        <v>Tai heo muối 200g</v>
      </c>
      <c r="M2440" s="7" t="str">
        <f>VLOOKUP(L2440,'[1]Mã Misa'!$C$2:$D$74,2,0)</f>
        <v>TH200</v>
      </c>
      <c r="N2440" s="1">
        <v>55595</v>
      </c>
      <c r="O2440" t="s">
        <v>3722</v>
      </c>
      <c r="P2440" s="6" t="str">
        <f t="shared" si="972"/>
        <v>0023367</v>
      </c>
      <c r="Q2440" s="23" t="str">
        <f t="shared" si="972"/>
        <v>0023367</v>
      </c>
      <c r="R2440" s="2">
        <v>44587</v>
      </c>
      <c r="S2440" t="s">
        <v>2588</v>
      </c>
      <c r="T2440" s="7" t="str">
        <f t="shared" si="973"/>
        <v>WM+ DNG 13</v>
      </c>
      <c r="U2440" t="s">
        <v>5735</v>
      </c>
      <c r="W2440" t="e">
        <f>VLOOKUP(U2440,[2]Sheet1!$B$4:$C$893,2,0)</f>
        <v>#N/A</v>
      </c>
      <c r="Y2440" t="str">
        <f t="shared" si="974"/>
        <v>WINCOMDANANG</v>
      </c>
      <c r="AA2440" s="18" t="str">
        <f t="shared" si="970"/>
        <v/>
      </c>
    </row>
    <row r="2441" spans="1:27" x14ac:dyDescent="0.2">
      <c r="A2441" t="s">
        <v>0</v>
      </c>
      <c r="B2441" t="s">
        <v>3723</v>
      </c>
      <c r="C2441" t="s">
        <v>2</v>
      </c>
      <c r="D2441" t="s">
        <v>27</v>
      </c>
      <c r="E2441" t="s">
        <v>4</v>
      </c>
      <c r="F2441" s="1">
        <v>7</v>
      </c>
      <c r="G2441" s="1">
        <v>427350</v>
      </c>
      <c r="H2441" t="s">
        <v>5</v>
      </c>
      <c r="I2441" s="1">
        <v>470085.00000000006</v>
      </c>
      <c r="J2441" t="s">
        <v>28</v>
      </c>
      <c r="K2441" s="6" t="str">
        <f t="shared" si="971"/>
        <v>_Giò sụn gà 250g</v>
      </c>
      <c r="L2441" s="7" t="str">
        <f>VLOOKUP(K2441,'[1]Mã Misa'!$B$2:$D$74,2,0)</f>
        <v>Giò sụn gà 250g</v>
      </c>
      <c r="M2441" s="7" t="str">
        <f>VLOOKUP(L2441,'[1]Mã Misa'!$C$2:$D$74,2,0)</f>
        <v>GSG250</v>
      </c>
      <c r="N2441" s="1">
        <v>61050</v>
      </c>
      <c r="O2441" t="s">
        <v>3724</v>
      </c>
      <c r="P2441" s="6" t="str">
        <f t="shared" si="972"/>
        <v>0003938</v>
      </c>
      <c r="Q2441" s="23" t="str">
        <f t="shared" si="972"/>
        <v>0003938</v>
      </c>
      <c r="R2441" s="2">
        <v>44587</v>
      </c>
      <c r="S2441" t="s">
        <v>3725</v>
      </c>
      <c r="T2441" s="7" t="str">
        <f t="shared" si="973"/>
        <v>WM+ HDG Th</v>
      </c>
      <c r="U2441" t="s">
        <v>5996</v>
      </c>
      <c r="W2441" t="e">
        <f>VLOOKUP(U2441,[2]Sheet1!$B$4:$C$893,2,0)</f>
        <v>#N/A</v>
      </c>
      <c r="Y2441" t="str">
        <f t="shared" si="974"/>
        <v>WINCOMHAIDUONG</v>
      </c>
      <c r="AA2441" s="18" t="str">
        <f t="shared" si="970"/>
        <v/>
      </c>
    </row>
    <row r="2442" spans="1:27" x14ac:dyDescent="0.2">
      <c r="A2442" t="s">
        <v>0</v>
      </c>
      <c r="B2442" t="s">
        <v>3723</v>
      </c>
      <c r="C2442" t="s">
        <v>9</v>
      </c>
      <c r="D2442" t="s">
        <v>23</v>
      </c>
      <c r="E2442" t="s">
        <v>4</v>
      </c>
      <c r="F2442" s="1">
        <v>5</v>
      </c>
      <c r="G2442" s="1">
        <v>297000</v>
      </c>
      <c r="H2442" t="s">
        <v>5</v>
      </c>
      <c r="I2442" s="1">
        <v>326700</v>
      </c>
      <c r="J2442" t="s">
        <v>24</v>
      </c>
      <c r="K2442" s="6" t="str">
        <f t="shared" si="971"/>
        <v>_Giò lụa 250g</v>
      </c>
      <c r="L2442" s="7" t="str">
        <f>VLOOKUP(K2442,'[1]Mã Misa'!$B$2:$D$74,2,0)</f>
        <v>Giò lụa 250g</v>
      </c>
      <c r="M2442" s="7" t="str">
        <f>VLOOKUP(L2442,'[1]Mã Misa'!$C$2:$D$74,2,0)</f>
        <v>GL250</v>
      </c>
      <c r="N2442" s="1">
        <v>59400</v>
      </c>
      <c r="O2442" t="s">
        <v>3724</v>
      </c>
      <c r="P2442" s="6" t="str">
        <f t="shared" si="972"/>
        <v>0003938</v>
      </c>
      <c r="Q2442" s="23" t="str">
        <f t="shared" si="972"/>
        <v>0003938</v>
      </c>
      <c r="R2442" s="2">
        <v>44587</v>
      </c>
      <c r="S2442" t="s">
        <v>3725</v>
      </c>
      <c r="T2442" s="7" t="str">
        <f t="shared" si="973"/>
        <v>WM+ HDG Th</v>
      </c>
      <c r="U2442" t="s">
        <v>5996</v>
      </c>
      <c r="W2442" t="e">
        <f>VLOOKUP(U2442,[2]Sheet1!$B$4:$C$893,2,0)</f>
        <v>#N/A</v>
      </c>
      <c r="Y2442" t="str">
        <f t="shared" si="974"/>
        <v>WINCOMHAIDUONG</v>
      </c>
      <c r="AA2442" s="18" t="str">
        <f t="shared" si="970"/>
        <v/>
      </c>
    </row>
    <row r="2443" spans="1:27" x14ac:dyDescent="0.2">
      <c r="A2443" t="s">
        <v>0</v>
      </c>
      <c r="B2443" t="s">
        <v>3723</v>
      </c>
      <c r="C2443" t="s">
        <v>41</v>
      </c>
      <c r="D2443" t="s">
        <v>57</v>
      </c>
      <c r="E2443" t="s">
        <v>4</v>
      </c>
      <c r="F2443" s="1">
        <v>3</v>
      </c>
      <c r="G2443" s="1">
        <v>222750</v>
      </c>
      <c r="H2443" t="s">
        <v>5</v>
      </c>
      <c r="I2443" s="1">
        <v>245025.00000000003</v>
      </c>
      <c r="J2443" t="s">
        <v>58</v>
      </c>
      <c r="K2443" s="6" t="str">
        <f t="shared" si="971"/>
        <v>_Chả cốm 300g</v>
      </c>
      <c r="L2443" s="7" t="str">
        <f>VLOOKUP(K2443,'[1]Mã Misa'!$B$2:$D$74,2,0)</f>
        <v>Chả cốm 300g</v>
      </c>
      <c r="M2443" s="7" t="str">
        <f>VLOOKUP(L2443,'[1]Mã Misa'!$C$2:$D$74,2,0)</f>
        <v>CC300</v>
      </c>
      <c r="N2443" s="1">
        <v>74250</v>
      </c>
      <c r="O2443" t="s">
        <v>3724</v>
      </c>
      <c r="P2443" s="6" t="str">
        <f t="shared" si="972"/>
        <v>0003938</v>
      </c>
      <c r="Q2443" s="23" t="str">
        <f t="shared" si="972"/>
        <v>0003938</v>
      </c>
      <c r="R2443" s="2">
        <v>44587</v>
      </c>
      <c r="S2443" t="s">
        <v>3725</v>
      </c>
      <c r="T2443" s="7" t="str">
        <f t="shared" si="973"/>
        <v>WM+ HDG Th</v>
      </c>
      <c r="U2443" t="s">
        <v>5996</v>
      </c>
      <c r="W2443" t="e">
        <f>VLOOKUP(U2443,[2]Sheet1!$B$4:$C$893,2,0)</f>
        <v>#N/A</v>
      </c>
      <c r="Y2443" t="str">
        <f t="shared" si="974"/>
        <v>WINCOMHAIDUONG</v>
      </c>
      <c r="AA2443" s="18" t="str">
        <f t="shared" si="970"/>
        <v/>
      </c>
    </row>
    <row r="2444" spans="1:27" x14ac:dyDescent="0.2">
      <c r="A2444" t="s">
        <v>0</v>
      </c>
      <c r="B2444" t="s">
        <v>3723</v>
      </c>
      <c r="C2444" t="s">
        <v>42</v>
      </c>
      <c r="D2444" t="s">
        <v>54</v>
      </c>
      <c r="E2444" t="s">
        <v>4</v>
      </c>
      <c r="F2444" s="1">
        <v>2</v>
      </c>
      <c r="G2444" s="1">
        <v>100364</v>
      </c>
      <c r="H2444" t="s">
        <v>5</v>
      </c>
      <c r="I2444" s="1">
        <v>110400.40000000001</v>
      </c>
      <c r="J2444" t="s">
        <v>55</v>
      </c>
      <c r="K2444" s="6" t="str">
        <f t="shared" si="971"/>
        <v>Giò tai lưỡi xào gói 250g</v>
      </c>
      <c r="L2444" s="7" t="str">
        <f>VLOOKUP(K2444,'[1]Mã Misa'!$B$2:$D$74,2,0)</f>
        <v>Giò Tai Lưỡi Xào 250g</v>
      </c>
      <c r="M2444" s="7" t="str">
        <f>VLOOKUP(L2444,'[1]Mã Misa'!$C$2:$D$74,2,0)</f>
        <v>GTLX250G</v>
      </c>
      <c r="N2444" s="1">
        <v>50182</v>
      </c>
      <c r="O2444" t="s">
        <v>3724</v>
      </c>
      <c r="P2444" s="6" t="str">
        <f t="shared" si="972"/>
        <v>0003938</v>
      </c>
      <c r="Q2444" s="23" t="str">
        <f t="shared" si="972"/>
        <v>0003938</v>
      </c>
      <c r="R2444" s="2">
        <v>44587</v>
      </c>
      <c r="S2444" t="s">
        <v>3725</v>
      </c>
      <c r="T2444" s="7" t="str">
        <f t="shared" si="973"/>
        <v>WM+ HDG Th</v>
      </c>
      <c r="U2444" t="s">
        <v>5996</v>
      </c>
      <c r="W2444" t="e">
        <f>VLOOKUP(U2444,[2]Sheet1!$B$4:$C$893,2,0)</f>
        <v>#N/A</v>
      </c>
      <c r="Y2444" t="str">
        <f t="shared" si="974"/>
        <v>WINCOMHAIDUONG</v>
      </c>
      <c r="AA2444" s="18" t="str">
        <f t="shared" si="970"/>
        <v/>
      </c>
    </row>
    <row r="2445" spans="1:27" x14ac:dyDescent="0.2">
      <c r="A2445" t="s">
        <v>0</v>
      </c>
      <c r="B2445" t="s">
        <v>3723</v>
      </c>
      <c r="C2445" t="s">
        <v>43</v>
      </c>
      <c r="D2445" t="s">
        <v>3</v>
      </c>
      <c r="E2445" t="s">
        <v>4</v>
      </c>
      <c r="F2445" s="1">
        <v>1</v>
      </c>
      <c r="G2445" s="1">
        <v>70950</v>
      </c>
      <c r="H2445" t="s">
        <v>5</v>
      </c>
      <c r="I2445" s="1">
        <v>78045</v>
      </c>
      <c r="J2445" t="s">
        <v>6</v>
      </c>
      <c r="K2445" s="6" t="str">
        <f t="shared" si="971"/>
        <v>_Chả nướng 300g</v>
      </c>
      <c r="L2445" s="7" t="str">
        <f>VLOOKUP(K2445,'[1]Mã Misa'!$B$2:$D$74,2,0)</f>
        <v>Chả nướng 300g</v>
      </c>
      <c r="M2445" s="7" t="str">
        <f>VLOOKUP(L2445,'[1]Mã Misa'!$C$2:$D$74,2,0)</f>
        <v>CN300</v>
      </c>
      <c r="N2445" s="1">
        <v>70950</v>
      </c>
      <c r="O2445" t="s">
        <v>3724</v>
      </c>
      <c r="P2445" s="6" t="str">
        <f t="shared" si="972"/>
        <v>0003938</v>
      </c>
      <c r="Q2445" s="23" t="str">
        <f t="shared" si="972"/>
        <v>0003938</v>
      </c>
      <c r="R2445" s="2">
        <v>44587</v>
      </c>
      <c r="S2445" t="s">
        <v>3725</v>
      </c>
      <c r="T2445" s="7" t="str">
        <f t="shared" si="973"/>
        <v>WM+ HDG Th</v>
      </c>
      <c r="U2445" t="s">
        <v>5996</v>
      </c>
      <c r="W2445" t="e">
        <f>VLOOKUP(U2445,[2]Sheet1!$B$4:$C$893,2,0)</f>
        <v>#N/A</v>
      </c>
      <c r="Y2445" t="str">
        <f t="shared" si="974"/>
        <v>WINCOMHAIDUONG</v>
      </c>
      <c r="AA2445" s="18" t="str">
        <f t="shared" si="970"/>
        <v/>
      </c>
    </row>
    <row r="2446" spans="1:27" x14ac:dyDescent="0.2">
      <c r="A2446" t="s">
        <v>0</v>
      </c>
      <c r="B2446" t="s">
        <v>3723</v>
      </c>
      <c r="C2446" t="s">
        <v>46</v>
      </c>
      <c r="D2446" t="s">
        <v>15</v>
      </c>
      <c r="E2446" t="s">
        <v>4</v>
      </c>
      <c r="F2446" s="1">
        <v>8</v>
      </c>
      <c r="G2446" s="1">
        <v>674560</v>
      </c>
      <c r="H2446" t="s">
        <v>5</v>
      </c>
      <c r="I2446" s="1">
        <v>742016.00000000012</v>
      </c>
      <c r="J2446" t="s">
        <v>16</v>
      </c>
      <c r="K2446" s="6" t="str">
        <f t="shared" si="971"/>
        <v>_Đùi gà sốt cay 500g</v>
      </c>
      <c r="L2446" s="7" t="str">
        <f>VLOOKUP(K2446,'[1]Mã Misa'!$B$2:$D$74,2,0)</f>
        <v>Đùi gà sốt cay 500g</v>
      </c>
      <c r="M2446" s="7" t="str">
        <f>VLOOKUP(L2446,'[1]Mã Misa'!$C$2:$D$74,2,0)</f>
        <v>DGSC500</v>
      </c>
      <c r="N2446" s="1">
        <v>84320</v>
      </c>
      <c r="O2446" t="s">
        <v>3724</v>
      </c>
      <c r="P2446" s="6" t="str">
        <f t="shared" si="972"/>
        <v>0003938</v>
      </c>
      <c r="Q2446" s="23" t="str">
        <f t="shared" si="972"/>
        <v>0003938</v>
      </c>
      <c r="R2446" s="2">
        <v>44587</v>
      </c>
      <c r="S2446" t="s">
        <v>3725</v>
      </c>
      <c r="T2446" s="7" t="str">
        <f t="shared" si="973"/>
        <v>WM+ HDG Th</v>
      </c>
      <c r="U2446" t="s">
        <v>5996</v>
      </c>
      <c r="W2446" t="e">
        <f>VLOOKUP(U2446,[2]Sheet1!$B$4:$C$893,2,0)</f>
        <v>#N/A</v>
      </c>
      <c r="Y2446" t="str">
        <f t="shared" si="974"/>
        <v>WINCOMHAIDUONG</v>
      </c>
      <c r="AA2446" s="18" t="str">
        <f t="shared" si="970"/>
        <v/>
      </c>
    </row>
    <row r="2447" spans="1:27" x14ac:dyDescent="0.2">
      <c r="A2447" t="s">
        <v>0</v>
      </c>
      <c r="B2447" t="s">
        <v>3723</v>
      </c>
      <c r="C2447" t="s">
        <v>751</v>
      </c>
      <c r="D2447" t="s">
        <v>44</v>
      </c>
      <c r="E2447" t="s">
        <v>4</v>
      </c>
      <c r="F2447" s="1">
        <v>6</v>
      </c>
      <c r="G2447" s="1">
        <v>435600</v>
      </c>
      <c r="H2447" t="s">
        <v>5</v>
      </c>
      <c r="I2447" s="1">
        <v>479160.00000000006</v>
      </c>
      <c r="J2447" t="s">
        <v>45</v>
      </c>
      <c r="K2447" s="6" t="str">
        <f t="shared" si="971"/>
        <v>_Chân gà sốt cay 400g</v>
      </c>
      <c r="L2447" s="7" t="str">
        <f>VLOOKUP(K2447,'[1]Mã Misa'!$B$2:$D$74,2,0)</f>
        <v>Chân gà sốt cay 400g</v>
      </c>
      <c r="M2447" s="7" t="str">
        <f>VLOOKUP(L2447,'[1]Mã Misa'!$C$2:$D$74,2,0)</f>
        <v>CGSC400</v>
      </c>
      <c r="N2447" s="1">
        <v>72600</v>
      </c>
      <c r="O2447" t="s">
        <v>3724</v>
      </c>
      <c r="P2447" s="6" t="str">
        <f t="shared" si="972"/>
        <v>0003938</v>
      </c>
      <c r="Q2447" s="23" t="str">
        <f t="shared" si="972"/>
        <v>0003938</v>
      </c>
      <c r="R2447" s="2">
        <v>44587</v>
      </c>
      <c r="S2447" t="s">
        <v>3725</v>
      </c>
      <c r="T2447" s="7" t="str">
        <f t="shared" si="973"/>
        <v>WM+ HDG Th</v>
      </c>
      <c r="U2447" t="s">
        <v>5996</v>
      </c>
      <c r="W2447" t="e">
        <f>VLOOKUP(U2447,[2]Sheet1!$B$4:$C$893,2,0)</f>
        <v>#N/A</v>
      </c>
      <c r="Y2447" t="str">
        <f t="shared" si="974"/>
        <v>WINCOMHAIDUONG</v>
      </c>
      <c r="AA2447" s="18" t="str">
        <f t="shared" si="970"/>
        <v/>
      </c>
    </row>
    <row r="2448" spans="1:27" x14ac:dyDescent="0.2">
      <c r="A2448" t="s">
        <v>0</v>
      </c>
      <c r="B2448" t="s">
        <v>3726</v>
      </c>
      <c r="C2448" t="s">
        <v>2</v>
      </c>
      <c r="D2448" t="s">
        <v>10</v>
      </c>
      <c r="E2448" t="s">
        <v>4</v>
      </c>
      <c r="F2448" s="1">
        <v>3</v>
      </c>
      <c r="G2448" s="1">
        <v>138000</v>
      </c>
      <c r="H2448" t="s">
        <v>5</v>
      </c>
      <c r="I2448" s="1">
        <v>151800</v>
      </c>
      <c r="J2448" t="s">
        <v>11</v>
      </c>
      <c r="K2448" s="6" t="str">
        <f t="shared" si="971"/>
        <v>Mộc nấm hương gói 250g</v>
      </c>
      <c r="L2448" s="7" t="str">
        <f>VLOOKUP(K2448,'[1]Mã Misa'!$B$2:$D$74,2,0)</f>
        <v>Mộc Nấm Hương 250g</v>
      </c>
      <c r="M2448" s="7" t="str">
        <f>VLOOKUP(L2448,'[1]Mã Misa'!$C$2:$D$74,2,0)</f>
        <v>MNH250</v>
      </c>
      <c r="N2448" s="1">
        <v>46000</v>
      </c>
      <c r="O2448" t="s">
        <v>3727</v>
      </c>
      <c r="P2448" s="6" t="str">
        <f t="shared" si="972"/>
        <v>0178138</v>
      </c>
      <c r="Q2448" s="23" t="str">
        <f t="shared" si="972"/>
        <v>0178138</v>
      </c>
      <c r="R2448" s="2">
        <v>44587</v>
      </c>
      <c r="S2448" t="s">
        <v>3054</v>
      </c>
      <c r="T2448" s="7" t="str">
        <f t="shared" si="973"/>
        <v>WM+ HNI 41</v>
      </c>
      <c r="U2448" t="s">
        <v>5846</v>
      </c>
      <c r="W2448" t="e">
        <f>VLOOKUP(U2448,[2]Sheet1!$B$4:$C$893,2,0)</f>
        <v>#N/A</v>
      </c>
      <c r="Y2448" t="str">
        <f t="shared" si="974"/>
        <v>WINCOMHANOI</v>
      </c>
      <c r="AA2448" s="18" t="str">
        <f t="shared" si="970"/>
        <v/>
      </c>
    </row>
    <row r="2449" spans="1:27" x14ac:dyDescent="0.2">
      <c r="A2449" t="s">
        <v>0</v>
      </c>
      <c r="B2449" t="s">
        <v>3728</v>
      </c>
      <c r="C2449" t="s">
        <v>2</v>
      </c>
      <c r="D2449" t="s">
        <v>136</v>
      </c>
      <c r="E2449" t="s">
        <v>4</v>
      </c>
      <c r="F2449" s="1">
        <v>4</v>
      </c>
      <c r="G2449" s="1">
        <v>376052</v>
      </c>
      <c r="H2449" t="s">
        <v>5</v>
      </c>
      <c r="I2449" s="1">
        <v>413657.2</v>
      </c>
      <c r="J2449" t="s">
        <v>137</v>
      </c>
      <c r="K2449" s="6" t="str">
        <f t="shared" si="971"/>
        <v xml:space="preserve"> Giò lụa 500g</v>
      </c>
      <c r="L2449" s="7" t="str">
        <f>VLOOKUP(K2449,'[1]Mã Misa'!$B$2:$D$74,2,0)</f>
        <v>Giò lụa 500g</v>
      </c>
      <c r="M2449" s="7" t="str">
        <f>VLOOKUP(L2449,'[1]Mã Misa'!$C$2:$D$74,2,0)</f>
        <v>GL500</v>
      </c>
      <c r="N2449" s="1">
        <v>94013</v>
      </c>
      <c r="O2449" t="s">
        <v>3729</v>
      </c>
      <c r="P2449" s="6" t="str">
        <f t="shared" si="972"/>
        <v>0178154</v>
      </c>
      <c r="Q2449" s="23" t="str">
        <f t="shared" si="972"/>
        <v>0178154</v>
      </c>
      <c r="R2449" s="2">
        <v>44587</v>
      </c>
      <c r="S2449" t="s">
        <v>3730</v>
      </c>
      <c r="T2449" s="7" t="str">
        <f t="shared" si="973"/>
        <v xml:space="preserve">WM+ HNI 1 </v>
      </c>
      <c r="U2449" t="s">
        <v>5997</v>
      </c>
      <c r="W2449" t="e">
        <f>VLOOKUP(U2449,[2]Sheet1!$B$4:$C$893,2,0)</f>
        <v>#N/A</v>
      </c>
      <c r="Y2449" t="str">
        <f t="shared" si="974"/>
        <v>WINCOMHANOI</v>
      </c>
      <c r="AA2449" s="18" t="str">
        <f t="shared" si="970"/>
        <v/>
      </c>
    </row>
    <row r="2450" spans="1:27" x14ac:dyDescent="0.2">
      <c r="A2450" t="s">
        <v>0</v>
      </c>
      <c r="B2450" t="s">
        <v>3728</v>
      </c>
      <c r="C2450" t="s">
        <v>9</v>
      </c>
      <c r="D2450" t="s">
        <v>134</v>
      </c>
      <c r="E2450" t="s">
        <v>4</v>
      </c>
      <c r="F2450" s="1">
        <v>3</v>
      </c>
      <c r="G2450" s="1">
        <v>260073</v>
      </c>
      <c r="H2450" t="s">
        <v>5</v>
      </c>
      <c r="I2450" s="1">
        <v>286080.30000000005</v>
      </c>
      <c r="J2450" t="s">
        <v>135</v>
      </c>
      <c r="K2450" s="6" t="str">
        <f t="shared" si="971"/>
        <v>Giò tai nấm hương 500g</v>
      </c>
      <c r="L2450" s="7" t="str">
        <f>VLOOKUP(K2450,'[1]Mã Misa'!$B$2:$D$74,2,0)</f>
        <v>Giò tai nấm hương 500g</v>
      </c>
      <c r="M2450" s="7" t="str">
        <f>VLOOKUP(L2450,'[1]Mã Misa'!$C$2:$D$74,2,0)</f>
        <v>GTNH500</v>
      </c>
      <c r="N2450" s="1">
        <v>86691</v>
      </c>
      <c r="O2450" t="s">
        <v>3729</v>
      </c>
      <c r="P2450" s="6" t="str">
        <f t="shared" si="972"/>
        <v>0178154</v>
      </c>
      <c r="Q2450" s="23" t="str">
        <f t="shared" si="972"/>
        <v>0178154</v>
      </c>
      <c r="R2450" s="2">
        <v>44587</v>
      </c>
      <c r="S2450" t="s">
        <v>3730</v>
      </c>
      <c r="T2450" s="7" t="str">
        <f t="shared" si="973"/>
        <v xml:space="preserve">WM+ HNI 1 </v>
      </c>
      <c r="U2450" t="s">
        <v>5997</v>
      </c>
      <c r="W2450" t="e">
        <f>VLOOKUP(U2450,[2]Sheet1!$B$4:$C$893,2,0)</f>
        <v>#N/A</v>
      </c>
      <c r="Y2450" t="str">
        <f t="shared" si="974"/>
        <v>WINCOMHANOI</v>
      </c>
      <c r="AA2450" s="18" t="str">
        <f t="shared" si="970"/>
        <v/>
      </c>
    </row>
    <row r="2451" spans="1:27" x14ac:dyDescent="0.2">
      <c r="A2451" t="s">
        <v>0</v>
      </c>
      <c r="B2451" t="s">
        <v>3731</v>
      </c>
      <c r="C2451" t="s">
        <v>2</v>
      </c>
      <c r="D2451" t="s">
        <v>15</v>
      </c>
      <c r="E2451" t="s">
        <v>4</v>
      </c>
      <c r="F2451" s="1">
        <v>3</v>
      </c>
      <c r="G2451" s="1">
        <v>252960</v>
      </c>
      <c r="H2451" t="s">
        <v>5</v>
      </c>
      <c r="I2451" s="1">
        <v>278256</v>
      </c>
      <c r="J2451" t="s">
        <v>16</v>
      </c>
      <c r="K2451" s="6" t="str">
        <f t="shared" si="971"/>
        <v>_Đùi gà sốt cay 500g</v>
      </c>
      <c r="L2451" s="7" t="str">
        <f>VLOOKUP(K2451,'[1]Mã Misa'!$B$2:$D$74,2,0)</f>
        <v>Đùi gà sốt cay 500g</v>
      </c>
      <c r="M2451" s="7" t="str">
        <f>VLOOKUP(L2451,'[1]Mã Misa'!$C$2:$D$74,2,0)</f>
        <v>DGSC500</v>
      </c>
      <c r="N2451" s="1">
        <v>84320</v>
      </c>
      <c r="O2451" t="s">
        <v>3732</v>
      </c>
      <c r="P2451" s="6" t="str">
        <f t="shared" si="972"/>
        <v>0178158</v>
      </c>
      <c r="Q2451" s="23" t="str">
        <f t="shared" si="972"/>
        <v>0178158</v>
      </c>
      <c r="R2451" s="2">
        <v>44587</v>
      </c>
      <c r="S2451" t="s">
        <v>3733</v>
      </c>
      <c r="T2451" s="7" t="str">
        <f t="shared" si="973"/>
        <v>WM+ HNI Lô</v>
      </c>
      <c r="U2451" t="s">
        <v>5998</v>
      </c>
      <c r="W2451" t="e">
        <f>VLOOKUP(U2451,[2]Sheet1!$B$4:$C$893,2,0)</f>
        <v>#N/A</v>
      </c>
      <c r="Y2451" t="str">
        <f t="shared" si="974"/>
        <v>WINCOMHANOI</v>
      </c>
      <c r="AA2451" s="18" t="str">
        <f t="shared" si="970"/>
        <v/>
      </c>
    </row>
    <row r="2452" spans="1:27" x14ac:dyDescent="0.2">
      <c r="A2452" t="s">
        <v>0</v>
      </c>
      <c r="B2452" t="s">
        <v>3731</v>
      </c>
      <c r="C2452" t="s">
        <v>9</v>
      </c>
      <c r="D2452" t="s">
        <v>44</v>
      </c>
      <c r="E2452" t="s">
        <v>4</v>
      </c>
      <c r="F2452" s="1">
        <v>2</v>
      </c>
      <c r="G2452" s="1">
        <v>145200</v>
      </c>
      <c r="H2452" t="s">
        <v>5</v>
      </c>
      <c r="I2452" s="1">
        <v>159720</v>
      </c>
      <c r="J2452" t="s">
        <v>45</v>
      </c>
      <c r="K2452" s="6" t="str">
        <f t="shared" si="971"/>
        <v>_Chân gà sốt cay 400g</v>
      </c>
      <c r="L2452" s="7" t="str">
        <f>VLOOKUP(K2452,'[1]Mã Misa'!$B$2:$D$74,2,0)</f>
        <v>Chân gà sốt cay 400g</v>
      </c>
      <c r="M2452" s="7" t="str">
        <f>VLOOKUP(L2452,'[1]Mã Misa'!$C$2:$D$74,2,0)</f>
        <v>CGSC400</v>
      </c>
      <c r="N2452" s="1">
        <v>72600</v>
      </c>
      <c r="O2452" t="s">
        <v>3732</v>
      </c>
      <c r="P2452" s="6" t="str">
        <f t="shared" si="972"/>
        <v>0178158</v>
      </c>
      <c r="Q2452" s="23" t="str">
        <f t="shared" si="972"/>
        <v>0178158</v>
      </c>
      <c r="R2452" s="2">
        <v>44587</v>
      </c>
      <c r="S2452" t="s">
        <v>3733</v>
      </c>
      <c r="T2452" s="7" t="str">
        <f t="shared" si="973"/>
        <v>WM+ HNI Lô</v>
      </c>
      <c r="U2452" t="s">
        <v>5998</v>
      </c>
      <c r="W2452" t="e">
        <f>VLOOKUP(U2452,[2]Sheet1!$B$4:$C$893,2,0)</f>
        <v>#N/A</v>
      </c>
      <c r="Y2452" t="str">
        <f t="shared" si="974"/>
        <v>WINCOMHANOI</v>
      </c>
      <c r="AA2452" s="18" t="str">
        <f t="shared" si="970"/>
        <v/>
      </c>
    </row>
    <row r="2453" spans="1:27" x14ac:dyDescent="0.2">
      <c r="A2453" t="s">
        <v>0</v>
      </c>
      <c r="B2453" t="s">
        <v>3734</v>
      </c>
      <c r="C2453" t="s">
        <v>2</v>
      </c>
      <c r="D2453" t="s">
        <v>27</v>
      </c>
      <c r="E2453" t="s">
        <v>4</v>
      </c>
      <c r="F2453" s="1">
        <v>7</v>
      </c>
      <c r="G2453" s="1">
        <v>427350</v>
      </c>
      <c r="H2453" t="s">
        <v>5</v>
      </c>
      <c r="I2453" s="1">
        <v>470085.00000000006</v>
      </c>
      <c r="J2453" t="s">
        <v>28</v>
      </c>
      <c r="K2453" s="6" t="str">
        <f t="shared" si="971"/>
        <v>_Giò sụn gà 250g</v>
      </c>
      <c r="L2453" s="7" t="str">
        <f>VLOOKUP(K2453,'[1]Mã Misa'!$B$2:$D$74,2,0)</f>
        <v>Giò sụn gà 250g</v>
      </c>
      <c r="M2453" s="7" t="str">
        <f>VLOOKUP(L2453,'[1]Mã Misa'!$C$2:$D$74,2,0)</f>
        <v>GSG250</v>
      </c>
      <c r="N2453" s="1">
        <v>61050</v>
      </c>
      <c r="O2453" t="s">
        <v>3735</v>
      </c>
      <c r="P2453" s="6" t="str">
        <f t="shared" si="972"/>
        <v>0000059</v>
      </c>
      <c r="Q2453" s="23" t="str">
        <f t="shared" si="972"/>
        <v>0000059</v>
      </c>
      <c r="R2453" s="2">
        <v>44587</v>
      </c>
      <c r="S2453" t="s">
        <v>3639</v>
      </c>
      <c r="T2453" s="7" t="str">
        <f t="shared" si="973"/>
        <v>WM+ CBG 39</v>
      </c>
      <c r="U2453" t="s">
        <v>5980</v>
      </c>
      <c r="W2453" t="e">
        <f>VLOOKUP(U2453,[2]Sheet1!$B$4:$C$893,2,0)</f>
        <v>#N/A</v>
      </c>
      <c r="Y2453" t="str">
        <f t="shared" si="974"/>
        <v>WINCOMCAOBANG</v>
      </c>
      <c r="AA2453" s="18" t="str">
        <f t="shared" si="970"/>
        <v/>
      </c>
    </row>
    <row r="2454" spans="1:27" x14ac:dyDescent="0.2">
      <c r="A2454" t="s">
        <v>0</v>
      </c>
      <c r="B2454" t="s">
        <v>3734</v>
      </c>
      <c r="C2454" t="s">
        <v>9</v>
      </c>
      <c r="D2454" t="s">
        <v>15</v>
      </c>
      <c r="E2454" t="s">
        <v>4</v>
      </c>
      <c r="F2454" s="1">
        <v>2</v>
      </c>
      <c r="G2454" s="1">
        <v>168640</v>
      </c>
      <c r="H2454" t="s">
        <v>5</v>
      </c>
      <c r="I2454" s="1">
        <v>185504.00000000003</v>
      </c>
      <c r="J2454" t="s">
        <v>16</v>
      </c>
      <c r="K2454" s="6" t="str">
        <f t="shared" si="971"/>
        <v>_Đùi gà sốt cay 500g</v>
      </c>
      <c r="L2454" s="7" t="str">
        <f>VLOOKUP(K2454,'[1]Mã Misa'!$B$2:$D$74,2,0)</f>
        <v>Đùi gà sốt cay 500g</v>
      </c>
      <c r="M2454" s="7" t="str">
        <f>VLOOKUP(L2454,'[1]Mã Misa'!$C$2:$D$74,2,0)</f>
        <v>DGSC500</v>
      </c>
      <c r="N2454" s="1">
        <v>84320</v>
      </c>
      <c r="O2454" t="s">
        <v>3735</v>
      </c>
      <c r="P2454" s="6" t="str">
        <f t="shared" si="972"/>
        <v>0000059</v>
      </c>
      <c r="Q2454" s="23" t="str">
        <f t="shared" si="972"/>
        <v>0000059</v>
      </c>
      <c r="R2454" s="2">
        <v>44587</v>
      </c>
      <c r="S2454" t="s">
        <v>3639</v>
      </c>
      <c r="T2454" s="7" t="str">
        <f t="shared" si="973"/>
        <v>WM+ CBG 39</v>
      </c>
      <c r="U2454" t="s">
        <v>5980</v>
      </c>
      <c r="W2454" t="e">
        <f>VLOOKUP(U2454,[2]Sheet1!$B$4:$C$893,2,0)</f>
        <v>#N/A</v>
      </c>
      <c r="Y2454" t="str">
        <f t="shared" si="974"/>
        <v>WINCOMCAOBANG</v>
      </c>
      <c r="AA2454" s="18" t="str">
        <f t="shared" si="970"/>
        <v/>
      </c>
    </row>
    <row r="2455" spans="1:27" x14ac:dyDescent="0.2">
      <c r="A2455" t="s">
        <v>0</v>
      </c>
      <c r="B2455" t="s">
        <v>3734</v>
      </c>
      <c r="C2455" t="s">
        <v>41</v>
      </c>
      <c r="D2455" t="s">
        <v>3</v>
      </c>
      <c r="E2455" t="s">
        <v>4</v>
      </c>
      <c r="F2455" s="1">
        <v>3</v>
      </c>
      <c r="G2455" s="1">
        <v>212850</v>
      </c>
      <c r="H2455" t="s">
        <v>5</v>
      </c>
      <c r="I2455" s="1">
        <v>234135.00000000003</v>
      </c>
      <c r="J2455" t="s">
        <v>6</v>
      </c>
      <c r="K2455" s="6" t="str">
        <f t="shared" si="971"/>
        <v>_Chả nướng 300g</v>
      </c>
      <c r="L2455" s="7" t="str">
        <f>VLOOKUP(K2455,'[1]Mã Misa'!$B$2:$D$74,2,0)</f>
        <v>Chả nướng 300g</v>
      </c>
      <c r="M2455" s="7" t="str">
        <f>VLOOKUP(L2455,'[1]Mã Misa'!$C$2:$D$74,2,0)</f>
        <v>CN300</v>
      </c>
      <c r="N2455" s="1">
        <v>70950</v>
      </c>
      <c r="O2455" t="s">
        <v>3735</v>
      </c>
      <c r="P2455" s="6" t="str">
        <f t="shared" si="972"/>
        <v>0000059</v>
      </c>
      <c r="Q2455" s="23" t="str">
        <f t="shared" si="972"/>
        <v>0000059</v>
      </c>
      <c r="R2455" s="2">
        <v>44587</v>
      </c>
      <c r="S2455" t="s">
        <v>3639</v>
      </c>
      <c r="T2455" s="7" t="str">
        <f t="shared" si="973"/>
        <v>WM+ CBG 39</v>
      </c>
      <c r="U2455" t="s">
        <v>5980</v>
      </c>
      <c r="W2455" t="e">
        <f>VLOOKUP(U2455,[2]Sheet1!$B$4:$C$893,2,0)</f>
        <v>#N/A</v>
      </c>
      <c r="Y2455" t="str">
        <f t="shared" si="974"/>
        <v>WINCOMCAOBANG</v>
      </c>
      <c r="AA2455" s="18" t="str">
        <f t="shared" si="970"/>
        <v/>
      </c>
    </row>
    <row r="2456" spans="1:27" x14ac:dyDescent="0.2">
      <c r="A2456" t="s">
        <v>0</v>
      </c>
      <c r="B2456" t="s">
        <v>3734</v>
      </c>
      <c r="C2456" t="s">
        <v>42</v>
      </c>
      <c r="D2456" t="s">
        <v>23</v>
      </c>
      <c r="E2456" t="s">
        <v>4</v>
      </c>
      <c r="F2456" s="1">
        <v>2</v>
      </c>
      <c r="G2456" s="1">
        <v>118800</v>
      </c>
      <c r="H2456" t="s">
        <v>5</v>
      </c>
      <c r="I2456" s="1">
        <v>130680.00000000001</v>
      </c>
      <c r="J2456" t="s">
        <v>24</v>
      </c>
      <c r="K2456" s="6" t="str">
        <f t="shared" si="971"/>
        <v>_Giò lụa 250g</v>
      </c>
      <c r="L2456" s="7" t="str">
        <f>VLOOKUP(K2456,'[1]Mã Misa'!$B$2:$D$74,2,0)</f>
        <v>Giò lụa 250g</v>
      </c>
      <c r="M2456" s="7" t="str">
        <f>VLOOKUP(L2456,'[1]Mã Misa'!$C$2:$D$74,2,0)</f>
        <v>GL250</v>
      </c>
      <c r="N2456" s="1">
        <v>59400</v>
      </c>
      <c r="O2456" t="s">
        <v>3735</v>
      </c>
      <c r="P2456" s="6" t="str">
        <f t="shared" si="972"/>
        <v>0000059</v>
      </c>
      <c r="Q2456" s="23" t="str">
        <f t="shared" si="972"/>
        <v>0000059</v>
      </c>
      <c r="R2456" s="2">
        <v>44587</v>
      </c>
      <c r="S2456" t="s">
        <v>3639</v>
      </c>
      <c r="T2456" s="7" t="str">
        <f t="shared" si="973"/>
        <v>WM+ CBG 39</v>
      </c>
      <c r="U2456" t="s">
        <v>5980</v>
      </c>
      <c r="W2456" t="e">
        <f>VLOOKUP(U2456,[2]Sheet1!$B$4:$C$893,2,0)</f>
        <v>#N/A</v>
      </c>
      <c r="Y2456" t="str">
        <f t="shared" si="974"/>
        <v>WINCOMCAOBANG</v>
      </c>
      <c r="AA2456" s="18" t="str">
        <f t="shared" si="970"/>
        <v/>
      </c>
    </row>
    <row r="2457" spans="1:27" x14ac:dyDescent="0.2">
      <c r="A2457" t="s">
        <v>0</v>
      </c>
      <c r="B2457" t="s">
        <v>3736</v>
      </c>
      <c r="C2457" t="s">
        <v>2</v>
      </c>
      <c r="D2457" t="s">
        <v>15</v>
      </c>
      <c r="E2457" t="s">
        <v>4</v>
      </c>
      <c r="F2457" s="1">
        <v>1</v>
      </c>
      <c r="G2457" s="1">
        <v>84320</v>
      </c>
      <c r="H2457" t="s">
        <v>5</v>
      </c>
      <c r="I2457" s="1">
        <v>92752.000000000015</v>
      </c>
      <c r="J2457" t="s">
        <v>16</v>
      </c>
      <c r="K2457" s="6" t="str">
        <f t="shared" si="971"/>
        <v>_Đùi gà sốt cay 500g</v>
      </c>
      <c r="L2457" s="7" t="str">
        <f>VLOOKUP(K2457,'[1]Mã Misa'!$B$2:$D$74,2,0)</f>
        <v>Đùi gà sốt cay 500g</v>
      </c>
      <c r="M2457" s="7" t="str">
        <f>VLOOKUP(L2457,'[1]Mã Misa'!$C$2:$D$74,2,0)</f>
        <v>DGSC500</v>
      </c>
      <c r="N2457" s="1">
        <v>84320</v>
      </c>
      <c r="O2457" t="s">
        <v>3737</v>
      </c>
      <c r="P2457" s="6" t="str">
        <f t="shared" si="972"/>
        <v>0006535</v>
      </c>
      <c r="Q2457" s="23" t="str">
        <f t="shared" si="972"/>
        <v>0006535</v>
      </c>
      <c r="R2457" s="2">
        <v>44587</v>
      </c>
      <c r="S2457" t="s">
        <v>3738</v>
      </c>
      <c r="T2457" s="7" t="str">
        <f t="shared" si="973"/>
        <v>WM+ THA 32</v>
      </c>
      <c r="U2457" t="s">
        <v>5999</v>
      </c>
      <c r="W2457" t="e">
        <f>VLOOKUP(U2457,[2]Sheet1!$B$4:$C$893,2,0)</f>
        <v>#N/A</v>
      </c>
      <c r="Y2457" t="str">
        <f t="shared" si="974"/>
        <v>WINCOMTHANHHOA</v>
      </c>
      <c r="AA2457" s="18" t="str">
        <f t="shared" si="970"/>
        <v/>
      </c>
    </row>
    <row r="2458" spans="1:27" x14ac:dyDescent="0.2">
      <c r="A2458" t="s">
        <v>0</v>
      </c>
      <c r="B2458" t="s">
        <v>3736</v>
      </c>
      <c r="C2458" t="s">
        <v>9</v>
      </c>
      <c r="D2458" t="s">
        <v>27</v>
      </c>
      <c r="E2458" t="s">
        <v>4</v>
      </c>
      <c r="F2458" s="1">
        <v>3</v>
      </c>
      <c r="G2458" s="1">
        <v>183150</v>
      </c>
      <c r="H2458" t="s">
        <v>5</v>
      </c>
      <c r="I2458" s="1">
        <v>201465.00000000003</v>
      </c>
      <c r="J2458" t="s">
        <v>28</v>
      </c>
      <c r="K2458" s="6" t="str">
        <f t="shared" si="971"/>
        <v>_Giò sụn gà 250g</v>
      </c>
      <c r="L2458" s="7" t="str">
        <f>VLOOKUP(K2458,'[1]Mã Misa'!$B$2:$D$74,2,0)</f>
        <v>Giò sụn gà 250g</v>
      </c>
      <c r="M2458" s="7" t="str">
        <f>VLOOKUP(L2458,'[1]Mã Misa'!$C$2:$D$74,2,0)</f>
        <v>GSG250</v>
      </c>
      <c r="N2458" s="1">
        <v>61050</v>
      </c>
      <c r="O2458" t="s">
        <v>3737</v>
      </c>
      <c r="P2458" s="6" t="str">
        <f t="shared" si="972"/>
        <v>0006535</v>
      </c>
      <c r="Q2458" s="23" t="str">
        <f t="shared" si="972"/>
        <v>0006535</v>
      </c>
      <c r="R2458" s="2">
        <v>44587</v>
      </c>
      <c r="S2458" t="s">
        <v>3738</v>
      </c>
      <c r="T2458" s="7" t="str">
        <f t="shared" si="973"/>
        <v>WM+ THA 32</v>
      </c>
      <c r="U2458" t="s">
        <v>5999</v>
      </c>
      <c r="W2458" t="e">
        <f>VLOOKUP(U2458,[2]Sheet1!$B$4:$C$893,2,0)</f>
        <v>#N/A</v>
      </c>
      <c r="Y2458" t="str">
        <f t="shared" si="974"/>
        <v>WINCOMTHANHHOA</v>
      </c>
      <c r="AA2458" s="18" t="str">
        <f t="shared" si="970"/>
        <v/>
      </c>
    </row>
    <row r="2459" spans="1:27" x14ac:dyDescent="0.2">
      <c r="A2459" t="s">
        <v>0</v>
      </c>
      <c r="B2459" t="s">
        <v>3736</v>
      </c>
      <c r="C2459" t="s">
        <v>41</v>
      </c>
      <c r="D2459" t="s">
        <v>44</v>
      </c>
      <c r="E2459" t="s">
        <v>4</v>
      </c>
      <c r="F2459" s="1">
        <v>3</v>
      </c>
      <c r="G2459" s="1">
        <v>217800</v>
      </c>
      <c r="H2459" t="s">
        <v>5</v>
      </c>
      <c r="I2459" s="1">
        <v>239580.00000000003</v>
      </c>
      <c r="J2459" t="s">
        <v>45</v>
      </c>
      <c r="K2459" s="6" t="str">
        <f t="shared" si="971"/>
        <v>_Chân gà sốt cay 400g</v>
      </c>
      <c r="L2459" s="7" t="str">
        <f>VLOOKUP(K2459,'[1]Mã Misa'!$B$2:$D$74,2,0)</f>
        <v>Chân gà sốt cay 400g</v>
      </c>
      <c r="M2459" s="7" t="str">
        <f>VLOOKUP(L2459,'[1]Mã Misa'!$C$2:$D$74,2,0)</f>
        <v>CGSC400</v>
      </c>
      <c r="N2459" s="1">
        <v>72600</v>
      </c>
      <c r="O2459" t="s">
        <v>3737</v>
      </c>
      <c r="P2459" s="6" t="str">
        <f t="shared" si="972"/>
        <v>0006535</v>
      </c>
      <c r="Q2459" s="23" t="str">
        <f t="shared" si="972"/>
        <v>0006535</v>
      </c>
      <c r="R2459" s="2">
        <v>44587</v>
      </c>
      <c r="S2459" t="s">
        <v>3738</v>
      </c>
      <c r="T2459" s="7" t="str">
        <f t="shared" si="973"/>
        <v>WM+ THA 32</v>
      </c>
      <c r="U2459" t="s">
        <v>5999</v>
      </c>
      <c r="W2459" t="e">
        <f>VLOOKUP(U2459,[2]Sheet1!$B$4:$C$893,2,0)</f>
        <v>#N/A</v>
      </c>
      <c r="Y2459" t="str">
        <f t="shared" si="974"/>
        <v>WINCOMTHANHHOA</v>
      </c>
      <c r="AA2459" s="18" t="str">
        <f t="shared" si="970"/>
        <v/>
      </c>
    </row>
    <row r="2460" spans="1:27" x14ac:dyDescent="0.2">
      <c r="A2460" t="s">
        <v>0</v>
      </c>
      <c r="B2460" t="s">
        <v>3739</v>
      </c>
      <c r="C2460" t="s">
        <v>2</v>
      </c>
      <c r="D2460" t="s">
        <v>57</v>
      </c>
      <c r="E2460" t="s">
        <v>4</v>
      </c>
      <c r="F2460" s="1">
        <v>1</v>
      </c>
      <c r="G2460" s="1">
        <v>74250</v>
      </c>
      <c r="H2460" t="s">
        <v>5</v>
      </c>
      <c r="I2460" s="1">
        <v>81675</v>
      </c>
      <c r="J2460" t="s">
        <v>58</v>
      </c>
      <c r="K2460" s="6" t="str">
        <f t="shared" si="971"/>
        <v>_Chả cốm 300g</v>
      </c>
      <c r="L2460" s="7" t="str">
        <f>VLOOKUP(K2460,'[1]Mã Misa'!$B$2:$D$74,2,0)</f>
        <v>Chả cốm 300g</v>
      </c>
      <c r="M2460" s="7" t="str">
        <f>VLOOKUP(L2460,'[1]Mã Misa'!$C$2:$D$74,2,0)</f>
        <v>CC300</v>
      </c>
      <c r="N2460" s="1">
        <v>74250</v>
      </c>
      <c r="O2460" t="s">
        <v>3740</v>
      </c>
      <c r="P2460" s="6" t="str">
        <f t="shared" si="972"/>
        <v>0004456</v>
      </c>
      <c r="Q2460" s="23" t="str">
        <f t="shared" si="972"/>
        <v>0004456</v>
      </c>
      <c r="R2460" s="2">
        <v>44587</v>
      </c>
      <c r="S2460" t="s">
        <v>3741</v>
      </c>
      <c r="T2460" s="7" t="str">
        <f t="shared" si="973"/>
        <v>WM+ BNH 56</v>
      </c>
      <c r="U2460" t="s">
        <v>6000</v>
      </c>
      <c r="W2460" t="e">
        <f>VLOOKUP(U2460,[2]Sheet1!$B$4:$C$893,2,0)</f>
        <v>#N/A</v>
      </c>
      <c r="Y2460" t="str">
        <f t="shared" si="974"/>
        <v>WINCOMBACNINH</v>
      </c>
      <c r="AA2460" s="18" t="str">
        <f t="shared" si="970"/>
        <v/>
      </c>
    </row>
    <row r="2461" spans="1:27" x14ac:dyDescent="0.2">
      <c r="A2461" t="s">
        <v>0</v>
      </c>
      <c r="B2461" t="s">
        <v>3742</v>
      </c>
      <c r="C2461" t="s">
        <v>2</v>
      </c>
      <c r="D2461" t="s">
        <v>50</v>
      </c>
      <c r="E2461" t="s">
        <v>4</v>
      </c>
      <c r="F2461" s="1">
        <v>2</v>
      </c>
      <c r="G2461" s="1">
        <v>222116</v>
      </c>
      <c r="H2461" t="s">
        <v>5</v>
      </c>
      <c r="I2461" s="1">
        <v>244327.6</v>
      </c>
      <c r="J2461" t="s">
        <v>51</v>
      </c>
      <c r="K2461" s="6" t="str">
        <f t="shared" si="971"/>
        <v>Gà muối gói 500g</v>
      </c>
      <c r="L2461" s="7" t="str">
        <f>VLOOKUP(K2461,'[1]Mã Misa'!$B$2:$D$74,2,0)</f>
        <v>Gà muối 500g</v>
      </c>
      <c r="M2461" s="7" t="str">
        <f>VLOOKUP(L2461,'[1]Mã Misa'!$C$2:$D$74,2,0)</f>
        <v>GM500</v>
      </c>
      <c r="N2461" s="1">
        <v>111058</v>
      </c>
      <c r="O2461" t="s">
        <v>3743</v>
      </c>
      <c r="P2461" s="6" t="str">
        <f t="shared" si="972"/>
        <v>0000829</v>
      </c>
      <c r="Q2461" s="23" t="str">
        <f>IF(VLOOKUP(P2461,$AA$1:$AC$39,1,0)&lt;&gt;0,(P2461&amp;"A"),0)</f>
        <v>0000829A</v>
      </c>
      <c r="R2461" s="2">
        <v>44587</v>
      </c>
      <c r="S2461" t="s">
        <v>3744</v>
      </c>
      <c r="T2461" s="7" t="str">
        <f t="shared" si="973"/>
        <v>WM+ VPC Gi</v>
      </c>
      <c r="U2461" t="s">
        <v>6001</v>
      </c>
      <c r="W2461" t="e">
        <f>VLOOKUP(U2461,[2]Sheet1!$B$4:$C$893,2,0)</f>
        <v>#N/A</v>
      </c>
      <c r="Y2461" t="str">
        <f t="shared" si="974"/>
        <v>WINCOMVINHPHUC</v>
      </c>
      <c r="AA2461" s="18" t="str">
        <f t="shared" si="970"/>
        <v/>
      </c>
    </row>
    <row r="2462" spans="1:27" x14ac:dyDescent="0.2">
      <c r="A2462" t="s">
        <v>0</v>
      </c>
      <c r="B2462" t="s">
        <v>3745</v>
      </c>
      <c r="C2462" t="s">
        <v>2</v>
      </c>
      <c r="D2462" t="s">
        <v>23</v>
      </c>
      <c r="E2462" t="s">
        <v>4</v>
      </c>
      <c r="F2462" s="1">
        <v>7</v>
      </c>
      <c r="G2462" s="1">
        <v>415800</v>
      </c>
      <c r="H2462" t="s">
        <v>5</v>
      </c>
      <c r="I2462" s="1">
        <v>457380.00000000006</v>
      </c>
      <c r="J2462" t="s">
        <v>24</v>
      </c>
      <c r="K2462" s="6" t="str">
        <f t="shared" si="971"/>
        <v>_Giò lụa 250g</v>
      </c>
      <c r="L2462" s="7" t="str">
        <f>VLOOKUP(K2462,'[1]Mã Misa'!$B$2:$D$74,2,0)</f>
        <v>Giò lụa 250g</v>
      </c>
      <c r="M2462" s="7" t="str">
        <f>VLOOKUP(L2462,'[1]Mã Misa'!$C$2:$D$74,2,0)</f>
        <v>GL250</v>
      </c>
      <c r="N2462" s="1">
        <v>59400</v>
      </c>
      <c r="O2462" t="s">
        <v>3746</v>
      </c>
      <c r="P2462" s="6" t="str">
        <f t="shared" si="972"/>
        <v>0013422</v>
      </c>
      <c r="Q2462" s="23" t="str">
        <f t="shared" ref="Q2462" si="975">RIGHT(P2462,7)</f>
        <v>0013422</v>
      </c>
      <c r="R2462" s="2">
        <v>44587</v>
      </c>
      <c r="S2462" t="s">
        <v>3747</v>
      </c>
      <c r="T2462" s="7" t="str">
        <f t="shared" si="973"/>
        <v>WM+ HPG Xu</v>
      </c>
      <c r="U2462" t="s">
        <v>6002</v>
      </c>
      <c r="W2462" t="e">
        <f>VLOOKUP(U2462,[2]Sheet1!$B$4:$C$893,2,0)</f>
        <v>#N/A</v>
      </c>
      <c r="Y2462" t="str">
        <f t="shared" si="974"/>
        <v>WINCOMHAIPHONG</v>
      </c>
      <c r="AA2462" s="18" t="str">
        <f t="shared" si="970"/>
        <v/>
      </c>
    </row>
    <row r="2463" spans="1:27" x14ac:dyDescent="0.2">
      <c r="A2463" t="s">
        <v>0</v>
      </c>
      <c r="B2463" t="s">
        <v>3745</v>
      </c>
      <c r="C2463" t="s">
        <v>9</v>
      </c>
      <c r="D2463" t="s">
        <v>27</v>
      </c>
      <c r="E2463" t="s">
        <v>4</v>
      </c>
      <c r="F2463" s="1">
        <v>8</v>
      </c>
      <c r="G2463" s="1">
        <v>488400</v>
      </c>
      <c r="H2463" t="s">
        <v>5</v>
      </c>
      <c r="I2463" s="1">
        <v>537240</v>
      </c>
      <c r="J2463" t="s">
        <v>28</v>
      </c>
      <c r="K2463" s="6" t="str">
        <f t="shared" si="971"/>
        <v>_Giò sụn gà 250g</v>
      </c>
      <c r="L2463" s="7" t="str">
        <f>VLOOKUP(K2463,'[1]Mã Misa'!$B$2:$D$74,2,0)</f>
        <v>Giò sụn gà 250g</v>
      </c>
      <c r="M2463" s="7" t="str">
        <f>VLOOKUP(L2463,'[1]Mã Misa'!$C$2:$D$74,2,0)</f>
        <v>GSG250</v>
      </c>
      <c r="N2463" s="1">
        <v>61050</v>
      </c>
      <c r="O2463" t="s">
        <v>3746</v>
      </c>
      <c r="P2463" s="6" t="str">
        <f t="shared" si="972"/>
        <v>0013422</v>
      </c>
      <c r="Q2463" s="23" t="str">
        <f t="shared" ref="Q2463" si="976">RIGHT(P2463,7)</f>
        <v>0013422</v>
      </c>
      <c r="R2463" s="2">
        <v>44587</v>
      </c>
      <c r="S2463" t="s">
        <v>3747</v>
      </c>
      <c r="T2463" s="7" t="str">
        <f t="shared" si="973"/>
        <v>WM+ HPG Xu</v>
      </c>
      <c r="U2463" t="s">
        <v>6002</v>
      </c>
      <c r="W2463" t="e">
        <f>VLOOKUP(U2463,[2]Sheet1!$B$4:$C$893,2,0)</f>
        <v>#N/A</v>
      </c>
      <c r="Y2463" t="str">
        <f t="shared" si="974"/>
        <v>WINCOMHAIPHONG</v>
      </c>
      <c r="AA2463" s="18" t="str">
        <f t="shared" si="970"/>
        <v/>
      </c>
    </row>
    <row r="2464" spans="1:27" x14ac:dyDescent="0.2">
      <c r="A2464" t="s">
        <v>0</v>
      </c>
      <c r="B2464" t="s">
        <v>3745</v>
      </c>
      <c r="C2464" t="s">
        <v>41</v>
      </c>
      <c r="D2464" t="s">
        <v>3</v>
      </c>
      <c r="E2464" t="s">
        <v>4</v>
      </c>
      <c r="F2464" s="1">
        <v>4</v>
      </c>
      <c r="G2464" s="1">
        <v>283800</v>
      </c>
      <c r="H2464" t="s">
        <v>5</v>
      </c>
      <c r="I2464" s="1">
        <v>312180</v>
      </c>
      <c r="J2464" t="s">
        <v>6</v>
      </c>
      <c r="K2464" s="6" t="str">
        <f t="shared" si="971"/>
        <v>_Chả nướng 300g</v>
      </c>
      <c r="L2464" s="7" t="str">
        <f>VLOOKUP(K2464,'[1]Mã Misa'!$B$2:$D$74,2,0)</f>
        <v>Chả nướng 300g</v>
      </c>
      <c r="M2464" s="7" t="str">
        <f>VLOOKUP(L2464,'[1]Mã Misa'!$C$2:$D$74,2,0)</f>
        <v>CN300</v>
      </c>
      <c r="N2464" s="1">
        <v>70950</v>
      </c>
      <c r="O2464" t="s">
        <v>3746</v>
      </c>
      <c r="P2464" s="6" t="str">
        <f t="shared" si="972"/>
        <v>0013422</v>
      </c>
      <c r="Q2464" s="23" t="str">
        <f t="shared" ref="Q2464" si="977">RIGHT(P2464,7)</f>
        <v>0013422</v>
      </c>
      <c r="R2464" s="2">
        <v>44587</v>
      </c>
      <c r="S2464" t="s">
        <v>3747</v>
      </c>
      <c r="T2464" s="7" t="str">
        <f t="shared" si="973"/>
        <v>WM+ HPG Xu</v>
      </c>
      <c r="U2464" t="s">
        <v>6002</v>
      </c>
      <c r="W2464" t="e">
        <f>VLOOKUP(U2464,[2]Sheet1!$B$4:$C$893,2,0)</f>
        <v>#N/A</v>
      </c>
      <c r="Y2464" t="str">
        <f t="shared" si="974"/>
        <v>WINCOMHAIPHONG</v>
      </c>
      <c r="AA2464" s="18" t="str">
        <f t="shared" si="970"/>
        <v/>
      </c>
    </row>
    <row r="2465" spans="1:27" x14ac:dyDescent="0.2">
      <c r="A2465" t="s">
        <v>0</v>
      </c>
      <c r="B2465" t="s">
        <v>3745</v>
      </c>
      <c r="C2465" t="s">
        <v>42</v>
      </c>
      <c r="D2465" t="s">
        <v>57</v>
      </c>
      <c r="E2465" t="s">
        <v>4</v>
      </c>
      <c r="F2465" s="1">
        <v>2</v>
      </c>
      <c r="G2465" s="1">
        <v>148500</v>
      </c>
      <c r="H2465" t="s">
        <v>5</v>
      </c>
      <c r="I2465" s="1">
        <v>163350</v>
      </c>
      <c r="J2465" t="s">
        <v>58</v>
      </c>
      <c r="K2465" s="6" t="str">
        <f t="shared" si="971"/>
        <v>_Chả cốm 300g</v>
      </c>
      <c r="L2465" s="7" t="str">
        <f>VLOOKUP(K2465,'[1]Mã Misa'!$B$2:$D$74,2,0)</f>
        <v>Chả cốm 300g</v>
      </c>
      <c r="M2465" s="7" t="str">
        <f>VLOOKUP(L2465,'[1]Mã Misa'!$C$2:$D$74,2,0)</f>
        <v>CC300</v>
      </c>
      <c r="N2465" s="1">
        <v>74250</v>
      </c>
      <c r="O2465" t="s">
        <v>3746</v>
      </c>
      <c r="P2465" s="6" t="str">
        <f t="shared" si="972"/>
        <v>0013422</v>
      </c>
      <c r="Q2465" s="23" t="str">
        <f t="shared" ref="Q2465" si="978">RIGHT(P2465,7)</f>
        <v>0013422</v>
      </c>
      <c r="R2465" s="2">
        <v>44587</v>
      </c>
      <c r="S2465" t="s">
        <v>3747</v>
      </c>
      <c r="T2465" s="7" t="str">
        <f t="shared" si="973"/>
        <v>WM+ HPG Xu</v>
      </c>
      <c r="U2465" t="s">
        <v>6002</v>
      </c>
      <c r="W2465" t="e">
        <f>VLOOKUP(U2465,[2]Sheet1!$B$4:$C$893,2,0)</f>
        <v>#N/A</v>
      </c>
      <c r="Y2465" t="str">
        <f t="shared" si="974"/>
        <v>WINCOMHAIPHONG</v>
      </c>
      <c r="AA2465" s="18" t="str">
        <f t="shared" si="970"/>
        <v/>
      </c>
    </row>
    <row r="2466" spans="1:27" x14ac:dyDescent="0.2">
      <c r="A2466" t="s">
        <v>0</v>
      </c>
      <c r="B2466" t="s">
        <v>3745</v>
      </c>
      <c r="C2466" t="s">
        <v>43</v>
      </c>
      <c r="D2466" t="s">
        <v>44</v>
      </c>
      <c r="E2466" t="s">
        <v>4</v>
      </c>
      <c r="F2466" s="1">
        <v>1</v>
      </c>
      <c r="G2466" s="1">
        <v>72600</v>
      </c>
      <c r="H2466" t="s">
        <v>5</v>
      </c>
      <c r="I2466" s="1">
        <v>79860</v>
      </c>
      <c r="J2466" t="s">
        <v>45</v>
      </c>
      <c r="K2466" s="6" t="str">
        <f t="shared" si="971"/>
        <v>_Chân gà sốt cay 400g</v>
      </c>
      <c r="L2466" s="7" t="str">
        <f>VLOOKUP(K2466,'[1]Mã Misa'!$B$2:$D$74,2,0)</f>
        <v>Chân gà sốt cay 400g</v>
      </c>
      <c r="M2466" s="7" t="str">
        <f>VLOOKUP(L2466,'[1]Mã Misa'!$C$2:$D$74,2,0)</f>
        <v>CGSC400</v>
      </c>
      <c r="N2466" s="1">
        <v>72600</v>
      </c>
      <c r="O2466" t="s">
        <v>3746</v>
      </c>
      <c r="P2466" s="6" t="str">
        <f t="shared" si="972"/>
        <v>0013422</v>
      </c>
      <c r="Q2466" s="23" t="str">
        <f t="shared" ref="Q2466" si="979">RIGHT(P2466,7)</f>
        <v>0013422</v>
      </c>
      <c r="R2466" s="2">
        <v>44587</v>
      </c>
      <c r="S2466" t="s">
        <v>3747</v>
      </c>
      <c r="T2466" s="7" t="str">
        <f t="shared" si="973"/>
        <v>WM+ HPG Xu</v>
      </c>
      <c r="U2466" t="s">
        <v>6002</v>
      </c>
      <c r="W2466" t="e">
        <f>VLOOKUP(U2466,[2]Sheet1!$B$4:$C$893,2,0)</f>
        <v>#N/A</v>
      </c>
      <c r="Y2466" t="str">
        <f t="shared" si="974"/>
        <v>WINCOMHAIPHONG</v>
      </c>
      <c r="AA2466" s="18" t="str">
        <f t="shared" si="970"/>
        <v/>
      </c>
    </row>
    <row r="2467" spans="1:27" x14ac:dyDescent="0.2">
      <c r="A2467" t="s">
        <v>0</v>
      </c>
      <c r="B2467" t="s">
        <v>3745</v>
      </c>
      <c r="C2467" t="s">
        <v>46</v>
      </c>
      <c r="D2467" t="s">
        <v>54</v>
      </c>
      <c r="E2467" t="s">
        <v>4</v>
      </c>
      <c r="F2467" s="1">
        <v>7</v>
      </c>
      <c r="G2467" s="1">
        <v>351274</v>
      </c>
      <c r="H2467" t="s">
        <v>5</v>
      </c>
      <c r="I2467" s="1">
        <v>386401.4</v>
      </c>
      <c r="J2467" t="s">
        <v>55</v>
      </c>
      <c r="K2467" s="6" t="str">
        <f t="shared" si="971"/>
        <v>Giò tai lưỡi xào gói 250g</v>
      </c>
      <c r="L2467" s="7" t="str">
        <f>VLOOKUP(K2467,'[1]Mã Misa'!$B$2:$D$74,2,0)</f>
        <v>Giò Tai Lưỡi Xào 250g</v>
      </c>
      <c r="M2467" s="7" t="str">
        <f>VLOOKUP(L2467,'[1]Mã Misa'!$C$2:$D$74,2,0)</f>
        <v>GTLX250G</v>
      </c>
      <c r="N2467" s="1">
        <v>50182</v>
      </c>
      <c r="O2467" t="s">
        <v>3746</v>
      </c>
      <c r="P2467" s="6" t="str">
        <f t="shared" si="972"/>
        <v>0013422</v>
      </c>
      <c r="Q2467" s="23" t="str">
        <f t="shared" ref="Q2467" si="980">RIGHT(P2467,7)</f>
        <v>0013422</v>
      </c>
      <c r="R2467" s="2">
        <v>44587</v>
      </c>
      <c r="S2467" t="s">
        <v>3747</v>
      </c>
      <c r="T2467" s="7" t="str">
        <f t="shared" si="973"/>
        <v>WM+ HPG Xu</v>
      </c>
      <c r="U2467" t="s">
        <v>6002</v>
      </c>
      <c r="W2467" t="e">
        <f>VLOOKUP(U2467,[2]Sheet1!$B$4:$C$893,2,0)</f>
        <v>#N/A</v>
      </c>
      <c r="Y2467" t="str">
        <f t="shared" si="974"/>
        <v>WINCOMHAIPHONG</v>
      </c>
      <c r="AA2467" s="18" t="str">
        <f t="shared" si="970"/>
        <v/>
      </c>
    </row>
    <row r="2468" spans="1:27" x14ac:dyDescent="0.2">
      <c r="A2468" t="s">
        <v>0</v>
      </c>
      <c r="B2468" t="s">
        <v>3745</v>
      </c>
      <c r="C2468" t="s">
        <v>751</v>
      </c>
      <c r="D2468" t="s">
        <v>10</v>
      </c>
      <c r="E2468" t="s">
        <v>4</v>
      </c>
      <c r="F2468" s="1">
        <v>12</v>
      </c>
      <c r="G2468" s="1">
        <v>552000</v>
      </c>
      <c r="H2468" t="s">
        <v>5</v>
      </c>
      <c r="I2468" s="1">
        <v>607200</v>
      </c>
      <c r="J2468" t="s">
        <v>11</v>
      </c>
      <c r="K2468" s="6" t="str">
        <f t="shared" si="971"/>
        <v>Mộc nấm hương gói 250g</v>
      </c>
      <c r="L2468" s="7" t="str">
        <f>VLOOKUP(K2468,'[1]Mã Misa'!$B$2:$D$74,2,0)</f>
        <v>Mộc Nấm Hương 250g</v>
      </c>
      <c r="M2468" s="7" t="str">
        <f>VLOOKUP(L2468,'[1]Mã Misa'!$C$2:$D$74,2,0)</f>
        <v>MNH250</v>
      </c>
      <c r="N2468" s="1">
        <v>46000</v>
      </c>
      <c r="O2468" t="s">
        <v>3746</v>
      </c>
      <c r="P2468" s="6" t="str">
        <f t="shared" si="972"/>
        <v>0013422</v>
      </c>
      <c r="Q2468" s="23" t="str">
        <f t="shared" ref="Q2468" si="981">RIGHT(P2468,7)</f>
        <v>0013422</v>
      </c>
      <c r="R2468" s="2">
        <v>44587</v>
      </c>
      <c r="S2468" t="s">
        <v>3747</v>
      </c>
      <c r="T2468" s="7" t="str">
        <f t="shared" si="973"/>
        <v>WM+ HPG Xu</v>
      </c>
      <c r="U2468" t="s">
        <v>6002</v>
      </c>
      <c r="W2468" t="e">
        <f>VLOOKUP(U2468,[2]Sheet1!$B$4:$C$893,2,0)</f>
        <v>#N/A</v>
      </c>
      <c r="Y2468" t="str">
        <f t="shared" si="974"/>
        <v>WINCOMHAIPHONG</v>
      </c>
      <c r="AA2468" s="18" t="str">
        <f t="shared" si="970"/>
        <v/>
      </c>
    </row>
    <row r="2469" spans="1:27" x14ac:dyDescent="0.2">
      <c r="A2469" t="s">
        <v>0</v>
      </c>
      <c r="B2469" t="s">
        <v>3745</v>
      </c>
      <c r="C2469" t="s">
        <v>809</v>
      </c>
      <c r="D2469" t="s">
        <v>47</v>
      </c>
      <c r="E2469" t="s">
        <v>4</v>
      </c>
      <c r="F2469" s="1">
        <v>1</v>
      </c>
      <c r="G2469" s="1">
        <v>73431</v>
      </c>
      <c r="H2469" t="s">
        <v>5</v>
      </c>
      <c r="I2469" s="1">
        <v>80774.100000000006</v>
      </c>
      <c r="J2469" t="s">
        <v>48</v>
      </c>
      <c r="K2469" s="6" t="str">
        <f t="shared" si="971"/>
        <v>Chân giò heo muối gói 300g</v>
      </c>
      <c r="L2469" s="7" t="str">
        <f>VLOOKUP(K2469,'[1]Mã Misa'!$B$2:$D$74,2,0)</f>
        <v>Chân giò heo muối 300g</v>
      </c>
      <c r="M2469" s="7" t="str">
        <f>VLOOKUP(L2469,'[1]Mã Misa'!$C$2:$D$74,2,0)</f>
        <v>CGM300</v>
      </c>
      <c r="N2469" s="1">
        <v>73431</v>
      </c>
      <c r="O2469" t="s">
        <v>3746</v>
      </c>
      <c r="P2469" s="6" t="str">
        <f t="shared" si="972"/>
        <v>0013422</v>
      </c>
      <c r="Q2469" s="23" t="str">
        <f t="shared" ref="Q2469" si="982">RIGHT(P2469,7)</f>
        <v>0013422</v>
      </c>
      <c r="R2469" s="2">
        <v>44587</v>
      </c>
      <c r="S2469" t="s">
        <v>3747</v>
      </c>
      <c r="T2469" s="7" t="str">
        <f t="shared" si="973"/>
        <v>WM+ HPG Xu</v>
      </c>
      <c r="U2469" t="s">
        <v>6002</v>
      </c>
      <c r="W2469" t="e">
        <f>VLOOKUP(U2469,[2]Sheet1!$B$4:$C$893,2,0)</f>
        <v>#N/A</v>
      </c>
      <c r="Y2469" t="str">
        <f t="shared" si="974"/>
        <v>WINCOMHAIPHONG</v>
      </c>
      <c r="AA2469" s="18" t="str">
        <f t="shared" si="970"/>
        <v/>
      </c>
    </row>
    <row r="2470" spans="1:27" x14ac:dyDescent="0.2">
      <c r="A2470" t="s">
        <v>0</v>
      </c>
      <c r="B2470" t="s">
        <v>3748</v>
      </c>
      <c r="C2470" t="s">
        <v>2</v>
      </c>
      <c r="D2470" t="s">
        <v>134</v>
      </c>
      <c r="E2470" t="s">
        <v>4</v>
      </c>
      <c r="F2470" s="1">
        <v>1</v>
      </c>
      <c r="G2470" s="1">
        <v>86691</v>
      </c>
      <c r="H2470" t="s">
        <v>5</v>
      </c>
      <c r="I2470" s="1">
        <v>95360.1</v>
      </c>
      <c r="J2470" t="s">
        <v>135</v>
      </c>
      <c r="K2470" s="6" t="str">
        <f t="shared" si="971"/>
        <v>Giò tai nấm hương 500g</v>
      </c>
      <c r="L2470" s="7" t="str">
        <f>VLOOKUP(K2470,'[1]Mã Misa'!$B$2:$D$74,2,0)</f>
        <v>Giò tai nấm hương 500g</v>
      </c>
      <c r="M2470" s="7" t="str">
        <f>VLOOKUP(L2470,'[1]Mã Misa'!$C$2:$D$74,2,0)</f>
        <v>GTNH500</v>
      </c>
      <c r="N2470" s="1">
        <v>86691</v>
      </c>
      <c r="O2470" t="s">
        <v>3749</v>
      </c>
      <c r="P2470" s="6" t="str">
        <f t="shared" si="972"/>
        <v>0178182</v>
      </c>
      <c r="Q2470" s="23" t="str">
        <f t="shared" ref="Q2470" si="983">RIGHT(P2470,7)</f>
        <v>0178182</v>
      </c>
      <c r="R2470" s="2">
        <v>44587</v>
      </c>
      <c r="S2470" t="s">
        <v>3750</v>
      </c>
      <c r="T2470" s="7" t="str">
        <f t="shared" si="973"/>
        <v>WM+ HNI 10</v>
      </c>
      <c r="U2470" t="s">
        <v>6003</v>
      </c>
      <c r="W2470" t="e">
        <f>VLOOKUP(U2470,[2]Sheet1!$B$4:$C$893,2,0)</f>
        <v>#N/A</v>
      </c>
      <c r="Y2470" t="str">
        <f t="shared" si="974"/>
        <v>WINCOMHANOI</v>
      </c>
      <c r="AA2470" s="18" t="str">
        <f t="shared" si="970"/>
        <v/>
      </c>
    </row>
    <row r="2471" spans="1:27" x14ac:dyDescent="0.2">
      <c r="A2471" t="s">
        <v>0</v>
      </c>
      <c r="B2471" t="s">
        <v>3748</v>
      </c>
      <c r="C2471" t="s">
        <v>9</v>
      </c>
      <c r="D2471" t="s">
        <v>136</v>
      </c>
      <c r="E2471" t="s">
        <v>4</v>
      </c>
      <c r="F2471" s="1">
        <v>2</v>
      </c>
      <c r="G2471" s="1">
        <v>188026</v>
      </c>
      <c r="H2471" t="s">
        <v>5</v>
      </c>
      <c r="I2471" s="1">
        <v>206828.6</v>
      </c>
      <c r="J2471" t="s">
        <v>137</v>
      </c>
      <c r="K2471" s="6" t="str">
        <f t="shared" si="971"/>
        <v xml:space="preserve"> Giò lụa 500g</v>
      </c>
      <c r="L2471" s="7" t="str">
        <f>VLOOKUP(K2471,'[1]Mã Misa'!$B$2:$D$74,2,0)</f>
        <v>Giò lụa 500g</v>
      </c>
      <c r="M2471" s="7" t="str">
        <f>VLOOKUP(L2471,'[1]Mã Misa'!$C$2:$D$74,2,0)</f>
        <v>GL500</v>
      </c>
      <c r="N2471" s="1">
        <v>94013</v>
      </c>
      <c r="O2471" t="s">
        <v>3749</v>
      </c>
      <c r="P2471" s="6" t="str">
        <f t="shared" si="972"/>
        <v>0178182</v>
      </c>
      <c r="Q2471" s="23" t="str">
        <f t="shared" ref="Q2471" si="984">RIGHT(P2471,7)</f>
        <v>0178182</v>
      </c>
      <c r="R2471" s="2">
        <v>44587</v>
      </c>
      <c r="S2471" t="s">
        <v>3750</v>
      </c>
      <c r="T2471" s="7" t="str">
        <f t="shared" si="973"/>
        <v>WM+ HNI 10</v>
      </c>
      <c r="U2471" t="s">
        <v>6003</v>
      </c>
      <c r="W2471" t="e">
        <f>VLOOKUP(U2471,[2]Sheet1!$B$4:$C$893,2,0)</f>
        <v>#N/A</v>
      </c>
      <c r="Y2471" t="str">
        <f t="shared" si="974"/>
        <v>WINCOMHANOI</v>
      </c>
      <c r="AA2471" s="18" t="str">
        <f t="shared" si="970"/>
        <v/>
      </c>
    </row>
    <row r="2472" spans="1:27" x14ac:dyDescent="0.2">
      <c r="A2472" t="s">
        <v>0</v>
      </c>
      <c r="B2472" t="s">
        <v>3751</v>
      </c>
      <c r="C2472" t="s">
        <v>2</v>
      </c>
      <c r="D2472" t="s">
        <v>54</v>
      </c>
      <c r="E2472" t="s">
        <v>4</v>
      </c>
      <c r="F2472" s="1">
        <v>5</v>
      </c>
      <c r="G2472" s="1">
        <v>250910</v>
      </c>
      <c r="H2472" t="s">
        <v>5</v>
      </c>
      <c r="I2472" s="1">
        <v>276001</v>
      </c>
      <c r="J2472" t="s">
        <v>55</v>
      </c>
      <c r="K2472" s="6" t="str">
        <f t="shared" si="971"/>
        <v>Giò tai lưỡi xào gói 250g</v>
      </c>
      <c r="L2472" s="7" t="str">
        <f>VLOOKUP(K2472,'[1]Mã Misa'!$B$2:$D$74,2,0)</f>
        <v>Giò Tai Lưỡi Xào 250g</v>
      </c>
      <c r="M2472" s="7" t="str">
        <f>VLOOKUP(L2472,'[1]Mã Misa'!$C$2:$D$74,2,0)</f>
        <v>GTLX250G</v>
      </c>
      <c r="N2472" s="1">
        <v>50182</v>
      </c>
      <c r="O2472" t="s">
        <v>3752</v>
      </c>
      <c r="P2472" s="6" t="str">
        <f t="shared" si="972"/>
        <v>0013423</v>
      </c>
      <c r="Q2472" s="23" t="str">
        <f t="shared" ref="Q2472" si="985">RIGHT(P2472,7)</f>
        <v>0013423</v>
      </c>
      <c r="R2472" s="2">
        <v>44587</v>
      </c>
      <c r="S2472" t="s">
        <v>3753</v>
      </c>
      <c r="T2472" s="7" t="str">
        <f t="shared" si="973"/>
        <v>WM+ HPG 32</v>
      </c>
      <c r="U2472" t="s">
        <v>6004</v>
      </c>
      <c r="W2472" t="e">
        <f>VLOOKUP(U2472,[2]Sheet1!$B$4:$C$893,2,0)</f>
        <v>#N/A</v>
      </c>
      <c r="Y2472" t="str">
        <f t="shared" si="974"/>
        <v>WINCOMHAIPHONG</v>
      </c>
      <c r="AA2472" s="18" t="str">
        <f t="shared" si="970"/>
        <v/>
      </c>
    </row>
    <row r="2473" spans="1:27" x14ac:dyDescent="0.2">
      <c r="A2473" t="s">
        <v>0</v>
      </c>
      <c r="B2473" t="s">
        <v>3751</v>
      </c>
      <c r="C2473" t="s">
        <v>9</v>
      </c>
      <c r="D2473" t="s">
        <v>10</v>
      </c>
      <c r="E2473" t="s">
        <v>4</v>
      </c>
      <c r="F2473" s="1">
        <v>1</v>
      </c>
      <c r="G2473" s="1">
        <v>46000</v>
      </c>
      <c r="H2473" t="s">
        <v>5</v>
      </c>
      <c r="I2473" s="1">
        <v>50600.000000000007</v>
      </c>
      <c r="J2473" t="s">
        <v>11</v>
      </c>
      <c r="K2473" s="6" t="str">
        <f t="shared" si="971"/>
        <v>Mộc nấm hương gói 250g</v>
      </c>
      <c r="L2473" s="7" t="str">
        <f>VLOOKUP(K2473,'[1]Mã Misa'!$B$2:$D$74,2,0)</f>
        <v>Mộc Nấm Hương 250g</v>
      </c>
      <c r="M2473" s="7" t="str">
        <f>VLOOKUP(L2473,'[1]Mã Misa'!$C$2:$D$74,2,0)</f>
        <v>MNH250</v>
      </c>
      <c r="N2473" s="1">
        <v>46000</v>
      </c>
      <c r="O2473" t="s">
        <v>3752</v>
      </c>
      <c r="P2473" s="6" t="str">
        <f t="shared" si="972"/>
        <v>0013423</v>
      </c>
      <c r="Q2473" s="23" t="str">
        <f t="shared" ref="Q2473" si="986">RIGHT(P2473,7)</f>
        <v>0013423</v>
      </c>
      <c r="R2473" s="2">
        <v>44587</v>
      </c>
      <c r="S2473" t="s">
        <v>3753</v>
      </c>
      <c r="T2473" s="7" t="str">
        <f t="shared" si="973"/>
        <v>WM+ HPG 32</v>
      </c>
      <c r="U2473" t="s">
        <v>6004</v>
      </c>
      <c r="W2473" t="e">
        <f>VLOOKUP(U2473,[2]Sheet1!$B$4:$C$893,2,0)</f>
        <v>#N/A</v>
      </c>
      <c r="Y2473" t="str">
        <f t="shared" si="974"/>
        <v>WINCOMHAIPHONG</v>
      </c>
      <c r="AA2473" s="18" t="str">
        <f t="shared" si="970"/>
        <v/>
      </c>
    </row>
    <row r="2474" spans="1:27" x14ac:dyDescent="0.2">
      <c r="A2474" t="s">
        <v>0</v>
      </c>
      <c r="B2474" t="s">
        <v>3754</v>
      </c>
      <c r="C2474" t="s">
        <v>2</v>
      </c>
      <c r="D2474" t="s">
        <v>54</v>
      </c>
      <c r="E2474" t="s">
        <v>4</v>
      </c>
      <c r="F2474" s="1">
        <v>4</v>
      </c>
      <c r="G2474" s="1">
        <v>200728</v>
      </c>
      <c r="H2474" t="s">
        <v>5</v>
      </c>
      <c r="I2474" s="1">
        <v>220800.80000000002</v>
      </c>
      <c r="J2474" t="s">
        <v>55</v>
      </c>
      <c r="K2474" s="6" t="str">
        <f t="shared" si="971"/>
        <v>Giò tai lưỡi xào gói 250g</v>
      </c>
      <c r="L2474" s="7" t="str">
        <f>VLOOKUP(K2474,'[1]Mã Misa'!$B$2:$D$74,2,0)</f>
        <v>Giò Tai Lưỡi Xào 250g</v>
      </c>
      <c r="M2474" s="7" t="str">
        <f>VLOOKUP(L2474,'[1]Mã Misa'!$C$2:$D$74,2,0)</f>
        <v>GTLX250G</v>
      </c>
      <c r="N2474" s="1">
        <v>50182</v>
      </c>
      <c r="O2474" t="s">
        <v>3755</v>
      </c>
      <c r="P2474" s="6" t="str">
        <f t="shared" si="972"/>
        <v>0178190</v>
      </c>
      <c r="Q2474" s="23" t="str">
        <f t="shared" ref="Q2474" si="987">RIGHT(P2474,7)</f>
        <v>0178190</v>
      </c>
      <c r="R2474" s="2">
        <v>44587</v>
      </c>
      <c r="S2474" t="s">
        <v>3756</v>
      </c>
      <c r="T2474" s="7" t="str">
        <f t="shared" si="973"/>
        <v>WM+ HNI 75</v>
      </c>
      <c r="U2474" t="s">
        <v>6005</v>
      </c>
      <c r="W2474" t="e">
        <f>VLOOKUP(U2474,[2]Sheet1!$B$4:$C$893,2,0)</f>
        <v>#N/A</v>
      </c>
      <c r="Y2474" t="str">
        <f t="shared" si="974"/>
        <v>WINCOMHANOI</v>
      </c>
      <c r="AA2474" s="18" t="str">
        <f t="shared" si="970"/>
        <v/>
      </c>
    </row>
    <row r="2475" spans="1:27" x14ac:dyDescent="0.2">
      <c r="A2475" t="s">
        <v>0</v>
      </c>
      <c r="B2475" t="s">
        <v>3757</v>
      </c>
      <c r="C2475" t="s">
        <v>2</v>
      </c>
      <c r="D2475" t="s">
        <v>23</v>
      </c>
      <c r="E2475" t="s">
        <v>4</v>
      </c>
      <c r="F2475" s="1">
        <v>1</v>
      </c>
      <c r="G2475" s="1">
        <v>59400</v>
      </c>
      <c r="H2475" t="s">
        <v>5</v>
      </c>
      <c r="I2475" s="1">
        <v>65340.000000000007</v>
      </c>
      <c r="J2475" t="s">
        <v>24</v>
      </c>
      <c r="K2475" s="6" t="str">
        <f t="shared" si="971"/>
        <v>_Giò lụa 250g</v>
      </c>
      <c r="L2475" s="7" t="str">
        <f>VLOOKUP(K2475,'[1]Mã Misa'!$B$2:$D$74,2,0)</f>
        <v>Giò lụa 250g</v>
      </c>
      <c r="M2475" s="7" t="str">
        <f>VLOOKUP(L2475,'[1]Mã Misa'!$C$2:$D$74,2,0)</f>
        <v>GL250</v>
      </c>
      <c r="N2475" s="1">
        <v>59400</v>
      </c>
      <c r="O2475" t="s">
        <v>3758</v>
      </c>
      <c r="P2475" s="6" t="str">
        <f t="shared" si="972"/>
        <v>0178200</v>
      </c>
      <c r="Q2475" s="23" t="str">
        <f t="shared" ref="Q2475" si="988">RIGHT(P2475,7)</f>
        <v>0178200</v>
      </c>
      <c r="R2475" s="2">
        <v>44587</v>
      </c>
      <c r="S2475" t="s">
        <v>3759</v>
      </c>
      <c r="T2475" s="7" t="str">
        <f t="shared" si="973"/>
        <v>WM+ HNI 10</v>
      </c>
      <c r="U2475" t="s">
        <v>6006</v>
      </c>
      <c r="W2475" t="e">
        <f>VLOOKUP(U2475,[2]Sheet1!$B$4:$C$893,2,0)</f>
        <v>#N/A</v>
      </c>
      <c r="Y2475" t="str">
        <f t="shared" si="974"/>
        <v>WINCOMHANOI</v>
      </c>
      <c r="AA2475" s="18" t="str">
        <f t="shared" si="970"/>
        <v/>
      </c>
    </row>
    <row r="2476" spans="1:27" x14ac:dyDescent="0.2">
      <c r="A2476" t="s">
        <v>0</v>
      </c>
      <c r="B2476" t="s">
        <v>3760</v>
      </c>
      <c r="C2476" t="s">
        <v>2</v>
      </c>
      <c r="D2476" t="s">
        <v>753</v>
      </c>
      <c r="E2476" t="s">
        <v>4</v>
      </c>
      <c r="F2476" s="1">
        <v>1</v>
      </c>
      <c r="G2476" s="1">
        <v>61250</v>
      </c>
      <c r="H2476" t="s">
        <v>96</v>
      </c>
      <c r="I2476" s="1">
        <v>67375</v>
      </c>
      <c r="J2476" t="s">
        <v>754</v>
      </c>
      <c r="K2476" s="6" t="str">
        <f t="shared" si="971"/>
        <v xml:space="preserve"> Ghẹ farci 150g</v>
      </c>
      <c r="L2476" s="7" t="str">
        <f>VLOOKUP(K2476,'[1]Mã Misa'!$B$2:$D$74,2,0)</f>
        <v>Ghẹ farci 150g</v>
      </c>
      <c r="M2476" s="7" t="str">
        <f>VLOOKUP(L2476,'[1]Mã Misa'!$C$2:$D$74,2,0)</f>
        <v>GHEFARCI150</v>
      </c>
      <c r="N2476" s="1">
        <v>61250</v>
      </c>
      <c r="O2476" t="s">
        <v>3761</v>
      </c>
      <c r="P2476" s="6" t="str">
        <f t="shared" si="972"/>
        <v>0178205</v>
      </c>
      <c r="Q2476" s="23" t="str">
        <f t="shared" ref="Q2476" si="989">RIGHT(P2476,7)</f>
        <v>0178205</v>
      </c>
      <c r="R2476" s="2">
        <v>44587</v>
      </c>
      <c r="S2476" t="s">
        <v>3759</v>
      </c>
      <c r="T2476" s="7" t="str">
        <f t="shared" si="973"/>
        <v>WM+ HNI 10</v>
      </c>
      <c r="U2476" t="s">
        <v>6006</v>
      </c>
      <c r="W2476" t="e">
        <f>VLOOKUP(U2476,[2]Sheet1!$B$4:$C$893,2,0)</f>
        <v>#N/A</v>
      </c>
      <c r="Y2476" t="str">
        <f t="shared" si="974"/>
        <v>WINCOMHANOI</v>
      </c>
      <c r="AA2476" s="18" t="str">
        <f t="shared" si="970"/>
        <v/>
      </c>
    </row>
    <row r="2477" spans="1:27" x14ac:dyDescent="0.2">
      <c r="A2477" t="s">
        <v>0</v>
      </c>
      <c r="B2477" t="s">
        <v>3762</v>
      </c>
      <c r="C2477" t="s">
        <v>2</v>
      </c>
      <c r="D2477" t="s">
        <v>50</v>
      </c>
      <c r="E2477" t="s">
        <v>4</v>
      </c>
      <c r="F2477" s="1">
        <v>1</v>
      </c>
      <c r="G2477" s="1">
        <v>111058</v>
      </c>
      <c r="H2477" t="s">
        <v>5</v>
      </c>
      <c r="I2477" s="1">
        <v>122163.8</v>
      </c>
      <c r="J2477" t="s">
        <v>51</v>
      </c>
      <c r="K2477" s="6" t="str">
        <f t="shared" si="971"/>
        <v>Gà muối gói 500g</v>
      </c>
      <c r="L2477" s="7" t="str">
        <f>VLOOKUP(K2477,'[1]Mã Misa'!$B$2:$D$74,2,0)</f>
        <v>Gà muối 500g</v>
      </c>
      <c r="M2477" s="7" t="str">
        <f>VLOOKUP(L2477,'[1]Mã Misa'!$C$2:$D$74,2,0)</f>
        <v>GM500</v>
      </c>
      <c r="N2477" s="1">
        <v>111058</v>
      </c>
      <c r="O2477" t="s">
        <v>3763</v>
      </c>
      <c r="P2477" s="6" t="str">
        <f t="shared" si="972"/>
        <v>0178212</v>
      </c>
      <c r="Q2477" s="23" t="str">
        <f t="shared" ref="Q2477" si="990">RIGHT(P2477,7)</f>
        <v>0178212</v>
      </c>
      <c r="R2477" s="2">
        <v>44587</v>
      </c>
      <c r="S2477" t="s">
        <v>3764</v>
      </c>
      <c r="T2477" s="7" t="str">
        <f t="shared" si="973"/>
        <v>WM+ HNI L1</v>
      </c>
      <c r="U2477" t="s">
        <v>6007</v>
      </c>
      <c r="W2477" t="e">
        <f>VLOOKUP(U2477,[2]Sheet1!$B$4:$C$893,2,0)</f>
        <v>#N/A</v>
      </c>
      <c r="Y2477" t="str">
        <f t="shared" si="974"/>
        <v>WINCOMHANOI</v>
      </c>
      <c r="AA2477" s="18" t="str">
        <f t="shared" si="970"/>
        <v/>
      </c>
    </row>
    <row r="2478" spans="1:27" x14ac:dyDescent="0.2">
      <c r="A2478" t="s">
        <v>0</v>
      </c>
      <c r="B2478" t="s">
        <v>3765</v>
      </c>
      <c r="C2478" t="s">
        <v>2</v>
      </c>
      <c r="D2478" t="s">
        <v>50</v>
      </c>
      <c r="E2478" t="s">
        <v>4</v>
      </c>
      <c r="F2478" s="1">
        <v>2</v>
      </c>
      <c r="G2478" s="1">
        <v>222116</v>
      </c>
      <c r="H2478" t="s">
        <v>5</v>
      </c>
      <c r="I2478" s="1">
        <v>244327.6</v>
      </c>
      <c r="J2478" t="s">
        <v>51</v>
      </c>
      <c r="K2478" s="6" t="str">
        <f t="shared" si="971"/>
        <v>Gà muối gói 500g</v>
      </c>
      <c r="L2478" s="7" t="str">
        <f>VLOOKUP(K2478,'[1]Mã Misa'!$B$2:$D$74,2,0)</f>
        <v>Gà muối 500g</v>
      </c>
      <c r="M2478" s="7" t="str">
        <f>VLOOKUP(L2478,'[1]Mã Misa'!$C$2:$D$74,2,0)</f>
        <v>GM500</v>
      </c>
      <c r="N2478" s="1">
        <v>111058</v>
      </c>
      <c r="O2478" t="s">
        <v>3766</v>
      </c>
      <c r="P2478" s="6" t="str">
        <f t="shared" si="972"/>
        <v>0000831</v>
      </c>
      <c r="Q2478" s="23" t="str">
        <f t="shared" ref="Q2478" si="991">RIGHT(P2478,7)</f>
        <v>0000831</v>
      </c>
      <c r="R2478" s="2">
        <v>44587</v>
      </c>
      <c r="S2478" t="s">
        <v>3767</v>
      </c>
      <c r="T2478" s="7" t="str">
        <f t="shared" si="973"/>
        <v>WM+ VPC 37</v>
      </c>
      <c r="U2478" t="s">
        <v>6008</v>
      </c>
      <c r="W2478" t="e">
        <f>VLOOKUP(U2478,[2]Sheet1!$B$4:$C$893,2,0)</f>
        <v>#N/A</v>
      </c>
      <c r="Y2478" t="str">
        <f t="shared" si="974"/>
        <v>WINCOMVINHPHUC</v>
      </c>
      <c r="AA2478" s="18" t="str">
        <f t="shared" si="970"/>
        <v/>
      </c>
    </row>
    <row r="2479" spans="1:27" x14ac:dyDescent="0.2">
      <c r="A2479" t="s">
        <v>0</v>
      </c>
      <c r="B2479" t="s">
        <v>3765</v>
      </c>
      <c r="C2479" t="s">
        <v>9</v>
      </c>
      <c r="D2479" t="s">
        <v>23</v>
      </c>
      <c r="E2479" t="s">
        <v>4</v>
      </c>
      <c r="F2479" s="1">
        <v>3</v>
      </c>
      <c r="G2479" s="1">
        <v>178200</v>
      </c>
      <c r="H2479" t="s">
        <v>5</v>
      </c>
      <c r="I2479" s="1">
        <v>196020.00000000003</v>
      </c>
      <c r="J2479" t="s">
        <v>24</v>
      </c>
      <c r="K2479" s="6" t="str">
        <f t="shared" si="971"/>
        <v>_Giò lụa 250g</v>
      </c>
      <c r="L2479" s="7" t="str">
        <f>VLOOKUP(K2479,'[1]Mã Misa'!$B$2:$D$74,2,0)</f>
        <v>Giò lụa 250g</v>
      </c>
      <c r="M2479" s="7" t="str">
        <f>VLOOKUP(L2479,'[1]Mã Misa'!$C$2:$D$74,2,0)</f>
        <v>GL250</v>
      </c>
      <c r="N2479" s="1">
        <v>59400</v>
      </c>
      <c r="O2479" t="s">
        <v>3766</v>
      </c>
      <c r="P2479" s="6" t="str">
        <f t="shared" si="972"/>
        <v>0000831</v>
      </c>
      <c r="Q2479" s="23" t="str">
        <f t="shared" ref="Q2479" si="992">RIGHT(P2479,7)</f>
        <v>0000831</v>
      </c>
      <c r="R2479" s="2">
        <v>44587</v>
      </c>
      <c r="S2479" t="s">
        <v>3767</v>
      </c>
      <c r="T2479" s="7" t="str">
        <f t="shared" si="973"/>
        <v>WM+ VPC 37</v>
      </c>
      <c r="U2479" t="s">
        <v>6008</v>
      </c>
      <c r="W2479" t="e">
        <f>VLOOKUP(U2479,[2]Sheet1!$B$4:$C$893,2,0)</f>
        <v>#N/A</v>
      </c>
      <c r="Y2479" t="str">
        <f t="shared" si="974"/>
        <v>WINCOMVINHPHUC</v>
      </c>
      <c r="AA2479" s="18" t="str">
        <f t="shared" si="970"/>
        <v/>
      </c>
    </row>
    <row r="2480" spans="1:27" x14ac:dyDescent="0.2">
      <c r="A2480" t="s">
        <v>0</v>
      </c>
      <c r="B2480" t="s">
        <v>3768</v>
      </c>
      <c r="C2480" t="s">
        <v>2</v>
      </c>
      <c r="D2480" t="s">
        <v>134</v>
      </c>
      <c r="E2480" t="s">
        <v>4</v>
      </c>
      <c r="F2480" s="1">
        <v>3</v>
      </c>
      <c r="G2480" s="1">
        <v>260073</v>
      </c>
      <c r="H2480" t="s">
        <v>5</v>
      </c>
      <c r="I2480" s="1">
        <v>286080.30000000005</v>
      </c>
      <c r="J2480" t="s">
        <v>135</v>
      </c>
      <c r="K2480" s="6" t="str">
        <f t="shared" si="971"/>
        <v>Giò tai nấm hương 500g</v>
      </c>
      <c r="L2480" s="7" t="str">
        <f>VLOOKUP(K2480,'[1]Mã Misa'!$B$2:$D$74,2,0)</f>
        <v>Giò tai nấm hương 500g</v>
      </c>
      <c r="M2480" s="7" t="str">
        <f>VLOOKUP(L2480,'[1]Mã Misa'!$C$2:$D$74,2,0)</f>
        <v>GTNH500</v>
      </c>
      <c r="N2480" s="1">
        <v>86691</v>
      </c>
      <c r="O2480" t="s">
        <v>3769</v>
      </c>
      <c r="P2480" s="6" t="str">
        <f t="shared" si="972"/>
        <v>0013425</v>
      </c>
      <c r="Q2480" s="23" t="str">
        <f t="shared" ref="Q2480" si="993">RIGHT(P2480,7)</f>
        <v>0013425</v>
      </c>
      <c r="R2480" s="2">
        <v>44587</v>
      </c>
      <c r="S2480" t="s">
        <v>3770</v>
      </c>
      <c r="T2480" s="7" t="str">
        <f t="shared" si="973"/>
        <v>WM+ HPG Số</v>
      </c>
      <c r="U2480" t="s">
        <v>6009</v>
      </c>
      <c r="W2480" t="e">
        <f>VLOOKUP(U2480,[2]Sheet1!$B$4:$C$893,2,0)</f>
        <v>#N/A</v>
      </c>
      <c r="Y2480" t="str">
        <f t="shared" si="974"/>
        <v>WINCOMHAIPHONG</v>
      </c>
      <c r="AA2480" s="18" t="str">
        <f t="shared" si="970"/>
        <v/>
      </c>
    </row>
    <row r="2481" spans="1:27" x14ac:dyDescent="0.2">
      <c r="A2481" t="s">
        <v>0</v>
      </c>
      <c r="B2481" t="s">
        <v>3771</v>
      </c>
      <c r="C2481" t="s">
        <v>2</v>
      </c>
      <c r="D2481" t="s">
        <v>47</v>
      </c>
      <c r="E2481" t="s">
        <v>4</v>
      </c>
      <c r="F2481" s="1">
        <v>3</v>
      </c>
      <c r="G2481" s="1">
        <v>220293</v>
      </c>
      <c r="H2481" t="s">
        <v>5</v>
      </c>
      <c r="I2481" s="1">
        <v>242322.30000000002</v>
      </c>
      <c r="J2481" t="s">
        <v>48</v>
      </c>
      <c r="K2481" s="6" t="str">
        <f t="shared" si="971"/>
        <v>Chân giò heo muối gói 300g</v>
      </c>
      <c r="L2481" s="7" t="str">
        <f>VLOOKUP(K2481,'[1]Mã Misa'!$B$2:$D$74,2,0)</f>
        <v>Chân giò heo muối 300g</v>
      </c>
      <c r="M2481" s="7" t="str">
        <f>VLOOKUP(L2481,'[1]Mã Misa'!$C$2:$D$74,2,0)</f>
        <v>CGM300</v>
      </c>
      <c r="N2481" s="1">
        <v>73431</v>
      </c>
      <c r="O2481" t="s">
        <v>3772</v>
      </c>
      <c r="P2481" s="6" t="str">
        <f t="shared" si="972"/>
        <v>0178235</v>
      </c>
      <c r="Q2481" s="23" t="str">
        <f t="shared" ref="Q2481" si="994">RIGHT(P2481,7)</f>
        <v>0178235</v>
      </c>
      <c r="R2481" s="2">
        <v>44587</v>
      </c>
      <c r="S2481" t="s">
        <v>3773</v>
      </c>
      <c r="T2481" s="7" t="str">
        <f t="shared" si="973"/>
        <v>WM+ HNI 11</v>
      </c>
      <c r="U2481" t="s">
        <v>6010</v>
      </c>
      <c r="W2481" t="e">
        <f>VLOOKUP(U2481,[2]Sheet1!$B$4:$C$893,2,0)</f>
        <v>#N/A</v>
      </c>
      <c r="Y2481" t="str">
        <f t="shared" si="974"/>
        <v>WINCOMHANOI</v>
      </c>
      <c r="AA2481" s="18" t="str">
        <f t="shared" si="970"/>
        <v/>
      </c>
    </row>
    <row r="2482" spans="1:27" x14ac:dyDescent="0.2">
      <c r="A2482" t="s">
        <v>0</v>
      </c>
      <c r="B2482" t="s">
        <v>3774</v>
      </c>
      <c r="C2482" t="s">
        <v>2</v>
      </c>
      <c r="D2482" t="s">
        <v>57</v>
      </c>
      <c r="E2482" t="s">
        <v>4</v>
      </c>
      <c r="F2482" s="1">
        <v>1</v>
      </c>
      <c r="G2482" s="1">
        <v>74250</v>
      </c>
      <c r="H2482" t="s">
        <v>5</v>
      </c>
      <c r="I2482" s="1">
        <v>81675</v>
      </c>
      <c r="J2482" t="s">
        <v>58</v>
      </c>
      <c r="K2482" s="6" t="str">
        <f t="shared" si="971"/>
        <v>_Chả cốm 300g</v>
      </c>
      <c r="L2482" s="7" t="str">
        <f>VLOOKUP(K2482,'[1]Mã Misa'!$B$2:$D$74,2,0)</f>
        <v>Chả cốm 300g</v>
      </c>
      <c r="M2482" s="7" t="str">
        <f>VLOOKUP(L2482,'[1]Mã Misa'!$C$2:$D$74,2,0)</f>
        <v>CC300</v>
      </c>
      <c r="N2482" s="1">
        <v>74250</v>
      </c>
      <c r="O2482" t="s">
        <v>3775</v>
      </c>
      <c r="P2482" s="6" t="str">
        <f t="shared" si="972"/>
        <v>0015104</v>
      </c>
      <c r="Q2482" s="23" t="str">
        <f t="shared" ref="Q2482" si="995">RIGHT(P2482,7)</f>
        <v>0015104</v>
      </c>
      <c r="R2482" s="2">
        <v>44587</v>
      </c>
      <c r="S2482" t="s">
        <v>3776</v>
      </c>
      <c r="T2482" s="7" t="str">
        <f t="shared" si="973"/>
        <v>WM+ QNH 68</v>
      </c>
      <c r="U2482" t="s">
        <v>6011</v>
      </c>
      <c r="W2482" t="e">
        <f>VLOOKUP(U2482,[2]Sheet1!$B$4:$C$893,2,0)</f>
        <v>#N/A</v>
      </c>
      <c r="Y2482" t="str">
        <f t="shared" si="974"/>
        <v>WINCOMQUANGNINH</v>
      </c>
      <c r="AA2482" s="18" t="str">
        <f t="shared" si="970"/>
        <v/>
      </c>
    </row>
    <row r="2483" spans="1:27" x14ac:dyDescent="0.2">
      <c r="A2483" t="s">
        <v>0</v>
      </c>
      <c r="B2483" t="s">
        <v>3774</v>
      </c>
      <c r="C2483" t="s">
        <v>9</v>
      </c>
      <c r="D2483" t="s">
        <v>54</v>
      </c>
      <c r="E2483" t="s">
        <v>4</v>
      </c>
      <c r="F2483" s="1">
        <v>1</v>
      </c>
      <c r="G2483" s="1">
        <v>50182</v>
      </c>
      <c r="H2483" t="s">
        <v>5</v>
      </c>
      <c r="I2483" s="1">
        <v>55200.200000000004</v>
      </c>
      <c r="J2483" t="s">
        <v>55</v>
      </c>
      <c r="K2483" s="6" t="str">
        <f t="shared" si="971"/>
        <v>Giò tai lưỡi xào gói 250g</v>
      </c>
      <c r="L2483" s="7" t="str">
        <f>VLOOKUP(K2483,'[1]Mã Misa'!$B$2:$D$74,2,0)</f>
        <v>Giò Tai Lưỡi Xào 250g</v>
      </c>
      <c r="M2483" s="7" t="str">
        <f>VLOOKUP(L2483,'[1]Mã Misa'!$C$2:$D$74,2,0)</f>
        <v>GTLX250G</v>
      </c>
      <c r="N2483" s="1">
        <v>50182</v>
      </c>
      <c r="O2483" t="s">
        <v>3775</v>
      </c>
      <c r="P2483" s="6" t="str">
        <f t="shared" si="972"/>
        <v>0015104</v>
      </c>
      <c r="Q2483" s="23" t="str">
        <f t="shared" ref="Q2483" si="996">RIGHT(P2483,7)</f>
        <v>0015104</v>
      </c>
      <c r="R2483" s="2">
        <v>44587</v>
      </c>
      <c r="S2483" t="s">
        <v>3776</v>
      </c>
      <c r="T2483" s="7" t="str">
        <f t="shared" si="973"/>
        <v>WM+ QNH 68</v>
      </c>
      <c r="U2483" t="s">
        <v>6011</v>
      </c>
      <c r="W2483" t="e">
        <f>VLOOKUP(U2483,[2]Sheet1!$B$4:$C$893,2,0)</f>
        <v>#N/A</v>
      </c>
      <c r="Y2483" t="str">
        <f t="shared" si="974"/>
        <v>WINCOMQUANGNINH</v>
      </c>
      <c r="AA2483" s="18" t="str">
        <f t="shared" si="970"/>
        <v/>
      </c>
    </row>
    <row r="2484" spans="1:27" x14ac:dyDescent="0.2">
      <c r="A2484" t="s">
        <v>0</v>
      </c>
      <c r="B2484" t="s">
        <v>3777</v>
      </c>
      <c r="C2484" t="s">
        <v>2</v>
      </c>
      <c r="D2484" t="s">
        <v>54</v>
      </c>
      <c r="E2484" t="s">
        <v>4</v>
      </c>
      <c r="F2484" s="1">
        <v>2</v>
      </c>
      <c r="G2484" s="1">
        <v>100364</v>
      </c>
      <c r="H2484" t="s">
        <v>5</v>
      </c>
      <c r="I2484" s="1">
        <v>110400.40000000001</v>
      </c>
      <c r="J2484" t="s">
        <v>55</v>
      </c>
      <c r="K2484" s="6" t="str">
        <f t="shared" si="971"/>
        <v>Giò tai lưỡi xào gói 250g</v>
      </c>
      <c r="L2484" s="7" t="str">
        <f>VLOOKUP(K2484,'[1]Mã Misa'!$B$2:$D$74,2,0)</f>
        <v>Giò Tai Lưỡi Xào 250g</v>
      </c>
      <c r="M2484" s="7" t="str">
        <f>VLOOKUP(L2484,'[1]Mã Misa'!$C$2:$D$74,2,0)</f>
        <v>GTLX250G</v>
      </c>
      <c r="N2484" s="1">
        <v>50182</v>
      </c>
      <c r="O2484" t="s">
        <v>3778</v>
      </c>
      <c r="P2484" s="6" t="str">
        <f t="shared" si="972"/>
        <v>0178241</v>
      </c>
      <c r="Q2484" s="23" t="str">
        <f t="shared" ref="Q2484" si="997">RIGHT(P2484,7)</f>
        <v>0178241</v>
      </c>
      <c r="R2484" s="2">
        <v>44587</v>
      </c>
      <c r="S2484" t="s">
        <v>235</v>
      </c>
      <c r="T2484" s="7" t="str">
        <f t="shared" si="973"/>
        <v>WM+ HNI Ch</v>
      </c>
      <c r="U2484" t="s">
        <v>5061</v>
      </c>
      <c r="W2484" t="e">
        <f>VLOOKUP(U2484,[2]Sheet1!$B$4:$C$893,2,0)</f>
        <v>#N/A</v>
      </c>
      <c r="Y2484" t="str">
        <f t="shared" si="974"/>
        <v>WINCOMHANOI</v>
      </c>
      <c r="AA2484" s="18" t="str">
        <f t="shared" si="970"/>
        <v/>
      </c>
    </row>
    <row r="2485" spans="1:27" x14ac:dyDescent="0.2">
      <c r="A2485" t="s">
        <v>0</v>
      </c>
      <c r="B2485" t="s">
        <v>3779</v>
      </c>
      <c r="C2485" t="s">
        <v>2</v>
      </c>
      <c r="D2485" t="s">
        <v>10</v>
      </c>
      <c r="E2485" t="s">
        <v>4</v>
      </c>
      <c r="F2485" s="1">
        <v>2</v>
      </c>
      <c r="G2485" s="1">
        <v>92000</v>
      </c>
      <c r="H2485" t="s">
        <v>5</v>
      </c>
      <c r="I2485" s="1">
        <v>101200.00000000001</v>
      </c>
      <c r="J2485" t="s">
        <v>11</v>
      </c>
      <c r="K2485" s="6" t="str">
        <f t="shared" si="971"/>
        <v>Mộc nấm hương gói 250g</v>
      </c>
      <c r="L2485" s="7" t="str">
        <f>VLOOKUP(K2485,'[1]Mã Misa'!$B$2:$D$74,2,0)</f>
        <v>Mộc Nấm Hương 250g</v>
      </c>
      <c r="M2485" s="7" t="str">
        <f>VLOOKUP(L2485,'[1]Mã Misa'!$C$2:$D$74,2,0)</f>
        <v>MNH250</v>
      </c>
      <c r="N2485" s="1">
        <v>46000</v>
      </c>
      <c r="O2485" t="s">
        <v>3780</v>
      </c>
      <c r="P2485" s="6" t="str">
        <f t="shared" si="972"/>
        <v>0178252</v>
      </c>
      <c r="Q2485" s="23" t="str">
        <f t="shared" ref="Q2485" si="998">RIGHT(P2485,7)</f>
        <v>0178252</v>
      </c>
      <c r="R2485" s="2">
        <v>44587</v>
      </c>
      <c r="S2485" t="s">
        <v>2802</v>
      </c>
      <c r="T2485" s="7" t="str">
        <f t="shared" si="973"/>
        <v>WM+ HNI 31</v>
      </c>
      <c r="U2485" t="s">
        <v>5790</v>
      </c>
      <c r="W2485" t="e">
        <f>VLOOKUP(U2485,[2]Sheet1!$B$4:$C$893,2,0)</f>
        <v>#N/A</v>
      </c>
      <c r="Y2485" t="str">
        <f t="shared" si="974"/>
        <v>WINCOMHANOI</v>
      </c>
      <c r="AA2485" s="18" t="str">
        <f t="shared" si="970"/>
        <v/>
      </c>
    </row>
    <row r="2486" spans="1:27" x14ac:dyDescent="0.2">
      <c r="A2486" t="s">
        <v>0</v>
      </c>
      <c r="B2486" t="s">
        <v>3779</v>
      </c>
      <c r="C2486" t="s">
        <v>9</v>
      </c>
      <c r="D2486" t="s">
        <v>54</v>
      </c>
      <c r="E2486" t="s">
        <v>4</v>
      </c>
      <c r="F2486" s="1">
        <v>3</v>
      </c>
      <c r="G2486" s="1">
        <v>150546</v>
      </c>
      <c r="H2486" t="s">
        <v>5</v>
      </c>
      <c r="I2486" s="1">
        <v>165600.6</v>
      </c>
      <c r="J2486" t="s">
        <v>55</v>
      </c>
      <c r="K2486" s="6" t="str">
        <f t="shared" si="971"/>
        <v>Giò tai lưỡi xào gói 250g</v>
      </c>
      <c r="L2486" s="7" t="str">
        <f>VLOOKUP(K2486,'[1]Mã Misa'!$B$2:$D$74,2,0)</f>
        <v>Giò Tai Lưỡi Xào 250g</v>
      </c>
      <c r="M2486" s="7" t="str">
        <f>VLOOKUP(L2486,'[1]Mã Misa'!$C$2:$D$74,2,0)</f>
        <v>GTLX250G</v>
      </c>
      <c r="N2486" s="1">
        <v>50182</v>
      </c>
      <c r="O2486" t="s">
        <v>3780</v>
      </c>
      <c r="P2486" s="6" t="str">
        <f t="shared" si="972"/>
        <v>0178252</v>
      </c>
      <c r="Q2486" s="23" t="str">
        <f t="shared" ref="Q2486" si="999">RIGHT(P2486,7)</f>
        <v>0178252</v>
      </c>
      <c r="R2486" s="2">
        <v>44587</v>
      </c>
      <c r="S2486" t="s">
        <v>2802</v>
      </c>
      <c r="T2486" s="7" t="str">
        <f t="shared" si="973"/>
        <v>WM+ HNI 31</v>
      </c>
      <c r="U2486" t="s">
        <v>5790</v>
      </c>
      <c r="W2486" t="e">
        <f>VLOOKUP(U2486,[2]Sheet1!$B$4:$C$893,2,0)</f>
        <v>#N/A</v>
      </c>
      <c r="Y2486" t="str">
        <f t="shared" si="974"/>
        <v>WINCOMHANOI</v>
      </c>
      <c r="AA2486" s="18" t="str">
        <f t="shared" si="970"/>
        <v/>
      </c>
    </row>
    <row r="2487" spans="1:27" x14ac:dyDescent="0.2">
      <c r="A2487" t="s">
        <v>0</v>
      </c>
      <c r="B2487" t="s">
        <v>3781</v>
      </c>
      <c r="C2487" t="s">
        <v>2</v>
      </c>
      <c r="D2487" t="s">
        <v>47</v>
      </c>
      <c r="E2487" t="s">
        <v>4</v>
      </c>
      <c r="F2487" s="1">
        <v>1</v>
      </c>
      <c r="G2487" s="1">
        <v>73431</v>
      </c>
      <c r="H2487" t="s">
        <v>5</v>
      </c>
      <c r="I2487" s="1">
        <v>80774.100000000006</v>
      </c>
      <c r="J2487" t="s">
        <v>48</v>
      </c>
      <c r="K2487" s="6" t="str">
        <f t="shared" si="971"/>
        <v>Chân giò heo muối gói 300g</v>
      </c>
      <c r="L2487" s="7" t="str">
        <f>VLOOKUP(K2487,'[1]Mã Misa'!$B$2:$D$74,2,0)</f>
        <v>Chân giò heo muối 300g</v>
      </c>
      <c r="M2487" s="7" t="str">
        <f>VLOOKUP(L2487,'[1]Mã Misa'!$C$2:$D$74,2,0)</f>
        <v>CGM300</v>
      </c>
      <c r="N2487" s="1">
        <v>73431</v>
      </c>
      <c r="O2487" t="s">
        <v>3782</v>
      </c>
      <c r="P2487" s="6" t="str">
        <f t="shared" si="972"/>
        <v>0023385</v>
      </c>
      <c r="Q2487" s="23" t="str">
        <f t="shared" ref="Q2487" si="1000">RIGHT(P2487,7)</f>
        <v>0023385</v>
      </c>
      <c r="R2487" s="2">
        <v>44587</v>
      </c>
      <c r="S2487" t="s">
        <v>3783</v>
      </c>
      <c r="T2487" s="7" t="str">
        <f t="shared" si="973"/>
        <v>WM+ DNG 19</v>
      </c>
      <c r="U2487" t="s">
        <v>6012</v>
      </c>
      <c r="W2487" t="e">
        <f>VLOOKUP(U2487,[2]Sheet1!$B$4:$C$893,2,0)</f>
        <v>#N/A</v>
      </c>
      <c r="Y2487" t="str">
        <f t="shared" si="974"/>
        <v>WINCOMDANANG</v>
      </c>
      <c r="AA2487" s="18" t="str">
        <f t="shared" si="970"/>
        <v/>
      </c>
    </row>
    <row r="2488" spans="1:27" x14ac:dyDescent="0.2">
      <c r="A2488" t="s">
        <v>0</v>
      </c>
      <c r="B2488" t="s">
        <v>3781</v>
      </c>
      <c r="C2488" t="s">
        <v>9</v>
      </c>
      <c r="D2488" t="s">
        <v>50</v>
      </c>
      <c r="E2488" t="s">
        <v>4</v>
      </c>
      <c r="F2488" s="1">
        <v>4</v>
      </c>
      <c r="G2488" s="1">
        <v>444232</v>
      </c>
      <c r="H2488" t="s">
        <v>5</v>
      </c>
      <c r="I2488" s="1">
        <v>488655.2</v>
      </c>
      <c r="J2488" t="s">
        <v>51</v>
      </c>
      <c r="K2488" s="6" t="str">
        <f t="shared" si="971"/>
        <v>Gà muối gói 500g</v>
      </c>
      <c r="L2488" s="7" t="str">
        <f>VLOOKUP(K2488,'[1]Mã Misa'!$B$2:$D$74,2,0)</f>
        <v>Gà muối 500g</v>
      </c>
      <c r="M2488" s="7" t="str">
        <f>VLOOKUP(L2488,'[1]Mã Misa'!$C$2:$D$74,2,0)</f>
        <v>GM500</v>
      </c>
      <c r="N2488" s="1">
        <v>111058</v>
      </c>
      <c r="O2488" t="s">
        <v>3782</v>
      </c>
      <c r="P2488" s="6" t="str">
        <f t="shared" si="972"/>
        <v>0023385</v>
      </c>
      <c r="Q2488" s="23" t="str">
        <f t="shared" ref="Q2488" si="1001">RIGHT(P2488,7)</f>
        <v>0023385</v>
      </c>
      <c r="R2488" s="2">
        <v>44587</v>
      </c>
      <c r="S2488" t="s">
        <v>3783</v>
      </c>
      <c r="T2488" s="7" t="str">
        <f t="shared" si="973"/>
        <v>WM+ DNG 19</v>
      </c>
      <c r="U2488" t="s">
        <v>6012</v>
      </c>
      <c r="W2488" t="e">
        <f>VLOOKUP(U2488,[2]Sheet1!$B$4:$C$893,2,0)</f>
        <v>#N/A</v>
      </c>
      <c r="Y2488" t="str">
        <f t="shared" si="974"/>
        <v>WINCOMDANANG</v>
      </c>
      <c r="AA2488" s="18" t="str">
        <f t="shared" si="970"/>
        <v/>
      </c>
    </row>
    <row r="2489" spans="1:27" x14ac:dyDescent="0.2">
      <c r="A2489" t="s">
        <v>0</v>
      </c>
      <c r="B2489" t="s">
        <v>3784</v>
      </c>
      <c r="C2489" t="s">
        <v>2</v>
      </c>
      <c r="D2489" t="s">
        <v>57</v>
      </c>
      <c r="E2489" t="s">
        <v>4</v>
      </c>
      <c r="F2489" s="1">
        <v>2</v>
      </c>
      <c r="G2489" s="1">
        <v>148500</v>
      </c>
      <c r="H2489" t="s">
        <v>5</v>
      </c>
      <c r="I2489" s="1">
        <v>163350</v>
      </c>
      <c r="J2489" t="s">
        <v>58</v>
      </c>
      <c r="K2489" s="6" t="str">
        <f t="shared" si="971"/>
        <v>_Chả cốm 300g</v>
      </c>
      <c r="L2489" s="7" t="str">
        <f>VLOOKUP(K2489,'[1]Mã Misa'!$B$2:$D$74,2,0)</f>
        <v>Chả cốm 300g</v>
      </c>
      <c r="M2489" s="7" t="str">
        <f>VLOOKUP(L2489,'[1]Mã Misa'!$C$2:$D$74,2,0)</f>
        <v>CC300</v>
      </c>
      <c r="N2489" s="1">
        <v>74250</v>
      </c>
      <c r="O2489" t="s">
        <v>3785</v>
      </c>
      <c r="P2489" s="6" t="str">
        <f t="shared" si="972"/>
        <v>0015107</v>
      </c>
      <c r="Q2489" s="23" t="str">
        <f t="shared" ref="Q2489" si="1002">RIGHT(P2489,7)</f>
        <v>0015107</v>
      </c>
      <c r="R2489" s="2">
        <v>44587</v>
      </c>
      <c r="S2489" t="s">
        <v>894</v>
      </c>
      <c r="T2489" s="7" t="str">
        <f t="shared" si="973"/>
        <v>WM+ QNG Tổ</v>
      </c>
      <c r="U2489" t="s">
        <v>5264</v>
      </c>
      <c r="W2489" t="e">
        <f>VLOOKUP(U2489,[2]Sheet1!$B$4:$C$893,2,0)</f>
        <v>#N/A</v>
      </c>
      <c r="Y2489" t="str">
        <f t="shared" si="974"/>
        <v>WINCOMQUANGNINH</v>
      </c>
      <c r="AA2489" s="18" t="str">
        <f t="shared" si="970"/>
        <v/>
      </c>
    </row>
    <row r="2490" spans="1:27" x14ac:dyDescent="0.2">
      <c r="A2490" t="s">
        <v>0</v>
      </c>
      <c r="B2490" t="s">
        <v>3786</v>
      </c>
      <c r="C2490" t="s">
        <v>2</v>
      </c>
      <c r="D2490" t="s">
        <v>54</v>
      </c>
      <c r="E2490" t="s">
        <v>4</v>
      </c>
      <c r="F2490" s="1">
        <v>4</v>
      </c>
      <c r="G2490" s="1">
        <v>200728</v>
      </c>
      <c r="H2490" t="s">
        <v>5</v>
      </c>
      <c r="I2490" s="1">
        <v>220800.80000000002</v>
      </c>
      <c r="J2490" t="s">
        <v>55</v>
      </c>
      <c r="K2490" s="6" t="str">
        <f t="shared" si="971"/>
        <v>Giò tai lưỡi xào gói 250g</v>
      </c>
      <c r="L2490" s="7" t="str">
        <f>VLOOKUP(K2490,'[1]Mã Misa'!$B$2:$D$74,2,0)</f>
        <v>Giò Tai Lưỡi Xào 250g</v>
      </c>
      <c r="M2490" s="7" t="str">
        <f>VLOOKUP(L2490,'[1]Mã Misa'!$C$2:$D$74,2,0)</f>
        <v>GTLX250G</v>
      </c>
      <c r="N2490" s="1">
        <v>50182</v>
      </c>
      <c r="O2490" t="s">
        <v>3787</v>
      </c>
      <c r="P2490" s="6" t="str">
        <f t="shared" si="972"/>
        <v>0003943</v>
      </c>
      <c r="Q2490" s="23" t="str">
        <f t="shared" ref="Q2490" si="1003">RIGHT(P2490,7)</f>
        <v>0003943</v>
      </c>
      <c r="R2490" s="2">
        <v>44587</v>
      </c>
      <c r="S2490" t="s">
        <v>3788</v>
      </c>
      <c r="T2490" s="7" t="str">
        <f t="shared" si="973"/>
        <v>WM+ HDG 90</v>
      </c>
      <c r="U2490" t="s">
        <v>6013</v>
      </c>
      <c r="W2490" t="e">
        <f>VLOOKUP(U2490,[2]Sheet1!$B$4:$C$893,2,0)</f>
        <v>#N/A</v>
      </c>
      <c r="Y2490" t="str">
        <f t="shared" si="974"/>
        <v>WINCOMHAIDUONG</v>
      </c>
      <c r="AA2490" s="18" t="str">
        <f t="shared" si="970"/>
        <v/>
      </c>
    </row>
    <row r="2491" spans="1:27" x14ac:dyDescent="0.2">
      <c r="A2491" t="s">
        <v>0</v>
      </c>
      <c r="B2491" t="s">
        <v>3789</v>
      </c>
      <c r="C2491" t="s">
        <v>2</v>
      </c>
      <c r="D2491" t="s">
        <v>23</v>
      </c>
      <c r="E2491" t="s">
        <v>4</v>
      </c>
      <c r="F2491" s="1">
        <v>3</v>
      </c>
      <c r="G2491" s="1">
        <v>178200</v>
      </c>
      <c r="H2491" t="s">
        <v>5</v>
      </c>
      <c r="I2491" s="1">
        <v>196020.00000000003</v>
      </c>
      <c r="J2491" t="s">
        <v>24</v>
      </c>
      <c r="K2491" s="6" t="str">
        <f t="shared" si="971"/>
        <v>_Giò lụa 250g</v>
      </c>
      <c r="L2491" s="7" t="str">
        <f>VLOOKUP(K2491,'[1]Mã Misa'!$B$2:$D$74,2,0)</f>
        <v>Giò lụa 250g</v>
      </c>
      <c r="M2491" s="7" t="str">
        <f>VLOOKUP(L2491,'[1]Mã Misa'!$C$2:$D$74,2,0)</f>
        <v>GL250</v>
      </c>
      <c r="N2491" s="1">
        <v>59400</v>
      </c>
      <c r="O2491" t="s">
        <v>3790</v>
      </c>
      <c r="P2491" s="6" t="str">
        <f t="shared" si="972"/>
        <v>0178262</v>
      </c>
      <c r="Q2491" s="23" t="str">
        <f t="shared" ref="Q2491" si="1004">RIGHT(P2491,7)</f>
        <v>0178262</v>
      </c>
      <c r="R2491" s="2">
        <v>44587</v>
      </c>
      <c r="S2491" t="s">
        <v>3791</v>
      </c>
      <c r="T2491" s="7" t="str">
        <f t="shared" si="973"/>
        <v>WM+ HNI C4</v>
      </c>
      <c r="U2491" t="s">
        <v>6014</v>
      </c>
      <c r="W2491" t="e">
        <f>VLOOKUP(U2491,[2]Sheet1!$B$4:$C$893,2,0)</f>
        <v>#N/A</v>
      </c>
      <c r="Y2491" t="str">
        <f t="shared" si="974"/>
        <v>WINCOMHANOI</v>
      </c>
      <c r="AA2491" s="18" t="str">
        <f t="shared" si="970"/>
        <v/>
      </c>
    </row>
    <row r="2492" spans="1:27" x14ac:dyDescent="0.2">
      <c r="A2492" t="s">
        <v>0</v>
      </c>
      <c r="B2492" t="s">
        <v>3789</v>
      </c>
      <c r="C2492" t="s">
        <v>9</v>
      </c>
      <c r="D2492" t="s">
        <v>15</v>
      </c>
      <c r="E2492" t="s">
        <v>4</v>
      </c>
      <c r="F2492" s="1">
        <v>5</v>
      </c>
      <c r="G2492" s="1">
        <v>421600</v>
      </c>
      <c r="H2492" t="s">
        <v>5</v>
      </c>
      <c r="I2492" s="1">
        <v>463760.00000000006</v>
      </c>
      <c r="J2492" t="s">
        <v>16</v>
      </c>
      <c r="K2492" s="6" t="str">
        <f t="shared" si="971"/>
        <v>_Đùi gà sốt cay 500g</v>
      </c>
      <c r="L2492" s="7" t="str">
        <f>VLOOKUP(K2492,'[1]Mã Misa'!$B$2:$D$74,2,0)</f>
        <v>Đùi gà sốt cay 500g</v>
      </c>
      <c r="M2492" s="7" t="str">
        <f>VLOOKUP(L2492,'[1]Mã Misa'!$C$2:$D$74,2,0)</f>
        <v>DGSC500</v>
      </c>
      <c r="N2492" s="1">
        <v>84320</v>
      </c>
      <c r="O2492" t="s">
        <v>3790</v>
      </c>
      <c r="P2492" s="6" t="str">
        <f t="shared" si="972"/>
        <v>0178262</v>
      </c>
      <c r="Q2492" s="23" t="str">
        <f t="shared" ref="Q2492" si="1005">RIGHT(P2492,7)</f>
        <v>0178262</v>
      </c>
      <c r="R2492" s="2">
        <v>44587</v>
      </c>
      <c r="S2492" t="s">
        <v>3791</v>
      </c>
      <c r="T2492" s="7" t="str">
        <f t="shared" si="973"/>
        <v>WM+ HNI C4</v>
      </c>
      <c r="U2492" t="s">
        <v>6014</v>
      </c>
      <c r="W2492" t="e">
        <f>VLOOKUP(U2492,[2]Sheet1!$B$4:$C$893,2,0)</f>
        <v>#N/A</v>
      </c>
      <c r="Y2492" t="str">
        <f t="shared" si="974"/>
        <v>WINCOMHANOI</v>
      </c>
      <c r="AA2492" s="18" t="str">
        <f t="shared" si="970"/>
        <v/>
      </c>
    </row>
    <row r="2493" spans="1:27" x14ac:dyDescent="0.2">
      <c r="A2493" t="s">
        <v>0</v>
      </c>
      <c r="B2493" t="s">
        <v>3789</v>
      </c>
      <c r="C2493" t="s">
        <v>41</v>
      </c>
      <c r="D2493" t="s">
        <v>44</v>
      </c>
      <c r="E2493" t="s">
        <v>4</v>
      </c>
      <c r="F2493" s="1">
        <v>1</v>
      </c>
      <c r="G2493" s="1">
        <v>72600</v>
      </c>
      <c r="H2493" t="s">
        <v>5</v>
      </c>
      <c r="I2493" s="1">
        <v>79860</v>
      </c>
      <c r="J2493" t="s">
        <v>45</v>
      </c>
      <c r="K2493" s="6" t="str">
        <f t="shared" si="971"/>
        <v>_Chân gà sốt cay 400g</v>
      </c>
      <c r="L2493" s="7" t="str">
        <f>VLOOKUP(K2493,'[1]Mã Misa'!$B$2:$D$74,2,0)</f>
        <v>Chân gà sốt cay 400g</v>
      </c>
      <c r="M2493" s="7" t="str">
        <f>VLOOKUP(L2493,'[1]Mã Misa'!$C$2:$D$74,2,0)</f>
        <v>CGSC400</v>
      </c>
      <c r="N2493" s="1">
        <v>72600</v>
      </c>
      <c r="O2493" t="s">
        <v>3790</v>
      </c>
      <c r="P2493" s="6" t="str">
        <f t="shared" si="972"/>
        <v>0178262</v>
      </c>
      <c r="Q2493" s="23" t="str">
        <f t="shared" ref="Q2493" si="1006">RIGHT(P2493,7)</f>
        <v>0178262</v>
      </c>
      <c r="R2493" s="2">
        <v>44587</v>
      </c>
      <c r="S2493" t="s">
        <v>3791</v>
      </c>
      <c r="T2493" s="7" t="str">
        <f t="shared" si="973"/>
        <v>WM+ HNI C4</v>
      </c>
      <c r="U2493" t="s">
        <v>6014</v>
      </c>
      <c r="W2493" t="e">
        <f>VLOOKUP(U2493,[2]Sheet1!$B$4:$C$893,2,0)</f>
        <v>#N/A</v>
      </c>
      <c r="Y2493" t="str">
        <f t="shared" si="974"/>
        <v>WINCOMHANOI</v>
      </c>
      <c r="AA2493" s="18" t="str">
        <f t="shared" si="970"/>
        <v/>
      </c>
    </row>
    <row r="2494" spans="1:27" x14ac:dyDescent="0.2">
      <c r="A2494" t="s">
        <v>0</v>
      </c>
      <c r="B2494" t="s">
        <v>3789</v>
      </c>
      <c r="C2494" t="s">
        <v>42</v>
      </c>
      <c r="D2494" t="s">
        <v>10</v>
      </c>
      <c r="E2494" t="s">
        <v>4</v>
      </c>
      <c r="F2494" s="1">
        <v>4</v>
      </c>
      <c r="G2494" s="1">
        <v>184000</v>
      </c>
      <c r="H2494" t="s">
        <v>5</v>
      </c>
      <c r="I2494" s="1">
        <v>202400.00000000003</v>
      </c>
      <c r="J2494" t="s">
        <v>11</v>
      </c>
      <c r="K2494" s="6" t="str">
        <f t="shared" si="971"/>
        <v>Mộc nấm hương gói 250g</v>
      </c>
      <c r="L2494" s="7" t="str">
        <f>VLOOKUP(K2494,'[1]Mã Misa'!$B$2:$D$74,2,0)</f>
        <v>Mộc Nấm Hương 250g</v>
      </c>
      <c r="M2494" s="7" t="str">
        <f>VLOOKUP(L2494,'[1]Mã Misa'!$C$2:$D$74,2,0)</f>
        <v>MNH250</v>
      </c>
      <c r="N2494" s="1">
        <v>46000</v>
      </c>
      <c r="O2494" t="s">
        <v>3790</v>
      </c>
      <c r="P2494" s="6" t="str">
        <f t="shared" si="972"/>
        <v>0178262</v>
      </c>
      <c r="Q2494" s="23" t="str">
        <f t="shared" ref="Q2494" si="1007">RIGHT(P2494,7)</f>
        <v>0178262</v>
      </c>
      <c r="R2494" s="2">
        <v>44587</v>
      </c>
      <c r="S2494" t="s">
        <v>3791</v>
      </c>
      <c r="T2494" s="7" t="str">
        <f t="shared" si="973"/>
        <v>WM+ HNI C4</v>
      </c>
      <c r="U2494" t="s">
        <v>6014</v>
      </c>
      <c r="W2494" t="e">
        <f>VLOOKUP(U2494,[2]Sheet1!$B$4:$C$893,2,0)</f>
        <v>#N/A</v>
      </c>
      <c r="Y2494" t="str">
        <f t="shared" si="974"/>
        <v>WINCOMHANOI</v>
      </c>
      <c r="AA2494" s="18" t="str">
        <f t="shared" si="970"/>
        <v/>
      </c>
    </row>
    <row r="2495" spans="1:27" x14ac:dyDescent="0.2">
      <c r="A2495" t="s">
        <v>0</v>
      </c>
      <c r="B2495" t="s">
        <v>3792</v>
      </c>
      <c r="C2495" t="s">
        <v>2</v>
      </c>
      <c r="D2495" t="s">
        <v>10</v>
      </c>
      <c r="E2495" t="s">
        <v>4</v>
      </c>
      <c r="F2495" s="1">
        <v>1</v>
      </c>
      <c r="G2495" s="1">
        <v>46000</v>
      </c>
      <c r="H2495" t="s">
        <v>5</v>
      </c>
      <c r="I2495" s="1">
        <v>50600.000000000007</v>
      </c>
      <c r="J2495" t="s">
        <v>11</v>
      </c>
      <c r="K2495" s="6" t="str">
        <f t="shared" si="971"/>
        <v>Mộc nấm hương gói 250g</v>
      </c>
      <c r="L2495" s="7" t="str">
        <f>VLOOKUP(K2495,'[1]Mã Misa'!$B$2:$D$74,2,0)</f>
        <v>Mộc Nấm Hương 250g</v>
      </c>
      <c r="M2495" s="7" t="str">
        <f>VLOOKUP(L2495,'[1]Mã Misa'!$C$2:$D$74,2,0)</f>
        <v>MNH250</v>
      </c>
      <c r="N2495" s="1">
        <v>46000</v>
      </c>
      <c r="O2495" t="s">
        <v>3793</v>
      </c>
      <c r="P2495" s="6" t="str">
        <f t="shared" si="972"/>
        <v>0178269</v>
      </c>
      <c r="Q2495" s="23" t="str">
        <f t="shared" ref="Q2495" si="1008">RIGHT(P2495,7)</f>
        <v>0178269</v>
      </c>
      <c r="R2495" s="2">
        <v>44587</v>
      </c>
      <c r="S2495" t="s">
        <v>3794</v>
      </c>
      <c r="T2495" s="7" t="str">
        <f t="shared" si="973"/>
        <v>WM+ HNI 12</v>
      </c>
      <c r="U2495" t="s">
        <v>6015</v>
      </c>
      <c r="W2495" t="e">
        <f>VLOOKUP(U2495,[2]Sheet1!$B$4:$C$893,2,0)</f>
        <v>#N/A</v>
      </c>
      <c r="Y2495" t="str">
        <f t="shared" si="974"/>
        <v>WINCOMHANOI</v>
      </c>
      <c r="AA2495" s="18" t="str">
        <f t="shared" si="970"/>
        <v/>
      </c>
    </row>
    <row r="2496" spans="1:27" x14ac:dyDescent="0.2">
      <c r="A2496" t="s">
        <v>0</v>
      </c>
      <c r="B2496" t="s">
        <v>3795</v>
      </c>
      <c r="C2496" t="s">
        <v>2</v>
      </c>
      <c r="D2496" t="s">
        <v>15</v>
      </c>
      <c r="E2496" t="s">
        <v>4</v>
      </c>
      <c r="F2496" s="1">
        <v>3</v>
      </c>
      <c r="G2496" s="1">
        <v>316200</v>
      </c>
      <c r="H2496" t="s">
        <v>5</v>
      </c>
      <c r="I2496" s="1">
        <v>347820</v>
      </c>
      <c r="J2496" t="s">
        <v>16</v>
      </c>
      <c r="K2496" s="6" t="str">
        <f t="shared" si="971"/>
        <v>_Đùi gà sốt cay 500g</v>
      </c>
      <c r="L2496" s="7" t="str">
        <f>VLOOKUP(K2496,'[1]Mã Misa'!$B$2:$D$74,2,0)</f>
        <v>Đùi gà sốt cay 500g</v>
      </c>
      <c r="M2496" s="7" t="str">
        <f>VLOOKUP(L2496,'[1]Mã Misa'!$C$2:$D$74,2,0)</f>
        <v>DGSC500</v>
      </c>
      <c r="N2496" s="1">
        <v>105400</v>
      </c>
      <c r="O2496" t="s">
        <v>3796</v>
      </c>
      <c r="P2496" s="6" t="str">
        <f t="shared" si="972"/>
        <v>0052925</v>
      </c>
      <c r="Q2496" s="23" t="str">
        <f t="shared" ref="Q2496" si="1009">RIGHT(P2496,7)</f>
        <v>0052925</v>
      </c>
      <c r="R2496" s="2">
        <v>44587</v>
      </c>
      <c r="S2496" t="s">
        <v>3797</v>
      </c>
      <c r="T2496" s="7" t="str">
        <f t="shared" si="973"/>
        <v>WM+ HCM 11</v>
      </c>
      <c r="U2496" t="s">
        <v>6016</v>
      </c>
      <c r="W2496" t="e">
        <f>VLOOKUP(U2496,[2]Sheet1!$B$4:$C$893,2,0)</f>
        <v>#N/A</v>
      </c>
      <c r="Y2496" t="str">
        <f t="shared" si="974"/>
        <v>WINCOMHOCHIMINH</v>
      </c>
      <c r="AA2496" s="18" t="str">
        <f t="shared" si="970"/>
        <v/>
      </c>
    </row>
    <row r="2497" spans="1:27" x14ac:dyDescent="0.2">
      <c r="A2497" t="s">
        <v>0</v>
      </c>
      <c r="B2497" t="s">
        <v>3795</v>
      </c>
      <c r="C2497" t="s">
        <v>9</v>
      </c>
      <c r="D2497" t="s">
        <v>44</v>
      </c>
      <c r="E2497" t="s">
        <v>4</v>
      </c>
      <c r="F2497" s="1">
        <v>1</v>
      </c>
      <c r="G2497" s="1">
        <v>90750</v>
      </c>
      <c r="H2497" t="s">
        <v>5</v>
      </c>
      <c r="I2497" s="1">
        <v>99825.000000000015</v>
      </c>
      <c r="J2497" t="s">
        <v>45</v>
      </c>
      <c r="K2497" s="6" t="str">
        <f t="shared" si="971"/>
        <v>_Chân gà sốt cay 400g</v>
      </c>
      <c r="L2497" s="7" t="str">
        <f>VLOOKUP(K2497,'[1]Mã Misa'!$B$2:$D$74,2,0)</f>
        <v>Chân gà sốt cay 400g</v>
      </c>
      <c r="M2497" s="7" t="str">
        <f>VLOOKUP(L2497,'[1]Mã Misa'!$C$2:$D$74,2,0)</f>
        <v>CGSC400</v>
      </c>
      <c r="N2497" s="1">
        <v>90750</v>
      </c>
      <c r="O2497" t="s">
        <v>3796</v>
      </c>
      <c r="P2497" s="6" t="str">
        <f t="shared" si="972"/>
        <v>0052925</v>
      </c>
      <c r="Q2497" s="23" t="str">
        <f t="shared" ref="Q2497" si="1010">RIGHT(P2497,7)</f>
        <v>0052925</v>
      </c>
      <c r="R2497" s="2">
        <v>44587</v>
      </c>
      <c r="S2497" t="s">
        <v>3797</v>
      </c>
      <c r="T2497" s="7" t="str">
        <f t="shared" si="973"/>
        <v>WM+ HCM 11</v>
      </c>
      <c r="U2497" t="s">
        <v>6016</v>
      </c>
      <c r="W2497" t="e">
        <f>VLOOKUP(U2497,[2]Sheet1!$B$4:$C$893,2,0)</f>
        <v>#N/A</v>
      </c>
      <c r="Y2497" t="str">
        <f t="shared" si="974"/>
        <v>WINCOMHOCHIMINH</v>
      </c>
      <c r="AA2497" s="18" t="str">
        <f t="shared" si="970"/>
        <v/>
      </c>
    </row>
    <row r="2498" spans="1:27" x14ac:dyDescent="0.2">
      <c r="A2498" t="s">
        <v>0</v>
      </c>
      <c r="B2498" t="s">
        <v>3795</v>
      </c>
      <c r="C2498" t="s">
        <v>41</v>
      </c>
      <c r="D2498" t="s">
        <v>3</v>
      </c>
      <c r="E2498" t="s">
        <v>4</v>
      </c>
      <c r="F2498" s="1">
        <v>5</v>
      </c>
      <c r="G2498" s="1">
        <v>354750</v>
      </c>
      <c r="H2498" t="s">
        <v>5</v>
      </c>
      <c r="I2498" s="1">
        <v>390225.00000000006</v>
      </c>
      <c r="J2498" t="s">
        <v>6</v>
      </c>
      <c r="K2498" s="6" t="str">
        <f t="shared" si="971"/>
        <v>_Chả nướng 300g</v>
      </c>
      <c r="L2498" s="7" t="str">
        <f>VLOOKUP(K2498,'[1]Mã Misa'!$B$2:$D$74,2,0)</f>
        <v>Chả nướng 300g</v>
      </c>
      <c r="M2498" s="7" t="str">
        <f>VLOOKUP(L2498,'[1]Mã Misa'!$C$2:$D$74,2,0)</f>
        <v>CN300</v>
      </c>
      <c r="N2498" s="1">
        <v>70950</v>
      </c>
      <c r="O2498" t="s">
        <v>3796</v>
      </c>
      <c r="P2498" s="6" t="str">
        <f t="shared" si="972"/>
        <v>0052925</v>
      </c>
      <c r="Q2498" s="23" t="str">
        <f t="shared" ref="Q2498" si="1011">RIGHT(P2498,7)</f>
        <v>0052925</v>
      </c>
      <c r="R2498" s="2">
        <v>44587</v>
      </c>
      <c r="S2498" t="s">
        <v>3797</v>
      </c>
      <c r="T2498" s="7" t="str">
        <f t="shared" si="973"/>
        <v>WM+ HCM 11</v>
      </c>
      <c r="U2498" t="s">
        <v>6016</v>
      </c>
      <c r="W2498" t="e">
        <f>VLOOKUP(U2498,[2]Sheet1!$B$4:$C$893,2,0)</f>
        <v>#N/A</v>
      </c>
      <c r="Y2498" t="str">
        <f t="shared" si="974"/>
        <v>WINCOMHOCHIMINH</v>
      </c>
      <c r="AA2498" s="18" t="str">
        <f t="shared" ref="AA2498:AA2561" si="1012">LEFT(AB2498,7)</f>
        <v/>
      </c>
    </row>
    <row r="2499" spans="1:27" x14ac:dyDescent="0.2">
      <c r="A2499" t="s">
        <v>0</v>
      </c>
      <c r="B2499" t="s">
        <v>3795</v>
      </c>
      <c r="C2499" t="s">
        <v>42</v>
      </c>
      <c r="D2499" t="s">
        <v>54</v>
      </c>
      <c r="E2499" t="s">
        <v>4</v>
      </c>
      <c r="F2499" s="1">
        <v>1</v>
      </c>
      <c r="G2499" s="1">
        <v>50182</v>
      </c>
      <c r="H2499" t="s">
        <v>5</v>
      </c>
      <c r="I2499" s="1">
        <v>55200.200000000004</v>
      </c>
      <c r="J2499" t="s">
        <v>55</v>
      </c>
      <c r="K2499" s="6" t="str">
        <f t="shared" si="971"/>
        <v>Giò tai lưỡi xào gói 250g</v>
      </c>
      <c r="L2499" s="7" t="str">
        <f>VLOOKUP(K2499,'[1]Mã Misa'!$B$2:$D$74,2,0)</f>
        <v>Giò Tai Lưỡi Xào 250g</v>
      </c>
      <c r="M2499" s="7" t="str">
        <f>VLOOKUP(L2499,'[1]Mã Misa'!$C$2:$D$74,2,0)</f>
        <v>GTLX250G</v>
      </c>
      <c r="N2499" s="1">
        <v>50182</v>
      </c>
      <c r="O2499" t="s">
        <v>3796</v>
      </c>
      <c r="P2499" s="6" t="str">
        <f t="shared" si="972"/>
        <v>0052925</v>
      </c>
      <c r="Q2499" s="23" t="str">
        <f t="shared" ref="Q2499" si="1013">RIGHT(P2499,7)</f>
        <v>0052925</v>
      </c>
      <c r="R2499" s="2">
        <v>44587</v>
      </c>
      <c r="S2499" t="s">
        <v>3797</v>
      </c>
      <c r="T2499" s="7" t="str">
        <f t="shared" si="973"/>
        <v>WM+ HCM 11</v>
      </c>
      <c r="U2499" t="s">
        <v>6016</v>
      </c>
      <c r="W2499" t="e">
        <f>VLOOKUP(U2499,[2]Sheet1!$B$4:$C$893,2,0)</f>
        <v>#N/A</v>
      </c>
      <c r="Y2499" t="str">
        <f t="shared" si="974"/>
        <v>WINCOMHOCHIMINH</v>
      </c>
      <c r="AA2499" s="18" t="str">
        <f t="shared" si="1012"/>
        <v/>
      </c>
    </row>
    <row r="2500" spans="1:27" x14ac:dyDescent="0.2">
      <c r="A2500" t="s">
        <v>0</v>
      </c>
      <c r="B2500" t="s">
        <v>3798</v>
      </c>
      <c r="C2500" t="s">
        <v>2</v>
      </c>
      <c r="D2500" t="s">
        <v>50</v>
      </c>
      <c r="E2500" t="s">
        <v>4</v>
      </c>
      <c r="F2500" s="1">
        <v>3</v>
      </c>
      <c r="G2500" s="1">
        <v>333174</v>
      </c>
      <c r="H2500" t="s">
        <v>5</v>
      </c>
      <c r="I2500" s="1">
        <v>366491.4</v>
      </c>
      <c r="J2500" t="s">
        <v>51</v>
      </c>
      <c r="K2500" s="6" t="str">
        <f t="shared" ref="K2500:K2563" si="1014">MID(J2500,10,26)</f>
        <v>Gà muối gói 500g</v>
      </c>
      <c r="L2500" s="7" t="str">
        <f>VLOOKUP(K2500,'[1]Mã Misa'!$B$2:$D$74,2,0)</f>
        <v>Gà muối 500g</v>
      </c>
      <c r="M2500" s="7" t="str">
        <f>VLOOKUP(L2500,'[1]Mã Misa'!$C$2:$D$74,2,0)</f>
        <v>GM500</v>
      </c>
      <c r="N2500" s="1">
        <v>111058</v>
      </c>
      <c r="O2500" t="s">
        <v>3799</v>
      </c>
      <c r="P2500" s="6" t="str">
        <f t="shared" ref="P2500:Q2563" si="1015">RIGHT(O2500,7)</f>
        <v>0023391</v>
      </c>
      <c r="Q2500" s="23" t="str">
        <f t="shared" si="1015"/>
        <v>0023391</v>
      </c>
      <c r="R2500" s="2">
        <v>44587</v>
      </c>
      <c r="S2500" t="s">
        <v>3800</v>
      </c>
      <c r="T2500" s="7" t="str">
        <f t="shared" ref="T2500:T2563" si="1016">LEFT(U2500,10)</f>
        <v>WM+ DNG 56</v>
      </c>
      <c r="U2500" t="s">
        <v>6017</v>
      </c>
      <c r="W2500" t="e">
        <f>VLOOKUP(U2500,[2]Sheet1!$B$4:$C$893,2,0)</f>
        <v>#N/A</v>
      </c>
      <c r="Y2500" t="str">
        <f t="shared" ref="Y2500:Y2563" si="1017">IF(ISNUMBER(SEARCH($V$3,T2500)),"WINCOMHANOI",IF(ISNUMBER(SEARCH($V$4,T2500)),"WINCOMHOCHIMINH",IF(ISNUMBER(SEARCH($V$5,T2500)),"WINCOMDANANG",IF(ISNUMBER(SEARCH($V$6,T2500)),"WINCOMHAIDUONG",IF(ISNUMBER(SEARCH($V$7,T2500)),"WINCOMQUANGNINH",IF(ISNUMBER(SEARCH($V$8,T2500)),"WINCOMHAIPHONG",IF(ISNUMBER(SEARCH($V$9,T2500)),"WINCOMBACGIANG",IF(ISNUMBER(SEARCH($V$10,T2500)),"WINCOMBACNINH",IF(ISNUMBER(SEARCH($V$11,T2500)),"WINCOMPHUTHO",IF(ISNUMBER(SEARCH($V$12,T2500)),"WINCOMHATINH",IF(ISNUMBER(SEARCH($V$13,T2500)),"WINCOMTHAINGUYEN",IF(ISNUMBER(SEARCH($V$14,T2500)),"WINCOMKHANHHOA",IF(ISNUMBER(SEARCH($V$15,T2500)),"WINCOMHUNGYEN",IF(ISNUMBER(SEARCH($V$16,T2500)),"WINCOMNGHEAN",IF(ISNUMBER(SEARCH($V$17,T2500)),"WINCOMLAOCAI",IF(ISNUMBER(SEARCH($V$18,T2500)),"WINCOMVUNGTAU",IF(ISNUMBER(SEARCH($V$19,T2500)),"WINCOMBINHDUONG",IF(ISNUMBER(SEARCH($V$20,T2500)),"WINCOMKIENGIANG",IF(ISNUMBER(SEARCH($V$21,T2500)),"WINCOMHANAM",IF(ISNUMBER(SEARCH($V$22,T2500)),"WINCOMNAMDINH",IF(ISNUMBER(SEARCH($V$23,T2500)),"WINCOMLANGSON",IF(ISNUMBER(SEARCH($V$24,T2500)),"WINCOMTHANHHOA",IF(ISNUMBER(SEARCH($V$25,T2500)),"WINCOMYENBAI",IF(ISNUMBER(SEARCH($V$26,T2500)),"WINCOMTUYENQUANG",IF(ISNUMBER(SEARCH($V$27,T2500)),"WINCOMHUE",IF(ISNUMBER(SEARCH($V$28,T2500)),"WINCOMQUANGNAM",IF(ISNUMBER(SEARCH($V$29,T2500)),"WINCOMVINHPHUC",IF(ISNUMBER(SEARCH($V$30,T2500)),"WINCOMHAGIANG",IF(ISNUMBER(SEARCH($V$31,T2500)),"WINCOMNINHBINH",IF(ISNUMBER(SEARCH($V$32,T2500)),"WINCOMTRAVINH",IF(ISNUMBER(SEARCH($V$33,T2500)),"WINCOMCANTHO",IF(ISNUMBER(SEARCH($V$34,T2500)),"WINCOMBENTRE",IF(ISNUMBER(SEARCH($V$35,T2500)),"WINCOMCAMAU",IF(ISNUMBER(SEARCH($V$36,T2500)),"WINCOMANGIANG",IF(ISNUMBER(SEARCH($V$37,T2500)),"WINCOMNINHTHUAN",IF(ISNUMBER(SEARCH($V$38,T2500)),"WINCOMTHAIBINH",IF(ISNUMBER(SEARCH($V$39,T2500)),"WINCOMGIALAI",IF(ISNUMBER(SEARCH($V$40,T2500)),"WINCOMHOABINH",IF(ISNUMBER(SEARCH($V$41,T2500)),"WINCOMQUANGNGAI",IF(ISNUMBER(SEARCH($V$42,T2500)),"WINCOMBINHTHUAN",IF(ISNUMBER(SEARCH($V$43,T2500)),"WINCOMDAKLAK",IF(ISNUMBER(SEARCH($V$44,T2500)),"WINCOMSOCTRANG",IF(ISNUMBER(SEARCH($V$45,T2500)),"WINCOMSONLA",IF(ISNUMBER(SEARCH($V$46,T2500)),"WINCOMKONTUM",IF(ISNUMBER(SEARCH($V$47,T2500)),"WINCOMPHUYEN",IF(ISNUMBER(SEARCH($V$48,T2500)),"WINCOMQUANGTRI",IF(ISNUMBER(SEARCH($V$49,T2500)),"WINCOMBINHDINH",IF(ISNUMBER(SEARCH($V$50,T2500)),"WINCOMCAOBANG",IF(ISNUMBER(SEARCH($V$51,T2500)),"WINCOMQUANGBINH",IF(ISNUMBER(SEARCH($V$52,T2500)),"WINCOMLAMDONG",IF(ISNUMBER(SEARCH($V$53,T2500)),"WINCOMVINHLONG",IF(ISNUMBER(SEARCH($V$54,T2500)),"WINCOMDONGTHAP",IF(ISNUMBER(SEARCH($V$55,T2500)),"WINCOMTIENGIANG",IF(ISNUMBER(SEARCH($V$56,T2500)),"WINCOMQUANGNINH",IF(ISNUMBER(SEARCH($V$57,T2500)),"WINCOMDONGNAI",IF(ISNUMBER(SEARCH($V$58,T2500)),"WINCOMHAUGIANG",0))))))))))))))))))))))))))))))))))))))))))))))))))))))))</f>
        <v>WINCOMDANANG</v>
      </c>
      <c r="AA2500" s="18" t="str">
        <f t="shared" si="1012"/>
        <v/>
      </c>
    </row>
    <row r="2501" spans="1:27" x14ac:dyDescent="0.2">
      <c r="A2501" t="s">
        <v>0</v>
      </c>
      <c r="B2501" t="s">
        <v>3798</v>
      </c>
      <c r="C2501" t="s">
        <v>9</v>
      </c>
      <c r="D2501" t="s">
        <v>134</v>
      </c>
      <c r="E2501" t="s">
        <v>4</v>
      </c>
      <c r="F2501" s="1">
        <v>1</v>
      </c>
      <c r="G2501" s="1">
        <v>86691</v>
      </c>
      <c r="H2501" t="s">
        <v>5</v>
      </c>
      <c r="I2501" s="1">
        <v>95360.1</v>
      </c>
      <c r="J2501" t="s">
        <v>135</v>
      </c>
      <c r="K2501" s="6" t="str">
        <f t="shared" si="1014"/>
        <v>Giò tai nấm hương 500g</v>
      </c>
      <c r="L2501" s="7" t="str">
        <f>VLOOKUP(K2501,'[1]Mã Misa'!$B$2:$D$74,2,0)</f>
        <v>Giò tai nấm hương 500g</v>
      </c>
      <c r="M2501" s="7" t="str">
        <f>VLOOKUP(L2501,'[1]Mã Misa'!$C$2:$D$74,2,0)</f>
        <v>GTNH500</v>
      </c>
      <c r="N2501" s="1">
        <v>86691</v>
      </c>
      <c r="O2501" t="s">
        <v>3799</v>
      </c>
      <c r="P2501" s="6" t="str">
        <f t="shared" si="1015"/>
        <v>0023391</v>
      </c>
      <c r="Q2501" s="23" t="str">
        <f t="shared" si="1015"/>
        <v>0023391</v>
      </c>
      <c r="R2501" s="2">
        <v>44587</v>
      </c>
      <c r="S2501" t="s">
        <v>3800</v>
      </c>
      <c r="T2501" s="7" t="str">
        <f t="shared" si="1016"/>
        <v>WM+ DNG 56</v>
      </c>
      <c r="U2501" t="s">
        <v>6017</v>
      </c>
      <c r="W2501" t="e">
        <f>VLOOKUP(U2501,[2]Sheet1!$B$4:$C$893,2,0)</f>
        <v>#N/A</v>
      </c>
      <c r="Y2501" t="str">
        <f t="shared" si="1017"/>
        <v>WINCOMDANANG</v>
      </c>
      <c r="AA2501" s="18" t="str">
        <f t="shared" si="1012"/>
        <v/>
      </c>
    </row>
    <row r="2502" spans="1:27" x14ac:dyDescent="0.2">
      <c r="A2502" t="s">
        <v>0</v>
      </c>
      <c r="B2502" t="s">
        <v>3801</v>
      </c>
      <c r="C2502" t="s">
        <v>2</v>
      </c>
      <c r="D2502" t="s">
        <v>15</v>
      </c>
      <c r="E2502" t="s">
        <v>4</v>
      </c>
      <c r="F2502" s="1">
        <v>5</v>
      </c>
      <c r="G2502" s="1">
        <v>421600</v>
      </c>
      <c r="H2502" t="s">
        <v>5</v>
      </c>
      <c r="I2502" s="1">
        <v>463760.00000000006</v>
      </c>
      <c r="J2502" t="s">
        <v>16</v>
      </c>
      <c r="K2502" s="6" t="str">
        <f t="shared" si="1014"/>
        <v>_Đùi gà sốt cay 500g</v>
      </c>
      <c r="L2502" s="7" t="str">
        <f>VLOOKUP(K2502,'[1]Mã Misa'!$B$2:$D$74,2,0)</f>
        <v>Đùi gà sốt cay 500g</v>
      </c>
      <c r="M2502" s="7" t="str">
        <f>VLOOKUP(L2502,'[1]Mã Misa'!$C$2:$D$74,2,0)</f>
        <v>DGSC500</v>
      </c>
      <c r="N2502" s="1">
        <v>84320</v>
      </c>
      <c r="O2502" t="s">
        <v>3802</v>
      </c>
      <c r="P2502" s="6" t="str">
        <f t="shared" si="1015"/>
        <v>0003193</v>
      </c>
      <c r="Q2502" s="23" t="str">
        <f t="shared" si="1015"/>
        <v>0003193</v>
      </c>
      <c r="R2502" s="2">
        <v>44587</v>
      </c>
      <c r="S2502" t="s">
        <v>2972</v>
      </c>
      <c r="T2502" s="7" t="str">
        <f t="shared" si="1016"/>
        <v>WM+ PTO 30</v>
      </c>
      <c r="U2502" t="s">
        <v>5826</v>
      </c>
      <c r="W2502" t="e">
        <f>VLOOKUP(U2502,[2]Sheet1!$B$4:$C$893,2,0)</f>
        <v>#N/A</v>
      </c>
      <c r="Y2502" t="str">
        <f t="shared" si="1017"/>
        <v>WINCOMPHUTHO</v>
      </c>
      <c r="AA2502" s="18" t="str">
        <f t="shared" si="1012"/>
        <v/>
      </c>
    </row>
    <row r="2503" spans="1:27" x14ac:dyDescent="0.2">
      <c r="A2503" t="s">
        <v>0</v>
      </c>
      <c r="B2503" t="s">
        <v>3803</v>
      </c>
      <c r="C2503" t="s">
        <v>2</v>
      </c>
      <c r="D2503" t="s">
        <v>23</v>
      </c>
      <c r="E2503" t="s">
        <v>4</v>
      </c>
      <c r="F2503" s="1">
        <v>4</v>
      </c>
      <c r="G2503" s="1">
        <v>237600</v>
      </c>
      <c r="H2503" t="s">
        <v>5</v>
      </c>
      <c r="I2503" s="1">
        <v>261360.00000000003</v>
      </c>
      <c r="J2503" t="s">
        <v>24</v>
      </c>
      <c r="K2503" s="6" t="str">
        <f t="shared" si="1014"/>
        <v>_Giò lụa 250g</v>
      </c>
      <c r="L2503" s="7" t="str">
        <f>VLOOKUP(K2503,'[1]Mã Misa'!$B$2:$D$74,2,0)</f>
        <v>Giò lụa 250g</v>
      </c>
      <c r="M2503" s="7" t="str">
        <f>VLOOKUP(L2503,'[1]Mã Misa'!$C$2:$D$74,2,0)</f>
        <v>GL250</v>
      </c>
      <c r="N2503" s="1">
        <v>59400</v>
      </c>
      <c r="O2503" t="s">
        <v>3804</v>
      </c>
      <c r="P2503" s="6" t="str">
        <f t="shared" si="1015"/>
        <v>0178354</v>
      </c>
      <c r="Q2503" s="23" t="str">
        <f t="shared" si="1015"/>
        <v>0178354</v>
      </c>
      <c r="R2503" s="2">
        <v>44587</v>
      </c>
      <c r="S2503" t="s">
        <v>1867</v>
      </c>
      <c r="T2503" s="7" t="str">
        <f t="shared" si="1016"/>
        <v>WM+ HNI Tầ</v>
      </c>
      <c r="U2503" t="s">
        <v>5543</v>
      </c>
      <c r="W2503" t="e">
        <f>VLOOKUP(U2503,[2]Sheet1!$B$4:$C$893,2,0)</f>
        <v>#N/A</v>
      </c>
      <c r="Y2503" t="str">
        <f t="shared" si="1017"/>
        <v>WINCOMHANOI</v>
      </c>
      <c r="AA2503" s="18" t="str">
        <f t="shared" si="1012"/>
        <v/>
      </c>
    </row>
    <row r="2504" spans="1:27" x14ac:dyDescent="0.2">
      <c r="A2504" t="s">
        <v>0</v>
      </c>
      <c r="B2504" t="s">
        <v>3805</v>
      </c>
      <c r="C2504" t="s">
        <v>2</v>
      </c>
      <c r="D2504" t="s">
        <v>50</v>
      </c>
      <c r="E2504" t="s">
        <v>4</v>
      </c>
      <c r="F2504" s="1">
        <v>2</v>
      </c>
      <c r="G2504" s="1">
        <v>222116</v>
      </c>
      <c r="H2504" t="s">
        <v>5</v>
      </c>
      <c r="I2504" s="1">
        <v>244327.6</v>
      </c>
      <c r="J2504" t="s">
        <v>51</v>
      </c>
      <c r="K2504" s="6" t="str">
        <f t="shared" si="1014"/>
        <v>Gà muối gói 500g</v>
      </c>
      <c r="L2504" s="7" t="str">
        <f>VLOOKUP(K2504,'[1]Mã Misa'!$B$2:$D$74,2,0)</f>
        <v>Gà muối 500g</v>
      </c>
      <c r="M2504" s="7" t="str">
        <f>VLOOKUP(L2504,'[1]Mã Misa'!$C$2:$D$74,2,0)</f>
        <v>GM500</v>
      </c>
      <c r="N2504" s="1">
        <v>111058</v>
      </c>
      <c r="O2504" t="s">
        <v>3806</v>
      </c>
      <c r="P2504" s="6" t="str">
        <f t="shared" si="1015"/>
        <v>0003949</v>
      </c>
      <c r="Q2504" s="23" t="str">
        <f t="shared" si="1015"/>
        <v>0003949</v>
      </c>
      <c r="R2504" s="2">
        <v>44587</v>
      </c>
      <c r="S2504" t="s">
        <v>478</v>
      </c>
      <c r="T2504" s="7" t="str">
        <f t="shared" si="1016"/>
        <v>WM+ HDG 20</v>
      </c>
      <c r="U2504" t="s">
        <v>5138</v>
      </c>
      <c r="W2504" t="e">
        <f>VLOOKUP(U2504,[2]Sheet1!$B$4:$C$893,2,0)</f>
        <v>#N/A</v>
      </c>
      <c r="Y2504" t="str">
        <f t="shared" si="1017"/>
        <v>WINCOMHAIDUONG</v>
      </c>
      <c r="AA2504" s="18" t="str">
        <f t="shared" si="1012"/>
        <v/>
      </c>
    </row>
    <row r="2505" spans="1:27" x14ac:dyDescent="0.2">
      <c r="A2505" t="s">
        <v>0</v>
      </c>
      <c r="B2505" t="s">
        <v>3807</v>
      </c>
      <c r="C2505" t="s">
        <v>2</v>
      </c>
      <c r="D2505" t="s">
        <v>50</v>
      </c>
      <c r="E2505" t="s">
        <v>4</v>
      </c>
      <c r="F2505" s="1">
        <v>1</v>
      </c>
      <c r="G2505" s="1">
        <v>111058</v>
      </c>
      <c r="H2505" t="s">
        <v>5</v>
      </c>
      <c r="I2505" s="1">
        <v>122163.8</v>
      </c>
      <c r="J2505" t="s">
        <v>51</v>
      </c>
      <c r="K2505" s="6" t="str">
        <f t="shared" si="1014"/>
        <v>Gà muối gói 500g</v>
      </c>
      <c r="L2505" s="7" t="str">
        <f>VLOOKUP(K2505,'[1]Mã Misa'!$B$2:$D$74,2,0)</f>
        <v>Gà muối 500g</v>
      </c>
      <c r="M2505" s="7" t="str">
        <f>VLOOKUP(L2505,'[1]Mã Misa'!$C$2:$D$74,2,0)</f>
        <v>GM500</v>
      </c>
      <c r="N2505" s="1">
        <v>111058</v>
      </c>
      <c r="O2505" t="s">
        <v>3808</v>
      </c>
      <c r="P2505" s="6" t="str">
        <f t="shared" si="1015"/>
        <v>0023396</v>
      </c>
      <c r="Q2505" s="23" t="str">
        <f t="shared" si="1015"/>
        <v>0023396</v>
      </c>
      <c r="R2505" s="2">
        <v>44587</v>
      </c>
      <c r="S2505" t="s">
        <v>3809</v>
      </c>
      <c r="T2505" s="7" t="str">
        <f t="shared" si="1016"/>
        <v>WM+ DNG 47</v>
      </c>
      <c r="U2505" t="s">
        <v>6018</v>
      </c>
      <c r="W2505" t="e">
        <f>VLOOKUP(U2505,[2]Sheet1!$B$4:$C$893,2,0)</f>
        <v>#N/A</v>
      </c>
      <c r="Y2505" t="str">
        <f t="shared" si="1017"/>
        <v>WINCOMDANANG</v>
      </c>
      <c r="AA2505" s="18" t="str">
        <f t="shared" si="1012"/>
        <v/>
      </c>
    </row>
    <row r="2506" spans="1:27" x14ac:dyDescent="0.2">
      <c r="A2506" t="s">
        <v>0</v>
      </c>
      <c r="B2506" t="s">
        <v>3810</v>
      </c>
      <c r="C2506" t="s">
        <v>2</v>
      </c>
      <c r="D2506" t="s">
        <v>103</v>
      </c>
      <c r="E2506" t="s">
        <v>4</v>
      </c>
      <c r="F2506" s="1">
        <v>10</v>
      </c>
      <c r="G2506" s="1">
        <v>555950</v>
      </c>
      <c r="H2506" t="s">
        <v>5</v>
      </c>
      <c r="I2506" s="1">
        <v>611545</v>
      </c>
      <c r="J2506" t="s">
        <v>104</v>
      </c>
      <c r="K2506" s="6" t="str">
        <f t="shared" si="1014"/>
        <v>Tai heo muối gói 200g</v>
      </c>
      <c r="L2506" s="7" t="str">
        <f>VLOOKUP(K2506,'[1]Mã Misa'!$B$2:$D$74,2,0)</f>
        <v>Tai heo muối 200g</v>
      </c>
      <c r="M2506" s="7" t="str">
        <f>VLOOKUP(L2506,'[1]Mã Misa'!$C$2:$D$74,2,0)</f>
        <v>TH200</v>
      </c>
      <c r="N2506" s="1">
        <v>55595</v>
      </c>
      <c r="O2506" t="s">
        <v>3811</v>
      </c>
      <c r="P2506" s="6" t="str">
        <f t="shared" si="1015"/>
        <v>0178379</v>
      </c>
      <c r="Q2506" s="23" t="str">
        <f t="shared" si="1015"/>
        <v>0178379</v>
      </c>
      <c r="R2506" s="2">
        <v>44587</v>
      </c>
      <c r="S2506" t="s">
        <v>3812</v>
      </c>
      <c r="T2506" s="7" t="str">
        <f t="shared" si="1016"/>
        <v>WM+ HNI 17</v>
      </c>
      <c r="U2506" t="s">
        <v>6019</v>
      </c>
      <c r="W2506" t="e">
        <f>VLOOKUP(U2506,[2]Sheet1!$B$4:$C$893,2,0)</f>
        <v>#N/A</v>
      </c>
      <c r="Y2506" t="str">
        <f t="shared" si="1017"/>
        <v>WINCOMHANOI</v>
      </c>
      <c r="AA2506" s="18" t="str">
        <f t="shared" si="1012"/>
        <v/>
      </c>
    </row>
    <row r="2507" spans="1:27" x14ac:dyDescent="0.2">
      <c r="A2507" t="s">
        <v>0</v>
      </c>
      <c r="B2507" t="s">
        <v>3810</v>
      </c>
      <c r="C2507" t="s">
        <v>9</v>
      </c>
      <c r="D2507" t="s">
        <v>47</v>
      </c>
      <c r="E2507" t="s">
        <v>4</v>
      </c>
      <c r="F2507" s="1">
        <v>1</v>
      </c>
      <c r="G2507" s="1">
        <v>73431</v>
      </c>
      <c r="H2507" t="s">
        <v>5</v>
      </c>
      <c r="I2507" s="1">
        <v>80774.100000000006</v>
      </c>
      <c r="J2507" t="s">
        <v>48</v>
      </c>
      <c r="K2507" s="6" t="str">
        <f t="shared" si="1014"/>
        <v>Chân giò heo muối gói 300g</v>
      </c>
      <c r="L2507" s="7" t="str">
        <f>VLOOKUP(K2507,'[1]Mã Misa'!$B$2:$D$74,2,0)</f>
        <v>Chân giò heo muối 300g</v>
      </c>
      <c r="M2507" s="7" t="str">
        <f>VLOOKUP(L2507,'[1]Mã Misa'!$C$2:$D$74,2,0)</f>
        <v>CGM300</v>
      </c>
      <c r="N2507" s="1">
        <v>73431</v>
      </c>
      <c r="O2507" t="s">
        <v>3811</v>
      </c>
      <c r="P2507" s="6" t="str">
        <f t="shared" si="1015"/>
        <v>0178379</v>
      </c>
      <c r="Q2507" s="23" t="str">
        <f t="shared" si="1015"/>
        <v>0178379</v>
      </c>
      <c r="R2507" s="2">
        <v>44587</v>
      </c>
      <c r="S2507" t="s">
        <v>3812</v>
      </c>
      <c r="T2507" s="7" t="str">
        <f t="shared" si="1016"/>
        <v>WM+ HNI 17</v>
      </c>
      <c r="U2507" t="s">
        <v>6019</v>
      </c>
      <c r="W2507" t="e">
        <f>VLOOKUP(U2507,[2]Sheet1!$B$4:$C$893,2,0)</f>
        <v>#N/A</v>
      </c>
      <c r="Y2507" t="str">
        <f t="shared" si="1017"/>
        <v>WINCOMHANOI</v>
      </c>
      <c r="AA2507" s="18" t="str">
        <f t="shared" si="1012"/>
        <v/>
      </c>
    </row>
    <row r="2508" spans="1:27" x14ac:dyDescent="0.2">
      <c r="A2508" t="s">
        <v>0</v>
      </c>
      <c r="B2508" t="s">
        <v>3810</v>
      </c>
      <c r="C2508" t="s">
        <v>41</v>
      </c>
      <c r="D2508" t="s">
        <v>18</v>
      </c>
      <c r="E2508" t="s">
        <v>4</v>
      </c>
      <c r="F2508" s="1">
        <v>2</v>
      </c>
      <c r="G2508" s="1">
        <v>175574</v>
      </c>
      <c r="H2508" t="s">
        <v>5</v>
      </c>
      <c r="I2508" s="1">
        <v>193131.40000000002</v>
      </c>
      <c r="J2508" t="s">
        <v>19</v>
      </c>
      <c r="K2508" s="6" t="str">
        <f t="shared" si="1014"/>
        <v>Bắp bò muối gói 200g</v>
      </c>
      <c r="L2508" s="7" t="str">
        <f>VLOOKUP(K2508,'[1]Mã Misa'!$B$2:$D$74,2,0)</f>
        <v>Bắp bò muối 200g</v>
      </c>
      <c r="M2508" s="7" t="str">
        <f>VLOOKUP(L2508,'[1]Mã Misa'!$C$2:$D$74,2,0)</f>
        <v>BBM200</v>
      </c>
      <c r="N2508" s="1">
        <v>87787</v>
      </c>
      <c r="O2508" t="s">
        <v>3811</v>
      </c>
      <c r="P2508" s="6" t="str">
        <f t="shared" si="1015"/>
        <v>0178379</v>
      </c>
      <c r="Q2508" s="23" t="str">
        <f t="shared" si="1015"/>
        <v>0178379</v>
      </c>
      <c r="R2508" s="2">
        <v>44587</v>
      </c>
      <c r="S2508" t="s">
        <v>3812</v>
      </c>
      <c r="T2508" s="7" t="str">
        <f t="shared" si="1016"/>
        <v>WM+ HNI 17</v>
      </c>
      <c r="U2508" t="s">
        <v>6019</v>
      </c>
      <c r="W2508" t="e">
        <f>VLOOKUP(U2508,[2]Sheet1!$B$4:$C$893,2,0)</f>
        <v>#N/A</v>
      </c>
      <c r="Y2508" t="str">
        <f t="shared" si="1017"/>
        <v>WINCOMHANOI</v>
      </c>
      <c r="AA2508" s="18" t="str">
        <f t="shared" si="1012"/>
        <v/>
      </c>
    </row>
    <row r="2509" spans="1:27" x14ac:dyDescent="0.2">
      <c r="A2509" t="s">
        <v>0</v>
      </c>
      <c r="B2509" t="s">
        <v>3813</v>
      </c>
      <c r="C2509" t="s">
        <v>2</v>
      </c>
      <c r="D2509" t="s">
        <v>57</v>
      </c>
      <c r="E2509" t="s">
        <v>4</v>
      </c>
      <c r="F2509" s="1">
        <v>1</v>
      </c>
      <c r="G2509" s="1">
        <v>74250</v>
      </c>
      <c r="H2509" t="s">
        <v>5</v>
      </c>
      <c r="I2509" s="1">
        <v>81675</v>
      </c>
      <c r="J2509" t="s">
        <v>58</v>
      </c>
      <c r="K2509" s="6" t="str">
        <f t="shared" si="1014"/>
        <v>_Chả cốm 300g</v>
      </c>
      <c r="L2509" s="7" t="str">
        <f>VLOOKUP(K2509,'[1]Mã Misa'!$B$2:$D$74,2,0)</f>
        <v>Chả cốm 300g</v>
      </c>
      <c r="M2509" s="7" t="str">
        <f>VLOOKUP(L2509,'[1]Mã Misa'!$C$2:$D$74,2,0)</f>
        <v>CC300</v>
      </c>
      <c r="N2509" s="1">
        <v>74250</v>
      </c>
      <c r="O2509" t="s">
        <v>3814</v>
      </c>
      <c r="P2509" s="6" t="str">
        <f t="shared" si="1015"/>
        <v>0015128</v>
      </c>
      <c r="Q2509" s="23" t="str">
        <f t="shared" si="1015"/>
        <v>0015128</v>
      </c>
      <c r="R2509" s="2">
        <v>44587</v>
      </c>
      <c r="S2509" t="s">
        <v>2267</v>
      </c>
      <c r="T2509" s="7" t="str">
        <f t="shared" si="1016"/>
        <v>WM+ QNH 43</v>
      </c>
      <c r="U2509" t="s">
        <v>5652</v>
      </c>
      <c r="W2509" t="e">
        <f>VLOOKUP(U2509,[2]Sheet1!$B$4:$C$893,2,0)</f>
        <v>#N/A</v>
      </c>
      <c r="Y2509" t="str">
        <f t="shared" si="1017"/>
        <v>WINCOMQUANGNINH</v>
      </c>
      <c r="AA2509" s="18" t="str">
        <f t="shared" si="1012"/>
        <v/>
      </c>
    </row>
    <row r="2510" spans="1:27" x14ac:dyDescent="0.2">
      <c r="A2510" t="s">
        <v>0</v>
      </c>
      <c r="B2510" t="s">
        <v>3813</v>
      </c>
      <c r="C2510" t="s">
        <v>9</v>
      </c>
      <c r="D2510" t="s">
        <v>50</v>
      </c>
      <c r="E2510" t="s">
        <v>4</v>
      </c>
      <c r="F2510" s="1">
        <v>2</v>
      </c>
      <c r="G2510" s="1">
        <v>222116</v>
      </c>
      <c r="H2510" t="s">
        <v>5</v>
      </c>
      <c r="I2510" s="1">
        <v>244327.6</v>
      </c>
      <c r="J2510" t="s">
        <v>51</v>
      </c>
      <c r="K2510" s="6" t="str">
        <f t="shared" si="1014"/>
        <v>Gà muối gói 500g</v>
      </c>
      <c r="L2510" s="7" t="str">
        <f>VLOOKUP(K2510,'[1]Mã Misa'!$B$2:$D$74,2,0)</f>
        <v>Gà muối 500g</v>
      </c>
      <c r="M2510" s="7" t="str">
        <f>VLOOKUP(L2510,'[1]Mã Misa'!$C$2:$D$74,2,0)</f>
        <v>GM500</v>
      </c>
      <c r="N2510" s="1">
        <v>111058</v>
      </c>
      <c r="O2510" t="s">
        <v>3814</v>
      </c>
      <c r="P2510" s="6" t="str">
        <f t="shared" si="1015"/>
        <v>0015128</v>
      </c>
      <c r="Q2510" s="23" t="str">
        <f t="shared" si="1015"/>
        <v>0015128</v>
      </c>
      <c r="R2510" s="2">
        <v>44587</v>
      </c>
      <c r="S2510" t="s">
        <v>2267</v>
      </c>
      <c r="T2510" s="7" t="str">
        <f t="shared" si="1016"/>
        <v>WM+ QNH 43</v>
      </c>
      <c r="U2510" t="s">
        <v>5652</v>
      </c>
      <c r="W2510" t="e">
        <f>VLOOKUP(U2510,[2]Sheet1!$B$4:$C$893,2,0)</f>
        <v>#N/A</v>
      </c>
      <c r="Y2510" t="str">
        <f t="shared" si="1017"/>
        <v>WINCOMQUANGNINH</v>
      </c>
      <c r="AA2510" s="18" t="str">
        <f t="shared" si="1012"/>
        <v/>
      </c>
    </row>
    <row r="2511" spans="1:27" x14ac:dyDescent="0.2">
      <c r="A2511" t="s">
        <v>0</v>
      </c>
      <c r="B2511" t="s">
        <v>3815</v>
      </c>
      <c r="C2511" t="s">
        <v>2</v>
      </c>
      <c r="D2511" t="s">
        <v>54</v>
      </c>
      <c r="E2511" t="s">
        <v>4</v>
      </c>
      <c r="F2511" s="1">
        <v>1</v>
      </c>
      <c r="G2511" s="1">
        <v>50182</v>
      </c>
      <c r="H2511" t="s">
        <v>5</v>
      </c>
      <c r="I2511" s="1">
        <v>55200.200000000004</v>
      </c>
      <c r="J2511" t="s">
        <v>55</v>
      </c>
      <c r="K2511" s="6" t="str">
        <f t="shared" si="1014"/>
        <v>Giò tai lưỡi xào gói 250g</v>
      </c>
      <c r="L2511" s="7" t="str">
        <f>VLOOKUP(K2511,'[1]Mã Misa'!$B$2:$D$74,2,0)</f>
        <v>Giò Tai Lưỡi Xào 250g</v>
      </c>
      <c r="M2511" s="7" t="str">
        <f>VLOOKUP(L2511,'[1]Mã Misa'!$C$2:$D$74,2,0)</f>
        <v>GTLX250G</v>
      </c>
      <c r="N2511" s="1">
        <v>50182</v>
      </c>
      <c r="O2511" t="s">
        <v>3816</v>
      </c>
      <c r="P2511" s="6" t="str">
        <f t="shared" si="1015"/>
        <v>0003950</v>
      </c>
      <c r="Q2511" s="23" t="str">
        <f t="shared" si="1015"/>
        <v>0003950</v>
      </c>
      <c r="R2511" s="2">
        <v>44587</v>
      </c>
      <c r="S2511" t="s">
        <v>3817</v>
      </c>
      <c r="T2511" s="7" t="str">
        <f t="shared" si="1016"/>
        <v>WM+ HDG 29</v>
      </c>
      <c r="U2511" t="s">
        <v>6020</v>
      </c>
      <c r="W2511" t="e">
        <f>VLOOKUP(U2511,[2]Sheet1!$B$4:$C$893,2,0)</f>
        <v>#N/A</v>
      </c>
      <c r="Y2511" t="str">
        <f t="shared" si="1017"/>
        <v>WINCOMHAIDUONG</v>
      </c>
      <c r="AA2511" s="18" t="str">
        <f t="shared" si="1012"/>
        <v/>
      </c>
    </row>
    <row r="2512" spans="1:27" x14ac:dyDescent="0.2">
      <c r="A2512" t="s">
        <v>0</v>
      </c>
      <c r="B2512" t="s">
        <v>3815</v>
      </c>
      <c r="C2512" t="s">
        <v>9</v>
      </c>
      <c r="D2512" t="s">
        <v>10</v>
      </c>
      <c r="E2512" t="s">
        <v>4</v>
      </c>
      <c r="F2512" s="1">
        <v>7</v>
      </c>
      <c r="G2512" s="1">
        <v>322000</v>
      </c>
      <c r="H2512" t="s">
        <v>5</v>
      </c>
      <c r="I2512" s="1">
        <v>354200</v>
      </c>
      <c r="J2512" t="s">
        <v>11</v>
      </c>
      <c r="K2512" s="6" t="str">
        <f t="shared" si="1014"/>
        <v>Mộc nấm hương gói 250g</v>
      </c>
      <c r="L2512" s="7" t="str">
        <f>VLOOKUP(K2512,'[1]Mã Misa'!$B$2:$D$74,2,0)</f>
        <v>Mộc Nấm Hương 250g</v>
      </c>
      <c r="M2512" s="7" t="str">
        <f>VLOOKUP(L2512,'[1]Mã Misa'!$C$2:$D$74,2,0)</f>
        <v>MNH250</v>
      </c>
      <c r="N2512" s="1">
        <v>46000</v>
      </c>
      <c r="O2512" t="s">
        <v>3816</v>
      </c>
      <c r="P2512" s="6" t="str">
        <f t="shared" si="1015"/>
        <v>0003950</v>
      </c>
      <c r="Q2512" s="23" t="str">
        <f t="shared" si="1015"/>
        <v>0003950</v>
      </c>
      <c r="R2512" s="2">
        <v>44587</v>
      </c>
      <c r="S2512" t="s">
        <v>3817</v>
      </c>
      <c r="T2512" s="7" t="str">
        <f t="shared" si="1016"/>
        <v>WM+ HDG 29</v>
      </c>
      <c r="U2512" t="s">
        <v>6020</v>
      </c>
      <c r="W2512" t="e">
        <f>VLOOKUP(U2512,[2]Sheet1!$B$4:$C$893,2,0)</f>
        <v>#N/A</v>
      </c>
      <c r="Y2512" t="str">
        <f t="shared" si="1017"/>
        <v>WINCOMHAIDUONG</v>
      </c>
      <c r="AA2512" s="18" t="str">
        <f t="shared" si="1012"/>
        <v/>
      </c>
    </row>
    <row r="2513" spans="1:27" x14ac:dyDescent="0.2">
      <c r="A2513" t="s">
        <v>0</v>
      </c>
      <c r="B2513" t="s">
        <v>3818</v>
      </c>
      <c r="C2513" t="s">
        <v>2</v>
      </c>
      <c r="D2513" t="s">
        <v>10</v>
      </c>
      <c r="E2513" t="s">
        <v>4</v>
      </c>
      <c r="F2513" s="1">
        <v>3</v>
      </c>
      <c r="G2513" s="1">
        <v>138000</v>
      </c>
      <c r="H2513" t="s">
        <v>5</v>
      </c>
      <c r="I2513" s="1">
        <v>151800</v>
      </c>
      <c r="J2513" t="s">
        <v>11</v>
      </c>
      <c r="K2513" s="6" t="str">
        <f t="shared" si="1014"/>
        <v>Mộc nấm hương gói 250g</v>
      </c>
      <c r="L2513" s="7" t="str">
        <f>VLOOKUP(K2513,'[1]Mã Misa'!$B$2:$D$74,2,0)</f>
        <v>Mộc Nấm Hương 250g</v>
      </c>
      <c r="M2513" s="7" t="str">
        <f>VLOOKUP(L2513,'[1]Mã Misa'!$C$2:$D$74,2,0)</f>
        <v>MNH250</v>
      </c>
      <c r="N2513" s="1">
        <v>46000</v>
      </c>
      <c r="O2513" t="s">
        <v>3819</v>
      </c>
      <c r="P2513" s="6" t="str">
        <f t="shared" si="1015"/>
        <v>0003951</v>
      </c>
      <c r="Q2513" s="23" t="str">
        <f t="shared" si="1015"/>
        <v>0003951</v>
      </c>
      <c r="R2513" s="2">
        <v>44587</v>
      </c>
      <c r="S2513" t="s">
        <v>3820</v>
      </c>
      <c r="T2513" s="7" t="str">
        <f t="shared" si="1016"/>
        <v>WM+ HDG 10</v>
      </c>
      <c r="U2513" t="s">
        <v>6021</v>
      </c>
      <c r="W2513" t="e">
        <f>VLOOKUP(U2513,[2]Sheet1!$B$4:$C$893,2,0)</f>
        <v>#N/A</v>
      </c>
      <c r="Y2513" t="str">
        <f t="shared" si="1017"/>
        <v>WINCOMHAIDUONG</v>
      </c>
      <c r="AA2513" s="18" t="str">
        <f t="shared" si="1012"/>
        <v/>
      </c>
    </row>
    <row r="2514" spans="1:27" x14ac:dyDescent="0.2">
      <c r="A2514" t="s">
        <v>0</v>
      </c>
      <c r="B2514" t="s">
        <v>3818</v>
      </c>
      <c r="C2514" t="s">
        <v>9</v>
      </c>
      <c r="D2514" t="s">
        <v>103</v>
      </c>
      <c r="E2514" t="s">
        <v>4</v>
      </c>
      <c r="F2514" s="1">
        <v>7</v>
      </c>
      <c r="G2514" s="1">
        <v>389165</v>
      </c>
      <c r="H2514" t="s">
        <v>5</v>
      </c>
      <c r="I2514" s="1">
        <v>428081.50000000006</v>
      </c>
      <c r="J2514" t="s">
        <v>104</v>
      </c>
      <c r="K2514" s="6" t="str">
        <f t="shared" si="1014"/>
        <v>Tai heo muối gói 200g</v>
      </c>
      <c r="L2514" s="7" t="str">
        <f>VLOOKUP(K2514,'[1]Mã Misa'!$B$2:$D$74,2,0)</f>
        <v>Tai heo muối 200g</v>
      </c>
      <c r="M2514" s="7" t="str">
        <f>VLOOKUP(L2514,'[1]Mã Misa'!$C$2:$D$74,2,0)</f>
        <v>TH200</v>
      </c>
      <c r="N2514" s="1">
        <v>55595</v>
      </c>
      <c r="O2514" t="s">
        <v>3819</v>
      </c>
      <c r="P2514" s="6" t="str">
        <f t="shared" si="1015"/>
        <v>0003951</v>
      </c>
      <c r="Q2514" s="23" t="str">
        <f t="shared" si="1015"/>
        <v>0003951</v>
      </c>
      <c r="R2514" s="2">
        <v>44587</v>
      </c>
      <c r="S2514" t="s">
        <v>3820</v>
      </c>
      <c r="T2514" s="7" t="str">
        <f t="shared" si="1016"/>
        <v>WM+ HDG 10</v>
      </c>
      <c r="U2514" t="s">
        <v>6021</v>
      </c>
      <c r="W2514" t="e">
        <f>VLOOKUP(U2514,[2]Sheet1!$B$4:$C$893,2,0)</f>
        <v>#N/A</v>
      </c>
      <c r="Y2514" t="str">
        <f t="shared" si="1017"/>
        <v>WINCOMHAIDUONG</v>
      </c>
      <c r="AA2514" s="18" t="str">
        <f t="shared" si="1012"/>
        <v/>
      </c>
    </row>
    <row r="2515" spans="1:27" x14ac:dyDescent="0.2">
      <c r="A2515" t="s">
        <v>0</v>
      </c>
      <c r="B2515" t="s">
        <v>3818</v>
      </c>
      <c r="C2515" t="s">
        <v>41</v>
      </c>
      <c r="D2515" t="s">
        <v>134</v>
      </c>
      <c r="E2515" t="s">
        <v>4</v>
      </c>
      <c r="F2515" s="1">
        <v>4</v>
      </c>
      <c r="G2515" s="1">
        <v>346764</v>
      </c>
      <c r="H2515" t="s">
        <v>5</v>
      </c>
      <c r="I2515" s="1">
        <v>381440.4</v>
      </c>
      <c r="J2515" t="s">
        <v>135</v>
      </c>
      <c r="K2515" s="6" t="str">
        <f t="shared" si="1014"/>
        <v>Giò tai nấm hương 500g</v>
      </c>
      <c r="L2515" s="7" t="str">
        <f>VLOOKUP(K2515,'[1]Mã Misa'!$B$2:$D$74,2,0)</f>
        <v>Giò tai nấm hương 500g</v>
      </c>
      <c r="M2515" s="7" t="str">
        <f>VLOOKUP(L2515,'[1]Mã Misa'!$C$2:$D$74,2,0)</f>
        <v>GTNH500</v>
      </c>
      <c r="N2515" s="1">
        <v>86691</v>
      </c>
      <c r="O2515" t="s">
        <v>3819</v>
      </c>
      <c r="P2515" s="6" t="str">
        <f t="shared" si="1015"/>
        <v>0003951</v>
      </c>
      <c r="Q2515" s="23" t="str">
        <f t="shared" si="1015"/>
        <v>0003951</v>
      </c>
      <c r="R2515" s="2">
        <v>44587</v>
      </c>
      <c r="S2515" t="s">
        <v>3820</v>
      </c>
      <c r="T2515" s="7" t="str">
        <f t="shared" si="1016"/>
        <v>WM+ HDG 10</v>
      </c>
      <c r="U2515" t="s">
        <v>6021</v>
      </c>
      <c r="W2515" t="e">
        <f>VLOOKUP(U2515,[2]Sheet1!$B$4:$C$893,2,0)</f>
        <v>#N/A</v>
      </c>
      <c r="Y2515" t="str">
        <f t="shared" si="1017"/>
        <v>WINCOMHAIDUONG</v>
      </c>
      <c r="AA2515" s="18" t="str">
        <f t="shared" si="1012"/>
        <v/>
      </c>
    </row>
    <row r="2516" spans="1:27" x14ac:dyDescent="0.2">
      <c r="A2516" t="s">
        <v>0</v>
      </c>
      <c r="B2516" t="s">
        <v>3818</v>
      </c>
      <c r="C2516" t="s">
        <v>42</v>
      </c>
      <c r="D2516" t="s">
        <v>50</v>
      </c>
      <c r="E2516" t="s">
        <v>4</v>
      </c>
      <c r="F2516" s="1">
        <v>4</v>
      </c>
      <c r="G2516" s="1">
        <v>444232</v>
      </c>
      <c r="H2516" t="s">
        <v>5</v>
      </c>
      <c r="I2516" s="1">
        <v>488655.2</v>
      </c>
      <c r="J2516" t="s">
        <v>51</v>
      </c>
      <c r="K2516" s="6" t="str">
        <f t="shared" si="1014"/>
        <v>Gà muối gói 500g</v>
      </c>
      <c r="L2516" s="7" t="str">
        <f>VLOOKUP(K2516,'[1]Mã Misa'!$B$2:$D$74,2,0)</f>
        <v>Gà muối 500g</v>
      </c>
      <c r="M2516" s="7" t="str">
        <f>VLOOKUP(L2516,'[1]Mã Misa'!$C$2:$D$74,2,0)</f>
        <v>GM500</v>
      </c>
      <c r="N2516" s="1">
        <v>111058</v>
      </c>
      <c r="O2516" t="s">
        <v>3819</v>
      </c>
      <c r="P2516" s="6" t="str">
        <f t="shared" si="1015"/>
        <v>0003951</v>
      </c>
      <c r="Q2516" s="23" t="str">
        <f t="shared" si="1015"/>
        <v>0003951</v>
      </c>
      <c r="R2516" s="2">
        <v>44587</v>
      </c>
      <c r="S2516" t="s">
        <v>3820</v>
      </c>
      <c r="T2516" s="7" t="str">
        <f t="shared" si="1016"/>
        <v>WM+ HDG 10</v>
      </c>
      <c r="U2516" t="s">
        <v>6021</v>
      </c>
      <c r="W2516" t="e">
        <f>VLOOKUP(U2516,[2]Sheet1!$B$4:$C$893,2,0)</f>
        <v>#N/A</v>
      </c>
      <c r="Y2516" t="str">
        <f t="shared" si="1017"/>
        <v>WINCOMHAIDUONG</v>
      </c>
      <c r="AA2516" s="18" t="str">
        <f t="shared" si="1012"/>
        <v/>
      </c>
    </row>
    <row r="2517" spans="1:27" x14ac:dyDescent="0.2">
      <c r="A2517" t="s">
        <v>0</v>
      </c>
      <c r="B2517" t="s">
        <v>3821</v>
      </c>
      <c r="C2517" t="s">
        <v>2</v>
      </c>
      <c r="D2517" t="s">
        <v>134</v>
      </c>
      <c r="E2517" t="s">
        <v>4</v>
      </c>
      <c r="F2517" s="1">
        <v>2</v>
      </c>
      <c r="G2517" s="1">
        <v>173382</v>
      </c>
      <c r="H2517" t="s">
        <v>5</v>
      </c>
      <c r="I2517" s="1">
        <v>190720.2</v>
      </c>
      <c r="J2517" t="s">
        <v>135</v>
      </c>
      <c r="K2517" s="6" t="str">
        <f t="shared" si="1014"/>
        <v>Giò tai nấm hương 500g</v>
      </c>
      <c r="L2517" s="7" t="str">
        <f>VLOOKUP(K2517,'[1]Mã Misa'!$B$2:$D$74,2,0)</f>
        <v>Giò tai nấm hương 500g</v>
      </c>
      <c r="M2517" s="7" t="str">
        <f>VLOOKUP(L2517,'[1]Mã Misa'!$C$2:$D$74,2,0)</f>
        <v>GTNH500</v>
      </c>
      <c r="N2517" s="1">
        <v>86691</v>
      </c>
      <c r="O2517" t="s">
        <v>3822</v>
      </c>
      <c r="P2517" s="6" t="str">
        <f t="shared" si="1015"/>
        <v>0178406</v>
      </c>
      <c r="Q2517" s="23" t="str">
        <f t="shared" si="1015"/>
        <v>0178406</v>
      </c>
      <c r="R2517" s="2">
        <v>44587</v>
      </c>
      <c r="S2517" t="s">
        <v>1431</v>
      </c>
      <c r="T2517" s="7" t="str">
        <f t="shared" si="1016"/>
        <v>WM+ HNI 20</v>
      </c>
      <c r="U2517" t="s">
        <v>5416</v>
      </c>
      <c r="W2517" t="e">
        <f>VLOOKUP(U2517,[2]Sheet1!$B$4:$C$893,2,0)</f>
        <v>#N/A</v>
      </c>
      <c r="Y2517" t="str">
        <f t="shared" si="1017"/>
        <v>WINCOMHANOI</v>
      </c>
      <c r="AA2517" s="18" t="str">
        <f t="shared" si="1012"/>
        <v/>
      </c>
    </row>
    <row r="2518" spans="1:27" x14ac:dyDescent="0.2">
      <c r="A2518" t="s">
        <v>0</v>
      </c>
      <c r="B2518" t="s">
        <v>3821</v>
      </c>
      <c r="C2518" t="s">
        <v>9</v>
      </c>
      <c r="D2518" t="s">
        <v>54</v>
      </c>
      <c r="E2518" t="s">
        <v>4</v>
      </c>
      <c r="F2518" s="1">
        <v>3</v>
      </c>
      <c r="G2518" s="1">
        <v>150546</v>
      </c>
      <c r="H2518" t="s">
        <v>5</v>
      </c>
      <c r="I2518" s="1">
        <v>165600.6</v>
      </c>
      <c r="J2518" t="s">
        <v>55</v>
      </c>
      <c r="K2518" s="6" t="str">
        <f t="shared" si="1014"/>
        <v>Giò tai lưỡi xào gói 250g</v>
      </c>
      <c r="L2518" s="7" t="str">
        <f>VLOOKUP(K2518,'[1]Mã Misa'!$B$2:$D$74,2,0)</f>
        <v>Giò Tai Lưỡi Xào 250g</v>
      </c>
      <c r="M2518" s="7" t="str">
        <f>VLOOKUP(L2518,'[1]Mã Misa'!$C$2:$D$74,2,0)</f>
        <v>GTLX250G</v>
      </c>
      <c r="N2518" s="1">
        <v>50182</v>
      </c>
      <c r="O2518" t="s">
        <v>3822</v>
      </c>
      <c r="P2518" s="6" t="str">
        <f t="shared" si="1015"/>
        <v>0178406</v>
      </c>
      <c r="Q2518" s="23" t="str">
        <f t="shared" si="1015"/>
        <v>0178406</v>
      </c>
      <c r="R2518" s="2">
        <v>44587</v>
      </c>
      <c r="S2518" t="s">
        <v>1431</v>
      </c>
      <c r="T2518" s="7" t="str">
        <f t="shared" si="1016"/>
        <v>WM+ HNI 20</v>
      </c>
      <c r="U2518" t="s">
        <v>5416</v>
      </c>
      <c r="W2518" t="e">
        <f>VLOOKUP(U2518,[2]Sheet1!$B$4:$C$893,2,0)</f>
        <v>#N/A</v>
      </c>
      <c r="Y2518" t="str">
        <f t="shared" si="1017"/>
        <v>WINCOMHANOI</v>
      </c>
      <c r="AA2518" s="18" t="str">
        <f t="shared" si="1012"/>
        <v/>
      </c>
    </row>
    <row r="2519" spans="1:27" x14ac:dyDescent="0.2">
      <c r="A2519" t="s">
        <v>0</v>
      </c>
      <c r="B2519" t="s">
        <v>3821</v>
      </c>
      <c r="C2519" t="s">
        <v>41</v>
      </c>
      <c r="D2519" t="s">
        <v>136</v>
      </c>
      <c r="E2519" t="s">
        <v>4</v>
      </c>
      <c r="F2519" s="1">
        <v>1</v>
      </c>
      <c r="G2519" s="1">
        <v>94013</v>
      </c>
      <c r="H2519" t="s">
        <v>5</v>
      </c>
      <c r="I2519" s="1">
        <v>103414.3</v>
      </c>
      <c r="J2519" t="s">
        <v>137</v>
      </c>
      <c r="K2519" s="6" t="str">
        <f t="shared" si="1014"/>
        <v xml:space="preserve"> Giò lụa 500g</v>
      </c>
      <c r="L2519" s="7" t="str">
        <f>VLOOKUP(K2519,'[1]Mã Misa'!$B$2:$D$74,2,0)</f>
        <v>Giò lụa 500g</v>
      </c>
      <c r="M2519" s="7" t="str">
        <f>VLOOKUP(L2519,'[1]Mã Misa'!$C$2:$D$74,2,0)</f>
        <v>GL500</v>
      </c>
      <c r="N2519" s="1">
        <v>94013</v>
      </c>
      <c r="O2519" t="s">
        <v>3822</v>
      </c>
      <c r="P2519" s="6" t="str">
        <f t="shared" si="1015"/>
        <v>0178406</v>
      </c>
      <c r="Q2519" s="23" t="str">
        <f t="shared" si="1015"/>
        <v>0178406</v>
      </c>
      <c r="R2519" s="2">
        <v>44587</v>
      </c>
      <c r="S2519" t="s">
        <v>1431</v>
      </c>
      <c r="T2519" s="7" t="str">
        <f t="shared" si="1016"/>
        <v>WM+ HNI 20</v>
      </c>
      <c r="U2519" t="s">
        <v>5416</v>
      </c>
      <c r="W2519" t="e">
        <f>VLOOKUP(U2519,[2]Sheet1!$B$4:$C$893,2,0)</f>
        <v>#N/A</v>
      </c>
      <c r="Y2519" t="str">
        <f t="shared" si="1017"/>
        <v>WINCOMHANOI</v>
      </c>
      <c r="AA2519" s="18" t="str">
        <f t="shared" si="1012"/>
        <v/>
      </c>
    </row>
    <row r="2520" spans="1:27" x14ac:dyDescent="0.2">
      <c r="A2520" t="s">
        <v>0</v>
      </c>
      <c r="B2520" t="s">
        <v>3821</v>
      </c>
      <c r="C2520" t="s">
        <v>42</v>
      </c>
      <c r="D2520" t="s">
        <v>23</v>
      </c>
      <c r="E2520" t="s">
        <v>4</v>
      </c>
      <c r="F2520" s="1">
        <v>3</v>
      </c>
      <c r="G2520" s="1">
        <v>178200</v>
      </c>
      <c r="H2520" t="s">
        <v>5</v>
      </c>
      <c r="I2520" s="1">
        <v>196020.00000000003</v>
      </c>
      <c r="J2520" t="s">
        <v>24</v>
      </c>
      <c r="K2520" s="6" t="str">
        <f t="shared" si="1014"/>
        <v>_Giò lụa 250g</v>
      </c>
      <c r="L2520" s="7" t="str">
        <f>VLOOKUP(K2520,'[1]Mã Misa'!$B$2:$D$74,2,0)</f>
        <v>Giò lụa 250g</v>
      </c>
      <c r="M2520" s="7" t="str">
        <f>VLOOKUP(L2520,'[1]Mã Misa'!$C$2:$D$74,2,0)</f>
        <v>GL250</v>
      </c>
      <c r="N2520" s="1">
        <v>59400</v>
      </c>
      <c r="O2520" t="s">
        <v>3822</v>
      </c>
      <c r="P2520" s="6" t="str">
        <f t="shared" si="1015"/>
        <v>0178406</v>
      </c>
      <c r="Q2520" s="23" t="str">
        <f t="shared" si="1015"/>
        <v>0178406</v>
      </c>
      <c r="R2520" s="2">
        <v>44587</v>
      </c>
      <c r="S2520" t="s">
        <v>1431</v>
      </c>
      <c r="T2520" s="7" t="str">
        <f t="shared" si="1016"/>
        <v>WM+ HNI 20</v>
      </c>
      <c r="U2520" t="s">
        <v>5416</v>
      </c>
      <c r="W2520" t="e">
        <f>VLOOKUP(U2520,[2]Sheet1!$B$4:$C$893,2,0)</f>
        <v>#N/A</v>
      </c>
      <c r="Y2520" t="str">
        <f t="shared" si="1017"/>
        <v>WINCOMHANOI</v>
      </c>
      <c r="AA2520" s="18" t="str">
        <f t="shared" si="1012"/>
        <v/>
      </c>
    </row>
    <row r="2521" spans="1:27" x14ac:dyDescent="0.2">
      <c r="A2521" t="s">
        <v>0</v>
      </c>
      <c r="B2521" t="s">
        <v>3823</v>
      </c>
      <c r="C2521" t="s">
        <v>2</v>
      </c>
      <c r="D2521" t="s">
        <v>10</v>
      </c>
      <c r="E2521" t="s">
        <v>4</v>
      </c>
      <c r="F2521" s="1">
        <v>1</v>
      </c>
      <c r="G2521" s="1">
        <v>46000</v>
      </c>
      <c r="H2521" t="s">
        <v>5</v>
      </c>
      <c r="I2521" s="1">
        <v>50600.000000000007</v>
      </c>
      <c r="J2521" t="s">
        <v>11</v>
      </c>
      <c r="K2521" s="6" t="str">
        <f t="shared" si="1014"/>
        <v>Mộc nấm hương gói 250g</v>
      </c>
      <c r="L2521" s="7" t="str">
        <f>VLOOKUP(K2521,'[1]Mã Misa'!$B$2:$D$74,2,0)</f>
        <v>Mộc Nấm Hương 250g</v>
      </c>
      <c r="M2521" s="7" t="str">
        <f>VLOOKUP(L2521,'[1]Mã Misa'!$C$2:$D$74,2,0)</f>
        <v>MNH250</v>
      </c>
      <c r="N2521" s="1">
        <v>46000</v>
      </c>
      <c r="O2521" t="s">
        <v>3824</v>
      </c>
      <c r="P2521" s="6" t="str">
        <f t="shared" si="1015"/>
        <v>0006543</v>
      </c>
      <c r="Q2521" s="23" t="str">
        <f t="shared" si="1015"/>
        <v>0006543</v>
      </c>
      <c r="R2521" s="2">
        <v>44587</v>
      </c>
      <c r="S2521" t="s">
        <v>3825</v>
      </c>
      <c r="T2521" s="7" t="str">
        <f t="shared" si="1016"/>
        <v>WM+ THA 90</v>
      </c>
      <c r="U2521" t="s">
        <v>6022</v>
      </c>
      <c r="W2521" t="e">
        <f>VLOOKUP(U2521,[2]Sheet1!$B$4:$C$893,2,0)</f>
        <v>#N/A</v>
      </c>
      <c r="Y2521" t="str">
        <f t="shared" si="1017"/>
        <v>WINCOMTHANHHOA</v>
      </c>
      <c r="AA2521" s="18" t="str">
        <f t="shared" si="1012"/>
        <v/>
      </c>
    </row>
    <row r="2522" spans="1:27" x14ac:dyDescent="0.2">
      <c r="A2522" t="s">
        <v>0</v>
      </c>
      <c r="B2522" t="s">
        <v>3826</v>
      </c>
      <c r="C2522" t="s">
        <v>2</v>
      </c>
      <c r="D2522" t="s">
        <v>134</v>
      </c>
      <c r="E2522" t="s">
        <v>4</v>
      </c>
      <c r="F2522" s="1">
        <v>5</v>
      </c>
      <c r="G2522" s="1">
        <v>433455</v>
      </c>
      <c r="H2522" t="s">
        <v>5</v>
      </c>
      <c r="I2522" s="1">
        <v>476800.50000000006</v>
      </c>
      <c r="J2522" t="s">
        <v>135</v>
      </c>
      <c r="K2522" s="6" t="str">
        <f t="shared" si="1014"/>
        <v>Giò tai nấm hương 500g</v>
      </c>
      <c r="L2522" s="7" t="str">
        <f>VLOOKUP(K2522,'[1]Mã Misa'!$B$2:$D$74,2,0)</f>
        <v>Giò tai nấm hương 500g</v>
      </c>
      <c r="M2522" s="7" t="str">
        <f>VLOOKUP(L2522,'[1]Mã Misa'!$C$2:$D$74,2,0)</f>
        <v>GTNH500</v>
      </c>
      <c r="N2522" s="1">
        <v>86691</v>
      </c>
      <c r="O2522" t="s">
        <v>3827</v>
      </c>
      <c r="P2522" s="6" t="str">
        <f t="shared" si="1015"/>
        <v>0002241</v>
      </c>
      <c r="Q2522" s="23" t="str">
        <f t="shared" si="1015"/>
        <v>0002241</v>
      </c>
      <c r="R2522" s="2">
        <v>44587</v>
      </c>
      <c r="S2522" t="s">
        <v>3828</v>
      </c>
      <c r="T2522" s="7" t="str">
        <f t="shared" si="1016"/>
        <v>WM+ LSN 50</v>
      </c>
      <c r="U2522" t="s">
        <v>6023</v>
      </c>
      <c r="W2522" t="e">
        <f>VLOOKUP(U2522,[2]Sheet1!$B$4:$C$893,2,0)</f>
        <v>#N/A</v>
      </c>
      <c r="Y2522" t="str">
        <f t="shared" si="1017"/>
        <v>WINCOMLANGSON</v>
      </c>
      <c r="AA2522" s="18" t="str">
        <f t="shared" si="1012"/>
        <v/>
      </c>
    </row>
    <row r="2523" spans="1:27" x14ac:dyDescent="0.2">
      <c r="A2523" t="s">
        <v>0</v>
      </c>
      <c r="B2523" t="s">
        <v>3829</v>
      </c>
      <c r="C2523" t="s">
        <v>2</v>
      </c>
      <c r="D2523" t="s">
        <v>54</v>
      </c>
      <c r="E2523" t="s">
        <v>4</v>
      </c>
      <c r="F2523" s="1">
        <v>1</v>
      </c>
      <c r="G2523" s="1">
        <v>50182</v>
      </c>
      <c r="H2523" t="s">
        <v>5</v>
      </c>
      <c r="I2523" s="1">
        <v>55200.200000000004</v>
      </c>
      <c r="J2523" t="s">
        <v>55</v>
      </c>
      <c r="K2523" s="6" t="str">
        <f t="shared" si="1014"/>
        <v>Giò tai lưỡi xào gói 250g</v>
      </c>
      <c r="L2523" s="7" t="str">
        <f>VLOOKUP(K2523,'[1]Mã Misa'!$B$2:$D$74,2,0)</f>
        <v>Giò Tai Lưỡi Xào 250g</v>
      </c>
      <c r="M2523" s="7" t="str">
        <f>VLOOKUP(L2523,'[1]Mã Misa'!$C$2:$D$74,2,0)</f>
        <v>GTLX250G</v>
      </c>
      <c r="N2523" s="1">
        <v>50182</v>
      </c>
      <c r="O2523" t="s">
        <v>3830</v>
      </c>
      <c r="P2523" s="6" t="str">
        <f t="shared" si="1015"/>
        <v>0007962</v>
      </c>
      <c r="Q2523" s="23" t="str">
        <f t="shared" si="1015"/>
        <v>0007962</v>
      </c>
      <c r="R2523" s="2">
        <v>44587</v>
      </c>
      <c r="S2523" t="s">
        <v>1124</v>
      </c>
      <c r="T2523" s="7" t="str">
        <f t="shared" si="1016"/>
        <v>WM+ CTO 18</v>
      </c>
      <c r="U2523" t="s">
        <v>5330</v>
      </c>
      <c r="W2523" t="e">
        <f>VLOOKUP(U2523,[2]Sheet1!$B$4:$C$893,2,0)</f>
        <v>#N/A</v>
      </c>
      <c r="Y2523" t="str">
        <f t="shared" si="1017"/>
        <v>WINCOMCANTHO</v>
      </c>
      <c r="AA2523" s="18" t="str">
        <f t="shared" si="1012"/>
        <v/>
      </c>
    </row>
    <row r="2524" spans="1:27" x14ac:dyDescent="0.2">
      <c r="A2524" t="s">
        <v>0</v>
      </c>
      <c r="B2524" t="s">
        <v>3831</v>
      </c>
      <c r="C2524" t="s">
        <v>2</v>
      </c>
      <c r="D2524" t="s">
        <v>50</v>
      </c>
      <c r="E2524" t="s">
        <v>4</v>
      </c>
      <c r="F2524" s="1">
        <v>1</v>
      </c>
      <c r="G2524" s="1">
        <v>111058</v>
      </c>
      <c r="H2524" t="s">
        <v>5</v>
      </c>
      <c r="I2524" s="1">
        <v>122163.8</v>
      </c>
      <c r="J2524" t="s">
        <v>51</v>
      </c>
      <c r="K2524" s="6" t="str">
        <f t="shared" si="1014"/>
        <v>Gà muối gói 500g</v>
      </c>
      <c r="L2524" s="7" t="str">
        <f>VLOOKUP(K2524,'[1]Mã Misa'!$B$2:$D$74,2,0)</f>
        <v>Gà muối 500g</v>
      </c>
      <c r="M2524" s="7" t="str">
        <f>VLOOKUP(L2524,'[1]Mã Misa'!$C$2:$D$74,2,0)</f>
        <v>GM500</v>
      </c>
      <c r="N2524" s="1">
        <v>111058</v>
      </c>
      <c r="O2524" t="s">
        <v>3832</v>
      </c>
      <c r="P2524" s="6" t="str">
        <f t="shared" si="1015"/>
        <v>0178418</v>
      </c>
      <c r="Q2524" s="23" t="str">
        <f t="shared" si="1015"/>
        <v>0178418</v>
      </c>
      <c r="R2524" s="2">
        <v>44587</v>
      </c>
      <c r="S2524" t="s">
        <v>1477</v>
      </c>
      <c r="T2524" s="7" t="str">
        <f t="shared" si="1016"/>
        <v xml:space="preserve">WM HNI Lê </v>
      </c>
      <c r="U2524" t="s">
        <v>5428</v>
      </c>
      <c r="W2524" t="e">
        <f>VLOOKUP(U2524,[2]Sheet1!$B$4:$C$893,2,0)</f>
        <v>#N/A</v>
      </c>
      <c r="Y2524" t="str">
        <f t="shared" si="1017"/>
        <v>WINCOMHANOI</v>
      </c>
      <c r="AA2524" s="18" t="str">
        <f t="shared" si="1012"/>
        <v/>
      </c>
    </row>
    <row r="2525" spans="1:27" x14ac:dyDescent="0.2">
      <c r="A2525" t="s">
        <v>0</v>
      </c>
      <c r="B2525" t="s">
        <v>3831</v>
      </c>
      <c r="C2525" t="s">
        <v>9</v>
      </c>
      <c r="D2525" t="s">
        <v>57</v>
      </c>
      <c r="E2525" t="s">
        <v>4</v>
      </c>
      <c r="F2525" s="1">
        <v>1</v>
      </c>
      <c r="G2525" s="1">
        <v>74250</v>
      </c>
      <c r="H2525" t="s">
        <v>5</v>
      </c>
      <c r="I2525" s="1">
        <v>81675</v>
      </c>
      <c r="J2525" t="s">
        <v>58</v>
      </c>
      <c r="K2525" s="6" t="str">
        <f t="shared" si="1014"/>
        <v>_Chả cốm 300g</v>
      </c>
      <c r="L2525" s="7" t="str">
        <f>VLOOKUP(K2525,'[1]Mã Misa'!$B$2:$D$74,2,0)</f>
        <v>Chả cốm 300g</v>
      </c>
      <c r="M2525" s="7" t="str">
        <f>VLOOKUP(L2525,'[1]Mã Misa'!$C$2:$D$74,2,0)</f>
        <v>CC300</v>
      </c>
      <c r="N2525" s="1">
        <v>74250</v>
      </c>
      <c r="O2525" t="s">
        <v>3832</v>
      </c>
      <c r="P2525" s="6" t="str">
        <f t="shared" si="1015"/>
        <v>0178418</v>
      </c>
      <c r="Q2525" s="23" t="str">
        <f t="shared" si="1015"/>
        <v>0178418</v>
      </c>
      <c r="R2525" s="2">
        <v>44587</v>
      </c>
      <c r="S2525" t="s">
        <v>1477</v>
      </c>
      <c r="T2525" s="7" t="str">
        <f t="shared" si="1016"/>
        <v xml:space="preserve">WM HNI Lê </v>
      </c>
      <c r="U2525" t="s">
        <v>5428</v>
      </c>
      <c r="W2525" t="e">
        <f>VLOOKUP(U2525,[2]Sheet1!$B$4:$C$893,2,0)</f>
        <v>#N/A</v>
      </c>
      <c r="Y2525" t="str">
        <f t="shared" si="1017"/>
        <v>WINCOMHANOI</v>
      </c>
      <c r="AA2525" s="18" t="str">
        <f t="shared" si="1012"/>
        <v/>
      </c>
    </row>
    <row r="2526" spans="1:27" x14ac:dyDescent="0.2">
      <c r="A2526" t="s">
        <v>0</v>
      </c>
      <c r="B2526" t="s">
        <v>3831</v>
      </c>
      <c r="C2526" t="s">
        <v>41</v>
      </c>
      <c r="D2526" t="s">
        <v>10</v>
      </c>
      <c r="E2526" t="s">
        <v>4</v>
      </c>
      <c r="F2526" s="1">
        <v>1</v>
      </c>
      <c r="G2526" s="1">
        <v>46000</v>
      </c>
      <c r="H2526" t="s">
        <v>5</v>
      </c>
      <c r="I2526" s="1">
        <v>50600.000000000007</v>
      </c>
      <c r="J2526" t="s">
        <v>11</v>
      </c>
      <c r="K2526" s="6" t="str">
        <f t="shared" si="1014"/>
        <v>Mộc nấm hương gói 250g</v>
      </c>
      <c r="L2526" s="7" t="str">
        <f>VLOOKUP(K2526,'[1]Mã Misa'!$B$2:$D$74,2,0)</f>
        <v>Mộc Nấm Hương 250g</v>
      </c>
      <c r="M2526" s="7" t="str">
        <f>VLOOKUP(L2526,'[1]Mã Misa'!$C$2:$D$74,2,0)</f>
        <v>MNH250</v>
      </c>
      <c r="N2526" s="1">
        <v>46000</v>
      </c>
      <c r="O2526" t="s">
        <v>3832</v>
      </c>
      <c r="P2526" s="6" t="str">
        <f t="shared" si="1015"/>
        <v>0178418</v>
      </c>
      <c r="Q2526" s="23" t="str">
        <f t="shared" si="1015"/>
        <v>0178418</v>
      </c>
      <c r="R2526" s="2">
        <v>44587</v>
      </c>
      <c r="S2526" t="s">
        <v>1477</v>
      </c>
      <c r="T2526" s="7" t="str">
        <f t="shared" si="1016"/>
        <v xml:space="preserve">WM HNI Lê </v>
      </c>
      <c r="U2526" t="s">
        <v>5428</v>
      </c>
      <c r="W2526" t="e">
        <f>VLOOKUP(U2526,[2]Sheet1!$B$4:$C$893,2,0)</f>
        <v>#N/A</v>
      </c>
      <c r="Y2526" t="str">
        <f t="shared" si="1017"/>
        <v>WINCOMHANOI</v>
      </c>
      <c r="AA2526" s="18" t="str">
        <f t="shared" si="1012"/>
        <v/>
      </c>
    </row>
    <row r="2527" spans="1:27" x14ac:dyDescent="0.2">
      <c r="A2527" t="s">
        <v>0</v>
      </c>
      <c r="B2527" t="s">
        <v>3833</v>
      </c>
      <c r="C2527" t="s">
        <v>2</v>
      </c>
      <c r="D2527" t="s">
        <v>50</v>
      </c>
      <c r="E2527" t="s">
        <v>4</v>
      </c>
      <c r="F2527" s="1">
        <v>1</v>
      </c>
      <c r="G2527" s="1">
        <v>111058</v>
      </c>
      <c r="H2527" t="s">
        <v>5</v>
      </c>
      <c r="I2527" s="1">
        <v>122163.8</v>
      </c>
      <c r="J2527" t="s">
        <v>51</v>
      </c>
      <c r="K2527" s="6" t="str">
        <f t="shared" si="1014"/>
        <v>Gà muối gói 500g</v>
      </c>
      <c r="L2527" s="7" t="str">
        <f>VLOOKUP(K2527,'[1]Mã Misa'!$B$2:$D$74,2,0)</f>
        <v>Gà muối 500g</v>
      </c>
      <c r="M2527" s="7" t="str">
        <f>VLOOKUP(L2527,'[1]Mã Misa'!$C$2:$D$74,2,0)</f>
        <v>GM500</v>
      </c>
      <c r="N2527" s="1">
        <v>111058</v>
      </c>
      <c r="O2527" t="s">
        <v>3834</v>
      </c>
      <c r="P2527" s="6" t="str">
        <f t="shared" si="1015"/>
        <v>0178425</v>
      </c>
      <c r="Q2527" s="23" t="str">
        <f t="shared" si="1015"/>
        <v>0178425</v>
      </c>
      <c r="R2527" s="2">
        <v>44587</v>
      </c>
      <c r="S2527" t="s">
        <v>3835</v>
      </c>
      <c r="T2527" s="7" t="str">
        <f t="shared" si="1016"/>
        <v>WM+ HNI Th</v>
      </c>
      <c r="U2527" t="s">
        <v>6024</v>
      </c>
      <c r="W2527" t="e">
        <f>VLOOKUP(U2527,[2]Sheet1!$B$4:$C$893,2,0)</f>
        <v>#N/A</v>
      </c>
      <c r="Y2527" t="str">
        <f t="shared" si="1017"/>
        <v>WINCOMHANOI</v>
      </c>
      <c r="AA2527" s="18" t="str">
        <f t="shared" si="1012"/>
        <v/>
      </c>
    </row>
    <row r="2528" spans="1:27" x14ac:dyDescent="0.2">
      <c r="A2528" t="s">
        <v>0</v>
      </c>
      <c r="B2528" t="s">
        <v>3836</v>
      </c>
      <c r="C2528" t="s">
        <v>2</v>
      </c>
      <c r="D2528" t="s">
        <v>54</v>
      </c>
      <c r="E2528" t="s">
        <v>4</v>
      </c>
      <c r="F2528" s="1">
        <v>1</v>
      </c>
      <c r="G2528" s="1">
        <v>50182</v>
      </c>
      <c r="H2528" t="s">
        <v>5</v>
      </c>
      <c r="I2528" s="1">
        <v>55200.200000000004</v>
      </c>
      <c r="J2528" t="s">
        <v>55</v>
      </c>
      <c r="K2528" s="6" t="str">
        <f t="shared" si="1014"/>
        <v>Giò tai lưỡi xào gói 250g</v>
      </c>
      <c r="L2528" s="7" t="str">
        <f>VLOOKUP(K2528,'[1]Mã Misa'!$B$2:$D$74,2,0)</f>
        <v>Giò Tai Lưỡi Xào 250g</v>
      </c>
      <c r="M2528" s="7" t="str">
        <f>VLOOKUP(L2528,'[1]Mã Misa'!$C$2:$D$74,2,0)</f>
        <v>GTLX250G</v>
      </c>
      <c r="N2528" s="1">
        <v>50182</v>
      </c>
      <c r="O2528" t="s">
        <v>3837</v>
      </c>
      <c r="P2528" s="6" t="str">
        <f t="shared" si="1015"/>
        <v>0000834</v>
      </c>
      <c r="Q2528" s="23" t="str">
        <f t="shared" si="1015"/>
        <v>0000834</v>
      </c>
      <c r="R2528" s="2">
        <v>44587</v>
      </c>
      <c r="S2528" t="s">
        <v>610</v>
      </c>
      <c r="T2528" s="7" t="str">
        <f t="shared" si="1016"/>
        <v>WM+ VPC 84</v>
      </c>
      <c r="U2528" t="s">
        <v>5178</v>
      </c>
      <c r="W2528" t="e">
        <f>VLOOKUP(U2528,[2]Sheet1!$B$4:$C$893,2,0)</f>
        <v>#N/A</v>
      </c>
      <c r="Y2528" t="str">
        <f t="shared" si="1017"/>
        <v>WINCOMVINHPHUC</v>
      </c>
      <c r="AA2528" s="18" t="str">
        <f t="shared" si="1012"/>
        <v/>
      </c>
    </row>
    <row r="2529" spans="1:27" x14ac:dyDescent="0.2">
      <c r="A2529" t="s">
        <v>0</v>
      </c>
      <c r="B2529" t="s">
        <v>3838</v>
      </c>
      <c r="C2529" t="s">
        <v>2</v>
      </c>
      <c r="D2529" t="s">
        <v>18</v>
      </c>
      <c r="E2529" t="s">
        <v>4</v>
      </c>
      <c r="F2529" s="1">
        <v>1</v>
      </c>
      <c r="G2529" s="1">
        <v>87787</v>
      </c>
      <c r="H2529" t="s">
        <v>5</v>
      </c>
      <c r="I2529" s="1">
        <v>96565.700000000012</v>
      </c>
      <c r="J2529" t="s">
        <v>19</v>
      </c>
      <c r="K2529" s="6" t="str">
        <f t="shared" si="1014"/>
        <v>Bắp bò muối gói 200g</v>
      </c>
      <c r="L2529" s="7" t="str">
        <f>VLOOKUP(K2529,'[1]Mã Misa'!$B$2:$D$74,2,0)</f>
        <v>Bắp bò muối 200g</v>
      </c>
      <c r="M2529" s="7" t="str">
        <f>VLOOKUP(L2529,'[1]Mã Misa'!$C$2:$D$74,2,0)</f>
        <v>BBM200</v>
      </c>
      <c r="N2529" s="1">
        <v>87787</v>
      </c>
      <c r="O2529" t="s">
        <v>3839</v>
      </c>
      <c r="P2529" s="6" t="str">
        <f t="shared" si="1015"/>
        <v>0178433</v>
      </c>
      <c r="Q2529" s="23" t="str">
        <f t="shared" si="1015"/>
        <v>0178433</v>
      </c>
      <c r="R2529" s="2">
        <v>44587</v>
      </c>
      <c r="S2529" t="s">
        <v>3840</v>
      </c>
      <c r="T2529" s="7" t="str">
        <f t="shared" si="1016"/>
        <v>WM+ HNI 54</v>
      </c>
      <c r="U2529" t="s">
        <v>6025</v>
      </c>
      <c r="W2529" t="e">
        <f>VLOOKUP(U2529,[2]Sheet1!$B$4:$C$893,2,0)</f>
        <v>#N/A</v>
      </c>
      <c r="Y2529" t="str">
        <f t="shared" si="1017"/>
        <v>WINCOMHANOI</v>
      </c>
      <c r="AA2529" s="18" t="str">
        <f t="shared" si="1012"/>
        <v/>
      </c>
    </row>
    <row r="2530" spans="1:27" x14ac:dyDescent="0.2">
      <c r="A2530" t="s">
        <v>0</v>
      </c>
      <c r="B2530" t="s">
        <v>3841</v>
      </c>
      <c r="C2530" t="s">
        <v>2</v>
      </c>
      <c r="D2530" t="s">
        <v>44</v>
      </c>
      <c r="E2530" t="s">
        <v>4</v>
      </c>
      <c r="F2530" s="1">
        <v>1</v>
      </c>
      <c r="G2530" s="1">
        <v>90750</v>
      </c>
      <c r="H2530" t="s">
        <v>5</v>
      </c>
      <c r="I2530" s="1">
        <v>99825.000000000015</v>
      </c>
      <c r="J2530" t="s">
        <v>45</v>
      </c>
      <c r="K2530" s="6" t="str">
        <f t="shared" si="1014"/>
        <v>_Chân gà sốt cay 400g</v>
      </c>
      <c r="L2530" s="7" t="str">
        <f>VLOOKUP(K2530,'[1]Mã Misa'!$B$2:$D$74,2,0)</f>
        <v>Chân gà sốt cay 400g</v>
      </c>
      <c r="M2530" s="7" t="str">
        <f>VLOOKUP(L2530,'[1]Mã Misa'!$C$2:$D$74,2,0)</f>
        <v>CGSC400</v>
      </c>
      <c r="N2530" s="1">
        <v>90750</v>
      </c>
      <c r="O2530" t="s">
        <v>3842</v>
      </c>
      <c r="P2530" s="6" t="str">
        <f t="shared" si="1015"/>
        <v>0052968</v>
      </c>
      <c r="Q2530" s="23" t="str">
        <f t="shared" si="1015"/>
        <v>0052968</v>
      </c>
      <c r="R2530" s="2">
        <v>44587</v>
      </c>
      <c r="S2530" t="s">
        <v>3843</v>
      </c>
      <c r="T2530" s="7" t="str">
        <f t="shared" si="1016"/>
        <v>WM+ HCM 41</v>
      </c>
      <c r="U2530" t="s">
        <v>6026</v>
      </c>
      <c r="W2530" t="e">
        <f>VLOOKUP(U2530,[2]Sheet1!$B$4:$C$893,2,0)</f>
        <v>#N/A</v>
      </c>
      <c r="Y2530" t="str">
        <f t="shared" si="1017"/>
        <v>WINCOMHOCHIMINH</v>
      </c>
      <c r="AA2530" s="18" t="str">
        <f t="shared" si="1012"/>
        <v/>
      </c>
    </row>
    <row r="2531" spans="1:27" x14ac:dyDescent="0.2">
      <c r="A2531" t="s">
        <v>0</v>
      </c>
      <c r="B2531" t="s">
        <v>3841</v>
      </c>
      <c r="C2531" t="s">
        <v>9</v>
      </c>
      <c r="D2531" t="s">
        <v>23</v>
      </c>
      <c r="E2531" t="s">
        <v>4</v>
      </c>
      <c r="F2531" s="1">
        <v>4</v>
      </c>
      <c r="G2531" s="1">
        <v>237600</v>
      </c>
      <c r="H2531" t="s">
        <v>5</v>
      </c>
      <c r="I2531" s="1">
        <v>261360.00000000003</v>
      </c>
      <c r="J2531" t="s">
        <v>24</v>
      </c>
      <c r="K2531" s="6" t="str">
        <f t="shared" si="1014"/>
        <v>_Giò lụa 250g</v>
      </c>
      <c r="L2531" s="7" t="str">
        <f>VLOOKUP(K2531,'[1]Mã Misa'!$B$2:$D$74,2,0)</f>
        <v>Giò lụa 250g</v>
      </c>
      <c r="M2531" s="7" t="str">
        <f>VLOOKUP(L2531,'[1]Mã Misa'!$C$2:$D$74,2,0)</f>
        <v>GL250</v>
      </c>
      <c r="N2531" s="1">
        <v>59400</v>
      </c>
      <c r="O2531" t="s">
        <v>3842</v>
      </c>
      <c r="P2531" s="6" t="str">
        <f t="shared" si="1015"/>
        <v>0052968</v>
      </c>
      <c r="Q2531" s="23" t="str">
        <f t="shared" si="1015"/>
        <v>0052968</v>
      </c>
      <c r="R2531" s="2">
        <v>44587</v>
      </c>
      <c r="S2531" t="s">
        <v>3843</v>
      </c>
      <c r="T2531" s="7" t="str">
        <f t="shared" si="1016"/>
        <v>WM+ HCM 41</v>
      </c>
      <c r="U2531" t="s">
        <v>6026</v>
      </c>
      <c r="W2531" t="e">
        <f>VLOOKUP(U2531,[2]Sheet1!$B$4:$C$893,2,0)</f>
        <v>#N/A</v>
      </c>
      <c r="Y2531" t="str">
        <f t="shared" si="1017"/>
        <v>WINCOMHOCHIMINH</v>
      </c>
      <c r="AA2531" s="18" t="str">
        <f t="shared" si="1012"/>
        <v/>
      </c>
    </row>
    <row r="2532" spans="1:27" x14ac:dyDescent="0.2">
      <c r="A2532" t="s">
        <v>0</v>
      </c>
      <c r="B2532" t="s">
        <v>3841</v>
      </c>
      <c r="C2532" t="s">
        <v>41</v>
      </c>
      <c r="D2532" t="s">
        <v>3</v>
      </c>
      <c r="E2532" t="s">
        <v>4</v>
      </c>
      <c r="F2532" s="1">
        <v>3</v>
      </c>
      <c r="G2532" s="1">
        <v>212850</v>
      </c>
      <c r="H2532" t="s">
        <v>5</v>
      </c>
      <c r="I2532" s="1">
        <v>234135.00000000003</v>
      </c>
      <c r="J2532" t="s">
        <v>6</v>
      </c>
      <c r="K2532" s="6" t="str">
        <f t="shared" si="1014"/>
        <v>_Chả nướng 300g</v>
      </c>
      <c r="L2532" s="7" t="str">
        <f>VLOOKUP(K2532,'[1]Mã Misa'!$B$2:$D$74,2,0)</f>
        <v>Chả nướng 300g</v>
      </c>
      <c r="M2532" s="7" t="str">
        <f>VLOOKUP(L2532,'[1]Mã Misa'!$C$2:$D$74,2,0)</f>
        <v>CN300</v>
      </c>
      <c r="N2532" s="1">
        <v>70950</v>
      </c>
      <c r="O2532" t="s">
        <v>3842</v>
      </c>
      <c r="P2532" s="6" t="str">
        <f t="shared" si="1015"/>
        <v>0052968</v>
      </c>
      <c r="Q2532" s="23" t="str">
        <f t="shared" si="1015"/>
        <v>0052968</v>
      </c>
      <c r="R2532" s="2">
        <v>44587</v>
      </c>
      <c r="S2532" t="s">
        <v>3843</v>
      </c>
      <c r="T2532" s="7" t="str">
        <f t="shared" si="1016"/>
        <v>WM+ HCM 41</v>
      </c>
      <c r="U2532" t="s">
        <v>6026</v>
      </c>
      <c r="W2532" t="e">
        <f>VLOOKUP(U2532,[2]Sheet1!$B$4:$C$893,2,0)</f>
        <v>#N/A</v>
      </c>
      <c r="Y2532" t="str">
        <f t="shared" si="1017"/>
        <v>WINCOMHOCHIMINH</v>
      </c>
      <c r="AA2532" s="18" t="str">
        <f t="shared" si="1012"/>
        <v/>
      </c>
    </row>
    <row r="2533" spans="1:27" x14ac:dyDescent="0.2">
      <c r="A2533" t="s">
        <v>0</v>
      </c>
      <c r="B2533" t="s">
        <v>3844</v>
      </c>
      <c r="C2533" t="s">
        <v>2</v>
      </c>
      <c r="D2533" t="s">
        <v>134</v>
      </c>
      <c r="E2533" t="s">
        <v>4</v>
      </c>
      <c r="F2533" s="1">
        <v>6</v>
      </c>
      <c r="G2533" s="1">
        <v>520146</v>
      </c>
      <c r="H2533" t="s">
        <v>5</v>
      </c>
      <c r="I2533" s="1">
        <v>572160.60000000009</v>
      </c>
      <c r="J2533" t="s">
        <v>135</v>
      </c>
      <c r="K2533" s="6" t="str">
        <f t="shared" si="1014"/>
        <v>Giò tai nấm hương 500g</v>
      </c>
      <c r="L2533" s="7" t="str">
        <f>VLOOKUP(K2533,'[1]Mã Misa'!$B$2:$D$74,2,0)</f>
        <v>Giò tai nấm hương 500g</v>
      </c>
      <c r="M2533" s="7" t="str">
        <f>VLOOKUP(L2533,'[1]Mã Misa'!$C$2:$D$74,2,0)</f>
        <v>GTNH500</v>
      </c>
      <c r="N2533" s="1">
        <v>86691</v>
      </c>
      <c r="O2533" t="s">
        <v>3845</v>
      </c>
      <c r="P2533" s="6" t="str">
        <f t="shared" si="1015"/>
        <v>0001044</v>
      </c>
      <c r="Q2533" s="23" t="str">
        <f t="shared" si="1015"/>
        <v>0001044</v>
      </c>
      <c r="R2533" s="2">
        <v>44587</v>
      </c>
      <c r="S2533" t="s">
        <v>3846</v>
      </c>
      <c r="T2533" s="7" t="str">
        <f t="shared" si="1016"/>
        <v>WM+ QBH 16</v>
      </c>
      <c r="U2533" t="s">
        <v>6027</v>
      </c>
      <c r="W2533" t="e">
        <f>VLOOKUP(U2533,[2]Sheet1!$B$4:$C$893,2,0)</f>
        <v>#N/A</v>
      </c>
      <c r="Y2533" t="str">
        <f t="shared" si="1017"/>
        <v>WINCOMQUANGBINH</v>
      </c>
      <c r="AA2533" s="18" t="str">
        <f t="shared" si="1012"/>
        <v/>
      </c>
    </row>
    <row r="2534" spans="1:27" x14ac:dyDescent="0.2">
      <c r="A2534" t="s">
        <v>0</v>
      </c>
      <c r="B2534" t="s">
        <v>3844</v>
      </c>
      <c r="C2534" t="s">
        <v>9</v>
      </c>
      <c r="D2534" t="s">
        <v>136</v>
      </c>
      <c r="E2534" t="s">
        <v>4</v>
      </c>
      <c r="F2534" s="1">
        <v>1</v>
      </c>
      <c r="G2534" s="1">
        <v>94013</v>
      </c>
      <c r="H2534" t="s">
        <v>5</v>
      </c>
      <c r="I2534" s="1">
        <v>103414.3</v>
      </c>
      <c r="J2534" t="s">
        <v>137</v>
      </c>
      <c r="K2534" s="6" t="str">
        <f t="shared" si="1014"/>
        <v xml:space="preserve"> Giò lụa 500g</v>
      </c>
      <c r="L2534" s="7" t="str">
        <f>VLOOKUP(K2534,'[1]Mã Misa'!$B$2:$D$74,2,0)</f>
        <v>Giò lụa 500g</v>
      </c>
      <c r="M2534" s="7" t="str">
        <f>VLOOKUP(L2534,'[1]Mã Misa'!$C$2:$D$74,2,0)</f>
        <v>GL500</v>
      </c>
      <c r="N2534" s="1">
        <v>94013</v>
      </c>
      <c r="O2534" t="s">
        <v>3845</v>
      </c>
      <c r="P2534" s="6" t="str">
        <f t="shared" si="1015"/>
        <v>0001044</v>
      </c>
      <c r="Q2534" s="23" t="str">
        <f t="shared" si="1015"/>
        <v>0001044</v>
      </c>
      <c r="R2534" s="2">
        <v>44587</v>
      </c>
      <c r="S2534" t="s">
        <v>3846</v>
      </c>
      <c r="T2534" s="7" t="str">
        <f t="shared" si="1016"/>
        <v>WM+ QBH 16</v>
      </c>
      <c r="U2534" t="s">
        <v>6027</v>
      </c>
      <c r="W2534" t="e">
        <f>VLOOKUP(U2534,[2]Sheet1!$B$4:$C$893,2,0)</f>
        <v>#N/A</v>
      </c>
      <c r="Y2534" t="str">
        <f t="shared" si="1017"/>
        <v>WINCOMQUANGBINH</v>
      </c>
      <c r="AA2534" s="18" t="str">
        <f t="shared" si="1012"/>
        <v/>
      </c>
    </row>
    <row r="2535" spans="1:27" x14ac:dyDescent="0.2">
      <c r="A2535" t="s">
        <v>0</v>
      </c>
      <c r="B2535" t="s">
        <v>3847</v>
      </c>
      <c r="C2535" t="s">
        <v>2</v>
      </c>
      <c r="D2535" t="s">
        <v>47</v>
      </c>
      <c r="E2535" t="s">
        <v>4</v>
      </c>
      <c r="F2535" s="1">
        <v>1</v>
      </c>
      <c r="G2535" s="1">
        <v>73431</v>
      </c>
      <c r="H2535" t="s">
        <v>5</v>
      </c>
      <c r="I2535" s="1">
        <v>80774.100000000006</v>
      </c>
      <c r="J2535" t="s">
        <v>48</v>
      </c>
      <c r="K2535" s="6" t="str">
        <f t="shared" si="1014"/>
        <v>Chân giò heo muối gói 300g</v>
      </c>
      <c r="L2535" s="7" t="str">
        <f>VLOOKUP(K2535,'[1]Mã Misa'!$B$2:$D$74,2,0)</f>
        <v>Chân giò heo muối 300g</v>
      </c>
      <c r="M2535" s="7" t="str">
        <f>VLOOKUP(L2535,'[1]Mã Misa'!$C$2:$D$74,2,0)</f>
        <v>CGM300</v>
      </c>
      <c r="N2535" s="1">
        <v>73431</v>
      </c>
      <c r="O2535" t="s">
        <v>3848</v>
      </c>
      <c r="P2535" s="6" t="str">
        <f t="shared" si="1015"/>
        <v>0002049</v>
      </c>
      <c r="Q2535" s="23" t="str">
        <f t="shared" si="1015"/>
        <v>0002049</v>
      </c>
      <c r="R2535" s="2">
        <v>44587</v>
      </c>
      <c r="S2535" t="s">
        <v>3849</v>
      </c>
      <c r="T2535" s="7" t="str">
        <f t="shared" si="1016"/>
        <v>WM+ NBH 28</v>
      </c>
      <c r="U2535" t="s">
        <v>6028</v>
      </c>
      <c r="W2535" t="e">
        <f>VLOOKUP(U2535,[2]Sheet1!$B$4:$C$893,2,0)</f>
        <v>#N/A</v>
      </c>
      <c r="Y2535" t="str">
        <f t="shared" si="1017"/>
        <v>WINCOMNINHBINH</v>
      </c>
      <c r="AA2535" s="18" t="str">
        <f t="shared" si="1012"/>
        <v/>
      </c>
    </row>
    <row r="2536" spans="1:27" x14ac:dyDescent="0.2">
      <c r="A2536" t="s">
        <v>0</v>
      </c>
      <c r="B2536" t="s">
        <v>3847</v>
      </c>
      <c r="C2536" t="s">
        <v>9</v>
      </c>
      <c r="D2536" t="s">
        <v>44</v>
      </c>
      <c r="E2536" t="s">
        <v>4</v>
      </c>
      <c r="F2536" s="1">
        <v>2</v>
      </c>
      <c r="G2536" s="1">
        <v>145200</v>
      </c>
      <c r="H2536" t="s">
        <v>5</v>
      </c>
      <c r="I2536" s="1">
        <v>159720</v>
      </c>
      <c r="J2536" t="s">
        <v>45</v>
      </c>
      <c r="K2536" s="6" t="str">
        <f t="shared" si="1014"/>
        <v>_Chân gà sốt cay 400g</v>
      </c>
      <c r="L2536" s="7" t="str">
        <f>VLOOKUP(K2536,'[1]Mã Misa'!$B$2:$D$74,2,0)</f>
        <v>Chân gà sốt cay 400g</v>
      </c>
      <c r="M2536" s="7" t="str">
        <f>VLOOKUP(L2536,'[1]Mã Misa'!$C$2:$D$74,2,0)</f>
        <v>CGSC400</v>
      </c>
      <c r="N2536" s="1">
        <v>72600</v>
      </c>
      <c r="O2536" t="s">
        <v>3848</v>
      </c>
      <c r="P2536" s="6" t="str">
        <f t="shared" si="1015"/>
        <v>0002049</v>
      </c>
      <c r="Q2536" s="23" t="str">
        <f t="shared" si="1015"/>
        <v>0002049</v>
      </c>
      <c r="R2536" s="2">
        <v>44587</v>
      </c>
      <c r="S2536" t="s">
        <v>3849</v>
      </c>
      <c r="T2536" s="7" t="str">
        <f t="shared" si="1016"/>
        <v>WM+ NBH 28</v>
      </c>
      <c r="U2536" t="s">
        <v>6028</v>
      </c>
      <c r="W2536" t="e">
        <f>VLOOKUP(U2536,[2]Sheet1!$B$4:$C$893,2,0)</f>
        <v>#N/A</v>
      </c>
      <c r="Y2536" t="str">
        <f t="shared" si="1017"/>
        <v>WINCOMNINHBINH</v>
      </c>
      <c r="AA2536" s="18" t="str">
        <f t="shared" si="1012"/>
        <v/>
      </c>
    </row>
    <row r="2537" spans="1:27" x14ac:dyDescent="0.2">
      <c r="A2537" t="s">
        <v>0</v>
      </c>
      <c r="B2537" t="s">
        <v>3847</v>
      </c>
      <c r="C2537" t="s">
        <v>41</v>
      </c>
      <c r="D2537" t="s">
        <v>54</v>
      </c>
      <c r="E2537" t="s">
        <v>4</v>
      </c>
      <c r="F2537" s="1">
        <v>2</v>
      </c>
      <c r="G2537" s="1">
        <v>100364</v>
      </c>
      <c r="H2537" t="s">
        <v>5</v>
      </c>
      <c r="I2537" s="1">
        <v>110400.40000000001</v>
      </c>
      <c r="J2537" t="s">
        <v>55</v>
      </c>
      <c r="K2537" s="6" t="str">
        <f t="shared" si="1014"/>
        <v>Giò tai lưỡi xào gói 250g</v>
      </c>
      <c r="L2537" s="7" t="str">
        <f>VLOOKUP(K2537,'[1]Mã Misa'!$B$2:$D$74,2,0)</f>
        <v>Giò Tai Lưỡi Xào 250g</v>
      </c>
      <c r="M2537" s="7" t="str">
        <f>VLOOKUP(L2537,'[1]Mã Misa'!$C$2:$D$74,2,0)</f>
        <v>GTLX250G</v>
      </c>
      <c r="N2537" s="1">
        <v>50182</v>
      </c>
      <c r="O2537" t="s">
        <v>3848</v>
      </c>
      <c r="P2537" s="6" t="str">
        <f t="shared" si="1015"/>
        <v>0002049</v>
      </c>
      <c r="Q2537" s="23" t="str">
        <f t="shared" si="1015"/>
        <v>0002049</v>
      </c>
      <c r="R2537" s="2">
        <v>44587</v>
      </c>
      <c r="S2537" t="s">
        <v>3849</v>
      </c>
      <c r="T2537" s="7" t="str">
        <f t="shared" si="1016"/>
        <v>WM+ NBH 28</v>
      </c>
      <c r="U2537" t="s">
        <v>6028</v>
      </c>
      <c r="W2537" t="e">
        <f>VLOOKUP(U2537,[2]Sheet1!$B$4:$C$893,2,0)</f>
        <v>#N/A</v>
      </c>
      <c r="Y2537" t="str">
        <f t="shared" si="1017"/>
        <v>WINCOMNINHBINH</v>
      </c>
      <c r="AA2537" s="18" t="str">
        <f t="shared" si="1012"/>
        <v/>
      </c>
    </row>
    <row r="2538" spans="1:27" x14ac:dyDescent="0.2">
      <c r="A2538" t="s">
        <v>0</v>
      </c>
      <c r="B2538" t="s">
        <v>3850</v>
      </c>
      <c r="C2538" t="s">
        <v>2</v>
      </c>
      <c r="D2538" t="s">
        <v>103</v>
      </c>
      <c r="E2538" t="s">
        <v>4</v>
      </c>
      <c r="F2538" s="1">
        <v>1</v>
      </c>
      <c r="G2538" s="1">
        <v>55595</v>
      </c>
      <c r="H2538" t="s">
        <v>5</v>
      </c>
      <c r="I2538" s="1">
        <v>61154.500000000007</v>
      </c>
      <c r="J2538" t="s">
        <v>104</v>
      </c>
      <c r="K2538" s="6" t="str">
        <f t="shared" si="1014"/>
        <v>Tai heo muối gói 200g</v>
      </c>
      <c r="L2538" s="7" t="str">
        <f>VLOOKUP(K2538,'[1]Mã Misa'!$B$2:$D$74,2,0)</f>
        <v>Tai heo muối 200g</v>
      </c>
      <c r="M2538" s="7" t="str">
        <f>VLOOKUP(L2538,'[1]Mã Misa'!$C$2:$D$74,2,0)</f>
        <v>TH200</v>
      </c>
      <c r="N2538" s="1">
        <v>55595</v>
      </c>
      <c r="O2538" t="s">
        <v>3851</v>
      </c>
      <c r="P2538" s="6" t="str">
        <f t="shared" si="1015"/>
        <v>0052977</v>
      </c>
      <c r="Q2538" s="23" t="str">
        <f t="shared" si="1015"/>
        <v>0052977</v>
      </c>
      <c r="R2538" s="2">
        <v>44587</v>
      </c>
      <c r="S2538" t="s">
        <v>3852</v>
      </c>
      <c r="T2538" s="7" t="str">
        <f t="shared" si="1016"/>
        <v>WM+ HCM CC</v>
      </c>
      <c r="U2538" t="s">
        <v>6029</v>
      </c>
      <c r="W2538" t="e">
        <f>VLOOKUP(U2538,[2]Sheet1!$B$4:$C$893,2,0)</f>
        <v>#N/A</v>
      </c>
      <c r="Y2538" t="str">
        <f t="shared" si="1017"/>
        <v>WINCOMHOCHIMINH</v>
      </c>
      <c r="AA2538" s="18" t="str">
        <f t="shared" si="1012"/>
        <v/>
      </c>
    </row>
    <row r="2539" spans="1:27" x14ac:dyDescent="0.2">
      <c r="A2539" t="s">
        <v>0</v>
      </c>
      <c r="B2539" t="s">
        <v>3850</v>
      </c>
      <c r="C2539" t="s">
        <v>9</v>
      </c>
      <c r="D2539" t="s">
        <v>10</v>
      </c>
      <c r="E2539" t="s">
        <v>4</v>
      </c>
      <c r="F2539" s="1">
        <v>1</v>
      </c>
      <c r="G2539" s="1">
        <v>46000</v>
      </c>
      <c r="H2539" t="s">
        <v>5</v>
      </c>
      <c r="I2539" s="1">
        <v>50600.000000000007</v>
      </c>
      <c r="J2539" t="s">
        <v>11</v>
      </c>
      <c r="K2539" s="6" t="str">
        <f t="shared" si="1014"/>
        <v>Mộc nấm hương gói 250g</v>
      </c>
      <c r="L2539" s="7" t="str">
        <f>VLOOKUP(K2539,'[1]Mã Misa'!$B$2:$D$74,2,0)</f>
        <v>Mộc Nấm Hương 250g</v>
      </c>
      <c r="M2539" s="7" t="str">
        <f>VLOOKUP(L2539,'[1]Mã Misa'!$C$2:$D$74,2,0)</f>
        <v>MNH250</v>
      </c>
      <c r="N2539" s="1">
        <v>46000</v>
      </c>
      <c r="O2539" t="s">
        <v>3851</v>
      </c>
      <c r="P2539" s="6" t="str">
        <f t="shared" si="1015"/>
        <v>0052977</v>
      </c>
      <c r="Q2539" s="23" t="str">
        <f t="shared" si="1015"/>
        <v>0052977</v>
      </c>
      <c r="R2539" s="2">
        <v>44587</v>
      </c>
      <c r="S2539" t="s">
        <v>3852</v>
      </c>
      <c r="T2539" s="7" t="str">
        <f t="shared" si="1016"/>
        <v>WM+ HCM CC</v>
      </c>
      <c r="U2539" t="s">
        <v>6029</v>
      </c>
      <c r="W2539" t="e">
        <f>VLOOKUP(U2539,[2]Sheet1!$B$4:$C$893,2,0)</f>
        <v>#N/A</v>
      </c>
      <c r="Y2539" t="str">
        <f t="shared" si="1017"/>
        <v>WINCOMHOCHIMINH</v>
      </c>
      <c r="AA2539" s="18" t="str">
        <f t="shared" si="1012"/>
        <v/>
      </c>
    </row>
    <row r="2540" spans="1:27" x14ac:dyDescent="0.2">
      <c r="A2540" t="s">
        <v>0</v>
      </c>
      <c r="B2540" t="s">
        <v>3850</v>
      </c>
      <c r="C2540" t="s">
        <v>41</v>
      </c>
      <c r="D2540" t="s">
        <v>18</v>
      </c>
      <c r="E2540" t="s">
        <v>4</v>
      </c>
      <c r="F2540" s="1">
        <v>1</v>
      </c>
      <c r="G2540" s="1">
        <v>87787</v>
      </c>
      <c r="H2540" t="s">
        <v>5</v>
      </c>
      <c r="I2540" s="1">
        <v>96565.700000000012</v>
      </c>
      <c r="J2540" t="s">
        <v>19</v>
      </c>
      <c r="K2540" s="6" t="str">
        <f t="shared" si="1014"/>
        <v>Bắp bò muối gói 200g</v>
      </c>
      <c r="L2540" s="7" t="str">
        <f>VLOOKUP(K2540,'[1]Mã Misa'!$B$2:$D$74,2,0)</f>
        <v>Bắp bò muối 200g</v>
      </c>
      <c r="M2540" s="7" t="str">
        <f>VLOOKUP(L2540,'[1]Mã Misa'!$C$2:$D$74,2,0)</f>
        <v>BBM200</v>
      </c>
      <c r="N2540" s="1">
        <v>87787</v>
      </c>
      <c r="O2540" t="s">
        <v>3851</v>
      </c>
      <c r="P2540" s="6" t="str">
        <f t="shared" si="1015"/>
        <v>0052977</v>
      </c>
      <c r="Q2540" s="23" t="str">
        <f t="shared" si="1015"/>
        <v>0052977</v>
      </c>
      <c r="R2540" s="2">
        <v>44587</v>
      </c>
      <c r="S2540" t="s">
        <v>3852</v>
      </c>
      <c r="T2540" s="7" t="str">
        <f t="shared" si="1016"/>
        <v>WM+ HCM CC</v>
      </c>
      <c r="U2540" t="s">
        <v>6029</v>
      </c>
      <c r="W2540" t="e">
        <f>VLOOKUP(U2540,[2]Sheet1!$B$4:$C$893,2,0)</f>
        <v>#N/A</v>
      </c>
      <c r="Y2540" t="str">
        <f t="shared" si="1017"/>
        <v>WINCOMHOCHIMINH</v>
      </c>
      <c r="AA2540" s="18" t="str">
        <f t="shared" si="1012"/>
        <v/>
      </c>
    </row>
    <row r="2541" spans="1:27" x14ac:dyDescent="0.2">
      <c r="A2541" t="s">
        <v>0</v>
      </c>
      <c r="B2541" t="s">
        <v>3853</v>
      </c>
      <c r="C2541" t="s">
        <v>2</v>
      </c>
      <c r="D2541" t="s">
        <v>44</v>
      </c>
      <c r="E2541" t="s">
        <v>4</v>
      </c>
      <c r="F2541" s="1">
        <v>1</v>
      </c>
      <c r="G2541" s="1">
        <v>72600</v>
      </c>
      <c r="H2541" t="s">
        <v>5</v>
      </c>
      <c r="I2541" s="1">
        <v>79860</v>
      </c>
      <c r="J2541" t="s">
        <v>45</v>
      </c>
      <c r="K2541" s="6" t="str">
        <f t="shared" si="1014"/>
        <v>_Chân gà sốt cay 400g</v>
      </c>
      <c r="L2541" s="7" t="str">
        <f>VLOOKUP(K2541,'[1]Mã Misa'!$B$2:$D$74,2,0)</f>
        <v>Chân gà sốt cay 400g</v>
      </c>
      <c r="M2541" s="7" t="str">
        <f>VLOOKUP(L2541,'[1]Mã Misa'!$C$2:$D$74,2,0)</f>
        <v>CGSC400</v>
      </c>
      <c r="N2541" s="1">
        <v>72600</v>
      </c>
      <c r="O2541" t="s">
        <v>3854</v>
      </c>
      <c r="P2541" s="6" t="str">
        <f t="shared" si="1015"/>
        <v>0178466</v>
      </c>
      <c r="Q2541" s="23" t="str">
        <f t="shared" si="1015"/>
        <v>0178466</v>
      </c>
      <c r="R2541" s="2">
        <v>44587</v>
      </c>
      <c r="S2541" t="s">
        <v>3855</v>
      </c>
      <c r="T2541" s="7" t="str">
        <f t="shared" si="1016"/>
        <v>WM+ HNI Độ</v>
      </c>
      <c r="U2541" t="s">
        <v>6030</v>
      </c>
      <c r="W2541" t="e">
        <f>VLOOKUP(U2541,[2]Sheet1!$B$4:$C$893,2,0)</f>
        <v>#N/A</v>
      </c>
      <c r="Y2541" t="str">
        <f t="shared" si="1017"/>
        <v>WINCOMHANOI</v>
      </c>
      <c r="AA2541" s="18" t="str">
        <f t="shared" si="1012"/>
        <v/>
      </c>
    </row>
    <row r="2542" spans="1:27" x14ac:dyDescent="0.2">
      <c r="A2542" t="s">
        <v>0</v>
      </c>
      <c r="B2542" t="s">
        <v>3856</v>
      </c>
      <c r="C2542" t="s">
        <v>2</v>
      </c>
      <c r="D2542" t="s">
        <v>27</v>
      </c>
      <c r="E2542" t="s">
        <v>4</v>
      </c>
      <c r="F2542" s="1">
        <v>4</v>
      </c>
      <c r="G2542" s="1">
        <v>244200</v>
      </c>
      <c r="H2542" t="s">
        <v>5</v>
      </c>
      <c r="I2542" s="1">
        <v>268620</v>
      </c>
      <c r="J2542" t="s">
        <v>28</v>
      </c>
      <c r="K2542" s="6" t="str">
        <f t="shared" si="1014"/>
        <v>_Giò sụn gà 250g</v>
      </c>
      <c r="L2542" s="7" t="str">
        <f>VLOOKUP(K2542,'[1]Mã Misa'!$B$2:$D$74,2,0)</f>
        <v>Giò sụn gà 250g</v>
      </c>
      <c r="M2542" s="7" t="str">
        <f>VLOOKUP(L2542,'[1]Mã Misa'!$C$2:$D$74,2,0)</f>
        <v>GSG250</v>
      </c>
      <c r="N2542" s="1">
        <v>61050</v>
      </c>
      <c r="O2542" t="s">
        <v>3857</v>
      </c>
      <c r="P2542" s="6" t="str">
        <f t="shared" si="1015"/>
        <v>0000835</v>
      </c>
      <c r="Q2542" s="23" t="str">
        <f t="shared" si="1015"/>
        <v>0000835</v>
      </c>
      <c r="R2542" s="2">
        <v>44587</v>
      </c>
      <c r="S2542" t="s">
        <v>1401</v>
      </c>
      <c r="T2542" s="7" t="str">
        <f t="shared" si="1016"/>
        <v>WM+ VPC 38</v>
      </c>
      <c r="U2542" t="s">
        <v>5406</v>
      </c>
      <c r="W2542" t="e">
        <f>VLOOKUP(U2542,[2]Sheet1!$B$4:$C$893,2,0)</f>
        <v>#N/A</v>
      </c>
      <c r="Y2542" t="str">
        <f t="shared" si="1017"/>
        <v>WINCOMVINHPHUC</v>
      </c>
      <c r="AA2542" s="18" t="str">
        <f t="shared" si="1012"/>
        <v/>
      </c>
    </row>
    <row r="2543" spans="1:27" x14ac:dyDescent="0.2">
      <c r="A2543" t="s">
        <v>0</v>
      </c>
      <c r="B2543" t="s">
        <v>3858</v>
      </c>
      <c r="C2543" t="s">
        <v>2</v>
      </c>
      <c r="D2543" t="s">
        <v>23</v>
      </c>
      <c r="E2543" t="s">
        <v>4</v>
      </c>
      <c r="F2543" s="1">
        <v>7</v>
      </c>
      <c r="G2543" s="1">
        <v>415800</v>
      </c>
      <c r="H2543" t="s">
        <v>5</v>
      </c>
      <c r="I2543" s="1">
        <v>457380.00000000006</v>
      </c>
      <c r="J2543" t="s">
        <v>24</v>
      </c>
      <c r="K2543" s="6" t="str">
        <f t="shared" si="1014"/>
        <v>_Giò lụa 250g</v>
      </c>
      <c r="L2543" s="7" t="str">
        <f>VLOOKUP(K2543,'[1]Mã Misa'!$B$2:$D$74,2,0)</f>
        <v>Giò lụa 250g</v>
      </c>
      <c r="M2543" s="7" t="str">
        <f>VLOOKUP(L2543,'[1]Mã Misa'!$C$2:$D$74,2,0)</f>
        <v>GL250</v>
      </c>
      <c r="N2543" s="1">
        <v>59400</v>
      </c>
      <c r="O2543" t="s">
        <v>3859</v>
      </c>
      <c r="P2543" s="6" t="str">
        <f t="shared" si="1015"/>
        <v>0000060</v>
      </c>
      <c r="Q2543" s="23" t="str">
        <f t="shared" si="1015"/>
        <v>0000060</v>
      </c>
      <c r="R2543" s="2">
        <v>44587</v>
      </c>
      <c r="S2543" t="s">
        <v>3860</v>
      </c>
      <c r="T2543" s="7" t="str">
        <f t="shared" si="1016"/>
        <v>WM+ CBG 85</v>
      </c>
      <c r="U2543" t="s">
        <v>6031</v>
      </c>
      <c r="W2543" t="e">
        <f>VLOOKUP(U2543,[2]Sheet1!$B$4:$C$893,2,0)</f>
        <v>#N/A</v>
      </c>
      <c r="Y2543" t="str">
        <f t="shared" si="1017"/>
        <v>WINCOMCAOBANG</v>
      </c>
      <c r="AA2543" s="18" t="str">
        <f t="shared" si="1012"/>
        <v/>
      </c>
    </row>
    <row r="2544" spans="1:27" x14ac:dyDescent="0.2">
      <c r="A2544" t="s">
        <v>0</v>
      </c>
      <c r="B2544" t="s">
        <v>3858</v>
      </c>
      <c r="C2544" t="s">
        <v>9</v>
      </c>
      <c r="D2544" t="s">
        <v>27</v>
      </c>
      <c r="E2544" t="s">
        <v>4</v>
      </c>
      <c r="F2544" s="1">
        <v>6</v>
      </c>
      <c r="G2544" s="1">
        <v>366300</v>
      </c>
      <c r="H2544" t="s">
        <v>5</v>
      </c>
      <c r="I2544" s="1">
        <v>402930.00000000006</v>
      </c>
      <c r="J2544" t="s">
        <v>28</v>
      </c>
      <c r="K2544" s="6" t="str">
        <f t="shared" si="1014"/>
        <v>_Giò sụn gà 250g</v>
      </c>
      <c r="L2544" s="7" t="str">
        <f>VLOOKUP(K2544,'[1]Mã Misa'!$B$2:$D$74,2,0)</f>
        <v>Giò sụn gà 250g</v>
      </c>
      <c r="M2544" s="7" t="str">
        <f>VLOOKUP(L2544,'[1]Mã Misa'!$C$2:$D$74,2,0)</f>
        <v>GSG250</v>
      </c>
      <c r="N2544" s="1">
        <v>61050</v>
      </c>
      <c r="O2544" t="s">
        <v>3859</v>
      </c>
      <c r="P2544" s="6" t="str">
        <f t="shared" si="1015"/>
        <v>0000060</v>
      </c>
      <c r="Q2544" s="23" t="str">
        <f t="shared" si="1015"/>
        <v>0000060</v>
      </c>
      <c r="R2544" s="2">
        <v>44587</v>
      </c>
      <c r="S2544" t="s">
        <v>3860</v>
      </c>
      <c r="T2544" s="7" t="str">
        <f t="shared" si="1016"/>
        <v>WM+ CBG 85</v>
      </c>
      <c r="U2544" t="s">
        <v>6031</v>
      </c>
      <c r="W2544" t="e">
        <f>VLOOKUP(U2544,[2]Sheet1!$B$4:$C$893,2,0)</f>
        <v>#N/A</v>
      </c>
      <c r="Y2544" t="str">
        <f t="shared" si="1017"/>
        <v>WINCOMCAOBANG</v>
      </c>
      <c r="AA2544" s="18" t="str">
        <f t="shared" si="1012"/>
        <v/>
      </c>
    </row>
    <row r="2545" spans="1:27" x14ac:dyDescent="0.2">
      <c r="A2545" t="s">
        <v>0</v>
      </c>
      <c r="B2545" t="s">
        <v>3861</v>
      </c>
      <c r="C2545" t="s">
        <v>2</v>
      </c>
      <c r="D2545" t="s">
        <v>10</v>
      </c>
      <c r="E2545" t="s">
        <v>4</v>
      </c>
      <c r="F2545" s="1">
        <v>4</v>
      </c>
      <c r="G2545" s="1">
        <v>184000</v>
      </c>
      <c r="H2545" t="s">
        <v>5</v>
      </c>
      <c r="I2545" s="1">
        <v>202400.00000000003</v>
      </c>
      <c r="J2545" t="s">
        <v>11</v>
      </c>
      <c r="K2545" s="6" t="str">
        <f t="shared" si="1014"/>
        <v>Mộc nấm hương gói 250g</v>
      </c>
      <c r="L2545" s="7" t="str">
        <f>VLOOKUP(K2545,'[1]Mã Misa'!$B$2:$D$74,2,0)</f>
        <v>Mộc Nấm Hương 250g</v>
      </c>
      <c r="M2545" s="7" t="str">
        <f>VLOOKUP(L2545,'[1]Mã Misa'!$C$2:$D$74,2,0)</f>
        <v>MNH250</v>
      </c>
      <c r="N2545" s="1">
        <v>46000</v>
      </c>
      <c r="O2545" t="s">
        <v>3862</v>
      </c>
      <c r="P2545" s="6" t="str">
        <f t="shared" si="1015"/>
        <v>0052985</v>
      </c>
      <c r="Q2545" s="23" t="str">
        <f t="shared" si="1015"/>
        <v>0052985</v>
      </c>
      <c r="R2545" s="2">
        <v>44587</v>
      </c>
      <c r="S2545" t="s">
        <v>3863</v>
      </c>
      <c r="T2545" s="7" t="str">
        <f t="shared" si="1016"/>
        <v>WM+ HCM 0.</v>
      </c>
      <c r="U2545" t="s">
        <v>6032</v>
      </c>
      <c r="W2545" t="e">
        <f>VLOOKUP(U2545,[2]Sheet1!$B$4:$C$893,2,0)</f>
        <v>#N/A</v>
      </c>
      <c r="Y2545" t="str">
        <f t="shared" si="1017"/>
        <v>WINCOMHOCHIMINH</v>
      </c>
      <c r="AA2545" s="18" t="str">
        <f t="shared" si="1012"/>
        <v/>
      </c>
    </row>
    <row r="2546" spans="1:27" x14ac:dyDescent="0.2">
      <c r="A2546" t="s">
        <v>0</v>
      </c>
      <c r="B2546" t="s">
        <v>3864</v>
      </c>
      <c r="C2546" t="s">
        <v>2</v>
      </c>
      <c r="D2546" t="s">
        <v>136</v>
      </c>
      <c r="E2546" t="s">
        <v>4</v>
      </c>
      <c r="F2546" s="1">
        <v>3</v>
      </c>
      <c r="G2546" s="1">
        <v>282039</v>
      </c>
      <c r="H2546" t="s">
        <v>5</v>
      </c>
      <c r="I2546" s="1">
        <v>310242.90000000002</v>
      </c>
      <c r="J2546" t="s">
        <v>137</v>
      </c>
      <c r="K2546" s="6" t="str">
        <f t="shared" si="1014"/>
        <v xml:space="preserve"> Giò lụa 500g</v>
      </c>
      <c r="L2546" s="7" t="str">
        <f>VLOOKUP(K2546,'[1]Mã Misa'!$B$2:$D$74,2,0)</f>
        <v>Giò lụa 500g</v>
      </c>
      <c r="M2546" s="7" t="str">
        <f>VLOOKUP(L2546,'[1]Mã Misa'!$C$2:$D$74,2,0)</f>
        <v>GL500</v>
      </c>
      <c r="N2546" s="1">
        <v>94013</v>
      </c>
      <c r="O2546" t="s">
        <v>3865</v>
      </c>
      <c r="P2546" s="6" t="str">
        <f t="shared" si="1015"/>
        <v>0003842</v>
      </c>
      <c r="Q2546" s="23" t="str">
        <f t="shared" si="1015"/>
        <v>0003842</v>
      </c>
      <c r="R2546" s="2">
        <v>44587</v>
      </c>
      <c r="S2546" t="s">
        <v>941</v>
      </c>
      <c r="T2546" s="7" t="str">
        <f t="shared" si="1016"/>
        <v>WM+ AGG 01</v>
      </c>
      <c r="U2546" t="s">
        <v>5279</v>
      </c>
      <c r="W2546" t="e">
        <f>VLOOKUP(U2546,[2]Sheet1!$B$4:$C$893,2,0)</f>
        <v>#N/A</v>
      </c>
      <c r="Y2546" t="str">
        <f t="shared" si="1017"/>
        <v>WINCOMANGIANG</v>
      </c>
      <c r="AA2546" s="18" t="str">
        <f t="shared" si="1012"/>
        <v/>
      </c>
    </row>
    <row r="2547" spans="1:27" x14ac:dyDescent="0.2">
      <c r="A2547" t="s">
        <v>0</v>
      </c>
      <c r="B2547" t="s">
        <v>3864</v>
      </c>
      <c r="C2547" t="s">
        <v>9</v>
      </c>
      <c r="D2547" t="s">
        <v>54</v>
      </c>
      <c r="E2547" t="s">
        <v>4</v>
      </c>
      <c r="F2547" s="1">
        <v>1</v>
      </c>
      <c r="G2547" s="1">
        <v>50182</v>
      </c>
      <c r="H2547" t="s">
        <v>5</v>
      </c>
      <c r="I2547" s="1">
        <v>55200.200000000004</v>
      </c>
      <c r="J2547" t="s">
        <v>55</v>
      </c>
      <c r="K2547" s="6" t="str">
        <f t="shared" si="1014"/>
        <v>Giò tai lưỡi xào gói 250g</v>
      </c>
      <c r="L2547" s="7" t="str">
        <f>VLOOKUP(K2547,'[1]Mã Misa'!$B$2:$D$74,2,0)</f>
        <v>Giò Tai Lưỡi Xào 250g</v>
      </c>
      <c r="M2547" s="7" t="str">
        <f>VLOOKUP(L2547,'[1]Mã Misa'!$C$2:$D$74,2,0)</f>
        <v>GTLX250G</v>
      </c>
      <c r="N2547" s="1">
        <v>50182</v>
      </c>
      <c r="O2547" t="s">
        <v>3865</v>
      </c>
      <c r="P2547" s="6" t="str">
        <f t="shared" si="1015"/>
        <v>0003842</v>
      </c>
      <c r="Q2547" s="23" t="str">
        <f t="shared" si="1015"/>
        <v>0003842</v>
      </c>
      <c r="R2547" s="2">
        <v>44587</v>
      </c>
      <c r="S2547" t="s">
        <v>941</v>
      </c>
      <c r="T2547" s="7" t="str">
        <f t="shared" si="1016"/>
        <v>WM+ AGG 01</v>
      </c>
      <c r="U2547" t="s">
        <v>5279</v>
      </c>
      <c r="W2547" t="e">
        <f>VLOOKUP(U2547,[2]Sheet1!$B$4:$C$893,2,0)</f>
        <v>#N/A</v>
      </c>
      <c r="Y2547" t="str">
        <f t="shared" si="1017"/>
        <v>WINCOMANGIANG</v>
      </c>
      <c r="AA2547" s="18" t="str">
        <f t="shared" si="1012"/>
        <v/>
      </c>
    </row>
    <row r="2548" spans="1:27" x14ac:dyDescent="0.2">
      <c r="A2548" t="s">
        <v>0</v>
      </c>
      <c r="B2548" t="s">
        <v>3864</v>
      </c>
      <c r="C2548" t="s">
        <v>41</v>
      </c>
      <c r="D2548" t="s">
        <v>10</v>
      </c>
      <c r="E2548" t="s">
        <v>4</v>
      </c>
      <c r="F2548" s="1">
        <v>3</v>
      </c>
      <c r="G2548" s="1">
        <v>138000</v>
      </c>
      <c r="H2548" t="s">
        <v>5</v>
      </c>
      <c r="I2548" s="1">
        <v>151800</v>
      </c>
      <c r="J2548" t="s">
        <v>11</v>
      </c>
      <c r="K2548" s="6" t="str">
        <f t="shared" si="1014"/>
        <v>Mộc nấm hương gói 250g</v>
      </c>
      <c r="L2548" s="7" t="str">
        <f>VLOOKUP(K2548,'[1]Mã Misa'!$B$2:$D$74,2,0)</f>
        <v>Mộc Nấm Hương 250g</v>
      </c>
      <c r="M2548" s="7" t="str">
        <f>VLOOKUP(L2548,'[1]Mã Misa'!$C$2:$D$74,2,0)</f>
        <v>MNH250</v>
      </c>
      <c r="N2548" s="1">
        <v>46000</v>
      </c>
      <c r="O2548" t="s">
        <v>3865</v>
      </c>
      <c r="P2548" s="6" t="str">
        <f t="shared" si="1015"/>
        <v>0003842</v>
      </c>
      <c r="Q2548" s="23" t="str">
        <f t="shared" si="1015"/>
        <v>0003842</v>
      </c>
      <c r="R2548" s="2">
        <v>44587</v>
      </c>
      <c r="S2548" t="s">
        <v>941</v>
      </c>
      <c r="T2548" s="7" t="str">
        <f t="shared" si="1016"/>
        <v>WM+ AGG 01</v>
      </c>
      <c r="U2548" t="s">
        <v>5279</v>
      </c>
      <c r="W2548" t="e">
        <f>VLOOKUP(U2548,[2]Sheet1!$B$4:$C$893,2,0)</f>
        <v>#N/A</v>
      </c>
      <c r="Y2548" t="str">
        <f t="shared" si="1017"/>
        <v>WINCOMANGIANG</v>
      </c>
      <c r="AA2548" s="18" t="str">
        <f t="shared" si="1012"/>
        <v/>
      </c>
    </row>
    <row r="2549" spans="1:27" x14ac:dyDescent="0.2">
      <c r="A2549" t="s">
        <v>0</v>
      </c>
      <c r="B2549" t="s">
        <v>3866</v>
      </c>
      <c r="C2549" t="s">
        <v>2</v>
      </c>
      <c r="D2549" t="s">
        <v>15</v>
      </c>
      <c r="E2549" t="s">
        <v>4</v>
      </c>
      <c r="F2549" s="1">
        <v>5</v>
      </c>
      <c r="G2549" s="1">
        <v>421600</v>
      </c>
      <c r="H2549" t="s">
        <v>5</v>
      </c>
      <c r="I2549" s="1">
        <v>463760.00000000006</v>
      </c>
      <c r="J2549" t="s">
        <v>16</v>
      </c>
      <c r="K2549" s="6" t="str">
        <f t="shared" si="1014"/>
        <v>_Đùi gà sốt cay 500g</v>
      </c>
      <c r="L2549" s="7" t="str">
        <f>VLOOKUP(K2549,'[1]Mã Misa'!$B$2:$D$74,2,0)</f>
        <v>Đùi gà sốt cay 500g</v>
      </c>
      <c r="M2549" s="7" t="str">
        <f>VLOOKUP(L2549,'[1]Mã Misa'!$C$2:$D$74,2,0)</f>
        <v>DGSC500</v>
      </c>
      <c r="N2549" s="1">
        <v>84320</v>
      </c>
      <c r="O2549" t="s">
        <v>3867</v>
      </c>
      <c r="P2549" s="6" t="str">
        <f t="shared" si="1015"/>
        <v>0001911</v>
      </c>
      <c r="Q2549" s="23" t="str">
        <f t="shared" si="1015"/>
        <v>0001911</v>
      </c>
      <c r="R2549" s="2">
        <v>44587</v>
      </c>
      <c r="S2549" t="s">
        <v>3868</v>
      </c>
      <c r="T2549" s="7" t="str">
        <f t="shared" si="1016"/>
        <v xml:space="preserve">WM+TBH 19 </v>
      </c>
      <c r="U2549" t="s">
        <v>6033</v>
      </c>
      <c r="W2549" t="e">
        <f>VLOOKUP(U2549,[2]Sheet1!$B$4:$C$893,2,0)</f>
        <v>#N/A</v>
      </c>
      <c r="Y2549" t="str">
        <f t="shared" si="1017"/>
        <v>WINCOMTHAIBINH</v>
      </c>
      <c r="AA2549" s="18" t="str">
        <f t="shared" si="1012"/>
        <v/>
      </c>
    </row>
    <row r="2550" spans="1:27" x14ac:dyDescent="0.2">
      <c r="A2550" t="s">
        <v>0</v>
      </c>
      <c r="B2550" t="s">
        <v>3869</v>
      </c>
      <c r="C2550" t="s">
        <v>2</v>
      </c>
      <c r="D2550" t="s">
        <v>94</v>
      </c>
      <c r="E2550" t="s">
        <v>95</v>
      </c>
      <c r="F2550" s="1">
        <v>1</v>
      </c>
      <c r="G2550" s="1">
        <v>198450</v>
      </c>
      <c r="H2550" t="s">
        <v>96</v>
      </c>
      <c r="I2550" s="1">
        <v>198450</v>
      </c>
      <c r="J2550" t="s">
        <v>97</v>
      </c>
      <c r="K2550" s="6" t="str">
        <f t="shared" si="1014"/>
        <v xml:space="preserve"> Tôm mũ ni nguyên con 450g</v>
      </c>
      <c r="L2550" s="7" t="str">
        <f>VLOOKUP(K2550,'[1]Mã Misa'!$B$2:$D$74,2,0)</f>
        <v>Tôm mũ ni nguyên con 450g</v>
      </c>
      <c r="M2550" s="7" t="str">
        <f>VLOOKUP(L2550,'[1]Mã Misa'!$C$2:$D$74,2,0)</f>
        <v>TNC450</v>
      </c>
      <c r="N2550" s="1">
        <v>198450</v>
      </c>
      <c r="O2550" t="s">
        <v>3870</v>
      </c>
      <c r="P2550" s="6" t="str">
        <f t="shared" si="1015"/>
        <v>0052993</v>
      </c>
      <c r="Q2550" s="23" t="str">
        <f t="shared" si="1015"/>
        <v>0052993</v>
      </c>
      <c r="R2550" s="2">
        <v>44587</v>
      </c>
      <c r="S2550" t="s">
        <v>3871</v>
      </c>
      <c r="T2550" s="7" t="str">
        <f t="shared" si="1016"/>
        <v>WM HCM Bà</v>
      </c>
      <c r="U2550" t="s">
        <v>6034</v>
      </c>
      <c r="W2550" t="e">
        <f>VLOOKUP(U2550,[2]Sheet1!$B$4:$C$893,2,0)</f>
        <v>#N/A</v>
      </c>
      <c r="Y2550" t="str">
        <f t="shared" si="1017"/>
        <v>WINCOMHOCHIMINH</v>
      </c>
      <c r="AA2550" s="18" t="str">
        <f t="shared" si="1012"/>
        <v/>
      </c>
    </row>
    <row r="2551" spans="1:27" x14ac:dyDescent="0.2">
      <c r="A2551" t="s">
        <v>0</v>
      </c>
      <c r="B2551" t="s">
        <v>3869</v>
      </c>
      <c r="C2551" t="s">
        <v>9</v>
      </c>
      <c r="D2551" t="s">
        <v>100</v>
      </c>
      <c r="E2551" t="s">
        <v>95</v>
      </c>
      <c r="F2551" s="1">
        <v>1</v>
      </c>
      <c r="G2551" s="1">
        <v>352350</v>
      </c>
      <c r="H2551" t="s">
        <v>96</v>
      </c>
      <c r="I2551" s="1">
        <v>352350</v>
      </c>
      <c r="J2551" t="s">
        <v>101</v>
      </c>
      <c r="K2551" s="6" t="str">
        <f t="shared" si="1014"/>
        <v xml:space="preserve"> Tôm mũ ni bỏ đầu 450g</v>
      </c>
      <c r="L2551" s="7" t="str">
        <f>VLOOKUP(K2551,'[1]Mã Misa'!$B$2:$D$74,2,0)</f>
        <v>Tôm mũ ni bỏ đầu 450g</v>
      </c>
      <c r="M2551" s="7" t="str">
        <f>VLOOKUP(L2551,'[1]Mã Misa'!$C$2:$D$74,2,0)</f>
        <v>TBĐ450</v>
      </c>
      <c r="N2551" s="1">
        <v>352350</v>
      </c>
      <c r="O2551" t="s">
        <v>3870</v>
      </c>
      <c r="P2551" s="6" t="str">
        <f t="shared" si="1015"/>
        <v>0052993</v>
      </c>
      <c r="Q2551" s="23" t="str">
        <f t="shared" si="1015"/>
        <v>0052993</v>
      </c>
      <c r="R2551" s="2">
        <v>44587</v>
      </c>
      <c r="S2551" t="s">
        <v>3871</v>
      </c>
      <c r="T2551" s="7" t="str">
        <f t="shared" si="1016"/>
        <v>WM HCM Bà</v>
      </c>
      <c r="U2551" t="s">
        <v>6034</v>
      </c>
      <c r="W2551" t="e">
        <f>VLOOKUP(U2551,[2]Sheet1!$B$4:$C$893,2,0)</f>
        <v>#N/A</v>
      </c>
      <c r="Y2551" t="str">
        <f t="shared" si="1017"/>
        <v>WINCOMHOCHIMINH</v>
      </c>
      <c r="AA2551" s="18" t="str">
        <f t="shared" si="1012"/>
        <v/>
      </c>
    </row>
    <row r="2552" spans="1:27" x14ac:dyDescent="0.2">
      <c r="A2552" t="s">
        <v>0</v>
      </c>
      <c r="B2552" t="s">
        <v>3872</v>
      </c>
      <c r="C2552" t="s">
        <v>2</v>
      </c>
      <c r="D2552" t="s">
        <v>23</v>
      </c>
      <c r="E2552" t="s">
        <v>4</v>
      </c>
      <c r="F2552" s="1">
        <v>1</v>
      </c>
      <c r="G2552" s="1">
        <v>59400</v>
      </c>
      <c r="H2552" t="s">
        <v>5</v>
      </c>
      <c r="I2552" s="1">
        <v>65340.000000000007</v>
      </c>
      <c r="J2552" t="s">
        <v>24</v>
      </c>
      <c r="K2552" s="6" t="str">
        <f t="shared" si="1014"/>
        <v>_Giò lụa 250g</v>
      </c>
      <c r="L2552" s="7" t="str">
        <f>VLOOKUP(K2552,'[1]Mã Misa'!$B$2:$D$74,2,0)</f>
        <v>Giò lụa 250g</v>
      </c>
      <c r="M2552" s="7" t="str">
        <f>VLOOKUP(L2552,'[1]Mã Misa'!$C$2:$D$74,2,0)</f>
        <v>GL250</v>
      </c>
      <c r="N2552" s="1">
        <v>59400</v>
      </c>
      <c r="O2552" t="s">
        <v>3873</v>
      </c>
      <c r="P2552" s="6" t="str">
        <f t="shared" si="1015"/>
        <v>0001550</v>
      </c>
      <c r="Q2552" s="23" t="str">
        <f t="shared" si="1015"/>
        <v>0001550</v>
      </c>
      <c r="R2552" s="2">
        <v>44587</v>
      </c>
      <c r="S2552" t="s">
        <v>3874</v>
      </c>
      <c r="T2552" s="7" t="str">
        <f t="shared" si="1016"/>
        <v>WM+ TQG Tổ</v>
      </c>
      <c r="U2552" t="s">
        <v>6035</v>
      </c>
      <c r="W2552" t="e">
        <f>VLOOKUP(U2552,[2]Sheet1!$B$4:$C$893,2,0)</f>
        <v>#N/A</v>
      </c>
      <c r="Y2552" t="str">
        <f t="shared" si="1017"/>
        <v>WINCOMTUYENQUANG</v>
      </c>
      <c r="AA2552" s="18" t="str">
        <f t="shared" si="1012"/>
        <v/>
      </c>
    </row>
    <row r="2553" spans="1:27" x14ac:dyDescent="0.2">
      <c r="A2553" t="s">
        <v>0</v>
      </c>
      <c r="B2553" t="s">
        <v>3872</v>
      </c>
      <c r="C2553" t="s">
        <v>9</v>
      </c>
      <c r="D2553" t="s">
        <v>27</v>
      </c>
      <c r="E2553" t="s">
        <v>4</v>
      </c>
      <c r="F2553" s="1">
        <v>6</v>
      </c>
      <c r="G2553" s="1">
        <v>366300</v>
      </c>
      <c r="H2553" t="s">
        <v>5</v>
      </c>
      <c r="I2553" s="1">
        <v>402930.00000000006</v>
      </c>
      <c r="J2553" t="s">
        <v>28</v>
      </c>
      <c r="K2553" s="6" t="str">
        <f t="shared" si="1014"/>
        <v>_Giò sụn gà 250g</v>
      </c>
      <c r="L2553" s="7" t="str">
        <f>VLOOKUP(K2553,'[1]Mã Misa'!$B$2:$D$74,2,0)</f>
        <v>Giò sụn gà 250g</v>
      </c>
      <c r="M2553" s="7" t="str">
        <f>VLOOKUP(L2553,'[1]Mã Misa'!$C$2:$D$74,2,0)</f>
        <v>GSG250</v>
      </c>
      <c r="N2553" s="1">
        <v>61050</v>
      </c>
      <c r="O2553" t="s">
        <v>3873</v>
      </c>
      <c r="P2553" s="6" t="str">
        <f t="shared" si="1015"/>
        <v>0001550</v>
      </c>
      <c r="Q2553" s="23" t="str">
        <f t="shared" si="1015"/>
        <v>0001550</v>
      </c>
      <c r="R2553" s="2">
        <v>44587</v>
      </c>
      <c r="S2553" t="s">
        <v>3874</v>
      </c>
      <c r="T2553" s="7" t="str">
        <f t="shared" si="1016"/>
        <v>WM+ TQG Tổ</v>
      </c>
      <c r="U2553" t="s">
        <v>6035</v>
      </c>
      <c r="W2553" t="e">
        <f>VLOOKUP(U2553,[2]Sheet1!$B$4:$C$893,2,0)</f>
        <v>#N/A</v>
      </c>
      <c r="Y2553" t="str">
        <f t="shared" si="1017"/>
        <v>WINCOMTUYENQUANG</v>
      </c>
      <c r="AA2553" s="18" t="str">
        <f t="shared" si="1012"/>
        <v/>
      </c>
    </row>
    <row r="2554" spans="1:27" x14ac:dyDescent="0.2">
      <c r="A2554" t="s">
        <v>0</v>
      </c>
      <c r="B2554" t="s">
        <v>3872</v>
      </c>
      <c r="C2554" t="s">
        <v>41</v>
      </c>
      <c r="D2554" t="s">
        <v>3</v>
      </c>
      <c r="E2554" t="s">
        <v>4</v>
      </c>
      <c r="F2554" s="1">
        <v>6</v>
      </c>
      <c r="G2554" s="1">
        <v>425700</v>
      </c>
      <c r="H2554" t="s">
        <v>5</v>
      </c>
      <c r="I2554" s="1">
        <v>468270.00000000006</v>
      </c>
      <c r="J2554" t="s">
        <v>6</v>
      </c>
      <c r="K2554" s="6" t="str">
        <f t="shared" si="1014"/>
        <v>_Chả nướng 300g</v>
      </c>
      <c r="L2554" s="7" t="str">
        <f>VLOOKUP(K2554,'[1]Mã Misa'!$B$2:$D$74,2,0)</f>
        <v>Chả nướng 300g</v>
      </c>
      <c r="M2554" s="7" t="str">
        <f>VLOOKUP(L2554,'[1]Mã Misa'!$C$2:$D$74,2,0)</f>
        <v>CN300</v>
      </c>
      <c r="N2554" s="1">
        <v>70950</v>
      </c>
      <c r="O2554" t="s">
        <v>3873</v>
      </c>
      <c r="P2554" s="6" t="str">
        <f t="shared" si="1015"/>
        <v>0001550</v>
      </c>
      <c r="Q2554" s="23" t="str">
        <f t="shared" si="1015"/>
        <v>0001550</v>
      </c>
      <c r="R2554" s="2">
        <v>44587</v>
      </c>
      <c r="S2554" t="s">
        <v>3874</v>
      </c>
      <c r="T2554" s="7" t="str">
        <f t="shared" si="1016"/>
        <v>WM+ TQG Tổ</v>
      </c>
      <c r="U2554" t="s">
        <v>6035</v>
      </c>
      <c r="W2554" t="e">
        <f>VLOOKUP(U2554,[2]Sheet1!$B$4:$C$893,2,0)</f>
        <v>#N/A</v>
      </c>
      <c r="Y2554" t="str">
        <f t="shared" si="1017"/>
        <v>WINCOMTUYENQUANG</v>
      </c>
      <c r="AA2554" s="18" t="str">
        <f t="shared" si="1012"/>
        <v/>
      </c>
    </row>
    <row r="2555" spans="1:27" x14ac:dyDescent="0.2">
      <c r="A2555" t="s">
        <v>0</v>
      </c>
      <c r="B2555" t="s">
        <v>3872</v>
      </c>
      <c r="C2555" t="s">
        <v>42</v>
      </c>
      <c r="D2555" t="s">
        <v>15</v>
      </c>
      <c r="E2555" t="s">
        <v>4</v>
      </c>
      <c r="F2555" s="1">
        <v>7</v>
      </c>
      <c r="G2555" s="1">
        <v>590240</v>
      </c>
      <c r="H2555" t="s">
        <v>5</v>
      </c>
      <c r="I2555" s="1">
        <v>649264</v>
      </c>
      <c r="J2555" t="s">
        <v>16</v>
      </c>
      <c r="K2555" s="6" t="str">
        <f t="shared" si="1014"/>
        <v>_Đùi gà sốt cay 500g</v>
      </c>
      <c r="L2555" s="7" t="str">
        <f>VLOOKUP(K2555,'[1]Mã Misa'!$B$2:$D$74,2,0)</f>
        <v>Đùi gà sốt cay 500g</v>
      </c>
      <c r="M2555" s="7" t="str">
        <f>VLOOKUP(L2555,'[1]Mã Misa'!$C$2:$D$74,2,0)</f>
        <v>DGSC500</v>
      </c>
      <c r="N2555" s="1">
        <v>84320</v>
      </c>
      <c r="O2555" t="s">
        <v>3873</v>
      </c>
      <c r="P2555" s="6" t="str">
        <f t="shared" si="1015"/>
        <v>0001550</v>
      </c>
      <c r="Q2555" s="23" t="str">
        <f t="shared" si="1015"/>
        <v>0001550</v>
      </c>
      <c r="R2555" s="2">
        <v>44587</v>
      </c>
      <c r="S2555" t="s">
        <v>3874</v>
      </c>
      <c r="T2555" s="7" t="str">
        <f t="shared" si="1016"/>
        <v>WM+ TQG Tổ</v>
      </c>
      <c r="U2555" t="s">
        <v>6035</v>
      </c>
      <c r="W2555" t="e">
        <f>VLOOKUP(U2555,[2]Sheet1!$B$4:$C$893,2,0)</f>
        <v>#N/A</v>
      </c>
      <c r="Y2555" t="str">
        <f t="shared" si="1017"/>
        <v>WINCOMTUYENQUANG</v>
      </c>
      <c r="AA2555" s="18" t="str">
        <f t="shared" si="1012"/>
        <v/>
      </c>
    </row>
    <row r="2556" spans="1:27" x14ac:dyDescent="0.2">
      <c r="A2556" t="s">
        <v>0</v>
      </c>
      <c r="B2556" t="s">
        <v>3875</v>
      </c>
      <c r="C2556" t="s">
        <v>2</v>
      </c>
      <c r="D2556" t="s">
        <v>50</v>
      </c>
      <c r="E2556" t="s">
        <v>4</v>
      </c>
      <c r="F2556" s="1">
        <v>1</v>
      </c>
      <c r="G2556" s="1">
        <v>111058</v>
      </c>
      <c r="H2556" t="s">
        <v>5</v>
      </c>
      <c r="I2556" s="1">
        <v>122163.8</v>
      </c>
      <c r="J2556" t="s">
        <v>51</v>
      </c>
      <c r="K2556" s="6" t="str">
        <f t="shared" si="1014"/>
        <v>Gà muối gói 500g</v>
      </c>
      <c r="L2556" s="7" t="str">
        <f>VLOOKUP(K2556,'[1]Mã Misa'!$B$2:$D$74,2,0)</f>
        <v>Gà muối 500g</v>
      </c>
      <c r="M2556" s="7" t="str">
        <f>VLOOKUP(L2556,'[1]Mã Misa'!$C$2:$D$74,2,0)</f>
        <v>GM500</v>
      </c>
      <c r="N2556" s="1">
        <v>111058</v>
      </c>
      <c r="O2556" t="s">
        <v>3876</v>
      </c>
      <c r="P2556" s="6" t="str">
        <f t="shared" si="1015"/>
        <v>0015144</v>
      </c>
      <c r="Q2556" s="23" t="str">
        <f t="shared" si="1015"/>
        <v>0015144</v>
      </c>
      <c r="R2556" s="2">
        <v>44587</v>
      </c>
      <c r="S2556" t="s">
        <v>3877</v>
      </c>
      <c r="T2556" s="7" t="str">
        <f t="shared" si="1016"/>
        <v>WM+ QNH PG</v>
      </c>
      <c r="U2556" t="s">
        <v>6036</v>
      </c>
      <c r="W2556" t="e">
        <f>VLOOKUP(U2556,[2]Sheet1!$B$4:$C$893,2,0)</f>
        <v>#N/A</v>
      </c>
      <c r="Y2556" t="str">
        <f t="shared" si="1017"/>
        <v>WINCOMQUANGNINH</v>
      </c>
      <c r="AA2556" s="18" t="str">
        <f t="shared" si="1012"/>
        <v/>
      </c>
    </row>
    <row r="2557" spans="1:27" x14ac:dyDescent="0.2">
      <c r="A2557" t="s">
        <v>0</v>
      </c>
      <c r="B2557" t="s">
        <v>3878</v>
      </c>
      <c r="C2557" t="s">
        <v>2</v>
      </c>
      <c r="D2557" t="s">
        <v>50</v>
      </c>
      <c r="E2557" t="s">
        <v>4</v>
      </c>
      <c r="F2557" s="1">
        <v>1</v>
      </c>
      <c r="G2557" s="1">
        <v>111058</v>
      </c>
      <c r="H2557" t="s">
        <v>5</v>
      </c>
      <c r="I2557" s="1">
        <v>122163.8</v>
      </c>
      <c r="J2557" t="s">
        <v>51</v>
      </c>
      <c r="K2557" s="6" t="str">
        <f t="shared" si="1014"/>
        <v>Gà muối gói 500g</v>
      </c>
      <c r="L2557" s="7" t="str">
        <f>VLOOKUP(K2557,'[1]Mã Misa'!$B$2:$D$74,2,0)</f>
        <v>Gà muối 500g</v>
      </c>
      <c r="M2557" s="7" t="str">
        <f>VLOOKUP(L2557,'[1]Mã Misa'!$C$2:$D$74,2,0)</f>
        <v>GM500</v>
      </c>
      <c r="N2557" s="1">
        <v>111058</v>
      </c>
      <c r="O2557" t="s">
        <v>2924</v>
      </c>
      <c r="P2557" s="6" t="str">
        <f t="shared" si="1015"/>
        <v>0001504</v>
      </c>
      <c r="Q2557" s="23" t="str">
        <f>IF(VLOOKUP(P2557,$AA$1:$AC$39,1,0)&lt;&gt;0,(P2557&amp;"A"),0)</f>
        <v>0001504A</v>
      </c>
      <c r="R2557" s="2">
        <v>44579</v>
      </c>
      <c r="S2557" t="s">
        <v>259</v>
      </c>
      <c r="T2557" s="7" t="str">
        <f t="shared" si="1016"/>
        <v>WM+ QTI 15</v>
      </c>
      <c r="U2557" t="s">
        <v>5069</v>
      </c>
      <c r="W2557" t="e">
        <f>VLOOKUP(U2557,[2]Sheet1!$B$4:$C$893,2,0)</f>
        <v>#N/A</v>
      </c>
      <c r="Y2557" t="str">
        <f t="shared" si="1017"/>
        <v>WINCOMQUANGTRI</v>
      </c>
      <c r="AA2557" s="18" t="str">
        <f t="shared" si="1012"/>
        <v/>
      </c>
    </row>
    <row r="2558" spans="1:27" x14ac:dyDescent="0.2">
      <c r="A2558" t="s">
        <v>0</v>
      </c>
      <c r="B2558" t="s">
        <v>3879</v>
      </c>
      <c r="C2558" t="s">
        <v>2</v>
      </c>
      <c r="D2558" t="s">
        <v>136</v>
      </c>
      <c r="E2558" t="s">
        <v>4</v>
      </c>
      <c r="F2558" s="1">
        <v>5</v>
      </c>
      <c r="G2558" s="1">
        <v>470065</v>
      </c>
      <c r="H2558" t="s">
        <v>5</v>
      </c>
      <c r="I2558" s="1">
        <v>517071.50000000006</v>
      </c>
      <c r="J2558" t="s">
        <v>137</v>
      </c>
      <c r="K2558" s="6" t="str">
        <f t="shared" si="1014"/>
        <v xml:space="preserve"> Giò lụa 500g</v>
      </c>
      <c r="L2558" s="7" t="str">
        <f>VLOOKUP(K2558,'[1]Mã Misa'!$B$2:$D$74,2,0)</f>
        <v>Giò lụa 500g</v>
      </c>
      <c r="M2558" s="7" t="str">
        <f>VLOOKUP(L2558,'[1]Mã Misa'!$C$2:$D$74,2,0)</f>
        <v>GL500</v>
      </c>
      <c r="N2558" s="1">
        <v>94013</v>
      </c>
      <c r="O2558" t="s">
        <v>3880</v>
      </c>
      <c r="P2558" s="6" t="str">
        <f t="shared" si="1015"/>
        <v>0002051</v>
      </c>
      <c r="Q2558" s="23" t="str">
        <f t="shared" ref="Q2558" si="1018">RIGHT(P2558,7)</f>
        <v>0002051</v>
      </c>
      <c r="R2558" s="2">
        <v>44587</v>
      </c>
      <c r="S2558" t="s">
        <v>1466</v>
      </c>
      <c r="T2558" s="7" t="str">
        <f t="shared" si="1016"/>
        <v>WM+ NBH 93</v>
      </c>
      <c r="U2558" t="s">
        <v>5425</v>
      </c>
      <c r="W2558" t="e">
        <f>VLOOKUP(U2558,[2]Sheet1!$B$4:$C$893,2,0)</f>
        <v>#N/A</v>
      </c>
      <c r="Y2558" t="str">
        <f t="shared" si="1017"/>
        <v>WINCOMNINHBINH</v>
      </c>
      <c r="AA2558" s="18" t="str">
        <f t="shared" si="1012"/>
        <v/>
      </c>
    </row>
    <row r="2559" spans="1:27" x14ac:dyDescent="0.2">
      <c r="A2559" t="s">
        <v>0</v>
      </c>
      <c r="B2559" t="s">
        <v>3881</v>
      </c>
      <c r="C2559" t="s">
        <v>2</v>
      </c>
      <c r="D2559" t="s">
        <v>54</v>
      </c>
      <c r="E2559" t="s">
        <v>4</v>
      </c>
      <c r="F2559" s="1">
        <v>6</v>
      </c>
      <c r="G2559" s="1">
        <v>301092</v>
      </c>
      <c r="H2559" t="s">
        <v>5</v>
      </c>
      <c r="I2559" s="1">
        <v>331201.2</v>
      </c>
      <c r="J2559" t="s">
        <v>55</v>
      </c>
      <c r="K2559" s="6" t="str">
        <f t="shared" si="1014"/>
        <v>Giò tai lưỡi xào gói 250g</v>
      </c>
      <c r="L2559" s="7" t="str">
        <f>VLOOKUP(K2559,'[1]Mã Misa'!$B$2:$D$74,2,0)</f>
        <v>Giò Tai Lưỡi Xào 250g</v>
      </c>
      <c r="M2559" s="7" t="str">
        <f>VLOOKUP(L2559,'[1]Mã Misa'!$C$2:$D$74,2,0)</f>
        <v>GTLX250G</v>
      </c>
      <c r="N2559" s="1">
        <v>50182</v>
      </c>
      <c r="O2559" t="s">
        <v>3882</v>
      </c>
      <c r="P2559" s="6" t="str">
        <f t="shared" si="1015"/>
        <v>0178522</v>
      </c>
      <c r="Q2559" s="23" t="str">
        <f t="shared" ref="Q2559" si="1019">RIGHT(P2559,7)</f>
        <v>0178522</v>
      </c>
      <c r="R2559" s="2">
        <v>44587</v>
      </c>
      <c r="S2559" t="s">
        <v>2350</v>
      </c>
      <c r="T2559" s="7" t="str">
        <f t="shared" si="1016"/>
        <v>WM+ HNI 1/</v>
      </c>
      <c r="U2559" t="s">
        <v>5677</v>
      </c>
      <c r="W2559" t="e">
        <f>VLOOKUP(U2559,[2]Sheet1!$B$4:$C$893,2,0)</f>
        <v>#N/A</v>
      </c>
      <c r="Y2559" t="str">
        <f t="shared" si="1017"/>
        <v>WINCOMHANOI</v>
      </c>
      <c r="AA2559" s="18" t="str">
        <f t="shared" si="1012"/>
        <v/>
      </c>
    </row>
    <row r="2560" spans="1:27" x14ac:dyDescent="0.2">
      <c r="A2560" t="s">
        <v>0</v>
      </c>
      <c r="B2560" t="s">
        <v>3883</v>
      </c>
      <c r="C2560" t="s">
        <v>2</v>
      </c>
      <c r="D2560" t="s">
        <v>47</v>
      </c>
      <c r="E2560" t="s">
        <v>4</v>
      </c>
      <c r="F2560" s="1">
        <v>11</v>
      </c>
      <c r="G2560" s="1">
        <v>807741</v>
      </c>
      <c r="H2560" t="s">
        <v>5</v>
      </c>
      <c r="I2560" s="1">
        <v>888515.10000000009</v>
      </c>
      <c r="J2560" t="s">
        <v>48</v>
      </c>
      <c r="K2560" s="6" t="str">
        <f t="shared" si="1014"/>
        <v>Chân giò heo muối gói 300g</v>
      </c>
      <c r="L2560" s="7" t="str">
        <f>VLOOKUP(K2560,'[1]Mã Misa'!$B$2:$D$74,2,0)</f>
        <v>Chân giò heo muối 300g</v>
      </c>
      <c r="M2560" s="7" t="str">
        <f>VLOOKUP(L2560,'[1]Mã Misa'!$C$2:$D$74,2,0)</f>
        <v>CGM300</v>
      </c>
      <c r="N2560" s="1">
        <v>73431</v>
      </c>
      <c r="O2560" t="s">
        <v>3884</v>
      </c>
      <c r="P2560" s="6" t="str">
        <f t="shared" si="1015"/>
        <v>0002762</v>
      </c>
      <c r="Q2560" s="23" t="str">
        <f t="shared" ref="Q2560" si="1020">RIGHT(P2560,7)</f>
        <v>0002762</v>
      </c>
      <c r="R2560" s="2">
        <v>44587</v>
      </c>
      <c r="S2560" t="s">
        <v>3885</v>
      </c>
      <c r="T2560" s="7" t="str">
        <f t="shared" si="1016"/>
        <v>WM+ NDH 27</v>
      </c>
      <c r="U2560" t="s">
        <v>6037</v>
      </c>
      <c r="W2560" t="e">
        <f>VLOOKUP(U2560,[2]Sheet1!$B$4:$C$893,2,0)</f>
        <v>#N/A</v>
      </c>
      <c r="Y2560" t="str">
        <f t="shared" si="1017"/>
        <v>WINCOMNAMDINH</v>
      </c>
      <c r="AA2560" s="18" t="str">
        <f t="shared" si="1012"/>
        <v/>
      </c>
    </row>
    <row r="2561" spans="1:27" x14ac:dyDescent="0.2">
      <c r="A2561" t="s">
        <v>0</v>
      </c>
      <c r="B2561" t="s">
        <v>3883</v>
      </c>
      <c r="C2561" t="s">
        <v>9</v>
      </c>
      <c r="D2561" t="s">
        <v>54</v>
      </c>
      <c r="E2561" t="s">
        <v>4</v>
      </c>
      <c r="F2561" s="1">
        <v>5</v>
      </c>
      <c r="G2561" s="1">
        <v>250910</v>
      </c>
      <c r="H2561" t="s">
        <v>5</v>
      </c>
      <c r="I2561" s="1">
        <v>276001</v>
      </c>
      <c r="J2561" t="s">
        <v>55</v>
      </c>
      <c r="K2561" s="6" t="str">
        <f t="shared" si="1014"/>
        <v>Giò tai lưỡi xào gói 250g</v>
      </c>
      <c r="L2561" s="7" t="str">
        <f>VLOOKUP(K2561,'[1]Mã Misa'!$B$2:$D$74,2,0)</f>
        <v>Giò Tai Lưỡi Xào 250g</v>
      </c>
      <c r="M2561" s="7" t="str">
        <f>VLOOKUP(L2561,'[1]Mã Misa'!$C$2:$D$74,2,0)</f>
        <v>GTLX250G</v>
      </c>
      <c r="N2561" s="1">
        <v>50182</v>
      </c>
      <c r="O2561" t="s">
        <v>3884</v>
      </c>
      <c r="P2561" s="6" t="str">
        <f t="shared" si="1015"/>
        <v>0002762</v>
      </c>
      <c r="Q2561" s="23" t="str">
        <f t="shared" ref="Q2561" si="1021">RIGHT(P2561,7)</f>
        <v>0002762</v>
      </c>
      <c r="R2561" s="2">
        <v>44587</v>
      </c>
      <c r="S2561" t="s">
        <v>3885</v>
      </c>
      <c r="T2561" s="7" t="str">
        <f t="shared" si="1016"/>
        <v>WM+ NDH 27</v>
      </c>
      <c r="U2561" t="s">
        <v>6037</v>
      </c>
      <c r="W2561" t="e">
        <f>VLOOKUP(U2561,[2]Sheet1!$B$4:$C$893,2,0)</f>
        <v>#N/A</v>
      </c>
      <c r="Y2561" t="str">
        <f t="shared" si="1017"/>
        <v>WINCOMNAMDINH</v>
      </c>
      <c r="AA2561" s="18" t="str">
        <f t="shared" si="1012"/>
        <v/>
      </c>
    </row>
    <row r="2562" spans="1:27" x14ac:dyDescent="0.2">
      <c r="A2562" t="s">
        <v>0</v>
      </c>
      <c r="B2562" t="s">
        <v>3883</v>
      </c>
      <c r="C2562" t="s">
        <v>41</v>
      </c>
      <c r="D2562" t="s">
        <v>10</v>
      </c>
      <c r="E2562" t="s">
        <v>4</v>
      </c>
      <c r="F2562" s="1">
        <v>3</v>
      </c>
      <c r="G2562" s="1">
        <v>138000</v>
      </c>
      <c r="H2562" t="s">
        <v>5</v>
      </c>
      <c r="I2562" s="1">
        <v>151800</v>
      </c>
      <c r="J2562" t="s">
        <v>11</v>
      </c>
      <c r="K2562" s="6" t="str">
        <f t="shared" si="1014"/>
        <v>Mộc nấm hương gói 250g</v>
      </c>
      <c r="L2562" s="7" t="str">
        <f>VLOOKUP(K2562,'[1]Mã Misa'!$B$2:$D$74,2,0)</f>
        <v>Mộc Nấm Hương 250g</v>
      </c>
      <c r="M2562" s="7" t="str">
        <f>VLOOKUP(L2562,'[1]Mã Misa'!$C$2:$D$74,2,0)</f>
        <v>MNH250</v>
      </c>
      <c r="N2562" s="1">
        <v>46000</v>
      </c>
      <c r="O2562" t="s">
        <v>3884</v>
      </c>
      <c r="P2562" s="6" t="str">
        <f t="shared" si="1015"/>
        <v>0002762</v>
      </c>
      <c r="Q2562" s="23" t="str">
        <f t="shared" ref="Q2562" si="1022">RIGHT(P2562,7)</f>
        <v>0002762</v>
      </c>
      <c r="R2562" s="2">
        <v>44587</v>
      </c>
      <c r="S2562" t="s">
        <v>3885</v>
      </c>
      <c r="T2562" s="7" t="str">
        <f t="shared" si="1016"/>
        <v>WM+ NDH 27</v>
      </c>
      <c r="U2562" t="s">
        <v>6037</v>
      </c>
      <c r="W2562" t="e">
        <f>VLOOKUP(U2562,[2]Sheet1!$B$4:$C$893,2,0)</f>
        <v>#N/A</v>
      </c>
      <c r="Y2562" t="str">
        <f t="shared" si="1017"/>
        <v>WINCOMNAMDINH</v>
      </c>
      <c r="AA2562" s="18" t="str">
        <f t="shared" ref="AA2562:AA2625" si="1023">LEFT(AB2562,7)</f>
        <v/>
      </c>
    </row>
    <row r="2563" spans="1:27" x14ac:dyDescent="0.2">
      <c r="A2563" t="s">
        <v>0</v>
      </c>
      <c r="B2563" t="s">
        <v>3886</v>
      </c>
      <c r="C2563" t="s">
        <v>2</v>
      </c>
      <c r="D2563" t="s">
        <v>10</v>
      </c>
      <c r="E2563" t="s">
        <v>4</v>
      </c>
      <c r="F2563" s="1">
        <v>1</v>
      </c>
      <c r="G2563" s="1">
        <v>46000</v>
      </c>
      <c r="H2563" t="s">
        <v>5</v>
      </c>
      <c r="I2563" s="1">
        <v>50600.000000000007</v>
      </c>
      <c r="J2563" t="s">
        <v>11</v>
      </c>
      <c r="K2563" s="6" t="str">
        <f t="shared" si="1014"/>
        <v>Mộc nấm hương gói 250g</v>
      </c>
      <c r="L2563" s="7" t="str">
        <f>VLOOKUP(K2563,'[1]Mã Misa'!$B$2:$D$74,2,0)</f>
        <v>Mộc Nấm Hương 250g</v>
      </c>
      <c r="M2563" s="7" t="str">
        <f>VLOOKUP(L2563,'[1]Mã Misa'!$C$2:$D$74,2,0)</f>
        <v>MNH250</v>
      </c>
      <c r="N2563" s="1">
        <v>46000</v>
      </c>
      <c r="O2563" t="s">
        <v>3887</v>
      </c>
      <c r="P2563" s="6" t="str">
        <f t="shared" si="1015"/>
        <v>0052995</v>
      </c>
      <c r="Q2563" s="23" t="str">
        <f t="shared" ref="Q2563" si="1024">RIGHT(P2563,7)</f>
        <v>0052995</v>
      </c>
      <c r="R2563" s="2">
        <v>44587</v>
      </c>
      <c r="S2563" t="s">
        <v>302</v>
      </c>
      <c r="T2563" s="7" t="str">
        <f t="shared" si="1016"/>
        <v>WM+ HCM 01</v>
      </c>
      <c r="U2563" t="s">
        <v>5082</v>
      </c>
      <c r="W2563" t="e">
        <f>VLOOKUP(U2563,[2]Sheet1!$B$4:$C$893,2,0)</f>
        <v>#N/A</v>
      </c>
      <c r="Y2563" t="str">
        <f t="shared" si="1017"/>
        <v>WINCOMHOCHIMINH</v>
      </c>
      <c r="AA2563" s="18" t="str">
        <f t="shared" si="1023"/>
        <v/>
      </c>
    </row>
    <row r="2564" spans="1:27" x14ac:dyDescent="0.2">
      <c r="A2564" t="s">
        <v>0</v>
      </c>
      <c r="B2564" t="s">
        <v>3886</v>
      </c>
      <c r="C2564" t="s">
        <v>9</v>
      </c>
      <c r="D2564" t="s">
        <v>50</v>
      </c>
      <c r="E2564" t="s">
        <v>4</v>
      </c>
      <c r="F2564" s="1">
        <v>1</v>
      </c>
      <c r="G2564" s="1">
        <v>111058</v>
      </c>
      <c r="H2564" t="s">
        <v>5</v>
      </c>
      <c r="I2564" s="1">
        <v>122163.8</v>
      </c>
      <c r="J2564" t="s">
        <v>51</v>
      </c>
      <c r="K2564" s="6" t="str">
        <f t="shared" ref="K2564:K2627" si="1025">MID(J2564,10,26)</f>
        <v>Gà muối gói 500g</v>
      </c>
      <c r="L2564" s="7" t="str">
        <f>VLOOKUP(K2564,'[1]Mã Misa'!$B$2:$D$74,2,0)</f>
        <v>Gà muối 500g</v>
      </c>
      <c r="M2564" s="7" t="str">
        <f>VLOOKUP(L2564,'[1]Mã Misa'!$C$2:$D$74,2,0)</f>
        <v>GM500</v>
      </c>
      <c r="N2564" s="1">
        <v>111058</v>
      </c>
      <c r="O2564" t="s">
        <v>3887</v>
      </c>
      <c r="P2564" s="6" t="str">
        <f t="shared" ref="P2564:Q2627" si="1026">RIGHT(O2564,7)</f>
        <v>0052995</v>
      </c>
      <c r="Q2564" s="23" t="str">
        <f t="shared" si="1026"/>
        <v>0052995</v>
      </c>
      <c r="R2564" s="2">
        <v>44587</v>
      </c>
      <c r="S2564" t="s">
        <v>302</v>
      </c>
      <c r="T2564" s="7" t="str">
        <f t="shared" ref="T2564:T2627" si="1027">LEFT(U2564,10)</f>
        <v>WM+ HCM 01</v>
      </c>
      <c r="U2564" t="s">
        <v>5082</v>
      </c>
      <c r="W2564" t="e">
        <f>VLOOKUP(U2564,[2]Sheet1!$B$4:$C$893,2,0)</f>
        <v>#N/A</v>
      </c>
      <c r="Y2564" t="str">
        <f t="shared" ref="Y2564:Y2627" si="1028">IF(ISNUMBER(SEARCH($V$3,T2564)),"WINCOMHANOI",IF(ISNUMBER(SEARCH($V$4,T2564)),"WINCOMHOCHIMINH",IF(ISNUMBER(SEARCH($V$5,T2564)),"WINCOMDANANG",IF(ISNUMBER(SEARCH($V$6,T2564)),"WINCOMHAIDUONG",IF(ISNUMBER(SEARCH($V$7,T2564)),"WINCOMQUANGNINH",IF(ISNUMBER(SEARCH($V$8,T2564)),"WINCOMHAIPHONG",IF(ISNUMBER(SEARCH($V$9,T2564)),"WINCOMBACGIANG",IF(ISNUMBER(SEARCH($V$10,T2564)),"WINCOMBACNINH",IF(ISNUMBER(SEARCH($V$11,T2564)),"WINCOMPHUTHO",IF(ISNUMBER(SEARCH($V$12,T2564)),"WINCOMHATINH",IF(ISNUMBER(SEARCH($V$13,T2564)),"WINCOMTHAINGUYEN",IF(ISNUMBER(SEARCH($V$14,T2564)),"WINCOMKHANHHOA",IF(ISNUMBER(SEARCH($V$15,T2564)),"WINCOMHUNGYEN",IF(ISNUMBER(SEARCH($V$16,T2564)),"WINCOMNGHEAN",IF(ISNUMBER(SEARCH($V$17,T2564)),"WINCOMLAOCAI",IF(ISNUMBER(SEARCH($V$18,T2564)),"WINCOMVUNGTAU",IF(ISNUMBER(SEARCH($V$19,T2564)),"WINCOMBINHDUONG",IF(ISNUMBER(SEARCH($V$20,T2564)),"WINCOMKIENGIANG",IF(ISNUMBER(SEARCH($V$21,T2564)),"WINCOMHANAM",IF(ISNUMBER(SEARCH($V$22,T2564)),"WINCOMNAMDINH",IF(ISNUMBER(SEARCH($V$23,T2564)),"WINCOMLANGSON",IF(ISNUMBER(SEARCH($V$24,T2564)),"WINCOMTHANHHOA",IF(ISNUMBER(SEARCH($V$25,T2564)),"WINCOMYENBAI",IF(ISNUMBER(SEARCH($V$26,T2564)),"WINCOMTUYENQUANG",IF(ISNUMBER(SEARCH($V$27,T2564)),"WINCOMHUE",IF(ISNUMBER(SEARCH($V$28,T2564)),"WINCOMQUANGNAM",IF(ISNUMBER(SEARCH($V$29,T2564)),"WINCOMVINHPHUC",IF(ISNUMBER(SEARCH($V$30,T2564)),"WINCOMHAGIANG",IF(ISNUMBER(SEARCH($V$31,T2564)),"WINCOMNINHBINH",IF(ISNUMBER(SEARCH($V$32,T2564)),"WINCOMTRAVINH",IF(ISNUMBER(SEARCH($V$33,T2564)),"WINCOMCANTHO",IF(ISNUMBER(SEARCH($V$34,T2564)),"WINCOMBENTRE",IF(ISNUMBER(SEARCH($V$35,T2564)),"WINCOMCAMAU",IF(ISNUMBER(SEARCH($V$36,T2564)),"WINCOMANGIANG",IF(ISNUMBER(SEARCH($V$37,T2564)),"WINCOMNINHTHUAN",IF(ISNUMBER(SEARCH($V$38,T2564)),"WINCOMTHAIBINH",IF(ISNUMBER(SEARCH($V$39,T2564)),"WINCOMGIALAI",IF(ISNUMBER(SEARCH($V$40,T2564)),"WINCOMHOABINH",IF(ISNUMBER(SEARCH($V$41,T2564)),"WINCOMQUANGNGAI",IF(ISNUMBER(SEARCH($V$42,T2564)),"WINCOMBINHTHUAN",IF(ISNUMBER(SEARCH($V$43,T2564)),"WINCOMDAKLAK",IF(ISNUMBER(SEARCH($V$44,T2564)),"WINCOMSOCTRANG",IF(ISNUMBER(SEARCH($V$45,T2564)),"WINCOMSONLA",IF(ISNUMBER(SEARCH($V$46,T2564)),"WINCOMKONTUM",IF(ISNUMBER(SEARCH($V$47,T2564)),"WINCOMPHUYEN",IF(ISNUMBER(SEARCH($V$48,T2564)),"WINCOMQUANGTRI",IF(ISNUMBER(SEARCH($V$49,T2564)),"WINCOMBINHDINH",IF(ISNUMBER(SEARCH($V$50,T2564)),"WINCOMCAOBANG",IF(ISNUMBER(SEARCH($V$51,T2564)),"WINCOMQUANGBINH",IF(ISNUMBER(SEARCH($V$52,T2564)),"WINCOMLAMDONG",IF(ISNUMBER(SEARCH($V$53,T2564)),"WINCOMVINHLONG",IF(ISNUMBER(SEARCH($V$54,T2564)),"WINCOMDONGTHAP",IF(ISNUMBER(SEARCH($V$55,T2564)),"WINCOMTIENGIANG",IF(ISNUMBER(SEARCH($V$56,T2564)),"WINCOMQUANGNINH",IF(ISNUMBER(SEARCH($V$57,T2564)),"WINCOMDONGNAI",IF(ISNUMBER(SEARCH($V$58,T2564)),"WINCOMHAUGIANG",0))))))))))))))))))))))))))))))))))))))))))))))))))))))))</f>
        <v>WINCOMHOCHIMINH</v>
      </c>
      <c r="AA2564" s="18" t="str">
        <f t="shared" si="1023"/>
        <v/>
      </c>
    </row>
    <row r="2565" spans="1:27" x14ac:dyDescent="0.2">
      <c r="A2565" t="s">
        <v>0</v>
      </c>
      <c r="B2565" t="s">
        <v>3886</v>
      </c>
      <c r="C2565" t="s">
        <v>41</v>
      </c>
      <c r="D2565" t="s">
        <v>18</v>
      </c>
      <c r="E2565" t="s">
        <v>4</v>
      </c>
      <c r="F2565" s="1">
        <v>2</v>
      </c>
      <c r="G2565" s="1">
        <v>175574</v>
      </c>
      <c r="H2565" t="s">
        <v>5</v>
      </c>
      <c r="I2565" s="1">
        <v>193131.40000000002</v>
      </c>
      <c r="J2565" t="s">
        <v>19</v>
      </c>
      <c r="K2565" s="6" t="str">
        <f t="shared" si="1025"/>
        <v>Bắp bò muối gói 200g</v>
      </c>
      <c r="L2565" s="7" t="str">
        <f>VLOOKUP(K2565,'[1]Mã Misa'!$B$2:$D$74,2,0)</f>
        <v>Bắp bò muối 200g</v>
      </c>
      <c r="M2565" s="7" t="str">
        <f>VLOOKUP(L2565,'[1]Mã Misa'!$C$2:$D$74,2,0)</f>
        <v>BBM200</v>
      </c>
      <c r="N2565" s="1">
        <v>87787</v>
      </c>
      <c r="O2565" t="s">
        <v>3887</v>
      </c>
      <c r="P2565" s="6" t="str">
        <f t="shared" si="1026"/>
        <v>0052995</v>
      </c>
      <c r="Q2565" s="23" t="str">
        <f t="shared" si="1026"/>
        <v>0052995</v>
      </c>
      <c r="R2565" s="2">
        <v>44587</v>
      </c>
      <c r="S2565" t="s">
        <v>302</v>
      </c>
      <c r="T2565" s="7" t="str">
        <f t="shared" si="1027"/>
        <v>WM+ HCM 01</v>
      </c>
      <c r="U2565" t="s">
        <v>5082</v>
      </c>
      <c r="W2565" t="e">
        <f>VLOOKUP(U2565,[2]Sheet1!$B$4:$C$893,2,0)</f>
        <v>#N/A</v>
      </c>
      <c r="Y2565" t="str">
        <f t="shared" si="1028"/>
        <v>WINCOMHOCHIMINH</v>
      </c>
      <c r="AA2565" s="18" t="str">
        <f t="shared" si="1023"/>
        <v/>
      </c>
    </row>
    <row r="2566" spans="1:27" x14ac:dyDescent="0.2">
      <c r="A2566" t="s">
        <v>0</v>
      </c>
      <c r="B2566" t="s">
        <v>3886</v>
      </c>
      <c r="C2566" t="s">
        <v>42</v>
      </c>
      <c r="D2566" t="s">
        <v>54</v>
      </c>
      <c r="E2566" t="s">
        <v>4</v>
      </c>
      <c r="F2566" s="1">
        <v>1</v>
      </c>
      <c r="G2566" s="1">
        <v>50182</v>
      </c>
      <c r="H2566" t="s">
        <v>5</v>
      </c>
      <c r="I2566" s="1">
        <v>55200.200000000004</v>
      </c>
      <c r="J2566" t="s">
        <v>55</v>
      </c>
      <c r="K2566" s="6" t="str">
        <f t="shared" si="1025"/>
        <v>Giò tai lưỡi xào gói 250g</v>
      </c>
      <c r="L2566" s="7" t="str">
        <f>VLOOKUP(K2566,'[1]Mã Misa'!$B$2:$D$74,2,0)</f>
        <v>Giò Tai Lưỡi Xào 250g</v>
      </c>
      <c r="M2566" s="7" t="str">
        <f>VLOOKUP(L2566,'[1]Mã Misa'!$C$2:$D$74,2,0)</f>
        <v>GTLX250G</v>
      </c>
      <c r="N2566" s="1">
        <v>50182</v>
      </c>
      <c r="O2566" t="s">
        <v>3887</v>
      </c>
      <c r="P2566" s="6" t="str">
        <f t="shared" si="1026"/>
        <v>0052995</v>
      </c>
      <c r="Q2566" s="23" t="str">
        <f t="shared" si="1026"/>
        <v>0052995</v>
      </c>
      <c r="R2566" s="2">
        <v>44587</v>
      </c>
      <c r="S2566" t="s">
        <v>302</v>
      </c>
      <c r="T2566" s="7" t="str">
        <f t="shared" si="1027"/>
        <v>WM+ HCM 01</v>
      </c>
      <c r="U2566" t="s">
        <v>5082</v>
      </c>
      <c r="W2566" t="e">
        <f>VLOOKUP(U2566,[2]Sheet1!$B$4:$C$893,2,0)</f>
        <v>#N/A</v>
      </c>
      <c r="Y2566" t="str">
        <f t="shared" si="1028"/>
        <v>WINCOMHOCHIMINH</v>
      </c>
      <c r="AA2566" s="18" t="str">
        <f t="shared" si="1023"/>
        <v/>
      </c>
    </row>
    <row r="2567" spans="1:27" x14ac:dyDescent="0.2">
      <c r="A2567" t="s">
        <v>0</v>
      </c>
      <c r="B2567" t="s">
        <v>3886</v>
      </c>
      <c r="C2567" t="s">
        <v>43</v>
      </c>
      <c r="D2567" t="s">
        <v>103</v>
      </c>
      <c r="E2567" t="s">
        <v>4</v>
      </c>
      <c r="F2567" s="1">
        <v>2</v>
      </c>
      <c r="G2567" s="1">
        <v>111190</v>
      </c>
      <c r="H2567" t="s">
        <v>5</v>
      </c>
      <c r="I2567" s="1">
        <v>122309.00000000001</v>
      </c>
      <c r="J2567" t="s">
        <v>104</v>
      </c>
      <c r="K2567" s="6" t="str">
        <f t="shared" si="1025"/>
        <v>Tai heo muối gói 200g</v>
      </c>
      <c r="L2567" s="7" t="str">
        <f>VLOOKUP(K2567,'[1]Mã Misa'!$B$2:$D$74,2,0)</f>
        <v>Tai heo muối 200g</v>
      </c>
      <c r="M2567" s="7" t="str">
        <f>VLOOKUP(L2567,'[1]Mã Misa'!$C$2:$D$74,2,0)</f>
        <v>TH200</v>
      </c>
      <c r="N2567" s="1">
        <v>55595</v>
      </c>
      <c r="O2567" t="s">
        <v>3887</v>
      </c>
      <c r="P2567" s="6" t="str">
        <f t="shared" si="1026"/>
        <v>0052995</v>
      </c>
      <c r="Q2567" s="23" t="str">
        <f t="shared" si="1026"/>
        <v>0052995</v>
      </c>
      <c r="R2567" s="2">
        <v>44587</v>
      </c>
      <c r="S2567" t="s">
        <v>302</v>
      </c>
      <c r="T2567" s="7" t="str">
        <f t="shared" si="1027"/>
        <v>WM+ HCM 01</v>
      </c>
      <c r="U2567" t="s">
        <v>5082</v>
      </c>
      <c r="W2567" t="e">
        <f>VLOOKUP(U2567,[2]Sheet1!$B$4:$C$893,2,0)</f>
        <v>#N/A</v>
      </c>
      <c r="Y2567" t="str">
        <f t="shared" si="1028"/>
        <v>WINCOMHOCHIMINH</v>
      </c>
      <c r="AA2567" s="18" t="str">
        <f t="shared" si="1023"/>
        <v/>
      </c>
    </row>
    <row r="2568" spans="1:27" x14ac:dyDescent="0.2">
      <c r="A2568" t="s">
        <v>0</v>
      </c>
      <c r="B2568" t="s">
        <v>3888</v>
      </c>
      <c r="C2568" t="s">
        <v>2</v>
      </c>
      <c r="D2568" t="s">
        <v>54</v>
      </c>
      <c r="E2568" t="s">
        <v>4</v>
      </c>
      <c r="F2568" s="1">
        <v>3</v>
      </c>
      <c r="G2568" s="1">
        <v>150546</v>
      </c>
      <c r="H2568" t="s">
        <v>5</v>
      </c>
      <c r="I2568" s="1">
        <v>165600.6</v>
      </c>
      <c r="J2568" t="s">
        <v>55</v>
      </c>
      <c r="K2568" s="6" t="str">
        <f t="shared" si="1025"/>
        <v>Giò tai lưỡi xào gói 250g</v>
      </c>
      <c r="L2568" s="7" t="str">
        <f>VLOOKUP(K2568,'[1]Mã Misa'!$B$2:$D$74,2,0)</f>
        <v>Giò Tai Lưỡi Xào 250g</v>
      </c>
      <c r="M2568" s="7" t="str">
        <f>VLOOKUP(L2568,'[1]Mã Misa'!$C$2:$D$74,2,0)</f>
        <v>GTLX250G</v>
      </c>
      <c r="N2568" s="1">
        <v>50182</v>
      </c>
      <c r="O2568" t="s">
        <v>3889</v>
      </c>
      <c r="P2568" s="6" t="str">
        <f t="shared" si="1026"/>
        <v>0178529</v>
      </c>
      <c r="Q2568" s="23" t="str">
        <f t="shared" si="1026"/>
        <v>0178529</v>
      </c>
      <c r="R2568" s="2">
        <v>44587</v>
      </c>
      <c r="S2568" t="s">
        <v>3890</v>
      </c>
      <c r="T2568" s="7" t="str">
        <f t="shared" si="1027"/>
        <v>WM+ HNI 40</v>
      </c>
      <c r="U2568" t="s">
        <v>6038</v>
      </c>
      <c r="W2568" t="e">
        <f>VLOOKUP(U2568,[2]Sheet1!$B$4:$C$893,2,0)</f>
        <v>#N/A</v>
      </c>
      <c r="Y2568" t="str">
        <f t="shared" si="1028"/>
        <v>WINCOMHANOI</v>
      </c>
      <c r="AA2568" s="18" t="str">
        <f t="shared" si="1023"/>
        <v/>
      </c>
    </row>
    <row r="2569" spans="1:27" x14ac:dyDescent="0.2">
      <c r="A2569" t="s">
        <v>0</v>
      </c>
      <c r="B2569" t="s">
        <v>3891</v>
      </c>
      <c r="C2569" t="s">
        <v>2</v>
      </c>
      <c r="D2569" t="s">
        <v>50</v>
      </c>
      <c r="E2569" t="s">
        <v>4</v>
      </c>
      <c r="F2569" s="1">
        <v>2</v>
      </c>
      <c r="G2569" s="1">
        <v>222116</v>
      </c>
      <c r="H2569" t="s">
        <v>5</v>
      </c>
      <c r="I2569" s="1">
        <v>244327.6</v>
      </c>
      <c r="J2569" t="s">
        <v>51</v>
      </c>
      <c r="K2569" s="6" t="str">
        <f t="shared" si="1025"/>
        <v>Gà muối gói 500g</v>
      </c>
      <c r="L2569" s="7" t="str">
        <f>VLOOKUP(K2569,'[1]Mã Misa'!$B$2:$D$74,2,0)</f>
        <v>Gà muối 500g</v>
      </c>
      <c r="M2569" s="7" t="str">
        <f>VLOOKUP(L2569,'[1]Mã Misa'!$C$2:$D$74,2,0)</f>
        <v>GM500</v>
      </c>
      <c r="N2569" s="1">
        <v>111058</v>
      </c>
      <c r="O2569" t="s">
        <v>3892</v>
      </c>
      <c r="P2569" s="6" t="str">
        <f t="shared" si="1026"/>
        <v>0015147</v>
      </c>
      <c r="Q2569" s="23" t="str">
        <f t="shared" si="1026"/>
        <v>0015147</v>
      </c>
      <c r="R2569" s="2">
        <v>44587</v>
      </c>
      <c r="S2569" t="s">
        <v>1294</v>
      </c>
      <c r="T2569" s="7" t="str">
        <f t="shared" si="1027"/>
        <v>WM+ QNH 45</v>
      </c>
      <c r="U2569" t="s">
        <v>5379</v>
      </c>
      <c r="W2569" t="e">
        <f>VLOOKUP(U2569,[2]Sheet1!$B$4:$C$893,2,0)</f>
        <v>#N/A</v>
      </c>
      <c r="Y2569" t="str">
        <f t="shared" si="1028"/>
        <v>WINCOMQUANGNINH</v>
      </c>
      <c r="AA2569" s="18" t="str">
        <f t="shared" si="1023"/>
        <v/>
      </c>
    </row>
    <row r="2570" spans="1:27" x14ac:dyDescent="0.2">
      <c r="A2570" t="s">
        <v>0</v>
      </c>
      <c r="B2570" t="s">
        <v>3893</v>
      </c>
      <c r="C2570" t="s">
        <v>2</v>
      </c>
      <c r="D2570" t="s">
        <v>15</v>
      </c>
      <c r="E2570" t="s">
        <v>4</v>
      </c>
      <c r="F2570" s="1">
        <v>2</v>
      </c>
      <c r="G2570" s="1">
        <v>168640</v>
      </c>
      <c r="H2570" t="s">
        <v>5</v>
      </c>
      <c r="I2570" s="1">
        <v>185504.00000000003</v>
      </c>
      <c r="J2570" t="s">
        <v>16</v>
      </c>
      <c r="K2570" s="6" t="str">
        <f t="shared" si="1025"/>
        <v>_Đùi gà sốt cay 500g</v>
      </c>
      <c r="L2570" s="7" t="str">
        <f>VLOOKUP(K2570,'[1]Mã Misa'!$B$2:$D$74,2,0)</f>
        <v>Đùi gà sốt cay 500g</v>
      </c>
      <c r="M2570" s="7" t="str">
        <f>VLOOKUP(L2570,'[1]Mã Misa'!$C$2:$D$74,2,0)</f>
        <v>DGSC500</v>
      </c>
      <c r="N2570" s="1">
        <v>84320</v>
      </c>
      <c r="O2570" t="s">
        <v>3894</v>
      </c>
      <c r="P2570" s="6" t="str">
        <f t="shared" si="1026"/>
        <v>0001551</v>
      </c>
      <c r="Q2570" s="23" t="str">
        <f t="shared" si="1026"/>
        <v>0001551</v>
      </c>
      <c r="R2570" s="2">
        <v>44587</v>
      </c>
      <c r="S2570" t="s">
        <v>3895</v>
      </c>
      <c r="T2570" s="7" t="str">
        <f t="shared" si="1027"/>
        <v>WM+ TQG Tổ</v>
      </c>
      <c r="U2570" t="s">
        <v>6039</v>
      </c>
      <c r="W2570" t="e">
        <f>VLOOKUP(U2570,[2]Sheet1!$B$4:$C$893,2,0)</f>
        <v>#N/A</v>
      </c>
      <c r="Y2570" t="str">
        <f t="shared" si="1028"/>
        <v>WINCOMTUYENQUANG</v>
      </c>
      <c r="AA2570" s="18" t="str">
        <f t="shared" si="1023"/>
        <v/>
      </c>
    </row>
    <row r="2571" spans="1:27" x14ac:dyDescent="0.2">
      <c r="A2571" t="s">
        <v>0</v>
      </c>
      <c r="B2571" t="s">
        <v>3896</v>
      </c>
      <c r="C2571" t="s">
        <v>2</v>
      </c>
      <c r="D2571" t="s">
        <v>3</v>
      </c>
      <c r="E2571" t="s">
        <v>4</v>
      </c>
      <c r="F2571" s="1">
        <v>8</v>
      </c>
      <c r="G2571" s="1">
        <v>567600</v>
      </c>
      <c r="H2571" t="s">
        <v>5</v>
      </c>
      <c r="I2571" s="1">
        <v>624360</v>
      </c>
      <c r="J2571" t="s">
        <v>6</v>
      </c>
      <c r="K2571" s="6" t="str">
        <f t="shared" si="1025"/>
        <v>_Chả nướng 300g</v>
      </c>
      <c r="L2571" s="7" t="str">
        <f>VLOOKUP(K2571,'[1]Mã Misa'!$B$2:$D$74,2,0)</f>
        <v>Chả nướng 300g</v>
      </c>
      <c r="M2571" s="7" t="str">
        <f>VLOOKUP(L2571,'[1]Mã Misa'!$C$2:$D$74,2,0)</f>
        <v>CN300</v>
      </c>
      <c r="N2571" s="1">
        <v>70950</v>
      </c>
      <c r="O2571" t="s">
        <v>3897</v>
      </c>
      <c r="P2571" s="6" t="str">
        <f t="shared" si="1026"/>
        <v>0052997</v>
      </c>
      <c r="Q2571" s="23" t="str">
        <f t="shared" si="1026"/>
        <v>0052997</v>
      </c>
      <c r="R2571" s="2">
        <v>44587</v>
      </c>
      <c r="S2571" t="s">
        <v>3898</v>
      </c>
      <c r="T2571" s="7" t="str">
        <f t="shared" si="1027"/>
        <v>WM+HCM TM0</v>
      </c>
      <c r="U2571" t="s">
        <v>6040</v>
      </c>
      <c r="W2571" t="e">
        <f>VLOOKUP(U2571,[2]Sheet1!$B$4:$C$893,2,0)</f>
        <v>#N/A</v>
      </c>
      <c r="Y2571" t="str">
        <f t="shared" si="1028"/>
        <v>WINCOMHOCHIMINH</v>
      </c>
      <c r="AA2571" s="18" t="str">
        <f t="shared" si="1023"/>
        <v/>
      </c>
    </row>
    <row r="2572" spans="1:27" x14ac:dyDescent="0.2">
      <c r="A2572" t="s">
        <v>0</v>
      </c>
      <c r="B2572" t="s">
        <v>3896</v>
      </c>
      <c r="C2572" t="s">
        <v>9</v>
      </c>
      <c r="D2572" t="s">
        <v>57</v>
      </c>
      <c r="E2572" t="s">
        <v>4</v>
      </c>
      <c r="F2572" s="1">
        <v>4</v>
      </c>
      <c r="G2572" s="1">
        <v>297000</v>
      </c>
      <c r="H2572" t="s">
        <v>5</v>
      </c>
      <c r="I2572" s="1">
        <v>326700</v>
      </c>
      <c r="J2572" t="s">
        <v>58</v>
      </c>
      <c r="K2572" s="6" t="str">
        <f t="shared" si="1025"/>
        <v>_Chả cốm 300g</v>
      </c>
      <c r="L2572" s="7" t="str">
        <f>VLOOKUP(K2572,'[1]Mã Misa'!$B$2:$D$74,2,0)</f>
        <v>Chả cốm 300g</v>
      </c>
      <c r="M2572" s="7" t="str">
        <f>VLOOKUP(L2572,'[1]Mã Misa'!$C$2:$D$74,2,0)</f>
        <v>CC300</v>
      </c>
      <c r="N2572" s="1">
        <v>74250</v>
      </c>
      <c r="O2572" t="s">
        <v>3897</v>
      </c>
      <c r="P2572" s="6" t="str">
        <f t="shared" si="1026"/>
        <v>0052997</v>
      </c>
      <c r="Q2572" s="23" t="str">
        <f t="shared" si="1026"/>
        <v>0052997</v>
      </c>
      <c r="R2572" s="2">
        <v>44587</v>
      </c>
      <c r="S2572" t="s">
        <v>3898</v>
      </c>
      <c r="T2572" s="7" t="str">
        <f t="shared" si="1027"/>
        <v>WM+HCM TM0</v>
      </c>
      <c r="U2572" t="s">
        <v>6040</v>
      </c>
      <c r="W2572" t="e">
        <f>VLOOKUP(U2572,[2]Sheet1!$B$4:$C$893,2,0)</f>
        <v>#N/A</v>
      </c>
      <c r="Y2572" t="str">
        <f t="shared" si="1028"/>
        <v>WINCOMHOCHIMINH</v>
      </c>
      <c r="AA2572" s="18" t="str">
        <f t="shared" si="1023"/>
        <v/>
      </c>
    </row>
    <row r="2573" spans="1:27" x14ac:dyDescent="0.2">
      <c r="A2573" t="s">
        <v>0</v>
      </c>
      <c r="B2573" t="s">
        <v>3896</v>
      </c>
      <c r="C2573" t="s">
        <v>41</v>
      </c>
      <c r="D2573" t="s">
        <v>23</v>
      </c>
      <c r="E2573" t="s">
        <v>4</v>
      </c>
      <c r="F2573" s="1">
        <v>1</v>
      </c>
      <c r="G2573" s="1">
        <v>59400</v>
      </c>
      <c r="H2573" t="s">
        <v>5</v>
      </c>
      <c r="I2573" s="1">
        <v>65340.000000000007</v>
      </c>
      <c r="J2573" t="s">
        <v>24</v>
      </c>
      <c r="K2573" s="6" t="str">
        <f t="shared" si="1025"/>
        <v>_Giò lụa 250g</v>
      </c>
      <c r="L2573" s="7" t="str">
        <f>VLOOKUP(K2573,'[1]Mã Misa'!$B$2:$D$74,2,0)</f>
        <v>Giò lụa 250g</v>
      </c>
      <c r="M2573" s="7" t="str">
        <f>VLOOKUP(L2573,'[1]Mã Misa'!$C$2:$D$74,2,0)</f>
        <v>GL250</v>
      </c>
      <c r="N2573" s="1">
        <v>59400</v>
      </c>
      <c r="O2573" t="s">
        <v>3897</v>
      </c>
      <c r="P2573" s="6" t="str">
        <f t="shared" si="1026"/>
        <v>0052997</v>
      </c>
      <c r="Q2573" s="23" t="str">
        <f t="shared" si="1026"/>
        <v>0052997</v>
      </c>
      <c r="R2573" s="2">
        <v>44587</v>
      </c>
      <c r="S2573" t="s">
        <v>3898</v>
      </c>
      <c r="T2573" s="7" t="str">
        <f t="shared" si="1027"/>
        <v>WM+HCM TM0</v>
      </c>
      <c r="U2573" t="s">
        <v>6040</v>
      </c>
      <c r="W2573" t="e">
        <f>VLOOKUP(U2573,[2]Sheet1!$B$4:$C$893,2,0)</f>
        <v>#N/A</v>
      </c>
      <c r="Y2573" t="str">
        <f t="shared" si="1028"/>
        <v>WINCOMHOCHIMINH</v>
      </c>
      <c r="AA2573" s="18" t="str">
        <f t="shared" si="1023"/>
        <v/>
      </c>
    </row>
    <row r="2574" spans="1:27" x14ac:dyDescent="0.2">
      <c r="A2574" t="s">
        <v>0</v>
      </c>
      <c r="B2574" t="s">
        <v>3896</v>
      </c>
      <c r="C2574" t="s">
        <v>42</v>
      </c>
      <c r="D2574" t="s">
        <v>27</v>
      </c>
      <c r="E2574" t="s">
        <v>4</v>
      </c>
      <c r="F2574" s="1">
        <v>2</v>
      </c>
      <c r="G2574" s="1">
        <v>122100</v>
      </c>
      <c r="H2574" t="s">
        <v>5</v>
      </c>
      <c r="I2574" s="1">
        <v>134310</v>
      </c>
      <c r="J2574" t="s">
        <v>28</v>
      </c>
      <c r="K2574" s="6" t="str">
        <f t="shared" si="1025"/>
        <v>_Giò sụn gà 250g</v>
      </c>
      <c r="L2574" s="7" t="str">
        <f>VLOOKUP(K2574,'[1]Mã Misa'!$B$2:$D$74,2,0)</f>
        <v>Giò sụn gà 250g</v>
      </c>
      <c r="M2574" s="7" t="str">
        <f>VLOOKUP(L2574,'[1]Mã Misa'!$C$2:$D$74,2,0)</f>
        <v>GSG250</v>
      </c>
      <c r="N2574" s="1">
        <v>61050</v>
      </c>
      <c r="O2574" t="s">
        <v>3897</v>
      </c>
      <c r="P2574" s="6" t="str">
        <f t="shared" si="1026"/>
        <v>0052997</v>
      </c>
      <c r="Q2574" s="23" t="str">
        <f t="shared" si="1026"/>
        <v>0052997</v>
      </c>
      <c r="R2574" s="2">
        <v>44587</v>
      </c>
      <c r="S2574" t="s">
        <v>3898</v>
      </c>
      <c r="T2574" s="7" t="str">
        <f t="shared" si="1027"/>
        <v>WM+HCM TM0</v>
      </c>
      <c r="U2574" t="s">
        <v>6040</v>
      </c>
      <c r="W2574" t="e">
        <f>VLOOKUP(U2574,[2]Sheet1!$B$4:$C$893,2,0)</f>
        <v>#N/A</v>
      </c>
      <c r="Y2574" t="str">
        <f t="shared" si="1028"/>
        <v>WINCOMHOCHIMINH</v>
      </c>
      <c r="AA2574" s="18" t="str">
        <f t="shared" si="1023"/>
        <v/>
      </c>
    </row>
    <row r="2575" spans="1:27" x14ac:dyDescent="0.2">
      <c r="A2575" t="s">
        <v>0</v>
      </c>
      <c r="B2575" t="s">
        <v>3896</v>
      </c>
      <c r="C2575" t="s">
        <v>43</v>
      </c>
      <c r="D2575" t="s">
        <v>54</v>
      </c>
      <c r="E2575" t="s">
        <v>4</v>
      </c>
      <c r="F2575" s="1">
        <v>3</v>
      </c>
      <c r="G2575" s="1">
        <v>150546</v>
      </c>
      <c r="H2575" t="s">
        <v>5</v>
      </c>
      <c r="I2575" s="1">
        <v>165600.6</v>
      </c>
      <c r="J2575" t="s">
        <v>55</v>
      </c>
      <c r="K2575" s="6" t="str">
        <f t="shared" si="1025"/>
        <v>Giò tai lưỡi xào gói 250g</v>
      </c>
      <c r="L2575" s="7" t="str">
        <f>VLOOKUP(K2575,'[1]Mã Misa'!$B$2:$D$74,2,0)</f>
        <v>Giò Tai Lưỡi Xào 250g</v>
      </c>
      <c r="M2575" s="7" t="str">
        <f>VLOOKUP(L2575,'[1]Mã Misa'!$C$2:$D$74,2,0)</f>
        <v>GTLX250G</v>
      </c>
      <c r="N2575" s="1">
        <v>50182</v>
      </c>
      <c r="O2575" t="s">
        <v>3897</v>
      </c>
      <c r="P2575" s="6" t="str">
        <f t="shared" si="1026"/>
        <v>0052997</v>
      </c>
      <c r="Q2575" s="23" t="str">
        <f t="shared" si="1026"/>
        <v>0052997</v>
      </c>
      <c r="R2575" s="2">
        <v>44587</v>
      </c>
      <c r="S2575" t="s">
        <v>3898</v>
      </c>
      <c r="T2575" s="7" t="str">
        <f t="shared" si="1027"/>
        <v>WM+HCM TM0</v>
      </c>
      <c r="U2575" t="s">
        <v>6040</v>
      </c>
      <c r="W2575" t="e">
        <f>VLOOKUP(U2575,[2]Sheet1!$B$4:$C$893,2,0)</f>
        <v>#N/A</v>
      </c>
      <c r="Y2575" t="str">
        <f t="shared" si="1028"/>
        <v>WINCOMHOCHIMINH</v>
      </c>
      <c r="AA2575" s="18" t="str">
        <f t="shared" si="1023"/>
        <v/>
      </c>
    </row>
    <row r="2576" spans="1:27" x14ac:dyDescent="0.2">
      <c r="A2576" t="s">
        <v>0</v>
      </c>
      <c r="B2576" t="s">
        <v>3896</v>
      </c>
      <c r="C2576" t="s">
        <v>46</v>
      </c>
      <c r="D2576" t="s">
        <v>103</v>
      </c>
      <c r="E2576" t="s">
        <v>4</v>
      </c>
      <c r="F2576" s="1">
        <v>1</v>
      </c>
      <c r="G2576" s="1">
        <v>55595</v>
      </c>
      <c r="H2576" t="s">
        <v>5</v>
      </c>
      <c r="I2576" s="1">
        <v>61154.500000000007</v>
      </c>
      <c r="J2576" t="s">
        <v>104</v>
      </c>
      <c r="K2576" s="6" t="str">
        <f t="shared" si="1025"/>
        <v>Tai heo muối gói 200g</v>
      </c>
      <c r="L2576" s="7" t="str">
        <f>VLOOKUP(K2576,'[1]Mã Misa'!$B$2:$D$74,2,0)</f>
        <v>Tai heo muối 200g</v>
      </c>
      <c r="M2576" s="7" t="str">
        <f>VLOOKUP(L2576,'[1]Mã Misa'!$C$2:$D$74,2,0)</f>
        <v>TH200</v>
      </c>
      <c r="N2576" s="1">
        <v>55595</v>
      </c>
      <c r="O2576" t="s">
        <v>3897</v>
      </c>
      <c r="P2576" s="6" t="str">
        <f t="shared" si="1026"/>
        <v>0052997</v>
      </c>
      <c r="Q2576" s="23" t="str">
        <f t="shared" si="1026"/>
        <v>0052997</v>
      </c>
      <c r="R2576" s="2">
        <v>44587</v>
      </c>
      <c r="S2576" t="s">
        <v>3898</v>
      </c>
      <c r="T2576" s="7" t="str">
        <f t="shared" si="1027"/>
        <v>WM+HCM TM0</v>
      </c>
      <c r="U2576" t="s">
        <v>6040</v>
      </c>
      <c r="W2576" t="e">
        <f>VLOOKUP(U2576,[2]Sheet1!$B$4:$C$893,2,0)</f>
        <v>#N/A</v>
      </c>
      <c r="Y2576" t="str">
        <f t="shared" si="1028"/>
        <v>WINCOMHOCHIMINH</v>
      </c>
      <c r="AA2576" s="18" t="str">
        <f t="shared" si="1023"/>
        <v/>
      </c>
    </row>
    <row r="2577" spans="1:27" x14ac:dyDescent="0.2">
      <c r="A2577" t="s">
        <v>0</v>
      </c>
      <c r="B2577" t="s">
        <v>3896</v>
      </c>
      <c r="C2577" t="s">
        <v>751</v>
      </c>
      <c r="D2577" t="s">
        <v>10</v>
      </c>
      <c r="E2577" t="s">
        <v>4</v>
      </c>
      <c r="F2577" s="1">
        <v>1</v>
      </c>
      <c r="G2577" s="1">
        <v>46000</v>
      </c>
      <c r="H2577" t="s">
        <v>5</v>
      </c>
      <c r="I2577" s="1">
        <v>50600.000000000007</v>
      </c>
      <c r="J2577" t="s">
        <v>11</v>
      </c>
      <c r="K2577" s="6" t="str">
        <f t="shared" si="1025"/>
        <v>Mộc nấm hương gói 250g</v>
      </c>
      <c r="L2577" s="7" t="str">
        <f>VLOOKUP(K2577,'[1]Mã Misa'!$B$2:$D$74,2,0)</f>
        <v>Mộc Nấm Hương 250g</v>
      </c>
      <c r="M2577" s="7" t="str">
        <f>VLOOKUP(L2577,'[1]Mã Misa'!$C$2:$D$74,2,0)</f>
        <v>MNH250</v>
      </c>
      <c r="N2577" s="1">
        <v>46000</v>
      </c>
      <c r="O2577" t="s">
        <v>3897</v>
      </c>
      <c r="P2577" s="6" t="str">
        <f t="shared" si="1026"/>
        <v>0052997</v>
      </c>
      <c r="Q2577" s="23" t="str">
        <f t="shared" si="1026"/>
        <v>0052997</v>
      </c>
      <c r="R2577" s="2">
        <v>44587</v>
      </c>
      <c r="S2577" t="s">
        <v>3898</v>
      </c>
      <c r="T2577" s="7" t="str">
        <f t="shared" si="1027"/>
        <v>WM+HCM TM0</v>
      </c>
      <c r="U2577" t="s">
        <v>6040</v>
      </c>
      <c r="W2577" t="e">
        <f>VLOOKUP(U2577,[2]Sheet1!$B$4:$C$893,2,0)</f>
        <v>#N/A</v>
      </c>
      <c r="Y2577" t="str">
        <f t="shared" si="1028"/>
        <v>WINCOMHOCHIMINH</v>
      </c>
      <c r="AA2577" s="18" t="str">
        <f t="shared" si="1023"/>
        <v/>
      </c>
    </row>
    <row r="2578" spans="1:27" x14ac:dyDescent="0.2">
      <c r="A2578" t="s">
        <v>0</v>
      </c>
      <c r="B2578" t="s">
        <v>3896</v>
      </c>
      <c r="C2578" t="s">
        <v>809</v>
      </c>
      <c r="D2578" t="s">
        <v>50</v>
      </c>
      <c r="E2578" t="s">
        <v>4</v>
      </c>
      <c r="F2578" s="1">
        <v>3</v>
      </c>
      <c r="G2578" s="1">
        <v>333174</v>
      </c>
      <c r="H2578" t="s">
        <v>5</v>
      </c>
      <c r="I2578" s="1">
        <v>366491.4</v>
      </c>
      <c r="J2578" t="s">
        <v>51</v>
      </c>
      <c r="K2578" s="6" t="str">
        <f t="shared" si="1025"/>
        <v>Gà muối gói 500g</v>
      </c>
      <c r="L2578" s="7" t="str">
        <f>VLOOKUP(K2578,'[1]Mã Misa'!$B$2:$D$74,2,0)</f>
        <v>Gà muối 500g</v>
      </c>
      <c r="M2578" s="7" t="str">
        <f>VLOOKUP(L2578,'[1]Mã Misa'!$C$2:$D$74,2,0)</f>
        <v>GM500</v>
      </c>
      <c r="N2578" s="1">
        <v>111058</v>
      </c>
      <c r="O2578" t="s">
        <v>3897</v>
      </c>
      <c r="P2578" s="6" t="str">
        <f t="shared" si="1026"/>
        <v>0052997</v>
      </c>
      <c r="Q2578" s="23" t="str">
        <f t="shared" si="1026"/>
        <v>0052997</v>
      </c>
      <c r="R2578" s="2">
        <v>44587</v>
      </c>
      <c r="S2578" t="s">
        <v>3898</v>
      </c>
      <c r="T2578" s="7" t="str">
        <f t="shared" si="1027"/>
        <v>WM+HCM TM0</v>
      </c>
      <c r="U2578" t="s">
        <v>6040</v>
      </c>
      <c r="W2578" t="e">
        <f>VLOOKUP(U2578,[2]Sheet1!$B$4:$C$893,2,0)</f>
        <v>#N/A</v>
      </c>
      <c r="Y2578" t="str">
        <f t="shared" si="1028"/>
        <v>WINCOMHOCHIMINH</v>
      </c>
      <c r="AA2578" s="18" t="str">
        <f t="shared" si="1023"/>
        <v/>
      </c>
    </row>
    <row r="2579" spans="1:27" x14ac:dyDescent="0.2">
      <c r="A2579" t="s">
        <v>0</v>
      </c>
      <c r="B2579" t="s">
        <v>3899</v>
      </c>
      <c r="C2579" t="s">
        <v>2</v>
      </c>
      <c r="D2579" t="s">
        <v>44</v>
      </c>
      <c r="E2579" t="s">
        <v>4</v>
      </c>
      <c r="F2579" s="1">
        <v>3</v>
      </c>
      <c r="G2579" s="1">
        <v>217800</v>
      </c>
      <c r="H2579" t="s">
        <v>5</v>
      </c>
      <c r="I2579" s="1">
        <v>239580.00000000003</v>
      </c>
      <c r="J2579" t="s">
        <v>45</v>
      </c>
      <c r="K2579" s="6" t="str">
        <f t="shared" si="1025"/>
        <v>_Chân gà sốt cay 400g</v>
      </c>
      <c r="L2579" s="7" t="str">
        <f>VLOOKUP(K2579,'[1]Mã Misa'!$B$2:$D$74,2,0)</f>
        <v>Chân gà sốt cay 400g</v>
      </c>
      <c r="M2579" s="7" t="str">
        <f>VLOOKUP(L2579,'[1]Mã Misa'!$C$2:$D$74,2,0)</f>
        <v>CGSC400</v>
      </c>
      <c r="N2579" s="1">
        <v>72600</v>
      </c>
      <c r="O2579" t="s">
        <v>3900</v>
      </c>
      <c r="P2579" s="6" t="str">
        <f t="shared" si="1026"/>
        <v>0015150</v>
      </c>
      <c r="Q2579" s="23" t="str">
        <f t="shared" si="1026"/>
        <v>0015150</v>
      </c>
      <c r="R2579" s="2">
        <v>44587</v>
      </c>
      <c r="S2579" t="s">
        <v>1093</v>
      </c>
      <c r="T2579" s="7" t="str">
        <f t="shared" si="1027"/>
        <v>WM+ QNH 34</v>
      </c>
      <c r="U2579" t="s">
        <v>5321</v>
      </c>
      <c r="W2579" t="e">
        <f>VLOOKUP(U2579,[2]Sheet1!$B$4:$C$893,2,0)</f>
        <v>#N/A</v>
      </c>
      <c r="Y2579" t="str">
        <f t="shared" si="1028"/>
        <v>WINCOMQUANGNINH</v>
      </c>
      <c r="AA2579" s="18" t="str">
        <f t="shared" si="1023"/>
        <v/>
      </c>
    </row>
    <row r="2580" spans="1:27" x14ac:dyDescent="0.2">
      <c r="A2580" t="s">
        <v>0</v>
      </c>
      <c r="B2580" t="s">
        <v>3899</v>
      </c>
      <c r="C2580" t="s">
        <v>9</v>
      </c>
      <c r="D2580" t="s">
        <v>50</v>
      </c>
      <c r="E2580" t="s">
        <v>4</v>
      </c>
      <c r="F2580" s="1">
        <v>3</v>
      </c>
      <c r="G2580" s="1">
        <v>333174</v>
      </c>
      <c r="H2580" t="s">
        <v>5</v>
      </c>
      <c r="I2580" s="1">
        <v>366491.4</v>
      </c>
      <c r="J2580" t="s">
        <v>51</v>
      </c>
      <c r="K2580" s="6" t="str">
        <f t="shared" si="1025"/>
        <v>Gà muối gói 500g</v>
      </c>
      <c r="L2580" s="7" t="str">
        <f>VLOOKUP(K2580,'[1]Mã Misa'!$B$2:$D$74,2,0)</f>
        <v>Gà muối 500g</v>
      </c>
      <c r="M2580" s="7" t="str">
        <f>VLOOKUP(L2580,'[1]Mã Misa'!$C$2:$D$74,2,0)</f>
        <v>GM500</v>
      </c>
      <c r="N2580" s="1">
        <v>111058</v>
      </c>
      <c r="O2580" t="s">
        <v>3900</v>
      </c>
      <c r="P2580" s="6" t="str">
        <f t="shared" si="1026"/>
        <v>0015150</v>
      </c>
      <c r="Q2580" s="23" t="str">
        <f t="shared" si="1026"/>
        <v>0015150</v>
      </c>
      <c r="R2580" s="2">
        <v>44587</v>
      </c>
      <c r="S2580" t="s">
        <v>1093</v>
      </c>
      <c r="T2580" s="7" t="str">
        <f t="shared" si="1027"/>
        <v>WM+ QNH 34</v>
      </c>
      <c r="U2580" t="s">
        <v>5321</v>
      </c>
      <c r="W2580" t="e">
        <f>VLOOKUP(U2580,[2]Sheet1!$B$4:$C$893,2,0)</f>
        <v>#N/A</v>
      </c>
      <c r="Y2580" t="str">
        <f t="shared" si="1028"/>
        <v>WINCOMQUANGNINH</v>
      </c>
      <c r="AA2580" s="18" t="str">
        <f t="shared" si="1023"/>
        <v/>
      </c>
    </row>
    <row r="2581" spans="1:27" x14ac:dyDescent="0.2">
      <c r="A2581" t="s">
        <v>0</v>
      </c>
      <c r="B2581" t="s">
        <v>3901</v>
      </c>
      <c r="C2581" t="s">
        <v>2</v>
      </c>
      <c r="D2581" t="s">
        <v>54</v>
      </c>
      <c r="E2581" t="s">
        <v>4</v>
      </c>
      <c r="F2581" s="1">
        <v>1</v>
      </c>
      <c r="G2581" s="1">
        <v>50182</v>
      </c>
      <c r="H2581" t="s">
        <v>5</v>
      </c>
      <c r="I2581" s="1">
        <v>55200.200000000004</v>
      </c>
      <c r="J2581" t="s">
        <v>55</v>
      </c>
      <c r="K2581" s="6" t="str">
        <f t="shared" si="1025"/>
        <v>Giò tai lưỡi xào gói 250g</v>
      </c>
      <c r="L2581" s="7" t="str">
        <f>VLOOKUP(K2581,'[1]Mã Misa'!$B$2:$D$74,2,0)</f>
        <v>Giò Tai Lưỡi Xào 250g</v>
      </c>
      <c r="M2581" s="7" t="str">
        <f>VLOOKUP(L2581,'[1]Mã Misa'!$C$2:$D$74,2,0)</f>
        <v>GTLX250G</v>
      </c>
      <c r="N2581" s="1">
        <v>50182</v>
      </c>
      <c r="O2581" t="s">
        <v>3902</v>
      </c>
      <c r="P2581" s="6" t="str">
        <f t="shared" si="1026"/>
        <v>0002337</v>
      </c>
      <c r="Q2581" s="23" t="str">
        <f t="shared" si="1026"/>
        <v>0002337</v>
      </c>
      <c r="R2581" s="2">
        <v>44587</v>
      </c>
      <c r="S2581" t="s">
        <v>1318</v>
      </c>
      <c r="T2581" s="7" t="str">
        <f t="shared" si="1027"/>
        <v>WM+ NTN 11</v>
      </c>
      <c r="U2581" t="s">
        <v>5385</v>
      </c>
      <c r="W2581" t="e">
        <f>VLOOKUP(U2581,[2]Sheet1!$B$4:$C$893,2,0)</f>
        <v>#N/A</v>
      </c>
      <c r="Y2581" t="str">
        <f t="shared" si="1028"/>
        <v>WINCOMNINHTHUAN</v>
      </c>
      <c r="AA2581" s="18" t="str">
        <f t="shared" si="1023"/>
        <v/>
      </c>
    </row>
    <row r="2582" spans="1:27" x14ac:dyDescent="0.2">
      <c r="A2582" t="s">
        <v>0</v>
      </c>
      <c r="B2582" t="s">
        <v>3903</v>
      </c>
      <c r="C2582" t="s">
        <v>2</v>
      </c>
      <c r="D2582" t="s">
        <v>57</v>
      </c>
      <c r="E2582" t="s">
        <v>4</v>
      </c>
      <c r="F2582" s="1">
        <v>4</v>
      </c>
      <c r="G2582" s="1">
        <v>297000</v>
      </c>
      <c r="H2582" t="s">
        <v>5</v>
      </c>
      <c r="I2582" s="1">
        <v>326700</v>
      </c>
      <c r="J2582" t="s">
        <v>58</v>
      </c>
      <c r="K2582" s="6" t="str">
        <f t="shared" si="1025"/>
        <v>_Chả cốm 300g</v>
      </c>
      <c r="L2582" s="7" t="str">
        <f>VLOOKUP(K2582,'[1]Mã Misa'!$B$2:$D$74,2,0)</f>
        <v>Chả cốm 300g</v>
      </c>
      <c r="M2582" s="7" t="str">
        <f>VLOOKUP(L2582,'[1]Mã Misa'!$C$2:$D$74,2,0)</f>
        <v>CC300</v>
      </c>
      <c r="N2582" s="1">
        <v>74250</v>
      </c>
      <c r="O2582" t="s">
        <v>3904</v>
      </c>
      <c r="P2582" s="6" t="str">
        <f t="shared" si="1026"/>
        <v>0178564</v>
      </c>
      <c r="Q2582" s="23" t="str">
        <f t="shared" si="1026"/>
        <v>0178564</v>
      </c>
      <c r="R2582" s="2">
        <v>44587</v>
      </c>
      <c r="S2582" t="s">
        <v>680</v>
      </c>
      <c r="T2582" s="7" t="str">
        <f t="shared" si="1027"/>
        <v>WM+ HNI CT</v>
      </c>
      <c r="U2582" t="s">
        <v>5199</v>
      </c>
      <c r="W2582" t="e">
        <f>VLOOKUP(U2582,[2]Sheet1!$B$4:$C$893,2,0)</f>
        <v>#N/A</v>
      </c>
      <c r="Y2582" t="str">
        <f t="shared" si="1028"/>
        <v>WINCOMHANOI</v>
      </c>
      <c r="AA2582" s="18" t="str">
        <f t="shared" si="1023"/>
        <v/>
      </c>
    </row>
    <row r="2583" spans="1:27" x14ac:dyDescent="0.2">
      <c r="A2583" t="s">
        <v>0</v>
      </c>
      <c r="B2583" t="s">
        <v>3905</v>
      </c>
      <c r="C2583" t="s">
        <v>2</v>
      </c>
      <c r="D2583" t="s">
        <v>50</v>
      </c>
      <c r="E2583" t="s">
        <v>4</v>
      </c>
      <c r="F2583" s="1">
        <v>1</v>
      </c>
      <c r="G2583" s="1">
        <v>111058</v>
      </c>
      <c r="H2583" t="s">
        <v>5</v>
      </c>
      <c r="I2583" s="1">
        <v>122163.8</v>
      </c>
      <c r="J2583" t="s">
        <v>51</v>
      </c>
      <c r="K2583" s="6" t="str">
        <f t="shared" si="1025"/>
        <v>Gà muối gói 500g</v>
      </c>
      <c r="L2583" s="7" t="str">
        <f>VLOOKUP(K2583,'[1]Mã Misa'!$B$2:$D$74,2,0)</f>
        <v>Gà muối 500g</v>
      </c>
      <c r="M2583" s="7" t="str">
        <f>VLOOKUP(L2583,'[1]Mã Misa'!$C$2:$D$74,2,0)</f>
        <v>GM500</v>
      </c>
      <c r="N2583" s="1">
        <v>111058</v>
      </c>
      <c r="O2583" t="s">
        <v>3906</v>
      </c>
      <c r="P2583" s="6" t="str">
        <f t="shared" si="1026"/>
        <v>0001057</v>
      </c>
      <c r="Q2583" s="23" t="str">
        <f t="shared" si="1026"/>
        <v>0001057</v>
      </c>
      <c r="R2583" s="2">
        <v>44587</v>
      </c>
      <c r="S2583" t="s">
        <v>1364</v>
      </c>
      <c r="T2583" s="7" t="str">
        <f t="shared" si="1027"/>
        <v>WM+VLG 33/</v>
      </c>
      <c r="U2583" t="s">
        <v>5395</v>
      </c>
      <c r="W2583" t="e">
        <f>VLOOKUP(U2583,[2]Sheet1!$B$4:$C$893,2,0)</f>
        <v>#N/A</v>
      </c>
      <c r="Y2583" t="str">
        <f t="shared" si="1028"/>
        <v>WINCOMVINHLONG</v>
      </c>
      <c r="AA2583" s="18" t="str">
        <f t="shared" si="1023"/>
        <v/>
      </c>
    </row>
    <row r="2584" spans="1:27" x14ac:dyDescent="0.2">
      <c r="A2584" t="s">
        <v>0</v>
      </c>
      <c r="B2584" t="s">
        <v>3907</v>
      </c>
      <c r="C2584" t="s">
        <v>2</v>
      </c>
      <c r="D2584" t="s">
        <v>57</v>
      </c>
      <c r="E2584" t="s">
        <v>4</v>
      </c>
      <c r="F2584" s="1">
        <v>1</v>
      </c>
      <c r="G2584" s="1">
        <v>74250</v>
      </c>
      <c r="H2584" t="s">
        <v>5</v>
      </c>
      <c r="I2584" s="1">
        <v>81675</v>
      </c>
      <c r="J2584" t="s">
        <v>58</v>
      </c>
      <c r="K2584" s="6" t="str">
        <f t="shared" si="1025"/>
        <v>_Chả cốm 300g</v>
      </c>
      <c r="L2584" s="7" t="str">
        <f>VLOOKUP(K2584,'[1]Mã Misa'!$B$2:$D$74,2,0)</f>
        <v>Chả cốm 300g</v>
      </c>
      <c r="M2584" s="7" t="str">
        <f>VLOOKUP(L2584,'[1]Mã Misa'!$C$2:$D$74,2,0)</f>
        <v>CC300</v>
      </c>
      <c r="N2584" s="1">
        <v>74250</v>
      </c>
      <c r="O2584" t="s">
        <v>3908</v>
      </c>
      <c r="P2584" s="6" t="str">
        <f t="shared" si="1026"/>
        <v>0178569</v>
      </c>
      <c r="Q2584" s="23" t="str">
        <f t="shared" si="1026"/>
        <v>0178569</v>
      </c>
      <c r="R2584" s="2">
        <v>44587</v>
      </c>
      <c r="S2584" t="s">
        <v>3909</v>
      </c>
      <c r="T2584" s="7" t="str">
        <f t="shared" si="1027"/>
        <v>WM+ HNI 16</v>
      </c>
      <c r="U2584" t="s">
        <v>6041</v>
      </c>
      <c r="W2584" t="e">
        <f>VLOOKUP(U2584,[2]Sheet1!$B$4:$C$893,2,0)</f>
        <v>#N/A</v>
      </c>
      <c r="Y2584" t="str">
        <f t="shared" si="1028"/>
        <v>WINCOMHANOI</v>
      </c>
      <c r="AA2584" s="18" t="str">
        <f t="shared" si="1023"/>
        <v/>
      </c>
    </row>
    <row r="2585" spans="1:27" x14ac:dyDescent="0.2">
      <c r="A2585" t="s">
        <v>0</v>
      </c>
      <c r="B2585" t="s">
        <v>3910</v>
      </c>
      <c r="C2585" t="s">
        <v>2</v>
      </c>
      <c r="D2585" t="s">
        <v>134</v>
      </c>
      <c r="E2585" t="s">
        <v>4</v>
      </c>
      <c r="F2585" s="1">
        <v>7</v>
      </c>
      <c r="G2585" s="1">
        <v>606837</v>
      </c>
      <c r="H2585" t="s">
        <v>5</v>
      </c>
      <c r="I2585" s="1">
        <v>667520.70000000007</v>
      </c>
      <c r="J2585" t="s">
        <v>135</v>
      </c>
      <c r="K2585" s="6" t="str">
        <f t="shared" si="1025"/>
        <v>Giò tai nấm hương 500g</v>
      </c>
      <c r="L2585" s="7" t="str">
        <f>VLOOKUP(K2585,'[1]Mã Misa'!$B$2:$D$74,2,0)</f>
        <v>Giò tai nấm hương 500g</v>
      </c>
      <c r="M2585" s="7" t="str">
        <f>VLOOKUP(L2585,'[1]Mã Misa'!$C$2:$D$74,2,0)</f>
        <v>GTNH500</v>
      </c>
      <c r="N2585" s="1">
        <v>86691</v>
      </c>
      <c r="O2585" t="s">
        <v>3911</v>
      </c>
      <c r="P2585" s="6" t="str">
        <f t="shared" si="1026"/>
        <v>0004464</v>
      </c>
      <c r="Q2585" s="23" t="str">
        <f t="shared" si="1026"/>
        <v>0004464</v>
      </c>
      <c r="R2585" s="2">
        <v>44587</v>
      </c>
      <c r="S2585" t="s">
        <v>2578</v>
      </c>
      <c r="T2585" s="7" t="str">
        <f t="shared" si="1027"/>
        <v>WM+ BNH Gi</v>
      </c>
      <c r="U2585" t="s">
        <v>5733</v>
      </c>
      <c r="W2585" t="e">
        <f>VLOOKUP(U2585,[2]Sheet1!$B$4:$C$893,2,0)</f>
        <v>#N/A</v>
      </c>
      <c r="Y2585" t="str">
        <f t="shared" si="1028"/>
        <v>WINCOMBACNINH</v>
      </c>
      <c r="AA2585" s="18" t="str">
        <f t="shared" si="1023"/>
        <v/>
      </c>
    </row>
    <row r="2586" spans="1:27" x14ac:dyDescent="0.2">
      <c r="A2586" t="s">
        <v>0</v>
      </c>
      <c r="B2586" t="s">
        <v>3912</v>
      </c>
      <c r="C2586" t="s">
        <v>2</v>
      </c>
      <c r="D2586" t="s">
        <v>15</v>
      </c>
      <c r="E2586" t="s">
        <v>4</v>
      </c>
      <c r="F2586" s="1">
        <v>2</v>
      </c>
      <c r="G2586" s="1">
        <v>168640</v>
      </c>
      <c r="H2586" t="s">
        <v>5</v>
      </c>
      <c r="I2586" s="1">
        <v>185504.00000000003</v>
      </c>
      <c r="J2586" t="s">
        <v>16</v>
      </c>
      <c r="K2586" s="6" t="str">
        <f t="shared" si="1025"/>
        <v>_Đùi gà sốt cay 500g</v>
      </c>
      <c r="L2586" s="7" t="str">
        <f>VLOOKUP(K2586,'[1]Mã Misa'!$B$2:$D$74,2,0)</f>
        <v>Đùi gà sốt cay 500g</v>
      </c>
      <c r="M2586" s="7" t="str">
        <f>VLOOKUP(L2586,'[1]Mã Misa'!$C$2:$D$74,2,0)</f>
        <v>DGSC500</v>
      </c>
      <c r="N2586" s="1">
        <v>84320</v>
      </c>
      <c r="O2586" t="s">
        <v>3913</v>
      </c>
      <c r="P2586" s="6" t="str">
        <f t="shared" si="1026"/>
        <v>0178576</v>
      </c>
      <c r="Q2586" s="23" t="str">
        <f t="shared" si="1026"/>
        <v>0178576</v>
      </c>
      <c r="R2586" s="2">
        <v>44587</v>
      </c>
      <c r="S2586" t="s">
        <v>3914</v>
      </c>
      <c r="T2586" s="7" t="str">
        <f t="shared" si="1027"/>
        <v>WM+ HNI B1</v>
      </c>
      <c r="U2586" t="s">
        <v>6042</v>
      </c>
      <c r="W2586" t="e">
        <f>VLOOKUP(U2586,[2]Sheet1!$B$4:$C$893,2,0)</f>
        <v>#N/A</v>
      </c>
      <c r="Y2586" t="str">
        <f t="shared" si="1028"/>
        <v>WINCOMHANOI</v>
      </c>
      <c r="AA2586" s="18" t="str">
        <f t="shared" si="1023"/>
        <v/>
      </c>
    </row>
    <row r="2587" spans="1:27" x14ac:dyDescent="0.2">
      <c r="A2587" t="s">
        <v>0</v>
      </c>
      <c r="B2587" t="s">
        <v>3915</v>
      </c>
      <c r="C2587" t="s">
        <v>2</v>
      </c>
      <c r="D2587" t="s">
        <v>50</v>
      </c>
      <c r="E2587" t="s">
        <v>4</v>
      </c>
      <c r="F2587" s="1">
        <v>1</v>
      </c>
      <c r="G2587" s="1">
        <v>111058</v>
      </c>
      <c r="H2587" t="s">
        <v>5</v>
      </c>
      <c r="I2587" s="1">
        <v>122163.8</v>
      </c>
      <c r="J2587" t="s">
        <v>51</v>
      </c>
      <c r="K2587" s="6" t="str">
        <f t="shared" si="1025"/>
        <v>Gà muối gói 500g</v>
      </c>
      <c r="L2587" s="7" t="str">
        <f>VLOOKUP(K2587,'[1]Mã Misa'!$B$2:$D$74,2,0)</f>
        <v>Gà muối 500g</v>
      </c>
      <c r="M2587" s="7" t="str">
        <f>VLOOKUP(L2587,'[1]Mã Misa'!$C$2:$D$74,2,0)</f>
        <v>GM500</v>
      </c>
      <c r="N2587" s="1">
        <v>111058</v>
      </c>
      <c r="O2587" t="s">
        <v>3916</v>
      </c>
      <c r="P2587" s="6" t="str">
        <f t="shared" si="1026"/>
        <v>0178579</v>
      </c>
      <c r="Q2587" s="23" t="str">
        <f t="shared" si="1026"/>
        <v>0178579</v>
      </c>
      <c r="R2587" s="2">
        <v>44587</v>
      </c>
      <c r="S2587" t="s">
        <v>2394</v>
      </c>
      <c r="T2587" s="7" t="str">
        <f t="shared" si="1027"/>
        <v>WM+ HNI Số</v>
      </c>
      <c r="U2587" t="s">
        <v>5689</v>
      </c>
      <c r="W2587" t="e">
        <f>VLOOKUP(U2587,[2]Sheet1!$B$4:$C$893,2,0)</f>
        <v>#N/A</v>
      </c>
      <c r="Y2587" t="str">
        <f t="shared" si="1028"/>
        <v>WINCOMHANOI</v>
      </c>
      <c r="AA2587" s="18" t="str">
        <f t="shared" si="1023"/>
        <v/>
      </c>
    </row>
    <row r="2588" spans="1:27" x14ac:dyDescent="0.2">
      <c r="A2588" t="s">
        <v>0</v>
      </c>
      <c r="B2588" t="s">
        <v>3917</v>
      </c>
      <c r="C2588" t="s">
        <v>2</v>
      </c>
      <c r="D2588" t="s">
        <v>753</v>
      </c>
      <c r="E2588" t="s">
        <v>4</v>
      </c>
      <c r="F2588" s="1">
        <v>1</v>
      </c>
      <c r="G2588" s="1">
        <v>61250</v>
      </c>
      <c r="H2588" t="s">
        <v>96</v>
      </c>
      <c r="I2588" s="1">
        <v>67375</v>
      </c>
      <c r="J2588" t="s">
        <v>754</v>
      </c>
      <c r="K2588" s="6" t="str">
        <f t="shared" si="1025"/>
        <v xml:space="preserve"> Ghẹ farci 150g</v>
      </c>
      <c r="L2588" s="7" t="str">
        <f>VLOOKUP(K2588,'[1]Mã Misa'!$B$2:$D$74,2,0)</f>
        <v>Ghẹ farci 150g</v>
      </c>
      <c r="M2588" s="7" t="str">
        <f>VLOOKUP(L2588,'[1]Mã Misa'!$C$2:$D$74,2,0)</f>
        <v>GHEFARCI150</v>
      </c>
      <c r="N2588" s="1">
        <v>61250</v>
      </c>
      <c r="O2588" t="s">
        <v>3918</v>
      </c>
      <c r="P2588" s="6" t="str">
        <f t="shared" si="1026"/>
        <v>0178583</v>
      </c>
      <c r="Q2588" s="23" t="str">
        <f t="shared" si="1026"/>
        <v>0178583</v>
      </c>
      <c r="R2588" s="2">
        <v>44587</v>
      </c>
      <c r="S2588" t="s">
        <v>2394</v>
      </c>
      <c r="T2588" s="7" t="str">
        <f t="shared" si="1027"/>
        <v>WM+ HNI Số</v>
      </c>
      <c r="U2588" t="s">
        <v>5689</v>
      </c>
      <c r="W2588" t="e">
        <f>VLOOKUP(U2588,[2]Sheet1!$B$4:$C$893,2,0)</f>
        <v>#N/A</v>
      </c>
      <c r="Y2588" t="str">
        <f t="shared" si="1028"/>
        <v>WINCOMHANOI</v>
      </c>
      <c r="AA2588" s="18" t="str">
        <f t="shared" si="1023"/>
        <v/>
      </c>
    </row>
    <row r="2589" spans="1:27" x14ac:dyDescent="0.2">
      <c r="A2589" t="s">
        <v>0</v>
      </c>
      <c r="B2589" t="s">
        <v>3919</v>
      </c>
      <c r="C2589" t="s">
        <v>2</v>
      </c>
      <c r="D2589" t="s">
        <v>15</v>
      </c>
      <c r="E2589" t="s">
        <v>4</v>
      </c>
      <c r="F2589" s="1">
        <v>2</v>
      </c>
      <c r="G2589" s="1">
        <v>168640</v>
      </c>
      <c r="H2589" t="s">
        <v>5</v>
      </c>
      <c r="I2589" s="1">
        <v>185504.00000000003</v>
      </c>
      <c r="J2589" t="s">
        <v>16</v>
      </c>
      <c r="K2589" s="6" t="str">
        <f t="shared" si="1025"/>
        <v>_Đùi gà sốt cay 500g</v>
      </c>
      <c r="L2589" s="7" t="str">
        <f>VLOOKUP(K2589,'[1]Mã Misa'!$B$2:$D$74,2,0)</f>
        <v>Đùi gà sốt cay 500g</v>
      </c>
      <c r="M2589" s="7" t="str">
        <f>VLOOKUP(L2589,'[1]Mã Misa'!$C$2:$D$74,2,0)</f>
        <v>DGSC500</v>
      </c>
      <c r="N2589" s="1">
        <v>84320</v>
      </c>
      <c r="O2589" t="s">
        <v>3920</v>
      </c>
      <c r="P2589" s="6" t="str">
        <f t="shared" si="1026"/>
        <v>0178589</v>
      </c>
      <c r="Q2589" s="23" t="str">
        <f t="shared" si="1026"/>
        <v>0178589</v>
      </c>
      <c r="R2589" s="2">
        <v>44587</v>
      </c>
      <c r="S2589" t="s">
        <v>2430</v>
      </c>
      <c r="T2589" s="7" t="str">
        <f t="shared" si="1027"/>
        <v>WM+ HNI Số</v>
      </c>
      <c r="U2589" t="s">
        <v>5699</v>
      </c>
      <c r="W2589" t="e">
        <f>VLOOKUP(U2589,[2]Sheet1!$B$4:$C$893,2,0)</f>
        <v>#N/A</v>
      </c>
      <c r="Y2589" t="str">
        <f t="shared" si="1028"/>
        <v>WINCOMHANOI</v>
      </c>
      <c r="AA2589" s="18" t="str">
        <f t="shared" si="1023"/>
        <v/>
      </c>
    </row>
    <row r="2590" spans="1:27" x14ac:dyDescent="0.2">
      <c r="A2590" t="s">
        <v>0</v>
      </c>
      <c r="B2590" t="s">
        <v>3921</v>
      </c>
      <c r="C2590" t="s">
        <v>2</v>
      </c>
      <c r="D2590" t="s">
        <v>15</v>
      </c>
      <c r="E2590" t="s">
        <v>4</v>
      </c>
      <c r="F2590" s="1">
        <v>4</v>
      </c>
      <c r="G2590" s="1">
        <v>337280</v>
      </c>
      <c r="H2590" t="s">
        <v>5</v>
      </c>
      <c r="I2590" s="1">
        <v>371008.00000000006</v>
      </c>
      <c r="J2590" t="s">
        <v>16</v>
      </c>
      <c r="K2590" s="6" t="str">
        <f t="shared" si="1025"/>
        <v>_Đùi gà sốt cay 500g</v>
      </c>
      <c r="L2590" s="7" t="str">
        <f>VLOOKUP(K2590,'[1]Mã Misa'!$B$2:$D$74,2,0)</f>
        <v>Đùi gà sốt cay 500g</v>
      </c>
      <c r="M2590" s="7" t="str">
        <f>VLOOKUP(L2590,'[1]Mã Misa'!$C$2:$D$74,2,0)</f>
        <v>DGSC500</v>
      </c>
      <c r="N2590" s="1">
        <v>84320</v>
      </c>
      <c r="O2590" t="s">
        <v>3922</v>
      </c>
      <c r="P2590" s="6" t="str">
        <f t="shared" si="1026"/>
        <v>0001932</v>
      </c>
      <c r="Q2590" s="23" t="str">
        <f t="shared" si="1026"/>
        <v>0001932</v>
      </c>
      <c r="R2590" s="2">
        <v>44587</v>
      </c>
      <c r="S2590" t="s">
        <v>3923</v>
      </c>
      <c r="T2590" s="7" t="str">
        <f t="shared" si="1027"/>
        <v>WM+ TNN 38</v>
      </c>
      <c r="U2590" t="s">
        <v>6043</v>
      </c>
      <c r="W2590" t="e">
        <f>VLOOKUP(U2590,[2]Sheet1!$B$4:$C$893,2,0)</f>
        <v>#N/A</v>
      </c>
      <c r="Y2590" t="str">
        <f t="shared" si="1028"/>
        <v>WINCOMTHAINGUYEN</v>
      </c>
      <c r="AA2590" s="18" t="str">
        <f t="shared" si="1023"/>
        <v/>
      </c>
    </row>
    <row r="2591" spans="1:27" x14ac:dyDescent="0.2">
      <c r="A2591" t="s">
        <v>0</v>
      </c>
      <c r="B2591" t="s">
        <v>3921</v>
      </c>
      <c r="C2591" t="s">
        <v>9</v>
      </c>
      <c r="D2591" t="s">
        <v>44</v>
      </c>
      <c r="E2591" t="s">
        <v>4</v>
      </c>
      <c r="F2591" s="1">
        <v>1</v>
      </c>
      <c r="G2591" s="1">
        <v>72600</v>
      </c>
      <c r="H2591" t="s">
        <v>5</v>
      </c>
      <c r="I2591" s="1">
        <v>79860</v>
      </c>
      <c r="J2591" t="s">
        <v>45</v>
      </c>
      <c r="K2591" s="6" t="str">
        <f t="shared" si="1025"/>
        <v>_Chân gà sốt cay 400g</v>
      </c>
      <c r="L2591" s="7" t="str">
        <f>VLOOKUP(K2591,'[1]Mã Misa'!$B$2:$D$74,2,0)</f>
        <v>Chân gà sốt cay 400g</v>
      </c>
      <c r="M2591" s="7" t="str">
        <f>VLOOKUP(L2591,'[1]Mã Misa'!$C$2:$D$74,2,0)</f>
        <v>CGSC400</v>
      </c>
      <c r="N2591" s="1">
        <v>72600</v>
      </c>
      <c r="O2591" t="s">
        <v>3922</v>
      </c>
      <c r="P2591" s="6" t="str">
        <f t="shared" si="1026"/>
        <v>0001932</v>
      </c>
      <c r="Q2591" s="23" t="str">
        <f t="shared" si="1026"/>
        <v>0001932</v>
      </c>
      <c r="R2591" s="2">
        <v>44587</v>
      </c>
      <c r="S2591" t="s">
        <v>3923</v>
      </c>
      <c r="T2591" s="7" t="str">
        <f t="shared" si="1027"/>
        <v>WM+ TNN 38</v>
      </c>
      <c r="U2591" t="s">
        <v>6043</v>
      </c>
      <c r="W2591" t="e">
        <f>VLOOKUP(U2591,[2]Sheet1!$B$4:$C$893,2,0)</f>
        <v>#N/A</v>
      </c>
      <c r="Y2591" t="str">
        <f t="shared" si="1028"/>
        <v>WINCOMTHAINGUYEN</v>
      </c>
      <c r="AA2591" s="18" t="str">
        <f t="shared" si="1023"/>
        <v/>
      </c>
    </row>
    <row r="2592" spans="1:27" x14ac:dyDescent="0.2">
      <c r="A2592" t="s">
        <v>0</v>
      </c>
      <c r="B2592" t="s">
        <v>3924</v>
      </c>
      <c r="C2592" t="s">
        <v>2</v>
      </c>
      <c r="D2592" t="s">
        <v>103</v>
      </c>
      <c r="E2592" t="s">
        <v>4</v>
      </c>
      <c r="F2592" s="1">
        <v>1</v>
      </c>
      <c r="G2592" s="1">
        <v>55595</v>
      </c>
      <c r="H2592" t="s">
        <v>5</v>
      </c>
      <c r="I2592" s="1">
        <v>61154.500000000007</v>
      </c>
      <c r="J2592" t="s">
        <v>104</v>
      </c>
      <c r="K2592" s="6" t="str">
        <f t="shared" si="1025"/>
        <v>Tai heo muối gói 200g</v>
      </c>
      <c r="L2592" s="7" t="str">
        <f>VLOOKUP(K2592,'[1]Mã Misa'!$B$2:$D$74,2,0)</f>
        <v>Tai heo muối 200g</v>
      </c>
      <c r="M2592" s="7" t="str">
        <f>VLOOKUP(L2592,'[1]Mã Misa'!$C$2:$D$74,2,0)</f>
        <v>TH200</v>
      </c>
      <c r="N2592" s="1">
        <v>55595</v>
      </c>
      <c r="O2592" t="s">
        <v>3925</v>
      </c>
      <c r="P2592" s="6" t="str">
        <f t="shared" si="1026"/>
        <v>0006548</v>
      </c>
      <c r="Q2592" s="23" t="str">
        <f t="shared" si="1026"/>
        <v>0006548</v>
      </c>
      <c r="R2592" s="2">
        <v>44587</v>
      </c>
      <c r="S2592" t="s">
        <v>3926</v>
      </c>
      <c r="T2592" s="7" t="str">
        <f t="shared" si="1027"/>
        <v>WM+ THA 14</v>
      </c>
      <c r="U2592" t="s">
        <v>6044</v>
      </c>
      <c r="W2592" t="e">
        <f>VLOOKUP(U2592,[2]Sheet1!$B$4:$C$893,2,0)</f>
        <v>#N/A</v>
      </c>
      <c r="Y2592" t="str">
        <f t="shared" si="1028"/>
        <v>WINCOMTHANHHOA</v>
      </c>
      <c r="AA2592" s="18" t="str">
        <f t="shared" si="1023"/>
        <v/>
      </c>
    </row>
    <row r="2593" spans="1:27" x14ac:dyDescent="0.2">
      <c r="A2593" t="s">
        <v>0</v>
      </c>
      <c r="B2593" t="s">
        <v>3927</v>
      </c>
      <c r="C2593" t="s">
        <v>2</v>
      </c>
      <c r="D2593" t="s">
        <v>47</v>
      </c>
      <c r="E2593" t="s">
        <v>4</v>
      </c>
      <c r="F2593" s="1">
        <v>2</v>
      </c>
      <c r="G2593" s="1">
        <v>146862</v>
      </c>
      <c r="H2593" t="s">
        <v>5</v>
      </c>
      <c r="I2593" s="1">
        <v>161548.20000000001</v>
      </c>
      <c r="J2593" t="s">
        <v>48</v>
      </c>
      <c r="K2593" s="6" t="str">
        <f t="shared" si="1025"/>
        <v>Chân giò heo muối gói 300g</v>
      </c>
      <c r="L2593" s="7" t="str">
        <f>VLOOKUP(K2593,'[1]Mã Misa'!$B$2:$D$74,2,0)</f>
        <v>Chân giò heo muối 300g</v>
      </c>
      <c r="M2593" s="7" t="str">
        <f>VLOOKUP(L2593,'[1]Mã Misa'!$C$2:$D$74,2,0)</f>
        <v>CGM300</v>
      </c>
      <c r="N2593" s="1">
        <v>73431</v>
      </c>
      <c r="O2593" t="s">
        <v>3928</v>
      </c>
      <c r="P2593" s="6" t="str">
        <f t="shared" si="1026"/>
        <v>0178609</v>
      </c>
      <c r="Q2593" s="23" t="str">
        <f t="shared" si="1026"/>
        <v>0178609</v>
      </c>
      <c r="R2593" s="2">
        <v>44587</v>
      </c>
      <c r="S2593" t="s">
        <v>3929</v>
      </c>
      <c r="T2593" s="7" t="str">
        <f t="shared" si="1027"/>
        <v>WM+ HNI TD</v>
      </c>
      <c r="U2593" t="s">
        <v>6045</v>
      </c>
      <c r="W2593" t="e">
        <f>VLOOKUP(U2593,[2]Sheet1!$B$4:$C$893,2,0)</f>
        <v>#N/A</v>
      </c>
      <c r="Y2593" t="str">
        <f t="shared" si="1028"/>
        <v>WINCOMHANOI</v>
      </c>
      <c r="AA2593" s="18" t="str">
        <f t="shared" si="1023"/>
        <v/>
      </c>
    </row>
    <row r="2594" spans="1:27" x14ac:dyDescent="0.2">
      <c r="A2594" t="s">
        <v>0</v>
      </c>
      <c r="B2594" t="s">
        <v>3927</v>
      </c>
      <c r="C2594" t="s">
        <v>9</v>
      </c>
      <c r="D2594" t="s">
        <v>136</v>
      </c>
      <c r="E2594" t="s">
        <v>4</v>
      </c>
      <c r="F2594" s="1">
        <v>2</v>
      </c>
      <c r="G2594" s="1">
        <v>188026</v>
      </c>
      <c r="H2594" t="s">
        <v>5</v>
      </c>
      <c r="I2594" s="1">
        <v>206828.6</v>
      </c>
      <c r="J2594" t="s">
        <v>137</v>
      </c>
      <c r="K2594" s="6" t="str">
        <f t="shared" si="1025"/>
        <v xml:space="preserve"> Giò lụa 500g</v>
      </c>
      <c r="L2594" s="7" t="str">
        <f>VLOOKUP(K2594,'[1]Mã Misa'!$B$2:$D$74,2,0)</f>
        <v>Giò lụa 500g</v>
      </c>
      <c r="M2594" s="7" t="str">
        <f>VLOOKUP(L2594,'[1]Mã Misa'!$C$2:$D$74,2,0)</f>
        <v>GL500</v>
      </c>
      <c r="N2594" s="1">
        <v>94013</v>
      </c>
      <c r="O2594" t="s">
        <v>3928</v>
      </c>
      <c r="P2594" s="6" t="str">
        <f t="shared" si="1026"/>
        <v>0178609</v>
      </c>
      <c r="Q2594" s="23" t="str">
        <f t="shared" si="1026"/>
        <v>0178609</v>
      </c>
      <c r="R2594" s="2">
        <v>44587</v>
      </c>
      <c r="S2594" t="s">
        <v>3929</v>
      </c>
      <c r="T2594" s="7" t="str">
        <f t="shared" si="1027"/>
        <v>WM+ HNI TD</v>
      </c>
      <c r="U2594" t="s">
        <v>6045</v>
      </c>
      <c r="W2594" t="e">
        <f>VLOOKUP(U2594,[2]Sheet1!$B$4:$C$893,2,0)</f>
        <v>#N/A</v>
      </c>
      <c r="Y2594" t="str">
        <f t="shared" si="1028"/>
        <v>WINCOMHANOI</v>
      </c>
      <c r="AA2594" s="18" t="str">
        <f t="shared" si="1023"/>
        <v/>
      </c>
    </row>
    <row r="2595" spans="1:27" x14ac:dyDescent="0.2">
      <c r="A2595" t="s">
        <v>0</v>
      </c>
      <c r="B2595" t="s">
        <v>3927</v>
      </c>
      <c r="C2595" t="s">
        <v>41</v>
      </c>
      <c r="D2595" t="s">
        <v>134</v>
      </c>
      <c r="E2595" t="s">
        <v>4</v>
      </c>
      <c r="F2595" s="1">
        <v>2</v>
      </c>
      <c r="G2595" s="1">
        <v>173382</v>
      </c>
      <c r="H2595" t="s">
        <v>5</v>
      </c>
      <c r="I2595" s="1">
        <v>190720.2</v>
      </c>
      <c r="J2595" t="s">
        <v>135</v>
      </c>
      <c r="K2595" s="6" t="str">
        <f t="shared" si="1025"/>
        <v>Giò tai nấm hương 500g</v>
      </c>
      <c r="L2595" s="7" t="str">
        <f>VLOOKUP(K2595,'[1]Mã Misa'!$B$2:$D$74,2,0)</f>
        <v>Giò tai nấm hương 500g</v>
      </c>
      <c r="M2595" s="7" t="str">
        <f>VLOOKUP(L2595,'[1]Mã Misa'!$C$2:$D$74,2,0)</f>
        <v>GTNH500</v>
      </c>
      <c r="N2595" s="1">
        <v>86691</v>
      </c>
      <c r="O2595" t="s">
        <v>3928</v>
      </c>
      <c r="P2595" s="6" t="str">
        <f t="shared" si="1026"/>
        <v>0178609</v>
      </c>
      <c r="Q2595" s="23" t="str">
        <f t="shared" si="1026"/>
        <v>0178609</v>
      </c>
      <c r="R2595" s="2">
        <v>44587</v>
      </c>
      <c r="S2595" t="s">
        <v>3929</v>
      </c>
      <c r="T2595" s="7" t="str">
        <f t="shared" si="1027"/>
        <v>WM+ HNI TD</v>
      </c>
      <c r="U2595" t="s">
        <v>6045</v>
      </c>
      <c r="W2595" t="e">
        <f>VLOOKUP(U2595,[2]Sheet1!$B$4:$C$893,2,0)</f>
        <v>#N/A</v>
      </c>
      <c r="Y2595" t="str">
        <f t="shared" si="1028"/>
        <v>WINCOMHANOI</v>
      </c>
      <c r="AA2595" s="18" t="str">
        <f t="shared" si="1023"/>
        <v/>
      </c>
    </row>
    <row r="2596" spans="1:27" x14ac:dyDescent="0.2">
      <c r="A2596" t="s">
        <v>0</v>
      </c>
      <c r="B2596" t="s">
        <v>3927</v>
      </c>
      <c r="C2596" t="s">
        <v>42</v>
      </c>
      <c r="D2596" t="s">
        <v>50</v>
      </c>
      <c r="E2596" t="s">
        <v>4</v>
      </c>
      <c r="F2596" s="1">
        <v>1</v>
      </c>
      <c r="G2596" s="1">
        <v>111058</v>
      </c>
      <c r="H2596" t="s">
        <v>5</v>
      </c>
      <c r="I2596" s="1">
        <v>122163.8</v>
      </c>
      <c r="J2596" t="s">
        <v>51</v>
      </c>
      <c r="K2596" s="6" t="str">
        <f t="shared" si="1025"/>
        <v>Gà muối gói 500g</v>
      </c>
      <c r="L2596" s="7" t="str">
        <f>VLOOKUP(K2596,'[1]Mã Misa'!$B$2:$D$74,2,0)</f>
        <v>Gà muối 500g</v>
      </c>
      <c r="M2596" s="7" t="str">
        <f>VLOOKUP(L2596,'[1]Mã Misa'!$C$2:$D$74,2,0)</f>
        <v>GM500</v>
      </c>
      <c r="N2596" s="1">
        <v>111058</v>
      </c>
      <c r="O2596" t="s">
        <v>3928</v>
      </c>
      <c r="P2596" s="6" t="str">
        <f t="shared" si="1026"/>
        <v>0178609</v>
      </c>
      <c r="Q2596" s="23" t="str">
        <f t="shared" si="1026"/>
        <v>0178609</v>
      </c>
      <c r="R2596" s="2">
        <v>44587</v>
      </c>
      <c r="S2596" t="s">
        <v>3929</v>
      </c>
      <c r="T2596" s="7" t="str">
        <f t="shared" si="1027"/>
        <v>WM+ HNI TD</v>
      </c>
      <c r="U2596" t="s">
        <v>6045</v>
      </c>
      <c r="W2596" t="e">
        <f>VLOOKUP(U2596,[2]Sheet1!$B$4:$C$893,2,0)</f>
        <v>#N/A</v>
      </c>
      <c r="Y2596" t="str">
        <f t="shared" si="1028"/>
        <v>WINCOMHANOI</v>
      </c>
      <c r="AA2596" s="18" t="str">
        <f t="shared" si="1023"/>
        <v/>
      </c>
    </row>
    <row r="2597" spans="1:27" x14ac:dyDescent="0.2">
      <c r="A2597" t="s">
        <v>0</v>
      </c>
      <c r="B2597" t="s">
        <v>3930</v>
      </c>
      <c r="C2597" t="s">
        <v>2</v>
      </c>
      <c r="D2597" t="s">
        <v>10</v>
      </c>
      <c r="E2597" t="s">
        <v>4</v>
      </c>
      <c r="F2597" s="1">
        <v>5</v>
      </c>
      <c r="G2597" s="1">
        <v>230000</v>
      </c>
      <c r="H2597" t="s">
        <v>5</v>
      </c>
      <c r="I2597" s="1">
        <v>253000.00000000003</v>
      </c>
      <c r="J2597" t="s">
        <v>11</v>
      </c>
      <c r="K2597" s="6" t="str">
        <f t="shared" si="1025"/>
        <v>Mộc nấm hương gói 250g</v>
      </c>
      <c r="L2597" s="7" t="str">
        <f>VLOOKUP(K2597,'[1]Mã Misa'!$B$2:$D$74,2,0)</f>
        <v>Mộc Nấm Hương 250g</v>
      </c>
      <c r="M2597" s="7" t="str">
        <f>VLOOKUP(L2597,'[1]Mã Misa'!$C$2:$D$74,2,0)</f>
        <v>MNH250</v>
      </c>
      <c r="N2597" s="1">
        <v>46000</v>
      </c>
      <c r="O2597" t="s">
        <v>3931</v>
      </c>
      <c r="P2597" s="6" t="str">
        <f t="shared" si="1026"/>
        <v>0006549</v>
      </c>
      <c r="Q2597" s="23" t="str">
        <f t="shared" si="1026"/>
        <v>0006549</v>
      </c>
      <c r="R2597" s="2">
        <v>44587</v>
      </c>
      <c r="S2597" t="s">
        <v>3932</v>
      </c>
      <c r="T2597" s="7" t="str">
        <f t="shared" si="1027"/>
        <v>WM+ THA 17</v>
      </c>
      <c r="U2597" t="s">
        <v>6046</v>
      </c>
      <c r="W2597" t="e">
        <f>VLOOKUP(U2597,[2]Sheet1!$B$4:$C$893,2,0)</f>
        <v>#N/A</v>
      </c>
      <c r="Y2597" t="str">
        <f t="shared" si="1028"/>
        <v>WINCOMTHANHHOA</v>
      </c>
      <c r="AA2597" s="18" t="str">
        <f t="shared" si="1023"/>
        <v/>
      </c>
    </row>
    <row r="2598" spans="1:27" x14ac:dyDescent="0.2">
      <c r="A2598" t="s">
        <v>0</v>
      </c>
      <c r="B2598" t="s">
        <v>3933</v>
      </c>
      <c r="C2598" t="s">
        <v>2</v>
      </c>
      <c r="D2598" t="s">
        <v>50</v>
      </c>
      <c r="E2598" t="s">
        <v>4</v>
      </c>
      <c r="F2598" s="1">
        <v>1</v>
      </c>
      <c r="G2598" s="1">
        <v>111058</v>
      </c>
      <c r="H2598" t="s">
        <v>5</v>
      </c>
      <c r="I2598" s="1">
        <v>122163.8</v>
      </c>
      <c r="J2598" t="s">
        <v>51</v>
      </c>
      <c r="K2598" s="6" t="str">
        <f t="shared" si="1025"/>
        <v>Gà muối gói 500g</v>
      </c>
      <c r="L2598" s="7" t="str">
        <f>VLOOKUP(K2598,'[1]Mã Misa'!$B$2:$D$74,2,0)</f>
        <v>Gà muối 500g</v>
      </c>
      <c r="M2598" s="7" t="str">
        <f>VLOOKUP(L2598,'[1]Mã Misa'!$C$2:$D$74,2,0)</f>
        <v>GM500</v>
      </c>
      <c r="N2598" s="1">
        <v>111058</v>
      </c>
      <c r="O2598" t="s">
        <v>3934</v>
      </c>
      <c r="P2598" s="6" t="str">
        <f t="shared" si="1026"/>
        <v>0002505</v>
      </c>
      <c r="Q2598" s="23" t="str">
        <f t="shared" si="1026"/>
        <v>0002505</v>
      </c>
      <c r="R2598" s="2">
        <v>44587</v>
      </c>
      <c r="S2598" t="s">
        <v>649</v>
      </c>
      <c r="T2598" s="7" t="str">
        <f t="shared" si="1027"/>
        <v>WM+ BTN 27</v>
      </c>
      <c r="U2598" t="s">
        <v>5190</v>
      </c>
      <c r="W2598" t="e">
        <f>VLOOKUP(U2598,[2]Sheet1!$B$4:$C$893,2,0)</f>
        <v>#N/A</v>
      </c>
      <c r="Y2598" t="str">
        <f t="shared" si="1028"/>
        <v>WINCOMBINHTHUAN</v>
      </c>
      <c r="AA2598" s="18" t="str">
        <f t="shared" si="1023"/>
        <v/>
      </c>
    </row>
    <row r="2599" spans="1:27" x14ac:dyDescent="0.2">
      <c r="A2599" t="s">
        <v>0</v>
      </c>
      <c r="B2599" t="s">
        <v>3935</v>
      </c>
      <c r="C2599" t="s">
        <v>2</v>
      </c>
      <c r="D2599" t="s">
        <v>54</v>
      </c>
      <c r="E2599" t="s">
        <v>4</v>
      </c>
      <c r="F2599" s="1">
        <v>2</v>
      </c>
      <c r="G2599" s="1">
        <v>100364</v>
      </c>
      <c r="H2599" t="s">
        <v>5</v>
      </c>
      <c r="I2599" s="1">
        <v>110400.40000000001</v>
      </c>
      <c r="J2599" t="s">
        <v>55</v>
      </c>
      <c r="K2599" s="6" t="str">
        <f t="shared" si="1025"/>
        <v>Giò tai lưỡi xào gói 250g</v>
      </c>
      <c r="L2599" s="7" t="str">
        <f>VLOOKUP(K2599,'[1]Mã Misa'!$B$2:$D$74,2,0)</f>
        <v>Giò Tai Lưỡi Xào 250g</v>
      </c>
      <c r="M2599" s="7" t="str">
        <f>VLOOKUP(L2599,'[1]Mã Misa'!$C$2:$D$74,2,0)</f>
        <v>GTLX250G</v>
      </c>
      <c r="N2599" s="1">
        <v>50182</v>
      </c>
      <c r="O2599" t="s">
        <v>3936</v>
      </c>
      <c r="P2599" s="6" t="str">
        <f t="shared" si="1026"/>
        <v>0178624</v>
      </c>
      <c r="Q2599" s="23" t="str">
        <f t="shared" si="1026"/>
        <v>0178624</v>
      </c>
      <c r="R2599" s="2">
        <v>44587</v>
      </c>
      <c r="S2599" t="s">
        <v>130</v>
      </c>
      <c r="T2599" s="7" t="str">
        <f t="shared" si="1027"/>
        <v>WM+ HNI Tò</v>
      </c>
      <c r="U2599" t="s">
        <v>5028</v>
      </c>
      <c r="W2599" t="e">
        <f>VLOOKUP(U2599,[2]Sheet1!$B$4:$C$893,2,0)</f>
        <v>#N/A</v>
      </c>
      <c r="Y2599" t="str">
        <f t="shared" si="1028"/>
        <v>WINCOMHANOI</v>
      </c>
      <c r="AA2599" s="18" t="str">
        <f t="shared" si="1023"/>
        <v/>
      </c>
    </row>
    <row r="2600" spans="1:27" x14ac:dyDescent="0.2">
      <c r="A2600" t="s">
        <v>0</v>
      </c>
      <c r="B2600" t="s">
        <v>3937</v>
      </c>
      <c r="C2600" t="s">
        <v>2</v>
      </c>
      <c r="D2600" t="s">
        <v>136</v>
      </c>
      <c r="E2600" t="s">
        <v>4</v>
      </c>
      <c r="F2600" s="1">
        <v>3</v>
      </c>
      <c r="G2600" s="1">
        <v>282039</v>
      </c>
      <c r="H2600" t="s">
        <v>5</v>
      </c>
      <c r="I2600" s="1">
        <v>310242.90000000002</v>
      </c>
      <c r="J2600" t="s">
        <v>137</v>
      </c>
      <c r="K2600" s="6" t="str">
        <f t="shared" si="1025"/>
        <v xml:space="preserve"> Giò lụa 500g</v>
      </c>
      <c r="L2600" s="7" t="str">
        <f>VLOOKUP(K2600,'[1]Mã Misa'!$B$2:$D$74,2,0)</f>
        <v>Giò lụa 500g</v>
      </c>
      <c r="M2600" s="7" t="str">
        <f>VLOOKUP(L2600,'[1]Mã Misa'!$C$2:$D$74,2,0)</f>
        <v>GL500</v>
      </c>
      <c r="N2600" s="1">
        <v>94013</v>
      </c>
      <c r="O2600" t="s">
        <v>3938</v>
      </c>
      <c r="P2600" s="6" t="str">
        <f t="shared" si="1026"/>
        <v>0006550</v>
      </c>
      <c r="Q2600" s="23" t="str">
        <f t="shared" si="1026"/>
        <v>0006550</v>
      </c>
      <c r="R2600" s="2">
        <v>44587</v>
      </c>
      <c r="S2600" t="s">
        <v>3926</v>
      </c>
      <c r="T2600" s="7" t="str">
        <f t="shared" si="1027"/>
        <v>WM+ THA 14</v>
      </c>
      <c r="U2600" t="s">
        <v>6044</v>
      </c>
      <c r="W2600" t="e">
        <f>VLOOKUP(U2600,[2]Sheet1!$B$4:$C$893,2,0)</f>
        <v>#N/A</v>
      </c>
      <c r="Y2600" t="str">
        <f t="shared" si="1028"/>
        <v>WINCOMTHANHHOA</v>
      </c>
      <c r="AA2600" s="18" t="str">
        <f t="shared" si="1023"/>
        <v/>
      </c>
    </row>
    <row r="2601" spans="1:27" x14ac:dyDescent="0.2">
      <c r="A2601" t="s">
        <v>0</v>
      </c>
      <c r="B2601" t="s">
        <v>3939</v>
      </c>
      <c r="C2601" t="s">
        <v>2</v>
      </c>
      <c r="D2601" t="s">
        <v>50</v>
      </c>
      <c r="E2601" t="s">
        <v>4</v>
      </c>
      <c r="F2601" s="1">
        <v>2</v>
      </c>
      <c r="G2601" s="1">
        <v>222116</v>
      </c>
      <c r="H2601" t="s">
        <v>5</v>
      </c>
      <c r="I2601" s="1">
        <v>244327.6</v>
      </c>
      <c r="J2601" t="s">
        <v>51</v>
      </c>
      <c r="K2601" s="6" t="str">
        <f t="shared" si="1025"/>
        <v>Gà muối gói 500g</v>
      </c>
      <c r="L2601" s="7" t="str">
        <f>VLOOKUP(K2601,'[1]Mã Misa'!$B$2:$D$74,2,0)</f>
        <v>Gà muối 500g</v>
      </c>
      <c r="M2601" s="7" t="str">
        <f>VLOOKUP(L2601,'[1]Mã Misa'!$C$2:$D$74,2,0)</f>
        <v>GM500</v>
      </c>
      <c r="N2601" s="1">
        <v>111058</v>
      </c>
      <c r="O2601" t="s">
        <v>1333</v>
      </c>
      <c r="P2601" s="6" t="str">
        <f t="shared" si="1026"/>
        <v>0003849</v>
      </c>
      <c r="Q2601" s="23" t="str">
        <f>IF(VLOOKUP(P2601,$AA$1:$AC$39,1,0)&lt;&gt;0,(P2601&amp;"A"),0)</f>
        <v>0003849A</v>
      </c>
      <c r="R2601" s="2">
        <v>44579</v>
      </c>
      <c r="S2601" t="s">
        <v>2444</v>
      </c>
      <c r="T2601" s="7" t="str">
        <f t="shared" si="1027"/>
        <v>WM+ AGG TĐ</v>
      </c>
      <c r="U2601" t="s">
        <v>5703</v>
      </c>
      <c r="W2601" t="e">
        <f>VLOOKUP(U2601,[2]Sheet1!$B$4:$C$893,2,0)</f>
        <v>#N/A</v>
      </c>
      <c r="Y2601" t="str">
        <f t="shared" si="1028"/>
        <v>WINCOMANGIANG</v>
      </c>
      <c r="AA2601" s="18" t="str">
        <f t="shared" si="1023"/>
        <v/>
      </c>
    </row>
    <row r="2602" spans="1:27" x14ac:dyDescent="0.2">
      <c r="A2602" t="s">
        <v>0</v>
      </c>
      <c r="B2602" t="s">
        <v>3940</v>
      </c>
      <c r="C2602" t="s">
        <v>2</v>
      </c>
      <c r="D2602" t="s">
        <v>44</v>
      </c>
      <c r="E2602" t="s">
        <v>4</v>
      </c>
      <c r="F2602" s="1">
        <v>2</v>
      </c>
      <c r="G2602" s="1">
        <v>181500</v>
      </c>
      <c r="H2602" t="s">
        <v>5</v>
      </c>
      <c r="I2602" s="1">
        <v>199650.00000000003</v>
      </c>
      <c r="J2602" t="s">
        <v>45</v>
      </c>
      <c r="K2602" s="6" t="str">
        <f t="shared" si="1025"/>
        <v>_Chân gà sốt cay 400g</v>
      </c>
      <c r="L2602" s="7" t="str">
        <f>VLOOKUP(K2602,'[1]Mã Misa'!$B$2:$D$74,2,0)</f>
        <v>Chân gà sốt cay 400g</v>
      </c>
      <c r="M2602" s="7" t="str">
        <f>VLOOKUP(L2602,'[1]Mã Misa'!$C$2:$D$74,2,0)</f>
        <v>CGSC400</v>
      </c>
      <c r="N2602" s="1">
        <v>90750</v>
      </c>
      <c r="O2602" t="s">
        <v>3941</v>
      </c>
      <c r="P2602" s="6" t="str">
        <f t="shared" si="1026"/>
        <v>0053028</v>
      </c>
      <c r="Q2602" s="23" t="str">
        <f t="shared" ref="Q2602" si="1029">RIGHT(P2602,7)</f>
        <v>0053028</v>
      </c>
      <c r="R2602" s="2">
        <v>44587</v>
      </c>
      <c r="S2602" t="s">
        <v>1152</v>
      </c>
      <c r="T2602" s="7" t="str">
        <f t="shared" si="1027"/>
        <v>WM+ HCM 00</v>
      </c>
      <c r="U2602" t="s">
        <v>5339</v>
      </c>
      <c r="W2602" t="e">
        <f>VLOOKUP(U2602,[2]Sheet1!$B$4:$C$893,2,0)</f>
        <v>#N/A</v>
      </c>
      <c r="Y2602" t="str">
        <f t="shared" si="1028"/>
        <v>WINCOMHOCHIMINH</v>
      </c>
      <c r="AA2602" s="18" t="str">
        <f t="shared" si="1023"/>
        <v/>
      </c>
    </row>
    <row r="2603" spans="1:27" x14ac:dyDescent="0.2">
      <c r="A2603" t="s">
        <v>0</v>
      </c>
      <c r="B2603" t="s">
        <v>3942</v>
      </c>
      <c r="C2603" t="s">
        <v>2</v>
      </c>
      <c r="D2603" t="s">
        <v>50</v>
      </c>
      <c r="E2603" t="s">
        <v>4</v>
      </c>
      <c r="F2603" s="1">
        <v>1</v>
      </c>
      <c r="G2603" s="1">
        <v>111058</v>
      </c>
      <c r="H2603" t="s">
        <v>5</v>
      </c>
      <c r="I2603" s="1">
        <v>122163.8</v>
      </c>
      <c r="J2603" t="s">
        <v>51</v>
      </c>
      <c r="K2603" s="6" t="str">
        <f t="shared" si="1025"/>
        <v>Gà muối gói 500g</v>
      </c>
      <c r="L2603" s="7" t="str">
        <f>VLOOKUP(K2603,'[1]Mã Misa'!$B$2:$D$74,2,0)</f>
        <v>Gà muối 500g</v>
      </c>
      <c r="M2603" s="7" t="str">
        <f>VLOOKUP(L2603,'[1]Mã Misa'!$C$2:$D$74,2,0)</f>
        <v>GM500</v>
      </c>
      <c r="N2603" s="1">
        <v>111058</v>
      </c>
      <c r="O2603" t="s">
        <v>3943</v>
      </c>
      <c r="P2603" s="6" t="str">
        <f t="shared" si="1026"/>
        <v>0023419</v>
      </c>
      <c r="Q2603" s="23" t="str">
        <f t="shared" ref="Q2603" si="1030">RIGHT(P2603,7)</f>
        <v>0023419</v>
      </c>
      <c r="R2603" s="2">
        <v>44587</v>
      </c>
      <c r="S2603" t="s">
        <v>1018</v>
      </c>
      <c r="T2603" s="7" t="str">
        <f t="shared" si="1027"/>
        <v>WM+ DNG 02</v>
      </c>
      <c r="U2603" t="s">
        <v>5298</v>
      </c>
      <c r="W2603" t="e">
        <f>VLOOKUP(U2603,[2]Sheet1!$B$4:$C$893,2,0)</f>
        <v>#N/A</v>
      </c>
      <c r="Y2603" t="str">
        <f t="shared" si="1028"/>
        <v>WINCOMDANANG</v>
      </c>
      <c r="AA2603" s="18" t="str">
        <f t="shared" si="1023"/>
        <v/>
      </c>
    </row>
    <row r="2604" spans="1:27" x14ac:dyDescent="0.2">
      <c r="A2604" t="s">
        <v>0</v>
      </c>
      <c r="B2604" t="s">
        <v>3944</v>
      </c>
      <c r="C2604" t="s">
        <v>2</v>
      </c>
      <c r="D2604" t="s">
        <v>18</v>
      </c>
      <c r="E2604" t="s">
        <v>4</v>
      </c>
      <c r="F2604" s="1">
        <v>2</v>
      </c>
      <c r="G2604" s="1">
        <v>175574</v>
      </c>
      <c r="H2604" t="s">
        <v>5</v>
      </c>
      <c r="I2604" s="1">
        <v>193131.40000000002</v>
      </c>
      <c r="J2604" t="s">
        <v>19</v>
      </c>
      <c r="K2604" s="6" t="str">
        <f t="shared" si="1025"/>
        <v>Bắp bò muối gói 200g</v>
      </c>
      <c r="L2604" s="7" t="str">
        <f>VLOOKUP(K2604,'[1]Mã Misa'!$B$2:$D$74,2,0)</f>
        <v>Bắp bò muối 200g</v>
      </c>
      <c r="M2604" s="7" t="str">
        <f>VLOOKUP(L2604,'[1]Mã Misa'!$C$2:$D$74,2,0)</f>
        <v>BBM200</v>
      </c>
      <c r="N2604" s="1">
        <v>87787</v>
      </c>
      <c r="O2604" t="s">
        <v>3945</v>
      </c>
      <c r="P2604" s="6" t="str">
        <f t="shared" si="1026"/>
        <v>0178642</v>
      </c>
      <c r="Q2604" s="23" t="str">
        <f t="shared" ref="Q2604" si="1031">RIGHT(P2604,7)</f>
        <v>0178642</v>
      </c>
      <c r="R2604" s="2">
        <v>44587</v>
      </c>
      <c r="S2604" t="s">
        <v>1500</v>
      </c>
      <c r="T2604" s="7" t="str">
        <f t="shared" si="1027"/>
        <v>WM+ HNI 24</v>
      </c>
      <c r="U2604" t="s">
        <v>5435</v>
      </c>
      <c r="W2604" t="e">
        <f>VLOOKUP(U2604,[2]Sheet1!$B$4:$C$893,2,0)</f>
        <v>#N/A</v>
      </c>
      <c r="Y2604" t="str">
        <f t="shared" si="1028"/>
        <v>WINCOMHANOI</v>
      </c>
      <c r="AA2604" s="18" t="str">
        <f t="shared" si="1023"/>
        <v/>
      </c>
    </row>
    <row r="2605" spans="1:27" x14ac:dyDescent="0.2">
      <c r="A2605" t="s">
        <v>0</v>
      </c>
      <c r="B2605" t="s">
        <v>3944</v>
      </c>
      <c r="C2605" t="s">
        <v>9</v>
      </c>
      <c r="D2605" t="s">
        <v>47</v>
      </c>
      <c r="E2605" t="s">
        <v>4</v>
      </c>
      <c r="F2605" s="1">
        <v>2</v>
      </c>
      <c r="G2605" s="1">
        <v>146862</v>
      </c>
      <c r="H2605" t="s">
        <v>5</v>
      </c>
      <c r="I2605" s="1">
        <v>161548.20000000001</v>
      </c>
      <c r="J2605" t="s">
        <v>48</v>
      </c>
      <c r="K2605" s="6" t="str">
        <f t="shared" si="1025"/>
        <v>Chân giò heo muối gói 300g</v>
      </c>
      <c r="L2605" s="7" t="str">
        <f>VLOOKUP(K2605,'[1]Mã Misa'!$B$2:$D$74,2,0)</f>
        <v>Chân giò heo muối 300g</v>
      </c>
      <c r="M2605" s="7" t="str">
        <f>VLOOKUP(L2605,'[1]Mã Misa'!$C$2:$D$74,2,0)</f>
        <v>CGM300</v>
      </c>
      <c r="N2605" s="1">
        <v>73431</v>
      </c>
      <c r="O2605" t="s">
        <v>3945</v>
      </c>
      <c r="P2605" s="6" t="str">
        <f t="shared" si="1026"/>
        <v>0178642</v>
      </c>
      <c r="Q2605" s="23" t="str">
        <f t="shared" ref="Q2605" si="1032">RIGHT(P2605,7)</f>
        <v>0178642</v>
      </c>
      <c r="R2605" s="2">
        <v>44587</v>
      </c>
      <c r="S2605" t="s">
        <v>1500</v>
      </c>
      <c r="T2605" s="7" t="str">
        <f t="shared" si="1027"/>
        <v>WM+ HNI 24</v>
      </c>
      <c r="U2605" t="s">
        <v>5435</v>
      </c>
      <c r="W2605" t="e">
        <f>VLOOKUP(U2605,[2]Sheet1!$B$4:$C$893,2,0)</f>
        <v>#N/A</v>
      </c>
      <c r="Y2605" t="str">
        <f t="shared" si="1028"/>
        <v>WINCOMHANOI</v>
      </c>
      <c r="AA2605" s="18" t="str">
        <f t="shared" si="1023"/>
        <v/>
      </c>
    </row>
    <row r="2606" spans="1:27" x14ac:dyDescent="0.2">
      <c r="A2606" t="s">
        <v>0</v>
      </c>
      <c r="B2606" t="s">
        <v>3944</v>
      </c>
      <c r="C2606" t="s">
        <v>41</v>
      </c>
      <c r="D2606" t="s">
        <v>50</v>
      </c>
      <c r="E2606" t="s">
        <v>4</v>
      </c>
      <c r="F2606" s="1">
        <v>2</v>
      </c>
      <c r="G2606" s="1">
        <v>222116</v>
      </c>
      <c r="H2606" t="s">
        <v>5</v>
      </c>
      <c r="I2606" s="1">
        <v>244327.6</v>
      </c>
      <c r="J2606" t="s">
        <v>51</v>
      </c>
      <c r="K2606" s="6" t="str">
        <f t="shared" si="1025"/>
        <v>Gà muối gói 500g</v>
      </c>
      <c r="L2606" s="7" t="str">
        <f>VLOOKUP(K2606,'[1]Mã Misa'!$B$2:$D$74,2,0)</f>
        <v>Gà muối 500g</v>
      </c>
      <c r="M2606" s="7" t="str">
        <f>VLOOKUP(L2606,'[1]Mã Misa'!$C$2:$D$74,2,0)</f>
        <v>GM500</v>
      </c>
      <c r="N2606" s="1">
        <v>111058</v>
      </c>
      <c r="O2606" t="s">
        <v>3945</v>
      </c>
      <c r="P2606" s="6" t="str">
        <f t="shared" si="1026"/>
        <v>0178642</v>
      </c>
      <c r="Q2606" s="23" t="str">
        <f t="shared" ref="Q2606" si="1033">RIGHT(P2606,7)</f>
        <v>0178642</v>
      </c>
      <c r="R2606" s="2">
        <v>44587</v>
      </c>
      <c r="S2606" t="s">
        <v>1500</v>
      </c>
      <c r="T2606" s="7" t="str">
        <f t="shared" si="1027"/>
        <v>WM+ HNI 24</v>
      </c>
      <c r="U2606" t="s">
        <v>5435</v>
      </c>
      <c r="W2606" t="e">
        <f>VLOOKUP(U2606,[2]Sheet1!$B$4:$C$893,2,0)</f>
        <v>#N/A</v>
      </c>
      <c r="Y2606" t="str">
        <f t="shared" si="1028"/>
        <v>WINCOMHANOI</v>
      </c>
      <c r="AA2606" s="18" t="str">
        <f t="shared" si="1023"/>
        <v/>
      </c>
    </row>
    <row r="2607" spans="1:27" x14ac:dyDescent="0.2">
      <c r="A2607" t="s">
        <v>0</v>
      </c>
      <c r="B2607" t="s">
        <v>3944</v>
      </c>
      <c r="C2607" t="s">
        <v>42</v>
      </c>
      <c r="D2607" t="s">
        <v>103</v>
      </c>
      <c r="E2607" t="s">
        <v>4</v>
      </c>
      <c r="F2607" s="1">
        <v>1</v>
      </c>
      <c r="G2607" s="1">
        <v>55595</v>
      </c>
      <c r="H2607" t="s">
        <v>5</v>
      </c>
      <c r="I2607" s="1">
        <v>61154.500000000007</v>
      </c>
      <c r="J2607" t="s">
        <v>104</v>
      </c>
      <c r="K2607" s="6" t="str">
        <f t="shared" si="1025"/>
        <v>Tai heo muối gói 200g</v>
      </c>
      <c r="L2607" s="7" t="str">
        <f>VLOOKUP(K2607,'[1]Mã Misa'!$B$2:$D$74,2,0)</f>
        <v>Tai heo muối 200g</v>
      </c>
      <c r="M2607" s="7" t="str">
        <f>VLOOKUP(L2607,'[1]Mã Misa'!$C$2:$D$74,2,0)</f>
        <v>TH200</v>
      </c>
      <c r="N2607" s="1">
        <v>55595</v>
      </c>
      <c r="O2607" t="s">
        <v>3945</v>
      </c>
      <c r="P2607" s="6" t="str">
        <f t="shared" si="1026"/>
        <v>0178642</v>
      </c>
      <c r="Q2607" s="23" t="str">
        <f t="shared" ref="Q2607" si="1034">RIGHT(P2607,7)</f>
        <v>0178642</v>
      </c>
      <c r="R2607" s="2">
        <v>44587</v>
      </c>
      <c r="S2607" t="s">
        <v>1500</v>
      </c>
      <c r="T2607" s="7" t="str">
        <f t="shared" si="1027"/>
        <v>WM+ HNI 24</v>
      </c>
      <c r="U2607" t="s">
        <v>5435</v>
      </c>
      <c r="W2607" t="e">
        <f>VLOOKUP(U2607,[2]Sheet1!$B$4:$C$893,2,0)</f>
        <v>#N/A</v>
      </c>
      <c r="Y2607" t="str">
        <f t="shared" si="1028"/>
        <v>WINCOMHANOI</v>
      </c>
      <c r="AA2607" s="18" t="str">
        <f t="shared" si="1023"/>
        <v/>
      </c>
    </row>
    <row r="2608" spans="1:27" x14ac:dyDescent="0.2">
      <c r="A2608" t="s">
        <v>0</v>
      </c>
      <c r="B2608" t="s">
        <v>3944</v>
      </c>
      <c r="C2608" t="s">
        <v>43</v>
      </c>
      <c r="D2608" t="s">
        <v>54</v>
      </c>
      <c r="E2608" t="s">
        <v>4</v>
      </c>
      <c r="F2608" s="1">
        <v>2</v>
      </c>
      <c r="G2608" s="1">
        <v>100364</v>
      </c>
      <c r="H2608" t="s">
        <v>5</v>
      </c>
      <c r="I2608" s="1">
        <v>110400.40000000001</v>
      </c>
      <c r="J2608" t="s">
        <v>55</v>
      </c>
      <c r="K2608" s="6" t="str">
        <f t="shared" si="1025"/>
        <v>Giò tai lưỡi xào gói 250g</v>
      </c>
      <c r="L2608" s="7" t="str">
        <f>VLOOKUP(K2608,'[1]Mã Misa'!$B$2:$D$74,2,0)</f>
        <v>Giò Tai Lưỡi Xào 250g</v>
      </c>
      <c r="M2608" s="7" t="str">
        <f>VLOOKUP(L2608,'[1]Mã Misa'!$C$2:$D$74,2,0)</f>
        <v>GTLX250G</v>
      </c>
      <c r="N2608" s="1">
        <v>50182</v>
      </c>
      <c r="O2608" t="s">
        <v>3945</v>
      </c>
      <c r="P2608" s="6" t="str">
        <f t="shared" si="1026"/>
        <v>0178642</v>
      </c>
      <c r="Q2608" s="23" t="str">
        <f t="shared" ref="Q2608" si="1035">RIGHT(P2608,7)</f>
        <v>0178642</v>
      </c>
      <c r="R2608" s="2">
        <v>44587</v>
      </c>
      <c r="S2608" t="s">
        <v>1500</v>
      </c>
      <c r="T2608" s="7" t="str">
        <f t="shared" si="1027"/>
        <v>WM+ HNI 24</v>
      </c>
      <c r="U2608" t="s">
        <v>5435</v>
      </c>
      <c r="W2608" t="e">
        <f>VLOOKUP(U2608,[2]Sheet1!$B$4:$C$893,2,0)</f>
        <v>#N/A</v>
      </c>
      <c r="Y2608" t="str">
        <f t="shared" si="1028"/>
        <v>WINCOMHANOI</v>
      </c>
      <c r="AA2608" s="18" t="str">
        <f t="shared" si="1023"/>
        <v/>
      </c>
    </row>
    <row r="2609" spans="1:27" x14ac:dyDescent="0.2">
      <c r="A2609" t="s">
        <v>0</v>
      </c>
      <c r="B2609" t="s">
        <v>3946</v>
      </c>
      <c r="C2609" t="s">
        <v>2</v>
      </c>
      <c r="D2609" t="s">
        <v>15</v>
      </c>
      <c r="E2609" t="s">
        <v>4</v>
      </c>
      <c r="F2609" s="1">
        <v>7</v>
      </c>
      <c r="G2609" s="1">
        <v>590240</v>
      </c>
      <c r="H2609" t="s">
        <v>5</v>
      </c>
      <c r="I2609" s="1">
        <v>649264</v>
      </c>
      <c r="J2609" t="s">
        <v>16</v>
      </c>
      <c r="K2609" s="6" t="str">
        <f t="shared" si="1025"/>
        <v>_Đùi gà sốt cay 500g</v>
      </c>
      <c r="L2609" s="7" t="str">
        <f>VLOOKUP(K2609,'[1]Mã Misa'!$B$2:$D$74,2,0)</f>
        <v>Đùi gà sốt cay 500g</v>
      </c>
      <c r="M2609" s="7" t="str">
        <f>VLOOKUP(L2609,'[1]Mã Misa'!$C$2:$D$74,2,0)</f>
        <v>DGSC500</v>
      </c>
      <c r="N2609" s="1">
        <v>84320</v>
      </c>
      <c r="O2609" t="s">
        <v>3947</v>
      </c>
      <c r="P2609" s="6" t="str">
        <f t="shared" si="1026"/>
        <v>0003962</v>
      </c>
      <c r="Q2609" s="23" t="str">
        <f t="shared" ref="Q2609" si="1036">RIGHT(P2609,7)</f>
        <v>0003962</v>
      </c>
      <c r="R2609" s="2">
        <v>44587</v>
      </c>
      <c r="S2609" t="s">
        <v>3948</v>
      </c>
      <c r="T2609" s="7" t="str">
        <f t="shared" si="1027"/>
        <v>WM+ HDG 97</v>
      </c>
      <c r="U2609" t="s">
        <v>6047</v>
      </c>
      <c r="W2609" t="e">
        <f>VLOOKUP(U2609,[2]Sheet1!$B$4:$C$893,2,0)</f>
        <v>#N/A</v>
      </c>
      <c r="Y2609" t="str">
        <f t="shared" si="1028"/>
        <v>WINCOMHAIDUONG</v>
      </c>
      <c r="AA2609" s="18" t="str">
        <f t="shared" si="1023"/>
        <v/>
      </c>
    </row>
    <row r="2610" spans="1:27" x14ac:dyDescent="0.2">
      <c r="A2610" t="s">
        <v>0</v>
      </c>
      <c r="B2610" t="s">
        <v>3946</v>
      </c>
      <c r="C2610" t="s">
        <v>9</v>
      </c>
      <c r="D2610" t="s">
        <v>44</v>
      </c>
      <c r="E2610" t="s">
        <v>4</v>
      </c>
      <c r="F2610" s="1">
        <v>7</v>
      </c>
      <c r="G2610" s="1">
        <v>508200</v>
      </c>
      <c r="H2610" t="s">
        <v>5</v>
      </c>
      <c r="I2610" s="1">
        <v>559020</v>
      </c>
      <c r="J2610" t="s">
        <v>45</v>
      </c>
      <c r="K2610" s="6" t="str">
        <f t="shared" si="1025"/>
        <v>_Chân gà sốt cay 400g</v>
      </c>
      <c r="L2610" s="7" t="str">
        <f>VLOOKUP(K2610,'[1]Mã Misa'!$B$2:$D$74,2,0)</f>
        <v>Chân gà sốt cay 400g</v>
      </c>
      <c r="M2610" s="7" t="str">
        <f>VLOOKUP(L2610,'[1]Mã Misa'!$C$2:$D$74,2,0)</f>
        <v>CGSC400</v>
      </c>
      <c r="N2610" s="1">
        <v>72600</v>
      </c>
      <c r="O2610" t="s">
        <v>3947</v>
      </c>
      <c r="P2610" s="6" t="str">
        <f t="shared" si="1026"/>
        <v>0003962</v>
      </c>
      <c r="Q2610" s="23" t="str">
        <f t="shared" ref="Q2610" si="1037">RIGHT(P2610,7)</f>
        <v>0003962</v>
      </c>
      <c r="R2610" s="2">
        <v>44587</v>
      </c>
      <c r="S2610" t="s">
        <v>3948</v>
      </c>
      <c r="T2610" s="7" t="str">
        <f t="shared" si="1027"/>
        <v>WM+ HDG 97</v>
      </c>
      <c r="U2610" t="s">
        <v>6047</v>
      </c>
      <c r="W2610" t="e">
        <f>VLOOKUP(U2610,[2]Sheet1!$B$4:$C$893,2,0)</f>
        <v>#N/A</v>
      </c>
      <c r="Y2610" t="str">
        <f t="shared" si="1028"/>
        <v>WINCOMHAIDUONG</v>
      </c>
      <c r="AA2610" s="18" t="str">
        <f t="shared" si="1023"/>
        <v/>
      </c>
    </row>
    <row r="2611" spans="1:27" x14ac:dyDescent="0.2">
      <c r="A2611" t="s">
        <v>0</v>
      </c>
      <c r="B2611" t="s">
        <v>3946</v>
      </c>
      <c r="C2611" t="s">
        <v>41</v>
      </c>
      <c r="D2611" t="s">
        <v>27</v>
      </c>
      <c r="E2611" t="s">
        <v>4</v>
      </c>
      <c r="F2611" s="1">
        <v>4</v>
      </c>
      <c r="G2611" s="1">
        <v>244200</v>
      </c>
      <c r="H2611" t="s">
        <v>5</v>
      </c>
      <c r="I2611" s="1">
        <v>268620</v>
      </c>
      <c r="J2611" t="s">
        <v>28</v>
      </c>
      <c r="K2611" s="6" t="str">
        <f t="shared" si="1025"/>
        <v>_Giò sụn gà 250g</v>
      </c>
      <c r="L2611" s="7" t="str">
        <f>VLOOKUP(K2611,'[1]Mã Misa'!$B$2:$D$74,2,0)</f>
        <v>Giò sụn gà 250g</v>
      </c>
      <c r="M2611" s="7" t="str">
        <f>VLOOKUP(L2611,'[1]Mã Misa'!$C$2:$D$74,2,0)</f>
        <v>GSG250</v>
      </c>
      <c r="N2611" s="1">
        <v>61050</v>
      </c>
      <c r="O2611" t="s">
        <v>3947</v>
      </c>
      <c r="P2611" s="6" t="str">
        <f t="shared" si="1026"/>
        <v>0003962</v>
      </c>
      <c r="Q2611" s="23" t="str">
        <f t="shared" ref="Q2611" si="1038">RIGHT(P2611,7)</f>
        <v>0003962</v>
      </c>
      <c r="R2611" s="2">
        <v>44587</v>
      </c>
      <c r="S2611" t="s">
        <v>3948</v>
      </c>
      <c r="T2611" s="7" t="str">
        <f t="shared" si="1027"/>
        <v>WM+ HDG 97</v>
      </c>
      <c r="U2611" t="s">
        <v>6047</v>
      </c>
      <c r="W2611" t="e">
        <f>VLOOKUP(U2611,[2]Sheet1!$B$4:$C$893,2,0)</f>
        <v>#N/A</v>
      </c>
      <c r="Y2611" t="str">
        <f t="shared" si="1028"/>
        <v>WINCOMHAIDUONG</v>
      </c>
      <c r="AA2611" s="18" t="str">
        <f t="shared" si="1023"/>
        <v/>
      </c>
    </row>
    <row r="2612" spans="1:27" x14ac:dyDescent="0.2">
      <c r="A2612" t="s">
        <v>0</v>
      </c>
      <c r="B2612" t="s">
        <v>3946</v>
      </c>
      <c r="C2612" t="s">
        <v>42</v>
      </c>
      <c r="D2612" t="s">
        <v>23</v>
      </c>
      <c r="E2612" t="s">
        <v>4</v>
      </c>
      <c r="F2612" s="1">
        <v>5</v>
      </c>
      <c r="G2612" s="1">
        <v>297000</v>
      </c>
      <c r="H2612" t="s">
        <v>5</v>
      </c>
      <c r="I2612" s="1">
        <v>326700</v>
      </c>
      <c r="J2612" t="s">
        <v>24</v>
      </c>
      <c r="K2612" s="6" t="str">
        <f t="shared" si="1025"/>
        <v>_Giò lụa 250g</v>
      </c>
      <c r="L2612" s="7" t="str">
        <f>VLOOKUP(K2612,'[1]Mã Misa'!$B$2:$D$74,2,0)</f>
        <v>Giò lụa 250g</v>
      </c>
      <c r="M2612" s="7" t="str">
        <f>VLOOKUP(L2612,'[1]Mã Misa'!$C$2:$D$74,2,0)</f>
        <v>GL250</v>
      </c>
      <c r="N2612" s="1">
        <v>59400</v>
      </c>
      <c r="O2612" t="s">
        <v>3947</v>
      </c>
      <c r="P2612" s="6" t="str">
        <f t="shared" si="1026"/>
        <v>0003962</v>
      </c>
      <c r="Q2612" s="23" t="str">
        <f t="shared" ref="Q2612" si="1039">RIGHT(P2612,7)</f>
        <v>0003962</v>
      </c>
      <c r="R2612" s="2">
        <v>44587</v>
      </c>
      <c r="S2612" t="s">
        <v>3948</v>
      </c>
      <c r="T2612" s="7" t="str">
        <f t="shared" si="1027"/>
        <v>WM+ HDG 97</v>
      </c>
      <c r="U2612" t="s">
        <v>6047</v>
      </c>
      <c r="W2612" t="e">
        <f>VLOOKUP(U2612,[2]Sheet1!$B$4:$C$893,2,0)</f>
        <v>#N/A</v>
      </c>
      <c r="Y2612" t="str">
        <f t="shared" si="1028"/>
        <v>WINCOMHAIDUONG</v>
      </c>
      <c r="AA2612" s="18" t="str">
        <f t="shared" si="1023"/>
        <v/>
      </c>
    </row>
    <row r="2613" spans="1:27" x14ac:dyDescent="0.2">
      <c r="A2613" t="s">
        <v>0</v>
      </c>
      <c r="B2613" t="s">
        <v>3946</v>
      </c>
      <c r="C2613" t="s">
        <v>43</v>
      </c>
      <c r="D2613" t="s">
        <v>50</v>
      </c>
      <c r="E2613" t="s">
        <v>4</v>
      </c>
      <c r="F2613" s="1">
        <v>3</v>
      </c>
      <c r="G2613" s="1">
        <v>333174</v>
      </c>
      <c r="H2613" t="s">
        <v>5</v>
      </c>
      <c r="I2613" s="1">
        <v>366491.4</v>
      </c>
      <c r="J2613" t="s">
        <v>51</v>
      </c>
      <c r="K2613" s="6" t="str">
        <f t="shared" si="1025"/>
        <v>Gà muối gói 500g</v>
      </c>
      <c r="L2613" s="7" t="str">
        <f>VLOOKUP(K2613,'[1]Mã Misa'!$B$2:$D$74,2,0)</f>
        <v>Gà muối 500g</v>
      </c>
      <c r="M2613" s="7" t="str">
        <f>VLOOKUP(L2613,'[1]Mã Misa'!$C$2:$D$74,2,0)</f>
        <v>GM500</v>
      </c>
      <c r="N2613" s="1">
        <v>111058</v>
      </c>
      <c r="O2613" t="s">
        <v>3947</v>
      </c>
      <c r="P2613" s="6" t="str">
        <f t="shared" si="1026"/>
        <v>0003962</v>
      </c>
      <c r="Q2613" s="23" t="str">
        <f t="shared" ref="Q2613" si="1040">RIGHT(P2613,7)</f>
        <v>0003962</v>
      </c>
      <c r="R2613" s="2">
        <v>44587</v>
      </c>
      <c r="S2613" t="s">
        <v>3948</v>
      </c>
      <c r="T2613" s="7" t="str">
        <f t="shared" si="1027"/>
        <v>WM+ HDG 97</v>
      </c>
      <c r="U2613" t="s">
        <v>6047</v>
      </c>
      <c r="W2613" t="e">
        <f>VLOOKUP(U2613,[2]Sheet1!$B$4:$C$893,2,0)</f>
        <v>#N/A</v>
      </c>
      <c r="Y2613" t="str">
        <f t="shared" si="1028"/>
        <v>WINCOMHAIDUONG</v>
      </c>
      <c r="AA2613" s="18" t="str">
        <f t="shared" si="1023"/>
        <v/>
      </c>
    </row>
    <row r="2614" spans="1:27" x14ac:dyDescent="0.2">
      <c r="A2614" t="s">
        <v>0</v>
      </c>
      <c r="B2614" t="s">
        <v>3949</v>
      </c>
      <c r="C2614" t="s">
        <v>2</v>
      </c>
      <c r="D2614" t="s">
        <v>103</v>
      </c>
      <c r="E2614" t="s">
        <v>4</v>
      </c>
      <c r="F2614" s="1">
        <v>1</v>
      </c>
      <c r="G2614" s="1">
        <v>55595</v>
      </c>
      <c r="H2614" t="s">
        <v>5</v>
      </c>
      <c r="I2614" s="1">
        <v>61154.500000000007</v>
      </c>
      <c r="J2614" t="s">
        <v>104</v>
      </c>
      <c r="K2614" s="6" t="str">
        <f t="shared" si="1025"/>
        <v>Tai heo muối gói 200g</v>
      </c>
      <c r="L2614" s="7" t="str">
        <f>VLOOKUP(K2614,'[1]Mã Misa'!$B$2:$D$74,2,0)</f>
        <v>Tai heo muối 200g</v>
      </c>
      <c r="M2614" s="7" t="str">
        <f>VLOOKUP(L2614,'[1]Mã Misa'!$C$2:$D$74,2,0)</f>
        <v>TH200</v>
      </c>
      <c r="N2614" s="1">
        <v>55595</v>
      </c>
      <c r="O2614" t="s">
        <v>3950</v>
      </c>
      <c r="P2614" s="6" t="str">
        <f t="shared" si="1026"/>
        <v>0001330</v>
      </c>
      <c r="Q2614" s="23" t="str">
        <f t="shared" ref="Q2614" si="1041">RIGHT(P2614,7)</f>
        <v>0001330</v>
      </c>
      <c r="R2614" s="2">
        <v>44587</v>
      </c>
      <c r="S2614" t="s">
        <v>3951</v>
      </c>
      <c r="T2614" s="7" t="str">
        <f t="shared" si="1027"/>
        <v>WM+ GLI 04</v>
      </c>
      <c r="U2614" t="s">
        <v>6048</v>
      </c>
      <c r="W2614" t="e">
        <f>VLOOKUP(U2614,[2]Sheet1!$B$4:$C$893,2,0)</f>
        <v>#N/A</v>
      </c>
      <c r="Y2614" t="str">
        <f t="shared" si="1028"/>
        <v>WINCOMGIALAI</v>
      </c>
      <c r="AA2614" s="18" t="str">
        <f t="shared" si="1023"/>
        <v/>
      </c>
    </row>
    <row r="2615" spans="1:27" x14ac:dyDescent="0.2">
      <c r="A2615" t="s">
        <v>0</v>
      </c>
      <c r="B2615" t="s">
        <v>3952</v>
      </c>
      <c r="C2615" t="s">
        <v>2</v>
      </c>
      <c r="D2615" t="s">
        <v>15</v>
      </c>
      <c r="E2615" t="s">
        <v>4</v>
      </c>
      <c r="F2615" s="1">
        <v>5</v>
      </c>
      <c r="G2615" s="1">
        <v>421600</v>
      </c>
      <c r="H2615" t="s">
        <v>5</v>
      </c>
      <c r="I2615" s="1">
        <v>463760.00000000006</v>
      </c>
      <c r="J2615" t="s">
        <v>16</v>
      </c>
      <c r="K2615" s="6" t="str">
        <f t="shared" si="1025"/>
        <v>_Đùi gà sốt cay 500g</v>
      </c>
      <c r="L2615" s="7" t="str">
        <f>VLOOKUP(K2615,'[1]Mã Misa'!$B$2:$D$74,2,0)</f>
        <v>Đùi gà sốt cay 500g</v>
      </c>
      <c r="M2615" s="7" t="str">
        <f>VLOOKUP(L2615,'[1]Mã Misa'!$C$2:$D$74,2,0)</f>
        <v>DGSC500</v>
      </c>
      <c r="N2615" s="1">
        <v>84320</v>
      </c>
      <c r="O2615" t="s">
        <v>3953</v>
      </c>
      <c r="P2615" s="6" t="str">
        <f t="shared" si="1026"/>
        <v>0003965</v>
      </c>
      <c r="Q2615" s="23" t="str">
        <f t="shared" ref="Q2615" si="1042">RIGHT(P2615,7)</f>
        <v>0003965</v>
      </c>
      <c r="R2615" s="2">
        <v>44587</v>
      </c>
      <c r="S2615" t="s">
        <v>179</v>
      </c>
      <c r="T2615" s="7" t="str">
        <f t="shared" si="1027"/>
        <v>WM+ HDG 37</v>
      </c>
      <c r="U2615" t="s">
        <v>5043</v>
      </c>
      <c r="W2615" t="e">
        <f>VLOOKUP(U2615,[2]Sheet1!$B$4:$C$893,2,0)</f>
        <v>#N/A</v>
      </c>
      <c r="Y2615" t="str">
        <f t="shared" si="1028"/>
        <v>WINCOMHAIDUONG</v>
      </c>
      <c r="AA2615" s="18" t="str">
        <f t="shared" si="1023"/>
        <v/>
      </c>
    </row>
    <row r="2616" spans="1:27" x14ac:dyDescent="0.2">
      <c r="A2616" t="s">
        <v>0</v>
      </c>
      <c r="B2616" t="s">
        <v>3952</v>
      </c>
      <c r="C2616" t="s">
        <v>9</v>
      </c>
      <c r="D2616" t="s">
        <v>44</v>
      </c>
      <c r="E2616" t="s">
        <v>4</v>
      </c>
      <c r="F2616" s="1">
        <v>6</v>
      </c>
      <c r="G2616" s="1">
        <v>435600</v>
      </c>
      <c r="H2616" t="s">
        <v>5</v>
      </c>
      <c r="I2616" s="1">
        <v>479160.00000000006</v>
      </c>
      <c r="J2616" t="s">
        <v>45</v>
      </c>
      <c r="K2616" s="6" t="str">
        <f t="shared" si="1025"/>
        <v>_Chân gà sốt cay 400g</v>
      </c>
      <c r="L2616" s="7" t="str">
        <f>VLOOKUP(K2616,'[1]Mã Misa'!$B$2:$D$74,2,0)</f>
        <v>Chân gà sốt cay 400g</v>
      </c>
      <c r="M2616" s="7" t="str">
        <f>VLOOKUP(L2616,'[1]Mã Misa'!$C$2:$D$74,2,0)</f>
        <v>CGSC400</v>
      </c>
      <c r="N2616" s="1">
        <v>72600</v>
      </c>
      <c r="O2616" t="s">
        <v>3953</v>
      </c>
      <c r="P2616" s="6" t="str">
        <f t="shared" si="1026"/>
        <v>0003965</v>
      </c>
      <c r="Q2616" s="23" t="str">
        <f t="shared" ref="Q2616" si="1043">RIGHT(P2616,7)</f>
        <v>0003965</v>
      </c>
      <c r="R2616" s="2">
        <v>44587</v>
      </c>
      <c r="S2616" t="s">
        <v>179</v>
      </c>
      <c r="T2616" s="7" t="str">
        <f t="shared" si="1027"/>
        <v>WM+ HDG 37</v>
      </c>
      <c r="U2616" t="s">
        <v>5043</v>
      </c>
      <c r="W2616" t="e">
        <f>VLOOKUP(U2616,[2]Sheet1!$B$4:$C$893,2,0)</f>
        <v>#N/A</v>
      </c>
      <c r="Y2616" t="str">
        <f t="shared" si="1028"/>
        <v>WINCOMHAIDUONG</v>
      </c>
      <c r="AA2616" s="18" t="str">
        <f t="shared" si="1023"/>
        <v/>
      </c>
    </row>
    <row r="2617" spans="1:27" x14ac:dyDescent="0.2">
      <c r="A2617" t="s">
        <v>0</v>
      </c>
      <c r="B2617" t="s">
        <v>3952</v>
      </c>
      <c r="C2617" t="s">
        <v>41</v>
      </c>
      <c r="D2617" t="s">
        <v>27</v>
      </c>
      <c r="E2617" t="s">
        <v>4</v>
      </c>
      <c r="F2617" s="1">
        <v>5</v>
      </c>
      <c r="G2617" s="1">
        <v>305250</v>
      </c>
      <c r="H2617" t="s">
        <v>5</v>
      </c>
      <c r="I2617" s="1">
        <v>335775</v>
      </c>
      <c r="J2617" t="s">
        <v>28</v>
      </c>
      <c r="K2617" s="6" t="str">
        <f t="shared" si="1025"/>
        <v>_Giò sụn gà 250g</v>
      </c>
      <c r="L2617" s="7" t="str">
        <f>VLOOKUP(K2617,'[1]Mã Misa'!$B$2:$D$74,2,0)</f>
        <v>Giò sụn gà 250g</v>
      </c>
      <c r="M2617" s="7" t="str">
        <f>VLOOKUP(L2617,'[1]Mã Misa'!$C$2:$D$74,2,0)</f>
        <v>GSG250</v>
      </c>
      <c r="N2617" s="1">
        <v>61050</v>
      </c>
      <c r="O2617" t="s">
        <v>3953</v>
      </c>
      <c r="P2617" s="6" t="str">
        <f t="shared" si="1026"/>
        <v>0003965</v>
      </c>
      <c r="Q2617" s="23" t="str">
        <f t="shared" ref="Q2617" si="1044">RIGHT(P2617,7)</f>
        <v>0003965</v>
      </c>
      <c r="R2617" s="2">
        <v>44587</v>
      </c>
      <c r="S2617" t="s">
        <v>179</v>
      </c>
      <c r="T2617" s="7" t="str">
        <f t="shared" si="1027"/>
        <v>WM+ HDG 37</v>
      </c>
      <c r="U2617" t="s">
        <v>5043</v>
      </c>
      <c r="W2617" t="e">
        <f>VLOOKUP(U2617,[2]Sheet1!$B$4:$C$893,2,0)</f>
        <v>#N/A</v>
      </c>
      <c r="Y2617" t="str">
        <f t="shared" si="1028"/>
        <v>WINCOMHAIDUONG</v>
      </c>
      <c r="AA2617" s="18" t="str">
        <f t="shared" si="1023"/>
        <v/>
      </c>
    </row>
    <row r="2618" spans="1:27" x14ac:dyDescent="0.2">
      <c r="A2618" t="s">
        <v>0</v>
      </c>
      <c r="B2618" t="s">
        <v>3952</v>
      </c>
      <c r="C2618" t="s">
        <v>42</v>
      </c>
      <c r="D2618" t="s">
        <v>23</v>
      </c>
      <c r="E2618" t="s">
        <v>4</v>
      </c>
      <c r="F2618" s="1">
        <v>4</v>
      </c>
      <c r="G2618" s="1">
        <v>237600</v>
      </c>
      <c r="H2618" t="s">
        <v>5</v>
      </c>
      <c r="I2618" s="1">
        <v>261360.00000000003</v>
      </c>
      <c r="J2618" t="s">
        <v>24</v>
      </c>
      <c r="K2618" s="6" t="str">
        <f t="shared" si="1025"/>
        <v>_Giò lụa 250g</v>
      </c>
      <c r="L2618" s="7" t="str">
        <f>VLOOKUP(K2618,'[1]Mã Misa'!$B$2:$D$74,2,0)</f>
        <v>Giò lụa 250g</v>
      </c>
      <c r="M2618" s="7" t="str">
        <f>VLOOKUP(L2618,'[1]Mã Misa'!$C$2:$D$74,2,0)</f>
        <v>GL250</v>
      </c>
      <c r="N2618" s="1">
        <v>59400</v>
      </c>
      <c r="O2618" t="s">
        <v>3953</v>
      </c>
      <c r="P2618" s="6" t="str">
        <f t="shared" si="1026"/>
        <v>0003965</v>
      </c>
      <c r="Q2618" s="23" t="str">
        <f t="shared" ref="Q2618" si="1045">RIGHT(P2618,7)</f>
        <v>0003965</v>
      </c>
      <c r="R2618" s="2">
        <v>44587</v>
      </c>
      <c r="S2618" t="s">
        <v>179</v>
      </c>
      <c r="T2618" s="7" t="str">
        <f t="shared" si="1027"/>
        <v>WM+ HDG 37</v>
      </c>
      <c r="U2618" t="s">
        <v>5043</v>
      </c>
      <c r="W2618" t="e">
        <f>VLOOKUP(U2618,[2]Sheet1!$B$4:$C$893,2,0)</f>
        <v>#N/A</v>
      </c>
      <c r="Y2618" t="str">
        <f t="shared" si="1028"/>
        <v>WINCOMHAIDUONG</v>
      </c>
      <c r="AA2618" s="18" t="str">
        <f t="shared" si="1023"/>
        <v/>
      </c>
    </row>
    <row r="2619" spans="1:27" x14ac:dyDescent="0.2">
      <c r="A2619" t="s">
        <v>0</v>
      </c>
      <c r="B2619" t="s">
        <v>3952</v>
      </c>
      <c r="C2619" t="s">
        <v>43</v>
      </c>
      <c r="D2619" t="s">
        <v>50</v>
      </c>
      <c r="E2619" t="s">
        <v>4</v>
      </c>
      <c r="F2619" s="1">
        <v>2</v>
      </c>
      <c r="G2619" s="1">
        <v>222116</v>
      </c>
      <c r="H2619" t="s">
        <v>5</v>
      </c>
      <c r="I2619" s="1">
        <v>244327.6</v>
      </c>
      <c r="J2619" t="s">
        <v>51</v>
      </c>
      <c r="K2619" s="6" t="str">
        <f t="shared" si="1025"/>
        <v>Gà muối gói 500g</v>
      </c>
      <c r="L2619" s="7" t="str">
        <f>VLOOKUP(K2619,'[1]Mã Misa'!$B$2:$D$74,2,0)</f>
        <v>Gà muối 500g</v>
      </c>
      <c r="M2619" s="7" t="str">
        <f>VLOOKUP(L2619,'[1]Mã Misa'!$C$2:$D$74,2,0)</f>
        <v>GM500</v>
      </c>
      <c r="N2619" s="1">
        <v>111058</v>
      </c>
      <c r="O2619" t="s">
        <v>3953</v>
      </c>
      <c r="P2619" s="6" t="str">
        <f t="shared" si="1026"/>
        <v>0003965</v>
      </c>
      <c r="Q2619" s="23" t="str">
        <f t="shared" ref="Q2619" si="1046">RIGHT(P2619,7)</f>
        <v>0003965</v>
      </c>
      <c r="R2619" s="2">
        <v>44587</v>
      </c>
      <c r="S2619" t="s">
        <v>179</v>
      </c>
      <c r="T2619" s="7" t="str">
        <f t="shared" si="1027"/>
        <v>WM+ HDG 37</v>
      </c>
      <c r="U2619" t="s">
        <v>5043</v>
      </c>
      <c r="W2619" t="e">
        <f>VLOOKUP(U2619,[2]Sheet1!$B$4:$C$893,2,0)</f>
        <v>#N/A</v>
      </c>
      <c r="Y2619" t="str">
        <f t="shared" si="1028"/>
        <v>WINCOMHAIDUONG</v>
      </c>
      <c r="AA2619" s="18" t="str">
        <f t="shared" si="1023"/>
        <v/>
      </c>
    </row>
    <row r="2620" spans="1:27" x14ac:dyDescent="0.2">
      <c r="A2620" t="s">
        <v>0</v>
      </c>
      <c r="B2620" t="s">
        <v>3954</v>
      </c>
      <c r="C2620" t="s">
        <v>2</v>
      </c>
      <c r="D2620" t="s">
        <v>15</v>
      </c>
      <c r="E2620" t="s">
        <v>4</v>
      </c>
      <c r="F2620" s="1">
        <v>1</v>
      </c>
      <c r="G2620" s="1">
        <v>84320</v>
      </c>
      <c r="H2620" t="s">
        <v>5</v>
      </c>
      <c r="I2620" s="1">
        <v>92752.000000000015</v>
      </c>
      <c r="J2620" t="s">
        <v>16</v>
      </c>
      <c r="K2620" s="6" t="str">
        <f t="shared" si="1025"/>
        <v>_Đùi gà sốt cay 500g</v>
      </c>
      <c r="L2620" s="7" t="str">
        <f>VLOOKUP(K2620,'[1]Mã Misa'!$B$2:$D$74,2,0)</f>
        <v>Đùi gà sốt cay 500g</v>
      </c>
      <c r="M2620" s="7" t="str">
        <f>VLOOKUP(L2620,'[1]Mã Misa'!$C$2:$D$74,2,0)</f>
        <v>DGSC500</v>
      </c>
      <c r="N2620" s="1">
        <v>84320</v>
      </c>
      <c r="O2620" t="s">
        <v>3955</v>
      </c>
      <c r="P2620" s="6" t="str">
        <f t="shared" si="1026"/>
        <v>0006552</v>
      </c>
      <c r="Q2620" s="23" t="str">
        <f t="shared" ref="Q2620" si="1047">RIGHT(P2620,7)</f>
        <v>0006552</v>
      </c>
      <c r="R2620" s="2">
        <v>44587</v>
      </c>
      <c r="S2620" t="s">
        <v>1714</v>
      </c>
      <c r="T2620" s="7" t="str">
        <f t="shared" si="1027"/>
        <v>WM+ THA Ng</v>
      </c>
      <c r="U2620" t="s">
        <v>5495</v>
      </c>
      <c r="W2620" t="e">
        <f>VLOOKUP(U2620,[2]Sheet1!$B$4:$C$893,2,0)</f>
        <v>#N/A</v>
      </c>
      <c r="Y2620" t="str">
        <f t="shared" si="1028"/>
        <v>WINCOMTHANHHOA</v>
      </c>
      <c r="AA2620" s="18" t="str">
        <f t="shared" si="1023"/>
        <v/>
      </c>
    </row>
    <row r="2621" spans="1:27" x14ac:dyDescent="0.2">
      <c r="A2621" t="s">
        <v>0</v>
      </c>
      <c r="B2621" t="s">
        <v>3954</v>
      </c>
      <c r="C2621" t="s">
        <v>9</v>
      </c>
      <c r="D2621" t="s">
        <v>3</v>
      </c>
      <c r="E2621" t="s">
        <v>4</v>
      </c>
      <c r="F2621" s="1">
        <v>1</v>
      </c>
      <c r="G2621" s="1">
        <v>70950</v>
      </c>
      <c r="H2621" t="s">
        <v>5</v>
      </c>
      <c r="I2621" s="1">
        <v>78045</v>
      </c>
      <c r="J2621" t="s">
        <v>6</v>
      </c>
      <c r="K2621" s="6" t="str">
        <f t="shared" si="1025"/>
        <v>_Chả nướng 300g</v>
      </c>
      <c r="L2621" s="7" t="str">
        <f>VLOOKUP(K2621,'[1]Mã Misa'!$B$2:$D$74,2,0)</f>
        <v>Chả nướng 300g</v>
      </c>
      <c r="M2621" s="7" t="str">
        <f>VLOOKUP(L2621,'[1]Mã Misa'!$C$2:$D$74,2,0)</f>
        <v>CN300</v>
      </c>
      <c r="N2621" s="1">
        <v>70950</v>
      </c>
      <c r="O2621" t="s">
        <v>3955</v>
      </c>
      <c r="P2621" s="6" t="str">
        <f t="shared" si="1026"/>
        <v>0006552</v>
      </c>
      <c r="Q2621" s="23" t="str">
        <f t="shared" ref="Q2621" si="1048">RIGHT(P2621,7)</f>
        <v>0006552</v>
      </c>
      <c r="R2621" s="2">
        <v>44587</v>
      </c>
      <c r="S2621" t="s">
        <v>1714</v>
      </c>
      <c r="T2621" s="7" t="str">
        <f t="shared" si="1027"/>
        <v>WM+ THA Ng</v>
      </c>
      <c r="U2621" t="s">
        <v>5495</v>
      </c>
      <c r="W2621" t="e">
        <f>VLOOKUP(U2621,[2]Sheet1!$B$4:$C$893,2,0)</f>
        <v>#N/A</v>
      </c>
      <c r="Y2621" t="str">
        <f t="shared" si="1028"/>
        <v>WINCOMTHANHHOA</v>
      </c>
      <c r="AA2621" s="18" t="str">
        <f t="shared" si="1023"/>
        <v/>
      </c>
    </row>
    <row r="2622" spans="1:27" x14ac:dyDescent="0.2">
      <c r="A2622" t="s">
        <v>0</v>
      </c>
      <c r="B2622" t="s">
        <v>3954</v>
      </c>
      <c r="C2622" t="s">
        <v>41</v>
      </c>
      <c r="D2622" t="s">
        <v>10</v>
      </c>
      <c r="E2622" t="s">
        <v>4</v>
      </c>
      <c r="F2622" s="1">
        <v>6</v>
      </c>
      <c r="G2622" s="1">
        <v>276000</v>
      </c>
      <c r="H2622" t="s">
        <v>5</v>
      </c>
      <c r="I2622" s="1">
        <v>303600</v>
      </c>
      <c r="J2622" t="s">
        <v>11</v>
      </c>
      <c r="K2622" s="6" t="str">
        <f t="shared" si="1025"/>
        <v>Mộc nấm hương gói 250g</v>
      </c>
      <c r="L2622" s="7" t="str">
        <f>VLOOKUP(K2622,'[1]Mã Misa'!$B$2:$D$74,2,0)</f>
        <v>Mộc Nấm Hương 250g</v>
      </c>
      <c r="M2622" s="7" t="str">
        <f>VLOOKUP(L2622,'[1]Mã Misa'!$C$2:$D$74,2,0)</f>
        <v>MNH250</v>
      </c>
      <c r="N2622" s="1">
        <v>46000</v>
      </c>
      <c r="O2622" t="s">
        <v>3955</v>
      </c>
      <c r="P2622" s="6" t="str">
        <f t="shared" si="1026"/>
        <v>0006552</v>
      </c>
      <c r="Q2622" s="23" t="str">
        <f t="shared" ref="Q2622" si="1049">RIGHT(P2622,7)</f>
        <v>0006552</v>
      </c>
      <c r="R2622" s="2">
        <v>44587</v>
      </c>
      <c r="S2622" t="s">
        <v>1714</v>
      </c>
      <c r="T2622" s="7" t="str">
        <f t="shared" si="1027"/>
        <v>WM+ THA Ng</v>
      </c>
      <c r="U2622" t="s">
        <v>5495</v>
      </c>
      <c r="W2622" t="e">
        <f>VLOOKUP(U2622,[2]Sheet1!$B$4:$C$893,2,0)</f>
        <v>#N/A</v>
      </c>
      <c r="Y2622" t="str">
        <f t="shared" si="1028"/>
        <v>WINCOMTHANHHOA</v>
      </c>
      <c r="AA2622" s="18" t="str">
        <f t="shared" si="1023"/>
        <v/>
      </c>
    </row>
    <row r="2623" spans="1:27" x14ac:dyDescent="0.2">
      <c r="A2623" t="s">
        <v>0</v>
      </c>
      <c r="B2623" t="s">
        <v>3956</v>
      </c>
      <c r="C2623" t="s">
        <v>2</v>
      </c>
      <c r="D2623" t="s">
        <v>47</v>
      </c>
      <c r="E2623" t="s">
        <v>4</v>
      </c>
      <c r="F2623" s="1">
        <v>2</v>
      </c>
      <c r="G2623" s="1">
        <v>146862</v>
      </c>
      <c r="H2623" t="s">
        <v>5</v>
      </c>
      <c r="I2623" s="1">
        <v>161548.20000000001</v>
      </c>
      <c r="J2623" t="s">
        <v>48</v>
      </c>
      <c r="K2623" s="6" t="str">
        <f t="shared" si="1025"/>
        <v>Chân giò heo muối gói 300g</v>
      </c>
      <c r="L2623" s="7" t="str">
        <f>VLOOKUP(K2623,'[1]Mã Misa'!$B$2:$D$74,2,0)</f>
        <v>Chân giò heo muối 300g</v>
      </c>
      <c r="M2623" s="7" t="str">
        <f>VLOOKUP(L2623,'[1]Mã Misa'!$C$2:$D$74,2,0)</f>
        <v>CGM300</v>
      </c>
      <c r="N2623" s="1">
        <v>73431</v>
      </c>
      <c r="O2623" t="s">
        <v>3957</v>
      </c>
      <c r="P2623" s="6" t="str">
        <f t="shared" si="1026"/>
        <v>0023426</v>
      </c>
      <c r="Q2623" s="23" t="str">
        <f t="shared" ref="Q2623" si="1050">RIGHT(P2623,7)</f>
        <v>0023426</v>
      </c>
      <c r="R2623" s="2">
        <v>44587</v>
      </c>
      <c r="S2623" t="s">
        <v>3958</v>
      </c>
      <c r="T2623" s="7" t="str">
        <f t="shared" si="1027"/>
        <v>WM+ DNG 59</v>
      </c>
      <c r="U2623" t="s">
        <v>6049</v>
      </c>
      <c r="W2623" t="e">
        <f>VLOOKUP(U2623,[2]Sheet1!$B$4:$C$893,2,0)</f>
        <v>#N/A</v>
      </c>
      <c r="Y2623" t="str">
        <f t="shared" si="1028"/>
        <v>WINCOMDANANG</v>
      </c>
      <c r="AA2623" s="18" t="str">
        <f t="shared" si="1023"/>
        <v/>
      </c>
    </row>
    <row r="2624" spans="1:27" x14ac:dyDescent="0.2">
      <c r="A2624" t="s">
        <v>0</v>
      </c>
      <c r="B2624" t="s">
        <v>3959</v>
      </c>
      <c r="C2624" t="s">
        <v>2</v>
      </c>
      <c r="D2624" t="s">
        <v>50</v>
      </c>
      <c r="E2624" t="s">
        <v>4</v>
      </c>
      <c r="F2624" s="1">
        <v>1</v>
      </c>
      <c r="G2624" s="1">
        <v>111058</v>
      </c>
      <c r="H2624" t="s">
        <v>5</v>
      </c>
      <c r="I2624" s="1">
        <v>122163.8</v>
      </c>
      <c r="J2624" t="s">
        <v>51</v>
      </c>
      <c r="K2624" s="6" t="str">
        <f t="shared" si="1025"/>
        <v>Gà muối gói 500g</v>
      </c>
      <c r="L2624" s="7" t="str">
        <f>VLOOKUP(K2624,'[1]Mã Misa'!$B$2:$D$74,2,0)</f>
        <v>Gà muối 500g</v>
      </c>
      <c r="M2624" s="7" t="str">
        <f>VLOOKUP(L2624,'[1]Mã Misa'!$C$2:$D$74,2,0)</f>
        <v>GM500</v>
      </c>
      <c r="N2624" s="1">
        <v>111058</v>
      </c>
      <c r="O2624" t="s">
        <v>3960</v>
      </c>
      <c r="P2624" s="6" t="str">
        <f t="shared" si="1026"/>
        <v>0023428</v>
      </c>
      <c r="Q2624" s="23" t="str">
        <f t="shared" ref="Q2624" si="1051">RIGHT(P2624,7)</f>
        <v>0023428</v>
      </c>
      <c r="R2624" s="2">
        <v>44587</v>
      </c>
      <c r="S2624" t="s">
        <v>3961</v>
      </c>
      <c r="T2624" s="7" t="str">
        <f t="shared" si="1027"/>
        <v>WM+ DNG 47</v>
      </c>
      <c r="U2624" t="s">
        <v>6050</v>
      </c>
      <c r="W2624" t="e">
        <f>VLOOKUP(U2624,[2]Sheet1!$B$4:$C$893,2,0)</f>
        <v>#N/A</v>
      </c>
      <c r="Y2624" t="str">
        <f t="shared" si="1028"/>
        <v>WINCOMDANANG</v>
      </c>
      <c r="AA2624" s="18" t="str">
        <f t="shared" si="1023"/>
        <v/>
      </c>
    </row>
    <row r="2625" spans="1:27" x14ac:dyDescent="0.2">
      <c r="A2625" t="s">
        <v>0</v>
      </c>
      <c r="B2625" t="s">
        <v>3962</v>
      </c>
      <c r="C2625" t="s">
        <v>2</v>
      </c>
      <c r="D2625" t="s">
        <v>54</v>
      </c>
      <c r="E2625" t="s">
        <v>4</v>
      </c>
      <c r="F2625" s="1">
        <v>1</v>
      </c>
      <c r="G2625" s="1">
        <v>50182</v>
      </c>
      <c r="H2625" t="s">
        <v>5</v>
      </c>
      <c r="I2625" s="1">
        <v>55200.200000000004</v>
      </c>
      <c r="J2625" t="s">
        <v>55</v>
      </c>
      <c r="K2625" s="6" t="str">
        <f t="shared" si="1025"/>
        <v>Giò tai lưỡi xào gói 250g</v>
      </c>
      <c r="L2625" s="7" t="str">
        <f>VLOOKUP(K2625,'[1]Mã Misa'!$B$2:$D$74,2,0)</f>
        <v>Giò Tai Lưỡi Xào 250g</v>
      </c>
      <c r="M2625" s="7" t="str">
        <f>VLOOKUP(L2625,'[1]Mã Misa'!$C$2:$D$74,2,0)</f>
        <v>GTLX250G</v>
      </c>
      <c r="N2625" s="1">
        <v>50182</v>
      </c>
      <c r="O2625" t="s">
        <v>3963</v>
      </c>
      <c r="P2625" s="6" t="str">
        <f t="shared" si="1026"/>
        <v>0178690</v>
      </c>
      <c r="Q2625" s="23" t="str">
        <f t="shared" ref="Q2625" si="1052">RIGHT(P2625,7)</f>
        <v>0178690</v>
      </c>
      <c r="R2625" s="2">
        <v>44587</v>
      </c>
      <c r="S2625" t="s">
        <v>3964</v>
      </c>
      <c r="T2625" s="7" t="str">
        <f t="shared" si="1027"/>
        <v>WM+ HNI 26</v>
      </c>
      <c r="U2625" t="s">
        <v>6051</v>
      </c>
      <c r="W2625" t="e">
        <f>VLOOKUP(U2625,[2]Sheet1!$B$4:$C$893,2,0)</f>
        <v>#N/A</v>
      </c>
      <c r="Y2625" t="str">
        <f t="shared" si="1028"/>
        <v>WINCOMHANOI</v>
      </c>
      <c r="AA2625" s="18" t="str">
        <f t="shared" si="1023"/>
        <v/>
      </c>
    </row>
    <row r="2626" spans="1:27" x14ac:dyDescent="0.2">
      <c r="A2626" t="s">
        <v>0</v>
      </c>
      <c r="B2626" t="s">
        <v>3965</v>
      </c>
      <c r="C2626" t="s">
        <v>2</v>
      </c>
      <c r="D2626" t="s">
        <v>47</v>
      </c>
      <c r="E2626" t="s">
        <v>4</v>
      </c>
      <c r="F2626" s="1">
        <v>1</v>
      </c>
      <c r="G2626" s="1">
        <v>73431</v>
      </c>
      <c r="H2626" t="s">
        <v>5</v>
      </c>
      <c r="I2626" s="1">
        <v>80774.100000000006</v>
      </c>
      <c r="J2626" t="s">
        <v>48</v>
      </c>
      <c r="K2626" s="6" t="str">
        <f t="shared" si="1025"/>
        <v>Chân giò heo muối gói 300g</v>
      </c>
      <c r="L2626" s="7" t="str">
        <f>VLOOKUP(K2626,'[1]Mã Misa'!$B$2:$D$74,2,0)</f>
        <v>Chân giò heo muối 300g</v>
      </c>
      <c r="M2626" s="7" t="str">
        <f>VLOOKUP(L2626,'[1]Mã Misa'!$C$2:$D$74,2,0)</f>
        <v>CGM300</v>
      </c>
      <c r="N2626" s="1">
        <v>73431</v>
      </c>
      <c r="O2626" t="s">
        <v>3966</v>
      </c>
      <c r="P2626" s="6" t="str">
        <f t="shared" si="1026"/>
        <v>0178695</v>
      </c>
      <c r="Q2626" s="23" t="str">
        <f t="shared" ref="Q2626" si="1053">RIGHT(P2626,7)</f>
        <v>0178695</v>
      </c>
      <c r="R2626" s="2">
        <v>44587</v>
      </c>
      <c r="S2626" t="s">
        <v>3967</v>
      </c>
      <c r="T2626" s="7" t="str">
        <f t="shared" si="1027"/>
        <v>WM+ HNI Ng</v>
      </c>
      <c r="U2626" t="s">
        <v>6052</v>
      </c>
      <c r="W2626" t="e">
        <f>VLOOKUP(U2626,[2]Sheet1!$B$4:$C$893,2,0)</f>
        <v>#N/A</v>
      </c>
      <c r="Y2626" t="str">
        <f t="shared" si="1028"/>
        <v>WINCOMHANOI</v>
      </c>
      <c r="AA2626" s="18" t="str">
        <f t="shared" ref="AA2626:AA2689" si="1054">LEFT(AB2626,7)</f>
        <v/>
      </c>
    </row>
    <row r="2627" spans="1:27" x14ac:dyDescent="0.2">
      <c r="A2627" t="s">
        <v>0</v>
      </c>
      <c r="B2627" t="s">
        <v>3968</v>
      </c>
      <c r="C2627" t="s">
        <v>2</v>
      </c>
      <c r="D2627" t="s">
        <v>50</v>
      </c>
      <c r="E2627" t="s">
        <v>4</v>
      </c>
      <c r="F2627" s="1">
        <v>3</v>
      </c>
      <c r="G2627" s="1">
        <v>333174</v>
      </c>
      <c r="H2627" t="s">
        <v>5</v>
      </c>
      <c r="I2627" s="1">
        <v>366491.4</v>
      </c>
      <c r="J2627" t="s">
        <v>51</v>
      </c>
      <c r="K2627" s="6" t="str">
        <f t="shared" si="1025"/>
        <v>Gà muối gói 500g</v>
      </c>
      <c r="L2627" s="7" t="str">
        <f>VLOOKUP(K2627,'[1]Mã Misa'!$B$2:$D$74,2,0)</f>
        <v>Gà muối 500g</v>
      </c>
      <c r="M2627" s="7" t="str">
        <f>VLOOKUP(L2627,'[1]Mã Misa'!$C$2:$D$74,2,0)</f>
        <v>GM500</v>
      </c>
      <c r="N2627" s="1">
        <v>111058</v>
      </c>
      <c r="O2627" t="s">
        <v>3969</v>
      </c>
      <c r="P2627" s="6" t="str">
        <f t="shared" si="1026"/>
        <v>0004906</v>
      </c>
      <c r="Q2627" s="23" t="str">
        <f t="shared" ref="Q2627" si="1055">RIGHT(P2627,7)</f>
        <v>0004906</v>
      </c>
      <c r="R2627" s="2">
        <v>44587</v>
      </c>
      <c r="S2627" t="s">
        <v>396</v>
      </c>
      <c r="T2627" s="7" t="str">
        <f t="shared" si="1027"/>
        <v>WM+ KHA 45</v>
      </c>
      <c r="U2627" t="s">
        <v>5112</v>
      </c>
      <c r="W2627" t="e">
        <f>VLOOKUP(U2627,[2]Sheet1!$B$4:$C$893,2,0)</f>
        <v>#N/A</v>
      </c>
      <c r="Y2627" t="str">
        <f t="shared" si="1028"/>
        <v>WINCOMKHANHHOA</v>
      </c>
      <c r="AA2627" s="18" t="str">
        <f t="shared" si="1054"/>
        <v/>
      </c>
    </row>
    <row r="2628" spans="1:27" x14ac:dyDescent="0.2">
      <c r="A2628" t="s">
        <v>0</v>
      </c>
      <c r="B2628" t="s">
        <v>3970</v>
      </c>
      <c r="C2628" t="s">
        <v>2</v>
      </c>
      <c r="D2628" t="s">
        <v>134</v>
      </c>
      <c r="E2628" t="s">
        <v>4</v>
      </c>
      <c r="F2628" s="1">
        <v>1</v>
      </c>
      <c r="G2628" s="1">
        <v>86691</v>
      </c>
      <c r="H2628" t="s">
        <v>5</v>
      </c>
      <c r="I2628" s="1">
        <v>95360.1</v>
      </c>
      <c r="J2628" t="s">
        <v>135</v>
      </c>
      <c r="K2628" s="6" t="str">
        <f t="shared" ref="K2628:K2691" si="1056">MID(J2628,10,26)</f>
        <v>Giò tai nấm hương 500g</v>
      </c>
      <c r="L2628" s="7" t="str">
        <f>VLOOKUP(K2628,'[1]Mã Misa'!$B$2:$D$74,2,0)</f>
        <v>Giò tai nấm hương 500g</v>
      </c>
      <c r="M2628" s="7" t="str">
        <f>VLOOKUP(L2628,'[1]Mã Misa'!$C$2:$D$74,2,0)</f>
        <v>GTNH500</v>
      </c>
      <c r="N2628" s="1">
        <v>86691</v>
      </c>
      <c r="O2628" t="s">
        <v>3971</v>
      </c>
      <c r="P2628" s="6" t="str">
        <f t="shared" ref="P2628:Q2691" si="1057">RIGHT(O2628,7)</f>
        <v>0178709</v>
      </c>
      <c r="Q2628" s="23" t="str">
        <f t="shared" si="1057"/>
        <v>0178709</v>
      </c>
      <c r="R2628" s="2">
        <v>44587</v>
      </c>
      <c r="S2628" t="s">
        <v>2478</v>
      </c>
      <c r="T2628" s="7" t="str">
        <f t="shared" ref="T2628:T2691" si="1058">LEFT(U2628,10)</f>
        <v>WM+ HNI 12</v>
      </c>
      <c r="U2628" t="s">
        <v>5711</v>
      </c>
      <c r="W2628" t="e">
        <f>VLOOKUP(U2628,[2]Sheet1!$B$4:$C$893,2,0)</f>
        <v>#N/A</v>
      </c>
      <c r="Y2628" t="str">
        <f t="shared" ref="Y2628:Y2691" si="1059">IF(ISNUMBER(SEARCH($V$3,T2628)),"WINCOMHANOI",IF(ISNUMBER(SEARCH($V$4,T2628)),"WINCOMHOCHIMINH",IF(ISNUMBER(SEARCH($V$5,T2628)),"WINCOMDANANG",IF(ISNUMBER(SEARCH($V$6,T2628)),"WINCOMHAIDUONG",IF(ISNUMBER(SEARCH($V$7,T2628)),"WINCOMQUANGNINH",IF(ISNUMBER(SEARCH($V$8,T2628)),"WINCOMHAIPHONG",IF(ISNUMBER(SEARCH($V$9,T2628)),"WINCOMBACGIANG",IF(ISNUMBER(SEARCH($V$10,T2628)),"WINCOMBACNINH",IF(ISNUMBER(SEARCH($V$11,T2628)),"WINCOMPHUTHO",IF(ISNUMBER(SEARCH($V$12,T2628)),"WINCOMHATINH",IF(ISNUMBER(SEARCH($V$13,T2628)),"WINCOMTHAINGUYEN",IF(ISNUMBER(SEARCH($V$14,T2628)),"WINCOMKHANHHOA",IF(ISNUMBER(SEARCH($V$15,T2628)),"WINCOMHUNGYEN",IF(ISNUMBER(SEARCH($V$16,T2628)),"WINCOMNGHEAN",IF(ISNUMBER(SEARCH($V$17,T2628)),"WINCOMLAOCAI",IF(ISNUMBER(SEARCH($V$18,T2628)),"WINCOMVUNGTAU",IF(ISNUMBER(SEARCH($V$19,T2628)),"WINCOMBINHDUONG",IF(ISNUMBER(SEARCH($V$20,T2628)),"WINCOMKIENGIANG",IF(ISNUMBER(SEARCH($V$21,T2628)),"WINCOMHANAM",IF(ISNUMBER(SEARCH($V$22,T2628)),"WINCOMNAMDINH",IF(ISNUMBER(SEARCH($V$23,T2628)),"WINCOMLANGSON",IF(ISNUMBER(SEARCH($V$24,T2628)),"WINCOMTHANHHOA",IF(ISNUMBER(SEARCH($V$25,T2628)),"WINCOMYENBAI",IF(ISNUMBER(SEARCH($V$26,T2628)),"WINCOMTUYENQUANG",IF(ISNUMBER(SEARCH($V$27,T2628)),"WINCOMHUE",IF(ISNUMBER(SEARCH($V$28,T2628)),"WINCOMQUANGNAM",IF(ISNUMBER(SEARCH($V$29,T2628)),"WINCOMVINHPHUC",IF(ISNUMBER(SEARCH($V$30,T2628)),"WINCOMHAGIANG",IF(ISNUMBER(SEARCH($V$31,T2628)),"WINCOMNINHBINH",IF(ISNUMBER(SEARCH($V$32,T2628)),"WINCOMTRAVINH",IF(ISNUMBER(SEARCH($V$33,T2628)),"WINCOMCANTHO",IF(ISNUMBER(SEARCH($V$34,T2628)),"WINCOMBENTRE",IF(ISNUMBER(SEARCH($V$35,T2628)),"WINCOMCAMAU",IF(ISNUMBER(SEARCH($V$36,T2628)),"WINCOMANGIANG",IF(ISNUMBER(SEARCH($V$37,T2628)),"WINCOMNINHTHUAN",IF(ISNUMBER(SEARCH($V$38,T2628)),"WINCOMTHAIBINH",IF(ISNUMBER(SEARCH($V$39,T2628)),"WINCOMGIALAI",IF(ISNUMBER(SEARCH($V$40,T2628)),"WINCOMHOABINH",IF(ISNUMBER(SEARCH($V$41,T2628)),"WINCOMQUANGNGAI",IF(ISNUMBER(SEARCH($V$42,T2628)),"WINCOMBINHTHUAN",IF(ISNUMBER(SEARCH($V$43,T2628)),"WINCOMDAKLAK",IF(ISNUMBER(SEARCH($V$44,T2628)),"WINCOMSOCTRANG",IF(ISNUMBER(SEARCH($V$45,T2628)),"WINCOMSONLA",IF(ISNUMBER(SEARCH($V$46,T2628)),"WINCOMKONTUM",IF(ISNUMBER(SEARCH($V$47,T2628)),"WINCOMPHUYEN",IF(ISNUMBER(SEARCH($V$48,T2628)),"WINCOMQUANGTRI",IF(ISNUMBER(SEARCH($V$49,T2628)),"WINCOMBINHDINH",IF(ISNUMBER(SEARCH($V$50,T2628)),"WINCOMCAOBANG",IF(ISNUMBER(SEARCH($V$51,T2628)),"WINCOMQUANGBINH",IF(ISNUMBER(SEARCH($V$52,T2628)),"WINCOMLAMDONG",IF(ISNUMBER(SEARCH($V$53,T2628)),"WINCOMVINHLONG",IF(ISNUMBER(SEARCH($V$54,T2628)),"WINCOMDONGTHAP",IF(ISNUMBER(SEARCH($V$55,T2628)),"WINCOMTIENGIANG",IF(ISNUMBER(SEARCH($V$56,T2628)),"WINCOMQUANGNINH",IF(ISNUMBER(SEARCH($V$57,T2628)),"WINCOMDONGNAI",IF(ISNUMBER(SEARCH($V$58,T2628)),"WINCOMHAUGIANG",0))))))))))))))))))))))))))))))))))))))))))))))))))))))))</f>
        <v>WINCOMHANOI</v>
      </c>
      <c r="AA2628" s="18" t="str">
        <f t="shared" si="1054"/>
        <v/>
      </c>
    </row>
    <row r="2629" spans="1:27" x14ac:dyDescent="0.2">
      <c r="A2629" t="s">
        <v>0</v>
      </c>
      <c r="B2629" t="s">
        <v>3972</v>
      </c>
      <c r="C2629" t="s">
        <v>2</v>
      </c>
      <c r="D2629" t="s">
        <v>44</v>
      </c>
      <c r="E2629" t="s">
        <v>4</v>
      </c>
      <c r="F2629" s="1">
        <v>1</v>
      </c>
      <c r="G2629" s="1">
        <v>72600</v>
      </c>
      <c r="H2629" t="s">
        <v>5</v>
      </c>
      <c r="I2629" s="1">
        <v>79860</v>
      </c>
      <c r="J2629" t="s">
        <v>45</v>
      </c>
      <c r="K2629" s="6" t="str">
        <f t="shared" si="1056"/>
        <v>_Chân gà sốt cay 400g</v>
      </c>
      <c r="L2629" s="7" t="str">
        <f>VLOOKUP(K2629,'[1]Mã Misa'!$B$2:$D$74,2,0)</f>
        <v>Chân gà sốt cay 400g</v>
      </c>
      <c r="M2629" s="7" t="str">
        <f>VLOOKUP(L2629,'[1]Mã Misa'!$C$2:$D$74,2,0)</f>
        <v>CGSC400</v>
      </c>
      <c r="N2629" s="1">
        <v>72600</v>
      </c>
      <c r="O2629" t="s">
        <v>3973</v>
      </c>
      <c r="P2629" s="6" t="str">
        <f t="shared" si="1057"/>
        <v>0006554</v>
      </c>
      <c r="Q2629" s="23" t="str">
        <f t="shared" si="1057"/>
        <v>0006554</v>
      </c>
      <c r="R2629" s="2">
        <v>44587</v>
      </c>
      <c r="S2629" t="s">
        <v>3974</v>
      </c>
      <c r="T2629" s="7" t="str">
        <f t="shared" si="1058"/>
        <v>WM+ THA Lô</v>
      </c>
      <c r="U2629" t="s">
        <v>6053</v>
      </c>
      <c r="W2629" t="e">
        <f>VLOOKUP(U2629,[2]Sheet1!$B$4:$C$893,2,0)</f>
        <v>#N/A</v>
      </c>
      <c r="Y2629" t="str">
        <f t="shared" si="1059"/>
        <v>WINCOMTHANHHOA</v>
      </c>
      <c r="AA2629" s="18" t="str">
        <f t="shared" si="1054"/>
        <v/>
      </c>
    </row>
    <row r="2630" spans="1:27" x14ac:dyDescent="0.2">
      <c r="A2630" t="s">
        <v>0</v>
      </c>
      <c r="B2630" t="s">
        <v>3972</v>
      </c>
      <c r="C2630" t="s">
        <v>9</v>
      </c>
      <c r="D2630" t="s">
        <v>18</v>
      </c>
      <c r="E2630" t="s">
        <v>4</v>
      </c>
      <c r="F2630" s="1">
        <v>1</v>
      </c>
      <c r="G2630" s="1">
        <v>87787</v>
      </c>
      <c r="H2630" t="s">
        <v>5</v>
      </c>
      <c r="I2630" s="1">
        <v>96565.700000000012</v>
      </c>
      <c r="J2630" t="s">
        <v>19</v>
      </c>
      <c r="K2630" s="6" t="str">
        <f t="shared" si="1056"/>
        <v>Bắp bò muối gói 200g</v>
      </c>
      <c r="L2630" s="7" t="str">
        <f>VLOOKUP(K2630,'[1]Mã Misa'!$B$2:$D$74,2,0)</f>
        <v>Bắp bò muối 200g</v>
      </c>
      <c r="M2630" s="7" t="str">
        <f>VLOOKUP(L2630,'[1]Mã Misa'!$C$2:$D$74,2,0)</f>
        <v>BBM200</v>
      </c>
      <c r="N2630" s="1">
        <v>87787</v>
      </c>
      <c r="O2630" t="s">
        <v>3973</v>
      </c>
      <c r="P2630" s="6" t="str">
        <f t="shared" si="1057"/>
        <v>0006554</v>
      </c>
      <c r="Q2630" s="23" t="str">
        <f t="shared" si="1057"/>
        <v>0006554</v>
      </c>
      <c r="R2630" s="2">
        <v>44587</v>
      </c>
      <c r="S2630" t="s">
        <v>3974</v>
      </c>
      <c r="T2630" s="7" t="str">
        <f t="shared" si="1058"/>
        <v>WM+ THA Lô</v>
      </c>
      <c r="U2630" t="s">
        <v>6053</v>
      </c>
      <c r="W2630" t="e">
        <f>VLOOKUP(U2630,[2]Sheet1!$B$4:$C$893,2,0)</f>
        <v>#N/A</v>
      </c>
      <c r="Y2630" t="str">
        <f t="shared" si="1059"/>
        <v>WINCOMTHANHHOA</v>
      </c>
      <c r="AA2630" s="18" t="str">
        <f t="shared" si="1054"/>
        <v/>
      </c>
    </row>
    <row r="2631" spans="1:27" x14ac:dyDescent="0.2">
      <c r="A2631" t="s">
        <v>0</v>
      </c>
      <c r="B2631" t="s">
        <v>3975</v>
      </c>
      <c r="C2631" t="s">
        <v>2</v>
      </c>
      <c r="D2631" t="s">
        <v>15</v>
      </c>
      <c r="E2631" t="s">
        <v>4</v>
      </c>
      <c r="F2631" s="1">
        <v>2</v>
      </c>
      <c r="G2631" s="1">
        <v>168640</v>
      </c>
      <c r="H2631" t="s">
        <v>5</v>
      </c>
      <c r="I2631" s="1">
        <v>185504.00000000003</v>
      </c>
      <c r="J2631" t="s">
        <v>16</v>
      </c>
      <c r="K2631" s="6" t="str">
        <f t="shared" si="1056"/>
        <v>_Đùi gà sốt cay 500g</v>
      </c>
      <c r="L2631" s="7" t="str">
        <f>VLOOKUP(K2631,'[1]Mã Misa'!$B$2:$D$74,2,0)</f>
        <v>Đùi gà sốt cay 500g</v>
      </c>
      <c r="M2631" s="7" t="str">
        <f>VLOOKUP(L2631,'[1]Mã Misa'!$C$2:$D$74,2,0)</f>
        <v>DGSC500</v>
      </c>
      <c r="N2631" s="1">
        <v>84320</v>
      </c>
      <c r="O2631" t="s">
        <v>3976</v>
      </c>
      <c r="P2631" s="6" t="str">
        <f t="shared" si="1057"/>
        <v>0178736</v>
      </c>
      <c r="Q2631" s="23" t="str">
        <f t="shared" si="1057"/>
        <v>0178736</v>
      </c>
      <c r="R2631" s="2">
        <v>44587</v>
      </c>
      <c r="S2631" t="s">
        <v>3977</v>
      </c>
      <c r="T2631" s="7" t="str">
        <f t="shared" si="1058"/>
        <v>WM+ HNI 22</v>
      </c>
      <c r="U2631" t="s">
        <v>6054</v>
      </c>
      <c r="W2631" t="e">
        <f>VLOOKUP(U2631,[2]Sheet1!$B$4:$C$893,2,0)</f>
        <v>#N/A</v>
      </c>
      <c r="Y2631" t="str">
        <f t="shared" si="1059"/>
        <v>WINCOMHANOI</v>
      </c>
      <c r="AA2631" s="18" t="str">
        <f t="shared" si="1054"/>
        <v/>
      </c>
    </row>
    <row r="2632" spans="1:27" x14ac:dyDescent="0.2">
      <c r="A2632" t="s">
        <v>0</v>
      </c>
      <c r="B2632" t="s">
        <v>3978</v>
      </c>
      <c r="C2632" t="s">
        <v>2</v>
      </c>
      <c r="D2632" t="s">
        <v>15</v>
      </c>
      <c r="E2632" t="s">
        <v>4</v>
      </c>
      <c r="F2632" s="1">
        <v>7</v>
      </c>
      <c r="G2632" s="1">
        <v>737800</v>
      </c>
      <c r="H2632" t="s">
        <v>5</v>
      </c>
      <c r="I2632" s="1">
        <v>811580.00000000012</v>
      </c>
      <c r="J2632" t="s">
        <v>16</v>
      </c>
      <c r="K2632" s="6" t="str">
        <f t="shared" si="1056"/>
        <v>_Đùi gà sốt cay 500g</v>
      </c>
      <c r="L2632" s="7" t="str">
        <f>VLOOKUP(K2632,'[1]Mã Misa'!$B$2:$D$74,2,0)</f>
        <v>Đùi gà sốt cay 500g</v>
      </c>
      <c r="M2632" s="7" t="str">
        <f>VLOOKUP(L2632,'[1]Mã Misa'!$C$2:$D$74,2,0)</f>
        <v>DGSC500</v>
      </c>
      <c r="N2632" s="1">
        <v>105400</v>
      </c>
      <c r="O2632" t="s">
        <v>3979</v>
      </c>
      <c r="P2632" s="6" t="str">
        <f t="shared" si="1057"/>
        <v>0053055</v>
      </c>
      <c r="Q2632" s="23" t="str">
        <f t="shared" si="1057"/>
        <v>0053055</v>
      </c>
      <c r="R2632" s="2">
        <v>44587</v>
      </c>
      <c r="S2632" t="s">
        <v>3980</v>
      </c>
      <c r="T2632" s="7" t="str">
        <f t="shared" si="1058"/>
        <v>WM+ HCM 10</v>
      </c>
      <c r="U2632" t="s">
        <v>6055</v>
      </c>
      <c r="W2632" t="e">
        <f>VLOOKUP(U2632,[2]Sheet1!$B$4:$C$893,2,0)</f>
        <v>#N/A</v>
      </c>
      <c r="Y2632" t="str">
        <f t="shared" si="1059"/>
        <v>WINCOMHOCHIMINH</v>
      </c>
      <c r="AA2632" s="18" t="str">
        <f t="shared" si="1054"/>
        <v/>
      </c>
    </row>
    <row r="2633" spans="1:27" x14ac:dyDescent="0.2">
      <c r="A2633" t="s">
        <v>0</v>
      </c>
      <c r="B2633" t="s">
        <v>3978</v>
      </c>
      <c r="C2633" t="s">
        <v>9</v>
      </c>
      <c r="D2633" t="s">
        <v>27</v>
      </c>
      <c r="E2633" t="s">
        <v>4</v>
      </c>
      <c r="F2633" s="1">
        <v>2</v>
      </c>
      <c r="G2633" s="1">
        <v>122100</v>
      </c>
      <c r="H2633" t="s">
        <v>5</v>
      </c>
      <c r="I2633" s="1">
        <v>134310</v>
      </c>
      <c r="J2633" t="s">
        <v>28</v>
      </c>
      <c r="K2633" s="6" t="str">
        <f t="shared" si="1056"/>
        <v>_Giò sụn gà 250g</v>
      </c>
      <c r="L2633" s="7" t="str">
        <f>VLOOKUP(K2633,'[1]Mã Misa'!$B$2:$D$74,2,0)</f>
        <v>Giò sụn gà 250g</v>
      </c>
      <c r="M2633" s="7" t="str">
        <f>VLOOKUP(L2633,'[1]Mã Misa'!$C$2:$D$74,2,0)</f>
        <v>GSG250</v>
      </c>
      <c r="N2633" s="1">
        <v>61050</v>
      </c>
      <c r="O2633" t="s">
        <v>3979</v>
      </c>
      <c r="P2633" s="6" t="str">
        <f t="shared" si="1057"/>
        <v>0053055</v>
      </c>
      <c r="Q2633" s="23" t="str">
        <f t="shared" si="1057"/>
        <v>0053055</v>
      </c>
      <c r="R2633" s="2">
        <v>44587</v>
      </c>
      <c r="S2633" t="s">
        <v>3980</v>
      </c>
      <c r="T2633" s="7" t="str">
        <f t="shared" si="1058"/>
        <v>WM+ HCM 10</v>
      </c>
      <c r="U2633" t="s">
        <v>6055</v>
      </c>
      <c r="W2633" t="e">
        <f>VLOOKUP(U2633,[2]Sheet1!$B$4:$C$893,2,0)</f>
        <v>#N/A</v>
      </c>
      <c r="Y2633" t="str">
        <f t="shared" si="1059"/>
        <v>WINCOMHOCHIMINH</v>
      </c>
      <c r="AA2633" s="18" t="str">
        <f t="shared" si="1054"/>
        <v/>
      </c>
    </row>
    <row r="2634" spans="1:27" x14ac:dyDescent="0.2">
      <c r="A2634" t="s">
        <v>0</v>
      </c>
      <c r="B2634" t="s">
        <v>3981</v>
      </c>
      <c r="C2634" t="s">
        <v>2</v>
      </c>
      <c r="D2634" t="s">
        <v>536</v>
      </c>
      <c r="E2634" t="s">
        <v>95</v>
      </c>
      <c r="F2634" s="1">
        <v>1</v>
      </c>
      <c r="G2634" s="1">
        <v>177188</v>
      </c>
      <c r="H2634" t="s">
        <v>96</v>
      </c>
      <c r="I2634" s="1">
        <v>177188</v>
      </c>
      <c r="J2634" t="s">
        <v>537</v>
      </c>
      <c r="K2634" s="6" t="str">
        <f t="shared" si="1056"/>
        <v xml:space="preserve"> Mực lá câu làm sạch 450g</v>
      </c>
      <c r="L2634" s="7" t="str">
        <f>VLOOKUP(K2634,'[1]Mã Misa'!$B$2:$D$74,2,0)</f>
        <v>Mực lá câu làm sạch 450g</v>
      </c>
      <c r="M2634" s="7" t="str">
        <f>VLOOKUP(L2634,'[1]Mã Misa'!$C$2:$D$74,2,0)</f>
        <v>ML450</v>
      </c>
      <c r="N2634" s="1">
        <v>177188</v>
      </c>
      <c r="O2634" t="s">
        <v>3982</v>
      </c>
      <c r="P2634" s="6" t="str">
        <f t="shared" si="1057"/>
        <v>0053056</v>
      </c>
      <c r="Q2634" s="23" t="str">
        <f t="shared" si="1057"/>
        <v>0053056</v>
      </c>
      <c r="R2634" s="2">
        <v>44587</v>
      </c>
      <c r="S2634" t="s">
        <v>3983</v>
      </c>
      <c r="T2634" s="7" t="str">
        <f t="shared" si="1058"/>
        <v>WM+ HCM 17</v>
      </c>
      <c r="U2634" t="s">
        <v>6056</v>
      </c>
      <c r="W2634" t="e">
        <f>VLOOKUP(U2634,[2]Sheet1!$B$4:$C$893,2,0)</f>
        <v>#N/A</v>
      </c>
      <c r="Y2634" t="str">
        <f t="shared" si="1059"/>
        <v>WINCOMHOCHIMINH</v>
      </c>
      <c r="AA2634" s="18" t="str">
        <f t="shared" si="1054"/>
        <v/>
      </c>
    </row>
    <row r="2635" spans="1:27" x14ac:dyDescent="0.2">
      <c r="A2635" t="s">
        <v>0</v>
      </c>
      <c r="B2635" t="s">
        <v>3984</v>
      </c>
      <c r="C2635" t="s">
        <v>2</v>
      </c>
      <c r="D2635" t="s">
        <v>44</v>
      </c>
      <c r="E2635" t="s">
        <v>4</v>
      </c>
      <c r="F2635" s="1">
        <v>3</v>
      </c>
      <c r="G2635" s="1">
        <v>217800</v>
      </c>
      <c r="H2635" t="s">
        <v>5</v>
      </c>
      <c r="I2635" s="1">
        <v>239580.00000000003</v>
      </c>
      <c r="J2635" t="s">
        <v>45</v>
      </c>
      <c r="K2635" s="6" t="str">
        <f t="shared" si="1056"/>
        <v>_Chân gà sốt cay 400g</v>
      </c>
      <c r="L2635" s="7" t="str">
        <f>VLOOKUP(K2635,'[1]Mã Misa'!$B$2:$D$74,2,0)</f>
        <v>Chân gà sốt cay 400g</v>
      </c>
      <c r="M2635" s="7" t="str">
        <f>VLOOKUP(L2635,'[1]Mã Misa'!$C$2:$D$74,2,0)</f>
        <v>CGSC400</v>
      </c>
      <c r="N2635" s="1">
        <v>72600</v>
      </c>
      <c r="O2635" t="s">
        <v>3985</v>
      </c>
      <c r="P2635" s="6" t="str">
        <f t="shared" si="1057"/>
        <v>0178747</v>
      </c>
      <c r="Q2635" s="23" t="str">
        <f t="shared" si="1057"/>
        <v>0178747</v>
      </c>
      <c r="R2635" s="2">
        <v>44587</v>
      </c>
      <c r="S2635" t="s">
        <v>3986</v>
      </c>
      <c r="T2635" s="7" t="str">
        <f t="shared" si="1058"/>
        <v>WM+ HNI 15</v>
      </c>
      <c r="U2635" t="s">
        <v>6057</v>
      </c>
      <c r="W2635" t="e">
        <f>VLOOKUP(U2635,[2]Sheet1!$B$4:$C$893,2,0)</f>
        <v>#N/A</v>
      </c>
      <c r="Y2635" t="str">
        <f t="shared" si="1059"/>
        <v>WINCOMHANOI</v>
      </c>
      <c r="AA2635" s="18" t="str">
        <f t="shared" si="1054"/>
        <v/>
      </c>
    </row>
    <row r="2636" spans="1:27" x14ac:dyDescent="0.2">
      <c r="A2636" t="s">
        <v>0</v>
      </c>
      <c r="B2636" t="s">
        <v>3984</v>
      </c>
      <c r="C2636" t="s">
        <v>9</v>
      </c>
      <c r="D2636" t="s">
        <v>15</v>
      </c>
      <c r="E2636" t="s">
        <v>4</v>
      </c>
      <c r="F2636" s="1">
        <v>1</v>
      </c>
      <c r="G2636" s="1">
        <v>84320</v>
      </c>
      <c r="H2636" t="s">
        <v>5</v>
      </c>
      <c r="I2636" s="1">
        <v>92752.000000000015</v>
      </c>
      <c r="J2636" t="s">
        <v>16</v>
      </c>
      <c r="K2636" s="6" t="str">
        <f t="shared" si="1056"/>
        <v>_Đùi gà sốt cay 500g</v>
      </c>
      <c r="L2636" s="7" t="str">
        <f>VLOOKUP(K2636,'[1]Mã Misa'!$B$2:$D$74,2,0)</f>
        <v>Đùi gà sốt cay 500g</v>
      </c>
      <c r="M2636" s="7" t="str">
        <f>VLOOKUP(L2636,'[1]Mã Misa'!$C$2:$D$74,2,0)</f>
        <v>DGSC500</v>
      </c>
      <c r="N2636" s="1">
        <v>84320</v>
      </c>
      <c r="O2636" t="s">
        <v>3985</v>
      </c>
      <c r="P2636" s="6" t="str">
        <f t="shared" si="1057"/>
        <v>0178747</v>
      </c>
      <c r="Q2636" s="23" t="str">
        <f t="shared" si="1057"/>
        <v>0178747</v>
      </c>
      <c r="R2636" s="2">
        <v>44587</v>
      </c>
      <c r="S2636" t="s">
        <v>3986</v>
      </c>
      <c r="T2636" s="7" t="str">
        <f t="shared" si="1058"/>
        <v>WM+ HNI 15</v>
      </c>
      <c r="U2636" t="s">
        <v>6057</v>
      </c>
      <c r="W2636" t="e">
        <f>VLOOKUP(U2636,[2]Sheet1!$B$4:$C$893,2,0)</f>
        <v>#N/A</v>
      </c>
      <c r="Y2636" t="str">
        <f t="shared" si="1059"/>
        <v>WINCOMHANOI</v>
      </c>
      <c r="AA2636" s="18" t="str">
        <f t="shared" si="1054"/>
        <v/>
      </c>
    </row>
    <row r="2637" spans="1:27" x14ac:dyDescent="0.2">
      <c r="A2637" t="s">
        <v>0</v>
      </c>
      <c r="B2637" t="s">
        <v>3987</v>
      </c>
      <c r="C2637" t="s">
        <v>2</v>
      </c>
      <c r="D2637" t="s">
        <v>50</v>
      </c>
      <c r="E2637" t="s">
        <v>4</v>
      </c>
      <c r="F2637" s="1">
        <v>1</v>
      </c>
      <c r="G2637" s="1">
        <v>111058</v>
      </c>
      <c r="H2637" t="s">
        <v>5</v>
      </c>
      <c r="I2637" s="1">
        <v>122163.8</v>
      </c>
      <c r="J2637" t="s">
        <v>51</v>
      </c>
      <c r="K2637" s="6" t="str">
        <f t="shared" si="1056"/>
        <v>Gà muối gói 500g</v>
      </c>
      <c r="L2637" s="7" t="str">
        <f>VLOOKUP(K2637,'[1]Mã Misa'!$B$2:$D$74,2,0)</f>
        <v>Gà muối 500g</v>
      </c>
      <c r="M2637" s="7" t="str">
        <f>VLOOKUP(L2637,'[1]Mã Misa'!$C$2:$D$74,2,0)</f>
        <v>GM500</v>
      </c>
      <c r="N2637" s="1">
        <v>111058</v>
      </c>
      <c r="O2637" t="s">
        <v>3988</v>
      </c>
      <c r="P2637" s="6" t="str">
        <f t="shared" si="1057"/>
        <v>0053058</v>
      </c>
      <c r="Q2637" s="23" t="str">
        <f t="shared" si="1057"/>
        <v>0053058</v>
      </c>
      <c r="R2637" s="2">
        <v>44587</v>
      </c>
      <c r="S2637" t="s">
        <v>3989</v>
      </c>
      <c r="T2637" s="7" t="str">
        <f t="shared" si="1058"/>
        <v>WM+ HCM 60</v>
      </c>
      <c r="U2637" t="s">
        <v>6058</v>
      </c>
      <c r="W2637" t="e">
        <f>VLOOKUP(U2637,[2]Sheet1!$B$4:$C$893,2,0)</f>
        <v>#N/A</v>
      </c>
      <c r="Y2637" t="str">
        <f t="shared" si="1059"/>
        <v>WINCOMHOCHIMINH</v>
      </c>
      <c r="AA2637" s="18" t="str">
        <f t="shared" si="1054"/>
        <v/>
      </c>
    </row>
    <row r="2638" spans="1:27" x14ac:dyDescent="0.2">
      <c r="A2638" t="s">
        <v>0</v>
      </c>
      <c r="B2638" t="s">
        <v>3987</v>
      </c>
      <c r="C2638" t="s">
        <v>9</v>
      </c>
      <c r="D2638" t="s">
        <v>10</v>
      </c>
      <c r="E2638" t="s">
        <v>4</v>
      </c>
      <c r="F2638" s="1">
        <v>3</v>
      </c>
      <c r="G2638" s="1">
        <v>138000</v>
      </c>
      <c r="H2638" t="s">
        <v>5</v>
      </c>
      <c r="I2638" s="1">
        <v>151800</v>
      </c>
      <c r="J2638" t="s">
        <v>11</v>
      </c>
      <c r="K2638" s="6" t="str">
        <f t="shared" si="1056"/>
        <v>Mộc nấm hương gói 250g</v>
      </c>
      <c r="L2638" s="7" t="str">
        <f>VLOOKUP(K2638,'[1]Mã Misa'!$B$2:$D$74,2,0)</f>
        <v>Mộc Nấm Hương 250g</v>
      </c>
      <c r="M2638" s="7" t="str">
        <f>VLOOKUP(L2638,'[1]Mã Misa'!$C$2:$D$74,2,0)</f>
        <v>MNH250</v>
      </c>
      <c r="N2638" s="1">
        <v>46000</v>
      </c>
      <c r="O2638" t="s">
        <v>3988</v>
      </c>
      <c r="P2638" s="6" t="str">
        <f t="shared" si="1057"/>
        <v>0053058</v>
      </c>
      <c r="Q2638" s="23" t="str">
        <f t="shared" si="1057"/>
        <v>0053058</v>
      </c>
      <c r="R2638" s="2">
        <v>44587</v>
      </c>
      <c r="S2638" t="s">
        <v>3989</v>
      </c>
      <c r="T2638" s="7" t="str">
        <f t="shared" si="1058"/>
        <v>WM+ HCM 60</v>
      </c>
      <c r="U2638" t="s">
        <v>6058</v>
      </c>
      <c r="W2638" t="e">
        <f>VLOOKUP(U2638,[2]Sheet1!$B$4:$C$893,2,0)</f>
        <v>#N/A</v>
      </c>
      <c r="Y2638" t="str">
        <f t="shared" si="1059"/>
        <v>WINCOMHOCHIMINH</v>
      </c>
      <c r="AA2638" s="18" t="str">
        <f t="shared" si="1054"/>
        <v/>
      </c>
    </row>
    <row r="2639" spans="1:27" x14ac:dyDescent="0.2">
      <c r="A2639" t="s">
        <v>0</v>
      </c>
      <c r="B2639" t="s">
        <v>3987</v>
      </c>
      <c r="C2639" t="s">
        <v>41</v>
      </c>
      <c r="D2639" t="s">
        <v>44</v>
      </c>
      <c r="E2639" t="s">
        <v>4</v>
      </c>
      <c r="F2639" s="1">
        <v>3</v>
      </c>
      <c r="G2639" s="1">
        <v>272250</v>
      </c>
      <c r="H2639" t="s">
        <v>5</v>
      </c>
      <c r="I2639" s="1">
        <v>299475</v>
      </c>
      <c r="J2639" t="s">
        <v>45</v>
      </c>
      <c r="K2639" s="6" t="str">
        <f t="shared" si="1056"/>
        <v>_Chân gà sốt cay 400g</v>
      </c>
      <c r="L2639" s="7" t="str">
        <f>VLOOKUP(K2639,'[1]Mã Misa'!$B$2:$D$74,2,0)</f>
        <v>Chân gà sốt cay 400g</v>
      </c>
      <c r="M2639" s="7" t="str">
        <f>VLOOKUP(L2639,'[1]Mã Misa'!$C$2:$D$74,2,0)</f>
        <v>CGSC400</v>
      </c>
      <c r="N2639" s="1">
        <v>90750</v>
      </c>
      <c r="O2639" t="s">
        <v>3988</v>
      </c>
      <c r="P2639" s="6" t="str">
        <f t="shared" si="1057"/>
        <v>0053058</v>
      </c>
      <c r="Q2639" s="23" t="str">
        <f t="shared" si="1057"/>
        <v>0053058</v>
      </c>
      <c r="R2639" s="2">
        <v>44587</v>
      </c>
      <c r="S2639" t="s">
        <v>3989</v>
      </c>
      <c r="T2639" s="7" t="str">
        <f t="shared" si="1058"/>
        <v>WM+ HCM 60</v>
      </c>
      <c r="U2639" t="s">
        <v>6058</v>
      </c>
      <c r="W2639" t="e">
        <f>VLOOKUP(U2639,[2]Sheet1!$B$4:$C$893,2,0)</f>
        <v>#N/A</v>
      </c>
      <c r="Y2639" t="str">
        <f t="shared" si="1059"/>
        <v>WINCOMHOCHIMINH</v>
      </c>
      <c r="AA2639" s="18" t="str">
        <f t="shared" si="1054"/>
        <v/>
      </c>
    </row>
    <row r="2640" spans="1:27" x14ac:dyDescent="0.2">
      <c r="A2640" t="s">
        <v>0</v>
      </c>
      <c r="B2640" t="s">
        <v>3987</v>
      </c>
      <c r="C2640" t="s">
        <v>42</v>
      </c>
      <c r="D2640" t="s">
        <v>57</v>
      </c>
      <c r="E2640" t="s">
        <v>4</v>
      </c>
      <c r="F2640" s="1">
        <v>3</v>
      </c>
      <c r="G2640" s="1">
        <v>222750</v>
      </c>
      <c r="H2640" t="s">
        <v>5</v>
      </c>
      <c r="I2640" s="1">
        <v>245025.00000000003</v>
      </c>
      <c r="J2640" t="s">
        <v>58</v>
      </c>
      <c r="K2640" s="6" t="str">
        <f t="shared" si="1056"/>
        <v>_Chả cốm 300g</v>
      </c>
      <c r="L2640" s="7" t="str">
        <f>VLOOKUP(K2640,'[1]Mã Misa'!$B$2:$D$74,2,0)</f>
        <v>Chả cốm 300g</v>
      </c>
      <c r="M2640" s="7" t="str">
        <f>VLOOKUP(L2640,'[1]Mã Misa'!$C$2:$D$74,2,0)</f>
        <v>CC300</v>
      </c>
      <c r="N2640" s="1">
        <v>74250</v>
      </c>
      <c r="O2640" t="s">
        <v>3988</v>
      </c>
      <c r="P2640" s="6" t="str">
        <f t="shared" si="1057"/>
        <v>0053058</v>
      </c>
      <c r="Q2640" s="23" t="str">
        <f t="shared" si="1057"/>
        <v>0053058</v>
      </c>
      <c r="R2640" s="2">
        <v>44587</v>
      </c>
      <c r="S2640" t="s">
        <v>3989</v>
      </c>
      <c r="T2640" s="7" t="str">
        <f t="shared" si="1058"/>
        <v>WM+ HCM 60</v>
      </c>
      <c r="U2640" t="s">
        <v>6058</v>
      </c>
      <c r="W2640" t="e">
        <f>VLOOKUP(U2640,[2]Sheet1!$B$4:$C$893,2,0)</f>
        <v>#N/A</v>
      </c>
      <c r="Y2640" t="str">
        <f t="shared" si="1059"/>
        <v>WINCOMHOCHIMINH</v>
      </c>
      <c r="AA2640" s="18" t="str">
        <f t="shared" si="1054"/>
        <v/>
      </c>
    </row>
    <row r="2641" spans="1:27" x14ac:dyDescent="0.2">
      <c r="A2641" t="s">
        <v>0</v>
      </c>
      <c r="B2641" t="s">
        <v>3990</v>
      </c>
      <c r="C2641" t="s">
        <v>2</v>
      </c>
      <c r="D2641" t="s">
        <v>50</v>
      </c>
      <c r="E2641" t="s">
        <v>4</v>
      </c>
      <c r="F2641" s="1">
        <v>1</v>
      </c>
      <c r="G2641" s="1">
        <v>111058</v>
      </c>
      <c r="H2641" t="s">
        <v>5</v>
      </c>
      <c r="I2641" s="1">
        <v>122163.8</v>
      </c>
      <c r="J2641" t="s">
        <v>51</v>
      </c>
      <c r="K2641" s="6" t="str">
        <f t="shared" si="1056"/>
        <v>Gà muối gói 500g</v>
      </c>
      <c r="L2641" s="7" t="str">
        <f>VLOOKUP(K2641,'[1]Mã Misa'!$B$2:$D$74,2,0)</f>
        <v>Gà muối 500g</v>
      </c>
      <c r="M2641" s="7" t="str">
        <f>VLOOKUP(L2641,'[1]Mã Misa'!$C$2:$D$74,2,0)</f>
        <v>GM500</v>
      </c>
      <c r="N2641" s="1">
        <v>111058</v>
      </c>
      <c r="O2641" t="s">
        <v>3991</v>
      </c>
      <c r="P2641" s="6" t="str">
        <f t="shared" si="1057"/>
        <v>0000623</v>
      </c>
      <c r="Q2641" s="23" t="str">
        <f>IF(VLOOKUP(P2641,$AA$1:$AC$39,1,0)&lt;&gt;0,(P2641&amp;"A"),0)</f>
        <v>0000623A</v>
      </c>
      <c r="R2641" s="2">
        <v>44587</v>
      </c>
      <c r="S2641" t="s">
        <v>3992</v>
      </c>
      <c r="T2641" s="7" t="str">
        <f t="shared" si="1058"/>
        <v>WM+ LDG 39</v>
      </c>
      <c r="U2641" t="s">
        <v>6059</v>
      </c>
      <c r="W2641" t="e">
        <f>VLOOKUP(U2641,[2]Sheet1!$B$4:$C$893,2,0)</f>
        <v>#N/A</v>
      </c>
      <c r="Y2641" t="str">
        <f t="shared" si="1059"/>
        <v>WINCOMLAMDONG</v>
      </c>
      <c r="AA2641" s="18" t="str">
        <f t="shared" si="1054"/>
        <v/>
      </c>
    </row>
    <row r="2642" spans="1:27" x14ac:dyDescent="0.2">
      <c r="A2642" t="s">
        <v>0</v>
      </c>
      <c r="B2642" t="s">
        <v>3993</v>
      </c>
      <c r="C2642" t="s">
        <v>2</v>
      </c>
      <c r="D2642" t="s">
        <v>50</v>
      </c>
      <c r="E2642" t="s">
        <v>4</v>
      </c>
      <c r="F2642" s="1">
        <v>1</v>
      </c>
      <c r="G2642" s="1">
        <v>111058</v>
      </c>
      <c r="H2642" t="s">
        <v>5</v>
      </c>
      <c r="I2642" s="1">
        <v>122163.8</v>
      </c>
      <c r="J2642" t="s">
        <v>51</v>
      </c>
      <c r="K2642" s="6" t="str">
        <f t="shared" si="1056"/>
        <v>Gà muối gói 500g</v>
      </c>
      <c r="L2642" s="7" t="str">
        <f>VLOOKUP(K2642,'[1]Mã Misa'!$B$2:$D$74,2,0)</f>
        <v>Gà muối 500g</v>
      </c>
      <c r="M2642" s="7" t="str">
        <f>VLOOKUP(L2642,'[1]Mã Misa'!$C$2:$D$74,2,0)</f>
        <v>GM500</v>
      </c>
      <c r="N2642" s="1">
        <v>111058</v>
      </c>
      <c r="O2642" t="s">
        <v>3994</v>
      </c>
      <c r="P2642" s="6" t="str">
        <f t="shared" si="1057"/>
        <v>0002249</v>
      </c>
      <c r="Q2642" s="23" t="str">
        <f t="shared" ref="Q2642" si="1060">RIGHT(P2642,7)</f>
        <v>0002249</v>
      </c>
      <c r="R2642" s="2">
        <v>44587</v>
      </c>
      <c r="S2642" t="s">
        <v>3995</v>
      </c>
      <c r="T2642" s="7" t="str">
        <f t="shared" si="1058"/>
        <v>WM+ LSN 27</v>
      </c>
      <c r="U2642" t="s">
        <v>6060</v>
      </c>
      <c r="W2642" t="e">
        <f>VLOOKUP(U2642,[2]Sheet1!$B$4:$C$893,2,0)</f>
        <v>#N/A</v>
      </c>
      <c r="Y2642" t="str">
        <f t="shared" si="1059"/>
        <v>WINCOMLANGSON</v>
      </c>
      <c r="AA2642" s="18" t="str">
        <f t="shared" si="1054"/>
        <v/>
      </c>
    </row>
    <row r="2643" spans="1:27" x14ac:dyDescent="0.2">
      <c r="A2643" t="s">
        <v>0</v>
      </c>
      <c r="B2643" t="s">
        <v>3996</v>
      </c>
      <c r="C2643" t="s">
        <v>2</v>
      </c>
      <c r="D2643" t="s">
        <v>10</v>
      </c>
      <c r="E2643" t="s">
        <v>4</v>
      </c>
      <c r="F2643" s="1">
        <v>3</v>
      </c>
      <c r="G2643" s="1">
        <v>138000</v>
      </c>
      <c r="H2643" t="s">
        <v>5</v>
      </c>
      <c r="I2643" s="1">
        <v>151800</v>
      </c>
      <c r="J2643" t="s">
        <v>11</v>
      </c>
      <c r="K2643" s="6" t="str">
        <f t="shared" si="1056"/>
        <v>Mộc nấm hương gói 250g</v>
      </c>
      <c r="L2643" s="7" t="str">
        <f>VLOOKUP(K2643,'[1]Mã Misa'!$B$2:$D$74,2,0)</f>
        <v>Mộc Nấm Hương 250g</v>
      </c>
      <c r="M2643" s="7" t="str">
        <f>VLOOKUP(L2643,'[1]Mã Misa'!$C$2:$D$74,2,0)</f>
        <v>MNH250</v>
      </c>
      <c r="N2643" s="1">
        <v>46000</v>
      </c>
      <c r="O2643" t="s">
        <v>3997</v>
      </c>
      <c r="P2643" s="6" t="str">
        <f t="shared" si="1057"/>
        <v>0001915</v>
      </c>
      <c r="Q2643" s="23" t="str">
        <f t="shared" ref="Q2643" si="1061">RIGHT(P2643,7)</f>
        <v>0001915</v>
      </c>
      <c r="R2643" s="2">
        <v>44587</v>
      </c>
      <c r="S2643" t="s">
        <v>3998</v>
      </c>
      <c r="T2643" s="7" t="str">
        <f t="shared" si="1058"/>
        <v>WM+ TBH 21</v>
      </c>
      <c r="U2643" t="s">
        <v>6061</v>
      </c>
      <c r="W2643" t="e">
        <f>VLOOKUP(U2643,[2]Sheet1!$B$4:$C$893,2,0)</f>
        <v>#N/A</v>
      </c>
      <c r="Y2643" t="str">
        <f t="shared" si="1059"/>
        <v>WINCOMTHAIBINH</v>
      </c>
      <c r="AA2643" s="18" t="str">
        <f t="shared" si="1054"/>
        <v/>
      </c>
    </row>
    <row r="2644" spans="1:27" x14ac:dyDescent="0.2">
      <c r="A2644" t="s">
        <v>0</v>
      </c>
      <c r="B2644" t="s">
        <v>3999</v>
      </c>
      <c r="C2644" t="s">
        <v>2</v>
      </c>
      <c r="D2644" t="s">
        <v>50</v>
      </c>
      <c r="E2644" t="s">
        <v>4</v>
      </c>
      <c r="F2644" s="1">
        <v>2</v>
      </c>
      <c r="G2644" s="1">
        <v>222116</v>
      </c>
      <c r="H2644" t="s">
        <v>5</v>
      </c>
      <c r="I2644" s="1">
        <v>244327.6</v>
      </c>
      <c r="J2644" t="s">
        <v>51</v>
      </c>
      <c r="K2644" s="6" t="str">
        <f t="shared" si="1056"/>
        <v>Gà muối gói 500g</v>
      </c>
      <c r="L2644" s="7" t="str">
        <f>VLOOKUP(K2644,'[1]Mã Misa'!$B$2:$D$74,2,0)</f>
        <v>Gà muối 500g</v>
      </c>
      <c r="M2644" s="7" t="str">
        <f>VLOOKUP(L2644,'[1]Mã Misa'!$C$2:$D$74,2,0)</f>
        <v>GM500</v>
      </c>
      <c r="N2644" s="1">
        <v>111058</v>
      </c>
      <c r="O2644" t="s">
        <v>4000</v>
      </c>
      <c r="P2644" s="6" t="str">
        <f t="shared" si="1057"/>
        <v>0003832</v>
      </c>
      <c r="Q2644" s="23" t="str">
        <f t="shared" ref="Q2644" si="1062">RIGHT(P2644,7)</f>
        <v>0003832</v>
      </c>
      <c r="R2644" s="2">
        <v>44587</v>
      </c>
      <c r="S2644" t="s">
        <v>3269</v>
      </c>
      <c r="T2644" s="7" t="str">
        <f t="shared" si="1058"/>
        <v>WM+ VTU 67</v>
      </c>
      <c r="U2644" t="s">
        <v>5898</v>
      </c>
      <c r="W2644" t="e">
        <f>VLOOKUP(U2644,[2]Sheet1!$B$4:$C$893,2,0)</f>
        <v>#N/A</v>
      </c>
      <c r="Y2644" t="str">
        <f t="shared" si="1059"/>
        <v>WINCOMVUNGTAU</v>
      </c>
      <c r="AA2644" s="18" t="str">
        <f t="shared" si="1054"/>
        <v/>
      </c>
    </row>
    <row r="2645" spans="1:27" x14ac:dyDescent="0.2">
      <c r="A2645" t="s">
        <v>0</v>
      </c>
      <c r="B2645" t="s">
        <v>3999</v>
      </c>
      <c r="C2645" t="s">
        <v>9</v>
      </c>
      <c r="D2645" t="s">
        <v>54</v>
      </c>
      <c r="E2645" t="s">
        <v>4</v>
      </c>
      <c r="F2645" s="1">
        <v>2</v>
      </c>
      <c r="G2645" s="1">
        <v>100364</v>
      </c>
      <c r="H2645" t="s">
        <v>5</v>
      </c>
      <c r="I2645" s="1">
        <v>110400.40000000001</v>
      </c>
      <c r="J2645" t="s">
        <v>55</v>
      </c>
      <c r="K2645" s="6" t="str">
        <f t="shared" si="1056"/>
        <v>Giò tai lưỡi xào gói 250g</v>
      </c>
      <c r="L2645" s="7" t="str">
        <f>VLOOKUP(K2645,'[1]Mã Misa'!$B$2:$D$74,2,0)</f>
        <v>Giò Tai Lưỡi Xào 250g</v>
      </c>
      <c r="M2645" s="7" t="str">
        <f>VLOOKUP(L2645,'[1]Mã Misa'!$C$2:$D$74,2,0)</f>
        <v>GTLX250G</v>
      </c>
      <c r="N2645" s="1">
        <v>50182</v>
      </c>
      <c r="O2645" t="s">
        <v>4000</v>
      </c>
      <c r="P2645" s="6" t="str">
        <f t="shared" si="1057"/>
        <v>0003832</v>
      </c>
      <c r="Q2645" s="23" t="str">
        <f t="shared" ref="Q2645" si="1063">RIGHT(P2645,7)</f>
        <v>0003832</v>
      </c>
      <c r="R2645" s="2">
        <v>44587</v>
      </c>
      <c r="S2645" t="s">
        <v>3269</v>
      </c>
      <c r="T2645" s="7" t="str">
        <f t="shared" si="1058"/>
        <v>WM+ VTU 67</v>
      </c>
      <c r="U2645" t="s">
        <v>5898</v>
      </c>
      <c r="W2645" t="e">
        <f>VLOOKUP(U2645,[2]Sheet1!$B$4:$C$893,2,0)</f>
        <v>#N/A</v>
      </c>
      <c r="Y2645" t="str">
        <f t="shared" si="1059"/>
        <v>WINCOMVUNGTAU</v>
      </c>
      <c r="AA2645" s="18" t="str">
        <f t="shared" si="1054"/>
        <v/>
      </c>
    </row>
    <row r="2646" spans="1:27" x14ac:dyDescent="0.2">
      <c r="A2646" t="s">
        <v>0</v>
      </c>
      <c r="B2646" t="s">
        <v>4001</v>
      </c>
      <c r="C2646" t="s">
        <v>2</v>
      </c>
      <c r="D2646" t="s">
        <v>54</v>
      </c>
      <c r="E2646" t="s">
        <v>4</v>
      </c>
      <c r="F2646" s="1">
        <v>1</v>
      </c>
      <c r="G2646" s="1">
        <v>50182</v>
      </c>
      <c r="H2646" t="s">
        <v>5</v>
      </c>
      <c r="I2646" s="1">
        <v>55200.200000000004</v>
      </c>
      <c r="J2646" t="s">
        <v>55</v>
      </c>
      <c r="K2646" s="6" t="str">
        <f t="shared" si="1056"/>
        <v>Giò tai lưỡi xào gói 250g</v>
      </c>
      <c r="L2646" s="7" t="str">
        <f>VLOOKUP(K2646,'[1]Mã Misa'!$B$2:$D$74,2,0)</f>
        <v>Giò Tai Lưỡi Xào 250g</v>
      </c>
      <c r="M2646" s="7" t="str">
        <f>VLOOKUP(L2646,'[1]Mã Misa'!$C$2:$D$74,2,0)</f>
        <v>GTLX250G</v>
      </c>
      <c r="N2646" s="1">
        <v>50182</v>
      </c>
      <c r="O2646" t="s">
        <v>4002</v>
      </c>
      <c r="P2646" s="6" t="str">
        <f t="shared" si="1057"/>
        <v>0004468</v>
      </c>
      <c r="Q2646" s="23" t="str">
        <f t="shared" ref="Q2646" si="1064">RIGHT(P2646,7)</f>
        <v>0004468</v>
      </c>
      <c r="R2646" s="2">
        <v>44587</v>
      </c>
      <c r="S2646" t="s">
        <v>4003</v>
      </c>
      <c r="T2646" s="7" t="str">
        <f t="shared" si="1058"/>
        <v>WM+ BNH Th</v>
      </c>
      <c r="U2646" t="s">
        <v>6062</v>
      </c>
      <c r="W2646" t="e">
        <f>VLOOKUP(U2646,[2]Sheet1!$B$4:$C$893,2,0)</f>
        <v>#N/A</v>
      </c>
      <c r="Y2646" t="str">
        <f t="shared" si="1059"/>
        <v>WINCOMBACNINH</v>
      </c>
      <c r="AA2646" s="18" t="str">
        <f t="shared" si="1054"/>
        <v/>
      </c>
    </row>
    <row r="2647" spans="1:27" x14ac:dyDescent="0.2">
      <c r="A2647" t="s">
        <v>0</v>
      </c>
      <c r="B2647" t="s">
        <v>4004</v>
      </c>
      <c r="C2647" t="s">
        <v>2</v>
      </c>
      <c r="D2647" t="s">
        <v>103</v>
      </c>
      <c r="E2647" t="s">
        <v>4</v>
      </c>
      <c r="F2647" s="1">
        <v>1</v>
      </c>
      <c r="G2647" s="1">
        <v>55595</v>
      </c>
      <c r="H2647" t="s">
        <v>5</v>
      </c>
      <c r="I2647" s="1">
        <v>61154.500000000007</v>
      </c>
      <c r="J2647" t="s">
        <v>104</v>
      </c>
      <c r="K2647" s="6" t="str">
        <f t="shared" si="1056"/>
        <v>Tai heo muối gói 200g</v>
      </c>
      <c r="L2647" s="7" t="str">
        <f>VLOOKUP(K2647,'[1]Mã Misa'!$B$2:$D$74,2,0)</f>
        <v>Tai heo muối 200g</v>
      </c>
      <c r="M2647" s="7" t="str">
        <f>VLOOKUP(L2647,'[1]Mã Misa'!$C$2:$D$74,2,0)</f>
        <v>TH200</v>
      </c>
      <c r="N2647" s="1">
        <v>55595</v>
      </c>
      <c r="O2647" t="s">
        <v>1355</v>
      </c>
      <c r="P2647" s="6" t="str">
        <f t="shared" si="1057"/>
        <v>0000802</v>
      </c>
      <c r="Q2647" s="23" t="str">
        <f>IF(VLOOKUP(P2647,$AA$1:$AC$39,1,0)&lt;&gt;0,(P2647&amp;"A"),0)</f>
        <v>0000802A</v>
      </c>
      <c r="R2647" s="2">
        <v>44579</v>
      </c>
      <c r="S2647" t="s">
        <v>4005</v>
      </c>
      <c r="T2647" s="7" t="str">
        <f t="shared" si="1058"/>
        <v>WM+ QNI 39</v>
      </c>
      <c r="U2647" t="s">
        <v>6063</v>
      </c>
      <c r="W2647" t="e">
        <f>VLOOKUP(U2647,[2]Sheet1!$B$4:$C$893,2,0)</f>
        <v>#N/A</v>
      </c>
      <c r="Y2647" t="str">
        <f t="shared" si="1059"/>
        <v>WINCOMQUANGNGAI</v>
      </c>
      <c r="AA2647" s="18" t="str">
        <f t="shared" si="1054"/>
        <v/>
      </c>
    </row>
    <row r="2648" spans="1:27" x14ac:dyDescent="0.2">
      <c r="A2648" t="s">
        <v>0</v>
      </c>
      <c r="B2648" t="s">
        <v>4006</v>
      </c>
      <c r="C2648" t="s">
        <v>2</v>
      </c>
      <c r="D2648" t="s">
        <v>10</v>
      </c>
      <c r="E2648" t="s">
        <v>4</v>
      </c>
      <c r="F2648" s="1">
        <v>3</v>
      </c>
      <c r="G2648" s="1">
        <v>138000</v>
      </c>
      <c r="H2648" t="s">
        <v>5</v>
      </c>
      <c r="I2648" s="1">
        <v>151800</v>
      </c>
      <c r="J2648" t="s">
        <v>11</v>
      </c>
      <c r="K2648" s="6" t="str">
        <f t="shared" si="1056"/>
        <v>Mộc nấm hương gói 250g</v>
      </c>
      <c r="L2648" s="7" t="str">
        <f>VLOOKUP(K2648,'[1]Mã Misa'!$B$2:$D$74,2,0)</f>
        <v>Mộc Nấm Hương 250g</v>
      </c>
      <c r="M2648" s="7" t="str">
        <f>VLOOKUP(L2648,'[1]Mã Misa'!$C$2:$D$74,2,0)</f>
        <v>MNH250</v>
      </c>
      <c r="N2648" s="1">
        <v>46000</v>
      </c>
      <c r="O2648" t="s">
        <v>4007</v>
      </c>
      <c r="P2648" s="6" t="str">
        <f t="shared" si="1057"/>
        <v>0178801</v>
      </c>
      <c r="Q2648" s="23" t="str">
        <f t="shared" ref="Q2648" si="1065">RIGHT(P2648,7)</f>
        <v>0178801</v>
      </c>
      <c r="R2648" s="2">
        <v>44587</v>
      </c>
      <c r="S2648" t="s">
        <v>4008</v>
      </c>
      <c r="T2648" s="7" t="str">
        <f t="shared" si="1058"/>
        <v>WM+ HNI Số</v>
      </c>
      <c r="U2648" t="s">
        <v>6064</v>
      </c>
      <c r="W2648" t="e">
        <f>VLOOKUP(U2648,[2]Sheet1!$B$4:$C$893,2,0)</f>
        <v>#N/A</v>
      </c>
      <c r="Y2648" t="str">
        <f t="shared" si="1059"/>
        <v>WINCOMHANOI</v>
      </c>
      <c r="AA2648" s="18" t="str">
        <f t="shared" si="1054"/>
        <v/>
      </c>
    </row>
    <row r="2649" spans="1:27" x14ac:dyDescent="0.2">
      <c r="A2649" t="s">
        <v>0</v>
      </c>
      <c r="B2649" t="s">
        <v>4009</v>
      </c>
      <c r="C2649" t="s">
        <v>2</v>
      </c>
      <c r="D2649" t="s">
        <v>23</v>
      </c>
      <c r="E2649" t="s">
        <v>4</v>
      </c>
      <c r="F2649" s="1">
        <v>4</v>
      </c>
      <c r="G2649" s="1">
        <v>237600</v>
      </c>
      <c r="H2649" t="s">
        <v>5</v>
      </c>
      <c r="I2649" s="1">
        <v>261360.00000000003</v>
      </c>
      <c r="J2649" t="s">
        <v>24</v>
      </c>
      <c r="K2649" s="6" t="str">
        <f t="shared" si="1056"/>
        <v>_Giò lụa 250g</v>
      </c>
      <c r="L2649" s="7" t="str">
        <f>VLOOKUP(K2649,'[1]Mã Misa'!$B$2:$D$74,2,0)</f>
        <v>Giò lụa 250g</v>
      </c>
      <c r="M2649" s="7" t="str">
        <f>VLOOKUP(L2649,'[1]Mã Misa'!$C$2:$D$74,2,0)</f>
        <v>GL250</v>
      </c>
      <c r="N2649" s="1">
        <v>59400</v>
      </c>
      <c r="O2649" t="s">
        <v>4010</v>
      </c>
      <c r="P2649" s="6" t="str">
        <f t="shared" si="1057"/>
        <v>0013474</v>
      </c>
      <c r="Q2649" s="23" t="str">
        <f t="shared" ref="Q2649" si="1066">RIGHT(P2649,7)</f>
        <v>0013474</v>
      </c>
      <c r="R2649" s="2">
        <v>44587</v>
      </c>
      <c r="S2649" t="s">
        <v>4011</v>
      </c>
      <c r="T2649" s="7" t="str">
        <f t="shared" si="1058"/>
        <v>WM+ HPG Đạ</v>
      </c>
      <c r="U2649" t="s">
        <v>6065</v>
      </c>
      <c r="W2649" t="e">
        <f>VLOOKUP(U2649,[2]Sheet1!$B$4:$C$893,2,0)</f>
        <v>#N/A</v>
      </c>
      <c r="Y2649" t="str">
        <f t="shared" si="1059"/>
        <v>WINCOMHAIPHONG</v>
      </c>
      <c r="AA2649" s="18" t="str">
        <f t="shared" si="1054"/>
        <v/>
      </c>
    </row>
    <row r="2650" spans="1:27" x14ac:dyDescent="0.2">
      <c r="A2650" t="s">
        <v>0</v>
      </c>
      <c r="B2650" t="s">
        <v>4009</v>
      </c>
      <c r="C2650" t="s">
        <v>9</v>
      </c>
      <c r="D2650" t="s">
        <v>27</v>
      </c>
      <c r="E2650" t="s">
        <v>4</v>
      </c>
      <c r="F2650" s="1">
        <v>2</v>
      </c>
      <c r="G2650" s="1">
        <v>122100</v>
      </c>
      <c r="H2650" t="s">
        <v>5</v>
      </c>
      <c r="I2650" s="1">
        <v>134310</v>
      </c>
      <c r="J2650" t="s">
        <v>28</v>
      </c>
      <c r="K2650" s="6" t="str">
        <f t="shared" si="1056"/>
        <v>_Giò sụn gà 250g</v>
      </c>
      <c r="L2650" s="7" t="str">
        <f>VLOOKUP(K2650,'[1]Mã Misa'!$B$2:$D$74,2,0)</f>
        <v>Giò sụn gà 250g</v>
      </c>
      <c r="M2650" s="7" t="str">
        <f>VLOOKUP(L2650,'[1]Mã Misa'!$C$2:$D$74,2,0)</f>
        <v>GSG250</v>
      </c>
      <c r="N2650" s="1">
        <v>61050</v>
      </c>
      <c r="O2650" t="s">
        <v>4010</v>
      </c>
      <c r="P2650" s="6" t="str">
        <f t="shared" si="1057"/>
        <v>0013474</v>
      </c>
      <c r="Q2650" s="23" t="str">
        <f t="shared" ref="Q2650" si="1067">RIGHT(P2650,7)</f>
        <v>0013474</v>
      </c>
      <c r="R2650" s="2">
        <v>44587</v>
      </c>
      <c r="S2650" t="s">
        <v>4011</v>
      </c>
      <c r="T2650" s="7" t="str">
        <f t="shared" si="1058"/>
        <v>WM+ HPG Đạ</v>
      </c>
      <c r="U2650" t="s">
        <v>6065</v>
      </c>
      <c r="W2650" t="e">
        <f>VLOOKUP(U2650,[2]Sheet1!$B$4:$C$893,2,0)</f>
        <v>#N/A</v>
      </c>
      <c r="Y2650" t="str">
        <f t="shared" si="1059"/>
        <v>WINCOMHAIPHONG</v>
      </c>
      <c r="AA2650" s="18" t="str">
        <f t="shared" si="1054"/>
        <v/>
      </c>
    </row>
    <row r="2651" spans="1:27" x14ac:dyDescent="0.2">
      <c r="A2651" t="s">
        <v>0</v>
      </c>
      <c r="B2651" t="s">
        <v>4009</v>
      </c>
      <c r="C2651" t="s">
        <v>41</v>
      </c>
      <c r="D2651" t="s">
        <v>3</v>
      </c>
      <c r="E2651" t="s">
        <v>4</v>
      </c>
      <c r="F2651" s="1">
        <v>4</v>
      </c>
      <c r="G2651" s="1">
        <v>283800</v>
      </c>
      <c r="H2651" t="s">
        <v>5</v>
      </c>
      <c r="I2651" s="1">
        <v>312180</v>
      </c>
      <c r="J2651" t="s">
        <v>6</v>
      </c>
      <c r="K2651" s="6" t="str">
        <f t="shared" si="1056"/>
        <v>_Chả nướng 300g</v>
      </c>
      <c r="L2651" s="7" t="str">
        <f>VLOOKUP(K2651,'[1]Mã Misa'!$B$2:$D$74,2,0)</f>
        <v>Chả nướng 300g</v>
      </c>
      <c r="M2651" s="7" t="str">
        <f>VLOOKUP(L2651,'[1]Mã Misa'!$C$2:$D$74,2,0)</f>
        <v>CN300</v>
      </c>
      <c r="N2651" s="1">
        <v>70950</v>
      </c>
      <c r="O2651" t="s">
        <v>4010</v>
      </c>
      <c r="P2651" s="6" t="str">
        <f t="shared" si="1057"/>
        <v>0013474</v>
      </c>
      <c r="Q2651" s="23" t="str">
        <f t="shared" ref="Q2651" si="1068">RIGHT(P2651,7)</f>
        <v>0013474</v>
      </c>
      <c r="R2651" s="2">
        <v>44587</v>
      </c>
      <c r="S2651" t="s">
        <v>4011</v>
      </c>
      <c r="T2651" s="7" t="str">
        <f t="shared" si="1058"/>
        <v>WM+ HPG Đạ</v>
      </c>
      <c r="U2651" t="s">
        <v>6065</v>
      </c>
      <c r="W2651" t="e">
        <f>VLOOKUP(U2651,[2]Sheet1!$B$4:$C$893,2,0)</f>
        <v>#N/A</v>
      </c>
      <c r="Y2651" t="str">
        <f t="shared" si="1059"/>
        <v>WINCOMHAIPHONG</v>
      </c>
      <c r="AA2651" s="18" t="str">
        <f t="shared" si="1054"/>
        <v/>
      </c>
    </row>
    <row r="2652" spans="1:27" x14ac:dyDescent="0.2">
      <c r="A2652" t="s">
        <v>0</v>
      </c>
      <c r="B2652" t="s">
        <v>4009</v>
      </c>
      <c r="C2652" t="s">
        <v>42</v>
      </c>
      <c r="D2652" t="s">
        <v>50</v>
      </c>
      <c r="E2652" t="s">
        <v>4</v>
      </c>
      <c r="F2652" s="1">
        <v>2</v>
      </c>
      <c r="G2652" s="1">
        <v>222116</v>
      </c>
      <c r="H2652" t="s">
        <v>5</v>
      </c>
      <c r="I2652" s="1">
        <v>244327.6</v>
      </c>
      <c r="J2652" t="s">
        <v>51</v>
      </c>
      <c r="K2652" s="6" t="str">
        <f t="shared" si="1056"/>
        <v>Gà muối gói 500g</v>
      </c>
      <c r="L2652" s="7" t="str">
        <f>VLOOKUP(K2652,'[1]Mã Misa'!$B$2:$D$74,2,0)</f>
        <v>Gà muối 500g</v>
      </c>
      <c r="M2652" s="7" t="str">
        <f>VLOOKUP(L2652,'[1]Mã Misa'!$C$2:$D$74,2,0)</f>
        <v>GM500</v>
      </c>
      <c r="N2652" s="1">
        <v>111058</v>
      </c>
      <c r="O2652" t="s">
        <v>4010</v>
      </c>
      <c r="P2652" s="6" t="str">
        <f t="shared" si="1057"/>
        <v>0013474</v>
      </c>
      <c r="Q2652" s="23" t="str">
        <f t="shared" ref="Q2652" si="1069">RIGHT(P2652,7)</f>
        <v>0013474</v>
      </c>
      <c r="R2652" s="2">
        <v>44587</v>
      </c>
      <c r="S2652" t="s">
        <v>4011</v>
      </c>
      <c r="T2652" s="7" t="str">
        <f t="shared" si="1058"/>
        <v>WM+ HPG Đạ</v>
      </c>
      <c r="U2652" t="s">
        <v>6065</v>
      </c>
      <c r="W2652" t="e">
        <f>VLOOKUP(U2652,[2]Sheet1!$B$4:$C$893,2,0)</f>
        <v>#N/A</v>
      </c>
      <c r="Y2652" t="str">
        <f t="shared" si="1059"/>
        <v>WINCOMHAIPHONG</v>
      </c>
      <c r="AA2652" s="18" t="str">
        <f t="shared" si="1054"/>
        <v/>
      </c>
    </row>
    <row r="2653" spans="1:27" x14ac:dyDescent="0.2">
      <c r="A2653" t="s">
        <v>0</v>
      </c>
      <c r="B2653" t="s">
        <v>4012</v>
      </c>
      <c r="C2653" t="s">
        <v>2</v>
      </c>
      <c r="D2653" t="s">
        <v>18</v>
      </c>
      <c r="E2653" t="s">
        <v>4</v>
      </c>
      <c r="F2653" s="1">
        <v>1</v>
      </c>
      <c r="G2653" s="1">
        <v>87787</v>
      </c>
      <c r="H2653" t="s">
        <v>5</v>
      </c>
      <c r="I2653" s="1">
        <v>96565.700000000012</v>
      </c>
      <c r="J2653" t="s">
        <v>19</v>
      </c>
      <c r="K2653" s="6" t="str">
        <f t="shared" si="1056"/>
        <v>Bắp bò muối gói 200g</v>
      </c>
      <c r="L2653" s="7" t="str">
        <f>VLOOKUP(K2653,'[1]Mã Misa'!$B$2:$D$74,2,0)</f>
        <v>Bắp bò muối 200g</v>
      </c>
      <c r="M2653" s="7" t="str">
        <f>VLOOKUP(L2653,'[1]Mã Misa'!$C$2:$D$74,2,0)</f>
        <v>BBM200</v>
      </c>
      <c r="N2653" s="1">
        <v>87787</v>
      </c>
      <c r="O2653" t="s">
        <v>4013</v>
      </c>
      <c r="P2653" s="6" t="str">
        <f t="shared" si="1057"/>
        <v>0178805</v>
      </c>
      <c r="Q2653" s="23" t="str">
        <f t="shared" ref="Q2653" si="1070">RIGHT(P2653,7)</f>
        <v>0178805</v>
      </c>
      <c r="R2653" s="2">
        <v>44587</v>
      </c>
      <c r="S2653" t="s">
        <v>1981</v>
      </c>
      <c r="T2653" s="7" t="str">
        <f t="shared" si="1058"/>
        <v>WM+ HNI 98</v>
      </c>
      <c r="U2653" t="s">
        <v>5575</v>
      </c>
      <c r="W2653" t="e">
        <f>VLOOKUP(U2653,[2]Sheet1!$B$4:$C$893,2,0)</f>
        <v>#N/A</v>
      </c>
      <c r="Y2653" t="str">
        <f t="shared" si="1059"/>
        <v>WINCOMHANOI</v>
      </c>
      <c r="AA2653" s="18" t="str">
        <f t="shared" si="1054"/>
        <v/>
      </c>
    </row>
    <row r="2654" spans="1:27" x14ac:dyDescent="0.2">
      <c r="A2654" t="s">
        <v>0</v>
      </c>
      <c r="B2654" t="s">
        <v>4014</v>
      </c>
      <c r="C2654" t="s">
        <v>2</v>
      </c>
      <c r="D2654" t="s">
        <v>50</v>
      </c>
      <c r="E2654" t="s">
        <v>4</v>
      </c>
      <c r="F2654" s="1">
        <v>1</v>
      </c>
      <c r="G2654" s="1">
        <v>111058</v>
      </c>
      <c r="H2654" t="s">
        <v>5</v>
      </c>
      <c r="I2654" s="1">
        <v>122163.8</v>
      </c>
      <c r="J2654" t="s">
        <v>51</v>
      </c>
      <c r="K2654" s="6" t="str">
        <f t="shared" si="1056"/>
        <v>Gà muối gói 500g</v>
      </c>
      <c r="L2654" s="7" t="str">
        <f>VLOOKUP(K2654,'[1]Mã Misa'!$B$2:$D$74,2,0)</f>
        <v>Gà muối 500g</v>
      </c>
      <c r="M2654" s="7" t="str">
        <f>VLOOKUP(L2654,'[1]Mã Misa'!$C$2:$D$74,2,0)</f>
        <v>GM500</v>
      </c>
      <c r="N2654" s="1">
        <v>111058</v>
      </c>
      <c r="O2654" t="s">
        <v>4015</v>
      </c>
      <c r="P2654" s="6" t="str">
        <f t="shared" si="1057"/>
        <v>0178807</v>
      </c>
      <c r="Q2654" s="23" t="str">
        <f t="shared" ref="Q2654" si="1071">RIGHT(P2654,7)</f>
        <v>0178807</v>
      </c>
      <c r="R2654" s="2">
        <v>44587</v>
      </c>
      <c r="S2654" t="s">
        <v>4016</v>
      </c>
      <c r="T2654" s="7" t="str">
        <f t="shared" si="1058"/>
        <v>WM+ HNI Sk</v>
      </c>
      <c r="U2654" t="s">
        <v>6066</v>
      </c>
      <c r="W2654" t="e">
        <f>VLOOKUP(U2654,[2]Sheet1!$B$4:$C$893,2,0)</f>
        <v>#N/A</v>
      </c>
      <c r="Y2654" t="str">
        <f t="shared" si="1059"/>
        <v>WINCOMHANOI</v>
      </c>
      <c r="AA2654" s="18" t="str">
        <f t="shared" si="1054"/>
        <v/>
      </c>
    </row>
    <row r="2655" spans="1:27" x14ac:dyDescent="0.2">
      <c r="A2655" t="s">
        <v>0</v>
      </c>
      <c r="B2655" t="s">
        <v>4017</v>
      </c>
      <c r="C2655" t="s">
        <v>2</v>
      </c>
      <c r="D2655" t="s">
        <v>15</v>
      </c>
      <c r="E2655" t="s">
        <v>4</v>
      </c>
      <c r="F2655" s="1">
        <v>3</v>
      </c>
      <c r="G2655" s="1">
        <v>252960</v>
      </c>
      <c r="H2655" t="s">
        <v>5</v>
      </c>
      <c r="I2655" s="1">
        <v>278256</v>
      </c>
      <c r="J2655" t="s">
        <v>16</v>
      </c>
      <c r="K2655" s="6" t="str">
        <f t="shared" si="1056"/>
        <v>_Đùi gà sốt cay 500g</v>
      </c>
      <c r="L2655" s="7" t="str">
        <f>VLOOKUP(K2655,'[1]Mã Misa'!$B$2:$D$74,2,0)</f>
        <v>Đùi gà sốt cay 500g</v>
      </c>
      <c r="M2655" s="7" t="str">
        <f>VLOOKUP(L2655,'[1]Mã Misa'!$C$2:$D$74,2,0)</f>
        <v>DGSC500</v>
      </c>
      <c r="N2655" s="1">
        <v>84320</v>
      </c>
      <c r="O2655" t="s">
        <v>4018</v>
      </c>
      <c r="P2655" s="6" t="str">
        <f t="shared" si="1057"/>
        <v>0004470</v>
      </c>
      <c r="Q2655" s="23" t="str">
        <f t="shared" ref="Q2655" si="1072">RIGHT(P2655,7)</f>
        <v>0004470</v>
      </c>
      <c r="R2655" s="2">
        <v>44587</v>
      </c>
      <c r="S2655" t="s">
        <v>176</v>
      </c>
      <c r="T2655" s="7" t="str">
        <f t="shared" si="1058"/>
        <v>WM+ BNH Th</v>
      </c>
      <c r="U2655" t="s">
        <v>5042</v>
      </c>
      <c r="W2655" t="e">
        <f>VLOOKUP(U2655,[2]Sheet1!$B$4:$C$893,2,0)</f>
        <v>#N/A</v>
      </c>
      <c r="Y2655" t="str">
        <f t="shared" si="1059"/>
        <v>WINCOMBACNINH</v>
      </c>
      <c r="AA2655" s="18" t="str">
        <f t="shared" si="1054"/>
        <v/>
      </c>
    </row>
    <row r="2656" spans="1:27" x14ac:dyDescent="0.2">
      <c r="A2656" t="s">
        <v>0</v>
      </c>
      <c r="B2656" t="s">
        <v>4019</v>
      </c>
      <c r="C2656" t="s">
        <v>2</v>
      </c>
      <c r="D2656" t="s">
        <v>54</v>
      </c>
      <c r="E2656" t="s">
        <v>4</v>
      </c>
      <c r="F2656" s="1">
        <v>2</v>
      </c>
      <c r="G2656" s="1">
        <v>100364</v>
      </c>
      <c r="H2656" t="s">
        <v>5</v>
      </c>
      <c r="I2656" s="1">
        <v>110400.40000000001</v>
      </c>
      <c r="J2656" t="s">
        <v>55</v>
      </c>
      <c r="K2656" s="6" t="str">
        <f t="shared" si="1056"/>
        <v>Giò tai lưỡi xào gói 250g</v>
      </c>
      <c r="L2656" s="7" t="str">
        <f>VLOOKUP(K2656,'[1]Mã Misa'!$B$2:$D$74,2,0)</f>
        <v>Giò Tai Lưỡi Xào 250g</v>
      </c>
      <c r="M2656" s="7" t="str">
        <f>VLOOKUP(L2656,'[1]Mã Misa'!$C$2:$D$74,2,0)</f>
        <v>GTLX250G</v>
      </c>
      <c r="N2656" s="1">
        <v>50182</v>
      </c>
      <c r="O2656" t="s">
        <v>4020</v>
      </c>
      <c r="P2656" s="6" t="str">
        <f t="shared" si="1057"/>
        <v>0000924</v>
      </c>
      <c r="Q2656" s="23" t="str">
        <f t="shared" ref="Q2656" si="1073">RIGHT(P2656,7)</f>
        <v>0000924</v>
      </c>
      <c r="R2656" s="2">
        <v>44587</v>
      </c>
      <c r="S2656" t="s">
        <v>2211</v>
      </c>
      <c r="T2656" s="7" t="str">
        <f t="shared" si="1058"/>
        <v>WM+ SLA 67</v>
      </c>
      <c r="U2656" t="s">
        <v>5636</v>
      </c>
      <c r="W2656" t="e">
        <f>VLOOKUP(U2656,[2]Sheet1!$B$4:$C$893,2,0)</f>
        <v>#N/A</v>
      </c>
      <c r="Y2656" t="str">
        <f t="shared" si="1059"/>
        <v>WINCOMSONLA</v>
      </c>
      <c r="AA2656" s="18" t="str">
        <f t="shared" si="1054"/>
        <v/>
      </c>
    </row>
    <row r="2657" spans="1:27" x14ac:dyDescent="0.2">
      <c r="A2657" t="s">
        <v>0</v>
      </c>
      <c r="B2657" t="s">
        <v>4019</v>
      </c>
      <c r="C2657" t="s">
        <v>9</v>
      </c>
      <c r="D2657" t="s">
        <v>10</v>
      </c>
      <c r="E2657" t="s">
        <v>4</v>
      </c>
      <c r="F2657" s="1">
        <v>2</v>
      </c>
      <c r="G2657" s="1">
        <v>92000</v>
      </c>
      <c r="H2657" t="s">
        <v>5</v>
      </c>
      <c r="I2657" s="1">
        <v>101200.00000000001</v>
      </c>
      <c r="J2657" t="s">
        <v>11</v>
      </c>
      <c r="K2657" s="6" t="str">
        <f t="shared" si="1056"/>
        <v>Mộc nấm hương gói 250g</v>
      </c>
      <c r="L2657" s="7" t="str">
        <f>VLOOKUP(K2657,'[1]Mã Misa'!$B$2:$D$74,2,0)</f>
        <v>Mộc Nấm Hương 250g</v>
      </c>
      <c r="M2657" s="7" t="str">
        <f>VLOOKUP(L2657,'[1]Mã Misa'!$C$2:$D$74,2,0)</f>
        <v>MNH250</v>
      </c>
      <c r="N2657" s="1">
        <v>46000</v>
      </c>
      <c r="O2657" t="s">
        <v>4020</v>
      </c>
      <c r="P2657" s="6" t="str">
        <f t="shared" si="1057"/>
        <v>0000924</v>
      </c>
      <c r="Q2657" s="23" t="str">
        <f t="shared" ref="Q2657" si="1074">RIGHT(P2657,7)</f>
        <v>0000924</v>
      </c>
      <c r="R2657" s="2">
        <v>44587</v>
      </c>
      <c r="S2657" t="s">
        <v>2211</v>
      </c>
      <c r="T2657" s="7" t="str">
        <f t="shared" si="1058"/>
        <v>WM+ SLA 67</v>
      </c>
      <c r="U2657" t="s">
        <v>5636</v>
      </c>
      <c r="W2657" t="e">
        <f>VLOOKUP(U2657,[2]Sheet1!$B$4:$C$893,2,0)</f>
        <v>#N/A</v>
      </c>
      <c r="Y2657" t="str">
        <f t="shared" si="1059"/>
        <v>WINCOMSONLA</v>
      </c>
      <c r="AA2657" s="18" t="str">
        <f t="shared" si="1054"/>
        <v/>
      </c>
    </row>
    <row r="2658" spans="1:27" x14ac:dyDescent="0.2">
      <c r="A2658" t="s">
        <v>0</v>
      </c>
      <c r="B2658" t="s">
        <v>4021</v>
      </c>
      <c r="C2658" t="s">
        <v>2</v>
      </c>
      <c r="D2658" t="s">
        <v>103</v>
      </c>
      <c r="E2658" t="s">
        <v>4</v>
      </c>
      <c r="F2658" s="1">
        <v>2</v>
      </c>
      <c r="G2658" s="1">
        <v>111190</v>
      </c>
      <c r="H2658" t="s">
        <v>5</v>
      </c>
      <c r="I2658" s="1">
        <v>122309.00000000001</v>
      </c>
      <c r="J2658" t="s">
        <v>104</v>
      </c>
      <c r="K2658" s="6" t="str">
        <f t="shared" si="1056"/>
        <v>Tai heo muối gói 200g</v>
      </c>
      <c r="L2658" s="7" t="str">
        <f>VLOOKUP(K2658,'[1]Mã Misa'!$B$2:$D$74,2,0)</f>
        <v>Tai heo muối 200g</v>
      </c>
      <c r="M2658" s="7" t="str">
        <f>VLOOKUP(L2658,'[1]Mã Misa'!$C$2:$D$74,2,0)</f>
        <v>TH200</v>
      </c>
      <c r="N2658" s="1">
        <v>55595</v>
      </c>
      <c r="O2658" t="s">
        <v>4022</v>
      </c>
      <c r="P2658" s="6" t="str">
        <f t="shared" si="1057"/>
        <v>0178818</v>
      </c>
      <c r="Q2658" s="23" t="str">
        <f t="shared" ref="Q2658" si="1075">RIGHT(P2658,7)</f>
        <v>0178818</v>
      </c>
      <c r="R2658" s="2">
        <v>44587</v>
      </c>
      <c r="S2658" t="s">
        <v>4023</v>
      </c>
      <c r="T2658" s="7" t="str">
        <f t="shared" si="1058"/>
        <v>WM+ HNI 43</v>
      </c>
      <c r="U2658" t="s">
        <v>6067</v>
      </c>
      <c r="W2658" t="e">
        <f>VLOOKUP(U2658,[2]Sheet1!$B$4:$C$893,2,0)</f>
        <v>#N/A</v>
      </c>
      <c r="Y2658" t="str">
        <f t="shared" si="1059"/>
        <v>WINCOMHANOI</v>
      </c>
      <c r="AA2658" s="18" t="str">
        <f t="shared" si="1054"/>
        <v/>
      </c>
    </row>
    <row r="2659" spans="1:27" x14ac:dyDescent="0.2">
      <c r="A2659" t="s">
        <v>0</v>
      </c>
      <c r="B2659" t="s">
        <v>4021</v>
      </c>
      <c r="C2659" t="s">
        <v>9</v>
      </c>
      <c r="D2659" t="s">
        <v>136</v>
      </c>
      <c r="E2659" t="s">
        <v>4</v>
      </c>
      <c r="F2659" s="1">
        <v>3</v>
      </c>
      <c r="G2659" s="1">
        <v>282039</v>
      </c>
      <c r="H2659" t="s">
        <v>5</v>
      </c>
      <c r="I2659" s="1">
        <v>310242.90000000002</v>
      </c>
      <c r="J2659" t="s">
        <v>137</v>
      </c>
      <c r="K2659" s="6" t="str">
        <f t="shared" si="1056"/>
        <v xml:space="preserve"> Giò lụa 500g</v>
      </c>
      <c r="L2659" s="7" t="str">
        <f>VLOOKUP(K2659,'[1]Mã Misa'!$B$2:$D$74,2,0)</f>
        <v>Giò lụa 500g</v>
      </c>
      <c r="M2659" s="7" t="str">
        <f>VLOOKUP(L2659,'[1]Mã Misa'!$C$2:$D$74,2,0)</f>
        <v>GL500</v>
      </c>
      <c r="N2659" s="1">
        <v>94013</v>
      </c>
      <c r="O2659" t="s">
        <v>4022</v>
      </c>
      <c r="P2659" s="6" t="str">
        <f t="shared" si="1057"/>
        <v>0178818</v>
      </c>
      <c r="Q2659" s="23" t="str">
        <f t="shared" ref="Q2659" si="1076">RIGHT(P2659,7)</f>
        <v>0178818</v>
      </c>
      <c r="R2659" s="2">
        <v>44587</v>
      </c>
      <c r="S2659" t="s">
        <v>4023</v>
      </c>
      <c r="T2659" s="7" t="str">
        <f t="shared" si="1058"/>
        <v>WM+ HNI 43</v>
      </c>
      <c r="U2659" t="s">
        <v>6067</v>
      </c>
      <c r="W2659" t="e">
        <f>VLOOKUP(U2659,[2]Sheet1!$B$4:$C$893,2,0)</f>
        <v>#N/A</v>
      </c>
      <c r="Y2659" t="str">
        <f t="shared" si="1059"/>
        <v>WINCOMHANOI</v>
      </c>
      <c r="AA2659" s="18" t="str">
        <f t="shared" si="1054"/>
        <v/>
      </c>
    </row>
    <row r="2660" spans="1:27" x14ac:dyDescent="0.2">
      <c r="A2660" t="s">
        <v>0</v>
      </c>
      <c r="B2660" t="s">
        <v>4021</v>
      </c>
      <c r="C2660" t="s">
        <v>41</v>
      </c>
      <c r="D2660" t="s">
        <v>134</v>
      </c>
      <c r="E2660" t="s">
        <v>4</v>
      </c>
      <c r="F2660" s="1">
        <v>4</v>
      </c>
      <c r="G2660" s="1">
        <v>346764</v>
      </c>
      <c r="H2660" t="s">
        <v>5</v>
      </c>
      <c r="I2660" s="1">
        <v>381440.4</v>
      </c>
      <c r="J2660" t="s">
        <v>135</v>
      </c>
      <c r="K2660" s="6" t="str">
        <f t="shared" si="1056"/>
        <v>Giò tai nấm hương 500g</v>
      </c>
      <c r="L2660" s="7" t="str">
        <f>VLOOKUP(K2660,'[1]Mã Misa'!$B$2:$D$74,2,0)</f>
        <v>Giò tai nấm hương 500g</v>
      </c>
      <c r="M2660" s="7" t="str">
        <f>VLOOKUP(L2660,'[1]Mã Misa'!$C$2:$D$74,2,0)</f>
        <v>GTNH500</v>
      </c>
      <c r="N2660" s="1">
        <v>86691</v>
      </c>
      <c r="O2660" t="s">
        <v>4022</v>
      </c>
      <c r="P2660" s="6" t="str">
        <f t="shared" si="1057"/>
        <v>0178818</v>
      </c>
      <c r="Q2660" s="23" t="str">
        <f t="shared" ref="Q2660" si="1077">RIGHT(P2660,7)</f>
        <v>0178818</v>
      </c>
      <c r="R2660" s="2">
        <v>44587</v>
      </c>
      <c r="S2660" t="s">
        <v>4023</v>
      </c>
      <c r="T2660" s="7" t="str">
        <f t="shared" si="1058"/>
        <v>WM+ HNI 43</v>
      </c>
      <c r="U2660" t="s">
        <v>6067</v>
      </c>
      <c r="W2660" t="e">
        <f>VLOOKUP(U2660,[2]Sheet1!$B$4:$C$893,2,0)</f>
        <v>#N/A</v>
      </c>
      <c r="Y2660" t="str">
        <f t="shared" si="1059"/>
        <v>WINCOMHANOI</v>
      </c>
      <c r="AA2660" s="18" t="str">
        <f t="shared" si="1054"/>
        <v/>
      </c>
    </row>
    <row r="2661" spans="1:27" x14ac:dyDescent="0.2">
      <c r="A2661" t="s">
        <v>0</v>
      </c>
      <c r="B2661" t="s">
        <v>4024</v>
      </c>
      <c r="C2661" t="s">
        <v>2</v>
      </c>
      <c r="D2661" t="s">
        <v>103</v>
      </c>
      <c r="E2661" t="s">
        <v>4</v>
      </c>
      <c r="F2661" s="1">
        <v>2</v>
      </c>
      <c r="G2661" s="1">
        <v>111190</v>
      </c>
      <c r="H2661" t="s">
        <v>5</v>
      </c>
      <c r="I2661" s="1">
        <v>122309.00000000001</v>
      </c>
      <c r="J2661" t="s">
        <v>104</v>
      </c>
      <c r="K2661" s="6" t="str">
        <f t="shared" si="1056"/>
        <v>Tai heo muối gói 200g</v>
      </c>
      <c r="L2661" s="7" t="str">
        <f>VLOOKUP(K2661,'[1]Mã Misa'!$B$2:$D$74,2,0)</f>
        <v>Tai heo muối 200g</v>
      </c>
      <c r="M2661" s="7" t="str">
        <f>VLOOKUP(L2661,'[1]Mã Misa'!$C$2:$D$74,2,0)</f>
        <v>TH200</v>
      </c>
      <c r="N2661" s="1">
        <v>55595</v>
      </c>
      <c r="O2661" t="s">
        <v>4025</v>
      </c>
      <c r="P2661" s="6" t="str">
        <f t="shared" si="1057"/>
        <v>0178822</v>
      </c>
      <c r="Q2661" s="23" t="str">
        <f t="shared" ref="Q2661" si="1078">RIGHT(P2661,7)</f>
        <v>0178822</v>
      </c>
      <c r="R2661" s="2">
        <v>44587</v>
      </c>
      <c r="S2661" t="s">
        <v>4023</v>
      </c>
      <c r="T2661" s="7" t="str">
        <f t="shared" si="1058"/>
        <v>WM+ HNI 43</v>
      </c>
      <c r="U2661" t="s">
        <v>6067</v>
      </c>
      <c r="W2661" t="e">
        <f>VLOOKUP(U2661,[2]Sheet1!$B$4:$C$893,2,0)</f>
        <v>#N/A</v>
      </c>
      <c r="Y2661" t="str">
        <f t="shared" si="1059"/>
        <v>WINCOMHANOI</v>
      </c>
      <c r="AA2661" s="18" t="str">
        <f t="shared" si="1054"/>
        <v/>
      </c>
    </row>
    <row r="2662" spans="1:27" x14ac:dyDescent="0.2">
      <c r="A2662" t="s">
        <v>0</v>
      </c>
      <c r="B2662" t="s">
        <v>4024</v>
      </c>
      <c r="C2662" t="s">
        <v>9</v>
      </c>
      <c r="D2662" t="s">
        <v>136</v>
      </c>
      <c r="E2662" t="s">
        <v>4</v>
      </c>
      <c r="F2662" s="1">
        <v>3</v>
      </c>
      <c r="G2662" s="1">
        <v>282039</v>
      </c>
      <c r="H2662" t="s">
        <v>5</v>
      </c>
      <c r="I2662" s="1">
        <v>310242.90000000002</v>
      </c>
      <c r="J2662" t="s">
        <v>137</v>
      </c>
      <c r="K2662" s="6" t="str">
        <f t="shared" si="1056"/>
        <v xml:space="preserve"> Giò lụa 500g</v>
      </c>
      <c r="L2662" s="7" t="str">
        <f>VLOOKUP(K2662,'[1]Mã Misa'!$B$2:$D$74,2,0)</f>
        <v>Giò lụa 500g</v>
      </c>
      <c r="M2662" s="7" t="str">
        <f>VLOOKUP(L2662,'[1]Mã Misa'!$C$2:$D$74,2,0)</f>
        <v>GL500</v>
      </c>
      <c r="N2662" s="1">
        <v>94013</v>
      </c>
      <c r="O2662" t="s">
        <v>4025</v>
      </c>
      <c r="P2662" s="6" t="str">
        <f t="shared" si="1057"/>
        <v>0178822</v>
      </c>
      <c r="Q2662" s="23" t="str">
        <f t="shared" ref="Q2662" si="1079">RIGHT(P2662,7)</f>
        <v>0178822</v>
      </c>
      <c r="R2662" s="2">
        <v>44587</v>
      </c>
      <c r="S2662" t="s">
        <v>4023</v>
      </c>
      <c r="T2662" s="7" t="str">
        <f t="shared" si="1058"/>
        <v>WM+ HNI 43</v>
      </c>
      <c r="U2662" t="s">
        <v>6067</v>
      </c>
      <c r="W2662" t="e">
        <f>VLOOKUP(U2662,[2]Sheet1!$B$4:$C$893,2,0)</f>
        <v>#N/A</v>
      </c>
      <c r="Y2662" t="str">
        <f t="shared" si="1059"/>
        <v>WINCOMHANOI</v>
      </c>
      <c r="AA2662" s="18" t="str">
        <f t="shared" si="1054"/>
        <v/>
      </c>
    </row>
    <row r="2663" spans="1:27" x14ac:dyDescent="0.2">
      <c r="A2663" t="s">
        <v>0</v>
      </c>
      <c r="B2663" t="s">
        <v>4024</v>
      </c>
      <c r="C2663" t="s">
        <v>41</v>
      </c>
      <c r="D2663" t="s">
        <v>134</v>
      </c>
      <c r="E2663" t="s">
        <v>4</v>
      </c>
      <c r="F2663" s="1">
        <v>4</v>
      </c>
      <c r="G2663" s="1">
        <v>346764</v>
      </c>
      <c r="H2663" t="s">
        <v>5</v>
      </c>
      <c r="I2663" s="1">
        <v>381440.4</v>
      </c>
      <c r="J2663" t="s">
        <v>135</v>
      </c>
      <c r="K2663" s="6" t="str">
        <f t="shared" si="1056"/>
        <v>Giò tai nấm hương 500g</v>
      </c>
      <c r="L2663" s="7" t="str">
        <f>VLOOKUP(K2663,'[1]Mã Misa'!$B$2:$D$74,2,0)</f>
        <v>Giò tai nấm hương 500g</v>
      </c>
      <c r="M2663" s="7" t="str">
        <f>VLOOKUP(L2663,'[1]Mã Misa'!$C$2:$D$74,2,0)</f>
        <v>GTNH500</v>
      </c>
      <c r="N2663" s="1">
        <v>86691</v>
      </c>
      <c r="O2663" t="s">
        <v>4025</v>
      </c>
      <c r="P2663" s="6" t="str">
        <f t="shared" si="1057"/>
        <v>0178822</v>
      </c>
      <c r="Q2663" s="23" t="str">
        <f t="shared" ref="Q2663" si="1080">RIGHT(P2663,7)</f>
        <v>0178822</v>
      </c>
      <c r="R2663" s="2">
        <v>44587</v>
      </c>
      <c r="S2663" t="s">
        <v>4023</v>
      </c>
      <c r="T2663" s="7" t="str">
        <f t="shared" si="1058"/>
        <v>WM+ HNI 43</v>
      </c>
      <c r="U2663" t="s">
        <v>6067</v>
      </c>
      <c r="W2663" t="e">
        <f>VLOOKUP(U2663,[2]Sheet1!$B$4:$C$893,2,0)</f>
        <v>#N/A</v>
      </c>
      <c r="Y2663" t="str">
        <f t="shared" si="1059"/>
        <v>WINCOMHANOI</v>
      </c>
      <c r="AA2663" s="18" t="str">
        <f t="shared" si="1054"/>
        <v/>
      </c>
    </row>
    <row r="2664" spans="1:27" x14ac:dyDescent="0.2">
      <c r="A2664" t="s">
        <v>0</v>
      </c>
      <c r="B2664" t="s">
        <v>4026</v>
      </c>
      <c r="C2664" t="s">
        <v>2</v>
      </c>
      <c r="D2664" t="s">
        <v>103</v>
      </c>
      <c r="E2664" t="s">
        <v>4</v>
      </c>
      <c r="F2664" s="1">
        <v>1</v>
      </c>
      <c r="G2664" s="1">
        <v>55595</v>
      </c>
      <c r="H2664" t="s">
        <v>5</v>
      </c>
      <c r="I2664" s="1">
        <v>61154.500000000007</v>
      </c>
      <c r="J2664" t="s">
        <v>104</v>
      </c>
      <c r="K2664" s="6" t="str">
        <f t="shared" si="1056"/>
        <v>Tai heo muối gói 200g</v>
      </c>
      <c r="L2664" s="7" t="str">
        <f>VLOOKUP(K2664,'[1]Mã Misa'!$B$2:$D$74,2,0)</f>
        <v>Tai heo muối 200g</v>
      </c>
      <c r="M2664" s="7" t="str">
        <f>VLOOKUP(L2664,'[1]Mã Misa'!$C$2:$D$74,2,0)</f>
        <v>TH200</v>
      </c>
      <c r="N2664" s="1">
        <v>55595</v>
      </c>
      <c r="O2664" t="s">
        <v>4027</v>
      </c>
      <c r="P2664" s="6" t="str">
        <f t="shared" si="1057"/>
        <v>0003630</v>
      </c>
      <c r="Q2664" s="23" t="str">
        <f t="shared" ref="Q2664" si="1081">RIGHT(P2664,7)</f>
        <v>0003630</v>
      </c>
      <c r="R2664" s="2">
        <v>44587</v>
      </c>
      <c r="S2664" t="s">
        <v>4028</v>
      </c>
      <c r="T2664" s="7" t="str">
        <f t="shared" si="1058"/>
        <v>WM+ BDG 68</v>
      </c>
      <c r="U2664" t="s">
        <v>6068</v>
      </c>
      <c r="W2664" t="e">
        <f>VLOOKUP(U2664,[2]Sheet1!$B$4:$C$893,2,0)</f>
        <v>#N/A</v>
      </c>
      <c r="Y2664" t="str">
        <f t="shared" si="1059"/>
        <v>WINCOMBINHDUONG</v>
      </c>
      <c r="AA2664" s="18" t="str">
        <f t="shared" si="1054"/>
        <v/>
      </c>
    </row>
    <row r="2665" spans="1:27" x14ac:dyDescent="0.2">
      <c r="A2665" t="s">
        <v>0</v>
      </c>
      <c r="B2665" t="s">
        <v>4029</v>
      </c>
      <c r="C2665" t="s">
        <v>2</v>
      </c>
      <c r="D2665" t="s">
        <v>54</v>
      </c>
      <c r="E2665" t="s">
        <v>4</v>
      </c>
      <c r="F2665" s="1">
        <v>5</v>
      </c>
      <c r="G2665" s="1">
        <v>250910</v>
      </c>
      <c r="H2665" t="s">
        <v>5</v>
      </c>
      <c r="I2665" s="1">
        <v>276001</v>
      </c>
      <c r="J2665" t="s">
        <v>55</v>
      </c>
      <c r="K2665" s="6" t="str">
        <f t="shared" si="1056"/>
        <v>Giò tai lưỡi xào gói 250g</v>
      </c>
      <c r="L2665" s="7" t="str">
        <f>VLOOKUP(K2665,'[1]Mã Misa'!$B$2:$D$74,2,0)</f>
        <v>Giò Tai Lưỡi Xào 250g</v>
      </c>
      <c r="M2665" s="7" t="str">
        <f>VLOOKUP(L2665,'[1]Mã Misa'!$C$2:$D$74,2,0)</f>
        <v>GTLX250G</v>
      </c>
      <c r="N2665" s="1">
        <v>50182</v>
      </c>
      <c r="O2665" t="s">
        <v>4030</v>
      </c>
      <c r="P2665" s="6" t="str">
        <f t="shared" si="1057"/>
        <v>0053072</v>
      </c>
      <c r="Q2665" s="23" t="str">
        <f t="shared" ref="Q2665" si="1082">RIGHT(P2665,7)</f>
        <v>0053072</v>
      </c>
      <c r="R2665" s="2">
        <v>44587</v>
      </c>
      <c r="S2665" t="s">
        <v>2199</v>
      </c>
      <c r="T2665" s="7" t="str">
        <f t="shared" si="1058"/>
        <v>WM+ HCM 61</v>
      </c>
      <c r="U2665" t="s">
        <v>5632</v>
      </c>
      <c r="W2665" t="e">
        <f>VLOOKUP(U2665,[2]Sheet1!$B$4:$C$893,2,0)</f>
        <v>#N/A</v>
      </c>
      <c r="Y2665" t="str">
        <f t="shared" si="1059"/>
        <v>WINCOMHOCHIMINH</v>
      </c>
      <c r="AA2665" s="18" t="str">
        <f t="shared" si="1054"/>
        <v/>
      </c>
    </row>
    <row r="2666" spans="1:27" x14ac:dyDescent="0.2">
      <c r="A2666" t="s">
        <v>0</v>
      </c>
      <c r="B2666" t="s">
        <v>4031</v>
      </c>
      <c r="C2666" t="s">
        <v>2</v>
      </c>
      <c r="D2666" t="s">
        <v>50</v>
      </c>
      <c r="E2666" t="s">
        <v>4</v>
      </c>
      <c r="F2666" s="1">
        <v>2</v>
      </c>
      <c r="G2666" s="1">
        <v>222116</v>
      </c>
      <c r="H2666" t="s">
        <v>5</v>
      </c>
      <c r="I2666" s="1">
        <v>244327.6</v>
      </c>
      <c r="J2666" t="s">
        <v>51</v>
      </c>
      <c r="K2666" s="6" t="str">
        <f t="shared" si="1056"/>
        <v>Gà muối gói 500g</v>
      </c>
      <c r="L2666" s="7" t="str">
        <f>VLOOKUP(K2666,'[1]Mã Misa'!$B$2:$D$74,2,0)</f>
        <v>Gà muối 500g</v>
      </c>
      <c r="M2666" s="7" t="str">
        <f>VLOOKUP(L2666,'[1]Mã Misa'!$C$2:$D$74,2,0)</f>
        <v>GM500</v>
      </c>
      <c r="N2666" s="1">
        <v>111058</v>
      </c>
      <c r="O2666" t="s">
        <v>4032</v>
      </c>
      <c r="P2666" s="6" t="str">
        <f t="shared" si="1057"/>
        <v>0015185</v>
      </c>
      <c r="Q2666" s="23" t="str">
        <f t="shared" ref="Q2666" si="1083">RIGHT(P2666,7)</f>
        <v>0015185</v>
      </c>
      <c r="R2666" s="2">
        <v>44587</v>
      </c>
      <c r="S2666" t="s">
        <v>1620</v>
      </c>
      <c r="T2666" s="7" t="str">
        <f t="shared" si="1058"/>
        <v>WM+ QNH 11</v>
      </c>
      <c r="U2666" t="s">
        <v>5469</v>
      </c>
      <c r="W2666" t="e">
        <f>VLOOKUP(U2666,[2]Sheet1!$B$4:$C$893,2,0)</f>
        <v>#N/A</v>
      </c>
      <c r="Y2666" t="str">
        <f t="shared" si="1059"/>
        <v>WINCOMQUANGNINH</v>
      </c>
      <c r="AA2666" s="18" t="str">
        <f t="shared" si="1054"/>
        <v/>
      </c>
    </row>
    <row r="2667" spans="1:27" x14ac:dyDescent="0.2">
      <c r="A2667" t="s">
        <v>0</v>
      </c>
      <c r="B2667" t="s">
        <v>4033</v>
      </c>
      <c r="C2667" t="s">
        <v>2</v>
      </c>
      <c r="D2667" t="s">
        <v>50</v>
      </c>
      <c r="E2667" t="s">
        <v>4</v>
      </c>
      <c r="F2667" s="1">
        <v>1</v>
      </c>
      <c r="G2667" s="1">
        <v>111058</v>
      </c>
      <c r="H2667" t="s">
        <v>5</v>
      </c>
      <c r="I2667" s="1">
        <v>122163.8</v>
      </c>
      <c r="J2667" t="s">
        <v>51</v>
      </c>
      <c r="K2667" s="6" t="str">
        <f t="shared" si="1056"/>
        <v>Gà muối gói 500g</v>
      </c>
      <c r="L2667" s="7" t="str">
        <f>VLOOKUP(K2667,'[1]Mã Misa'!$B$2:$D$74,2,0)</f>
        <v>Gà muối 500g</v>
      </c>
      <c r="M2667" s="7" t="str">
        <f>VLOOKUP(L2667,'[1]Mã Misa'!$C$2:$D$74,2,0)</f>
        <v>GM500</v>
      </c>
      <c r="N2667" s="1">
        <v>111058</v>
      </c>
      <c r="O2667" t="s">
        <v>4034</v>
      </c>
      <c r="P2667" s="6" t="str">
        <f t="shared" si="1057"/>
        <v>0023438</v>
      </c>
      <c r="Q2667" s="23" t="str">
        <f t="shared" ref="Q2667" si="1084">RIGHT(P2667,7)</f>
        <v>0023438</v>
      </c>
      <c r="R2667" s="2">
        <v>44587</v>
      </c>
      <c r="S2667" t="s">
        <v>4035</v>
      </c>
      <c r="T2667" s="7" t="str">
        <f t="shared" si="1058"/>
        <v>WM+ DNG 10</v>
      </c>
      <c r="U2667" t="s">
        <v>6069</v>
      </c>
      <c r="W2667" t="e">
        <f>VLOOKUP(U2667,[2]Sheet1!$B$4:$C$893,2,0)</f>
        <v>#N/A</v>
      </c>
      <c r="Y2667" t="str">
        <f t="shared" si="1059"/>
        <v>WINCOMDANANG</v>
      </c>
      <c r="AA2667" s="18" t="str">
        <f t="shared" si="1054"/>
        <v/>
      </c>
    </row>
    <row r="2668" spans="1:27" x14ac:dyDescent="0.2">
      <c r="A2668" t="s">
        <v>0</v>
      </c>
      <c r="B2668" t="s">
        <v>4036</v>
      </c>
      <c r="C2668" t="s">
        <v>2</v>
      </c>
      <c r="D2668" t="s">
        <v>103</v>
      </c>
      <c r="E2668" t="s">
        <v>4</v>
      </c>
      <c r="F2668" s="1">
        <v>6</v>
      </c>
      <c r="G2668" s="1">
        <v>333570</v>
      </c>
      <c r="H2668" t="s">
        <v>5</v>
      </c>
      <c r="I2668" s="1">
        <v>366927.00000000006</v>
      </c>
      <c r="J2668" t="s">
        <v>104</v>
      </c>
      <c r="K2668" s="6" t="str">
        <f t="shared" si="1056"/>
        <v>Tai heo muối gói 200g</v>
      </c>
      <c r="L2668" s="7" t="str">
        <f>VLOOKUP(K2668,'[1]Mã Misa'!$B$2:$D$74,2,0)</f>
        <v>Tai heo muối 200g</v>
      </c>
      <c r="M2668" s="7" t="str">
        <f>VLOOKUP(L2668,'[1]Mã Misa'!$C$2:$D$74,2,0)</f>
        <v>TH200</v>
      </c>
      <c r="N2668" s="1">
        <v>55595</v>
      </c>
      <c r="O2668" t="s">
        <v>4037</v>
      </c>
      <c r="P2668" s="6" t="str">
        <f t="shared" si="1057"/>
        <v>0023442</v>
      </c>
      <c r="Q2668" s="23" t="str">
        <f t="shared" ref="Q2668" si="1085">RIGHT(P2668,7)</f>
        <v>0023442</v>
      </c>
      <c r="R2668" s="2">
        <v>44587</v>
      </c>
      <c r="S2668" t="s">
        <v>4038</v>
      </c>
      <c r="T2668" s="7" t="str">
        <f t="shared" si="1058"/>
        <v>WM+ DNG 58</v>
      </c>
      <c r="U2668" t="s">
        <v>6070</v>
      </c>
      <c r="W2668" t="e">
        <f>VLOOKUP(U2668,[2]Sheet1!$B$4:$C$893,2,0)</f>
        <v>#N/A</v>
      </c>
      <c r="Y2668" t="str">
        <f t="shared" si="1059"/>
        <v>WINCOMDANANG</v>
      </c>
      <c r="AA2668" s="18" t="str">
        <f t="shared" si="1054"/>
        <v/>
      </c>
    </row>
    <row r="2669" spans="1:27" x14ac:dyDescent="0.2">
      <c r="A2669" t="s">
        <v>0</v>
      </c>
      <c r="B2669" t="s">
        <v>4039</v>
      </c>
      <c r="C2669" t="s">
        <v>2</v>
      </c>
      <c r="D2669" t="s">
        <v>50</v>
      </c>
      <c r="E2669" t="s">
        <v>4</v>
      </c>
      <c r="F2669" s="1">
        <v>3</v>
      </c>
      <c r="G2669" s="1">
        <v>333174</v>
      </c>
      <c r="H2669" t="s">
        <v>5</v>
      </c>
      <c r="I2669" s="1">
        <v>366491.4</v>
      </c>
      <c r="J2669" t="s">
        <v>51</v>
      </c>
      <c r="K2669" s="6" t="str">
        <f t="shared" si="1056"/>
        <v>Gà muối gói 500g</v>
      </c>
      <c r="L2669" s="7" t="str">
        <f>VLOOKUP(K2669,'[1]Mã Misa'!$B$2:$D$74,2,0)</f>
        <v>Gà muối 500g</v>
      </c>
      <c r="M2669" s="7" t="str">
        <f>VLOOKUP(L2669,'[1]Mã Misa'!$C$2:$D$74,2,0)</f>
        <v>GM500</v>
      </c>
      <c r="N2669" s="1">
        <v>111058</v>
      </c>
      <c r="O2669" t="s">
        <v>4040</v>
      </c>
      <c r="P2669" s="6" t="str">
        <f t="shared" si="1057"/>
        <v>0023443</v>
      </c>
      <c r="Q2669" s="23" t="str">
        <f t="shared" ref="Q2669" si="1086">RIGHT(P2669,7)</f>
        <v>0023443</v>
      </c>
      <c r="R2669" s="2">
        <v>44587</v>
      </c>
      <c r="S2669" t="s">
        <v>988</v>
      </c>
      <c r="T2669" s="7" t="str">
        <f t="shared" si="1058"/>
        <v>WM+ DNG 12</v>
      </c>
      <c r="U2669" t="s">
        <v>5290</v>
      </c>
      <c r="W2669" t="e">
        <f>VLOOKUP(U2669,[2]Sheet1!$B$4:$C$893,2,0)</f>
        <v>#N/A</v>
      </c>
      <c r="Y2669" t="str">
        <f t="shared" si="1059"/>
        <v>WINCOMDANANG</v>
      </c>
      <c r="AA2669" s="18" t="str">
        <f t="shared" si="1054"/>
        <v/>
      </c>
    </row>
    <row r="2670" spans="1:27" x14ac:dyDescent="0.2">
      <c r="A2670" t="s">
        <v>0</v>
      </c>
      <c r="B2670" t="s">
        <v>4041</v>
      </c>
      <c r="C2670" t="s">
        <v>2</v>
      </c>
      <c r="D2670" t="s">
        <v>54</v>
      </c>
      <c r="E2670" t="s">
        <v>4</v>
      </c>
      <c r="F2670" s="1">
        <v>2</v>
      </c>
      <c r="G2670" s="1">
        <v>100364</v>
      </c>
      <c r="H2670" t="s">
        <v>5</v>
      </c>
      <c r="I2670" s="1">
        <v>110400.40000000001</v>
      </c>
      <c r="J2670" t="s">
        <v>55</v>
      </c>
      <c r="K2670" s="6" t="str">
        <f t="shared" si="1056"/>
        <v>Giò tai lưỡi xào gói 250g</v>
      </c>
      <c r="L2670" s="7" t="str">
        <f>VLOOKUP(K2670,'[1]Mã Misa'!$B$2:$D$74,2,0)</f>
        <v>Giò Tai Lưỡi Xào 250g</v>
      </c>
      <c r="M2670" s="7" t="str">
        <f>VLOOKUP(L2670,'[1]Mã Misa'!$C$2:$D$74,2,0)</f>
        <v>GTLX250G</v>
      </c>
      <c r="N2670" s="1">
        <v>50182</v>
      </c>
      <c r="O2670" t="s">
        <v>4042</v>
      </c>
      <c r="P2670" s="6" t="str">
        <f t="shared" si="1057"/>
        <v>0178863</v>
      </c>
      <c r="Q2670" s="23" t="str">
        <f t="shared" ref="Q2670" si="1087">RIGHT(P2670,7)</f>
        <v>0178863</v>
      </c>
      <c r="R2670" s="2">
        <v>44587</v>
      </c>
      <c r="S2670" t="s">
        <v>4043</v>
      </c>
      <c r="T2670" s="7" t="str">
        <f t="shared" si="1058"/>
        <v>WM+ HNI 87</v>
      </c>
      <c r="U2670" t="s">
        <v>6071</v>
      </c>
      <c r="W2670" t="e">
        <f>VLOOKUP(U2670,[2]Sheet1!$B$4:$C$893,2,0)</f>
        <v>#N/A</v>
      </c>
      <c r="Y2670" t="str">
        <f t="shared" si="1059"/>
        <v>WINCOMHANOI</v>
      </c>
      <c r="AA2670" s="18" t="str">
        <f t="shared" si="1054"/>
        <v/>
      </c>
    </row>
    <row r="2671" spans="1:27" x14ac:dyDescent="0.2">
      <c r="A2671" t="s">
        <v>0</v>
      </c>
      <c r="B2671" t="s">
        <v>4044</v>
      </c>
      <c r="C2671" t="s">
        <v>2</v>
      </c>
      <c r="D2671" t="s">
        <v>23</v>
      </c>
      <c r="E2671" t="s">
        <v>4</v>
      </c>
      <c r="F2671" s="1">
        <v>4</v>
      </c>
      <c r="G2671" s="1">
        <v>237600</v>
      </c>
      <c r="H2671" t="s">
        <v>5</v>
      </c>
      <c r="I2671" s="1">
        <v>261360.00000000003</v>
      </c>
      <c r="J2671" t="s">
        <v>24</v>
      </c>
      <c r="K2671" s="6" t="str">
        <f t="shared" si="1056"/>
        <v>_Giò lụa 250g</v>
      </c>
      <c r="L2671" s="7" t="str">
        <f>VLOOKUP(K2671,'[1]Mã Misa'!$B$2:$D$74,2,0)</f>
        <v>Giò lụa 250g</v>
      </c>
      <c r="M2671" s="7" t="str">
        <f>VLOOKUP(L2671,'[1]Mã Misa'!$C$2:$D$74,2,0)</f>
        <v>GL250</v>
      </c>
      <c r="N2671" s="1">
        <v>59400</v>
      </c>
      <c r="O2671" t="s">
        <v>4045</v>
      </c>
      <c r="P2671" s="6" t="str">
        <f t="shared" si="1057"/>
        <v>0000837</v>
      </c>
      <c r="Q2671" s="23" t="str">
        <f t="shared" ref="Q2671" si="1088">RIGHT(P2671,7)</f>
        <v>0000837</v>
      </c>
      <c r="R2671" s="2">
        <v>44587</v>
      </c>
      <c r="S2671" t="s">
        <v>4046</v>
      </c>
      <c r="T2671" s="7" t="str">
        <f t="shared" si="1058"/>
        <v>WM+ VPC TD</v>
      </c>
      <c r="U2671" t="s">
        <v>6072</v>
      </c>
      <c r="W2671" t="e">
        <f>VLOOKUP(U2671,[2]Sheet1!$B$4:$C$893,2,0)</f>
        <v>#N/A</v>
      </c>
      <c r="Y2671" t="str">
        <f t="shared" si="1059"/>
        <v>WINCOMVINHPHUC</v>
      </c>
      <c r="AA2671" s="18" t="str">
        <f t="shared" si="1054"/>
        <v/>
      </c>
    </row>
    <row r="2672" spans="1:27" x14ac:dyDescent="0.2">
      <c r="A2672" t="s">
        <v>0</v>
      </c>
      <c r="B2672" t="s">
        <v>4044</v>
      </c>
      <c r="C2672" t="s">
        <v>9</v>
      </c>
      <c r="D2672" t="s">
        <v>27</v>
      </c>
      <c r="E2672" t="s">
        <v>4</v>
      </c>
      <c r="F2672" s="1">
        <v>2</v>
      </c>
      <c r="G2672" s="1">
        <v>122100</v>
      </c>
      <c r="H2672" t="s">
        <v>5</v>
      </c>
      <c r="I2672" s="1">
        <v>134310</v>
      </c>
      <c r="J2672" t="s">
        <v>28</v>
      </c>
      <c r="K2672" s="6" t="str">
        <f t="shared" si="1056"/>
        <v>_Giò sụn gà 250g</v>
      </c>
      <c r="L2672" s="7" t="str">
        <f>VLOOKUP(K2672,'[1]Mã Misa'!$B$2:$D$74,2,0)</f>
        <v>Giò sụn gà 250g</v>
      </c>
      <c r="M2672" s="7" t="str">
        <f>VLOOKUP(L2672,'[1]Mã Misa'!$C$2:$D$74,2,0)</f>
        <v>GSG250</v>
      </c>
      <c r="N2672" s="1">
        <v>61050</v>
      </c>
      <c r="O2672" t="s">
        <v>4045</v>
      </c>
      <c r="P2672" s="6" t="str">
        <f t="shared" si="1057"/>
        <v>0000837</v>
      </c>
      <c r="Q2672" s="23" t="str">
        <f t="shared" ref="Q2672" si="1089">RIGHT(P2672,7)</f>
        <v>0000837</v>
      </c>
      <c r="R2672" s="2">
        <v>44587</v>
      </c>
      <c r="S2672" t="s">
        <v>4046</v>
      </c>
      <c r="T2672" s="7" t="str">
        <f t="shared" si="1058"/>
        <v>WM+ VPC TD</v>
      </c>
      <c r="U2672" t="s">
        <v>6072</v>
      </c>
      <c r="W2672" t="e">
        <f>VLOOKUP(U2672,[2]Sheet1!$B$4:$C$893,2,0)</f>
        <v>#N/A</v>
      </c>
      <c r="Y2672" t="str">
        <f t="shared" si="1059"/>
        <v>WINCOMVINHPHUC</v>
      </c>
      <c r="AA2672" s="18" t="str">
        <f t="shared" si="1054"/>
        <v/>
      </c>
    </row>
    <row r="2673" spans="1:27" x14ac:dyDescent="0.2">
      <c r="A2673" t="s">
        <v>0</v>
      </c>
      <c r="B2673" t="s">
        <v>4044</v>
      </c>
      <c r="C2673" t="s">
        <v>41</v>
      </c>
      <c r="D2673" t="s">
        <v>3</v>
      </c>
      <c r="E2673" t="s">
        <v>4</v>
      </c>
      <c r="F2673" s="1">
        <v>1</v>
      </c>
      <c r="G2673" s="1">
        <v>70950</v>
      </c>
      <c r="H2673" t="s">
        <v>5</v>
      </c>
      <c r="I2673" s="1">
        <v>78045</v>
      </c>
      <c r="J2673" t="s">
        <v>6</v>
      </c>
      <c r="K2673" s="6" t="str">
        <f t="shared" si="1056"/>
        <v>_Chả nướng 300g</v>
      </c>
      <c r="L2673" s="7" t="str">
        <f>VLOOKUP(K2673,'[1]Mã Misa'!$B$2:$D$74,2,0)</f>
        <v>Chả nướng 300g</v>
      </c>
      <c r="M2673" s="7" t="str">
        <f>VLOOKUP(L2673,'[1]Mã Misa'!$C$2:$D$74,2,0)</f>
        <v>CN300</v>
      </c>
      <c r="N2673" s="1">
        <v>70950</v>
      </c>
      <c r="O2673" t="s">
        <v>4045</v>
      </c>
      <c r="P2673" s="6" t="str">
        <f t="shared" si="1057"/>
        <v>0000837</v>
      </c>
      <c r="Q2673" s="23" t="str">
        <f t="shared" ref="Q2673" si="1090">RIGHT(P2673,7)</f>
        <v>0000837</v>
      </c>
      <c r="R2673" s="2">
        <v>44587</v>
      </c>
      <c r="S2673" t="s">
        <v>4046</v>
      </c>
      <c r="T2673" s="7" t="str">
        <f t="shared" si="1058"/>
        <v>WM+ VPC TD</v>
      </c>
      <c r="U2673" t="s">
        <v>6072</v>
      </c>
      <c r="W2673" t="e">
        <f>VLOOKUP(U2673,[2]Sheet1!$B$4:$C$893,2,0)</f>
        <v>#N/A</v>
      </c>
      <c r="Y2673" t="str">
        <f t="shared" si="1059"/>
        <v>WINCOMVINHPHUC</v>
      </c>
      <c r="AA2673" s="18" t="str">
        <f t="shared" si="1054"/>
        <v/>
      </c>
    </row>
    <row r="2674" spans="1:27" x14ac:dyDescent="0.2">
      <c r="A2674" t="s">
        <v>0</v>
      </c>
      <c r="B2674" t="s">
        <v>4044</v>
      </c>
      <c r="C2674" t="s">
        <v>42</v>
      </c>
      <c r="D2674" t="s">
        <v>15</v>
      </c>
      <c r="E2674" t="s">
        <v>4</v>
      </c>
      <c r="F2674" s="1">
        <v>3</v>
      </c>
      <c r="G2674" s="1">
        <v>252960</v>
      </c>
      <c r="H2674" t="s">
        <v>5</v>
      </c>
      <c r="I2674" s="1">
        <v>278256</v>
      </c>
      <c r="J2674" t="s">
        <v>16</v>
      </c>
      <c r="K2674" s="6" t="str">
        <f t="shared" si="1056"/>
        <v>_Đùi gà sốt cay 500g</v>
      </c>
      <c r="L2674" s="7" t="str">
        <f>VLOOKUP(K2674,'[1]Mã Misa'!$B$2:$D$74,2,0)</f>
        <v>Đùi gà sốt cay 500g</v>
      </c>
      <c r="M2674" s="7" t="str">
        <f>VLOOKUP(L2674,'[1]Mã Misa'!$C$2:$D$74,2,0)</f>
        <v>DGSC500</v>
      </c>
      <c r="N2674" s="1">
        <v>84320</v>
      </c>
      <c r="O2674" t="s">
        <v>4045</v>
      </c>
      <c r="P2674" s="6" t="str">
        <f t="shared" si="1057"/>
        <v>0000837</v>
      </c>
      <c r="Q2674" s="23" t="str">
        <f t="shared" ref="Q2674" si="1091">RIGHT(P2674,7)</f>
        <v>0000837</v>
      </c>
      <c r="R2674" s="2">
        <v>44587</v>
      </c>
      <c r="S2674" t="s">
        <v>4046</v>
      </c>
      <c r="T2674" s="7" t="str">
        <f t="shared" si="1058"/>
        <v>WM+ VPC TD</v>
      </c>
      <c r="U2674" t="s">
        <v>6072</v>
      </c>
      <c r="W2674" t="e">
        <f>VLOOKUP(U2674,[2]Sheet1!$B$4:$C$893,2,0)</f>
        <v>#N/A</v>
      </c>
      <c r="Y2674" t="str">
        <f t="shared" si="1059"/>
        <v>WINCOMVINHPHUC</v>
      </c>
      <c r="AA2674" s="18" t="str">
        <f t="shared" si="1054"/>
        <v/>
      </c>
    </row>
    <row r="2675" spans="1:27" x14ac:dyDescent="0.2">
      <c r="A2675" t="s">
        <v>0</v>
      </c>
      <c r="B2675" t="s">
        <v>4044</v>
      </c>
      <c r="C2675" t="s">
        <v>43</v>
      </c>
      <c r="D2675" t="s">
        <v>44</v>
      </c>
      <c r="E2675" t="s">
        <v>4</v>
      </c>
      <c r="F2675" s="1">
        <v>1</v>
      </c>
      <c r="G2675" s="1">
        <v>72600</v>
      </c>
      <c r="H2675" t="s">
        <v>5</v>
      </c>
      <c r="I2675" s="1">
        <v>79860</v>
      </c>
      <c r="J2675" t="s">
        <v>45</v>
      </c>
      <c r="K2675" s="6" t="str">
        <f t="shared" si="1056"/>
        <v>_Chân gà sốt cay 400g</v>
      </c>
      <c r="L2675" s="7" t="str">
        <f>VLOOKUP(K2675,'[1]Mã Misa'!$B$2:$D$74,2,0)</f>
        <v>Chân gà sốt cay 400g</v>
      </c>
      <c r="M2675" s="7" t="str">
        <f>VLOOKUP(L2675,'[1]Mã Misa'!$C$2:$D$74,2,0)</f>
        <v>CGSC400</v>
      </c>
      <c r="N2675" s="1">
        <v>72600</v>
      </c>
      <c r="O2675" t="s">
        <v>4045</v>
      </c>
      <c r="P2675" s="6" t="str">
        <f t="shared" si="1057"/>
        <v>0000837</v>
      </c>
      <c r="Q2675" s="23" t="str">
        <f t="shared" ref="Q2675" si="1092">RIGHT(P2675,7)</f>
        <v>0000837</v>
      </c>
      <c r="R2675" s="2">
        <v>44587</v>
      </c>
      <c r="S2675" t="s">
        <v>4046</v>
      </c>
      <c r="T2675" s="7" t="str">
        <f t="shared" si="1058"/>
        <v>WM+ VPC TD</v>
      </c>
      <c r="U2675" t="s">
        <v>6072</v>
      </c>
      <c r="W2675" t="e">
        <f>VLOOKUP(U2675,[2]Sheet1!$B$4:$C$893,2,0)</f>
        <v>#N/A</v>
      </c>
      <c r="Y2675" t="str">
        <f t="shared" si="1059"/>
        <v>WINCOMVINHPHUC</v>
      </c>
      <c r="AA2675" s="18" t="str">
        <f t="shared" si="1054"/>
        <v/>
      </c>
    </row>
    <row r="2676" spans="1:27" x14ac:dyDescent="0.2">
      <c r="A2676" t="s">
        <v>0</v>
      </c>
      <c r="B2676" t="s">
        <v>4044</v>
      </c>
      <c r="C2676" t="s">
        <v>46</v>
      </c>
      <c r="D2676" t="s">
        <v>50</v>
      </c>
      <c r="E2676" t="s">
        <v>4</v>
      </c>
      <c r="F2676" s="1">
        <v>1</v>
      </c>
      <c r="G2676" s="1">
        <v>111058</v>
      </c>
      <c r="H2676" t="s">
        <v>5</v>
      </c>
      <c r="I2676" s="1">
        <v>122163.8</v>
      </c>
      <c r="J2676" t="s">
        <v>51</v>
      </c>
      <c r="K2676" s="6" t="str">
        <f t="shared" si="1056"/>
        <v>Gà muối gói 500g</v>
      </c>
      <c r="L2676" s="7" t="str">
        <f>VLOOKUP(K2676,'[1]Mã Misa'!$B$2:$D$74,2,0)</f>
        <v>Gà muối 500g</v>
      </c>
      <c r="M2676" s="7" t="str">
        <f>VLOOKUP(L2676,'[1]Mã Misa'!$C$2:$D$74,2,0)</f>
        <v>GM500</v>
      </c>
      <c r="N2676" s="1">
        <v>111058</v>
      </c>
      <c r="O2676" t="s">
        <v>4045</v>
      </c>
      <c r="P2676" s="6" t="str">
        <f t="shared" si="1057"/>
        <v>0000837</v>
      </c>
      <c r="Q2676" s="23" t="str">
        <f t="shared" ref="Q2676" si="1093">RIGHT(P2676,7)</f>
        <v>0000837</v>
      </c>
      <c r="R2676" s="2">
        <v>44587</v>
      </c>
      <c r="S2676" t="s">
        <v>4046</v>
      </c>
      <c r="T2676" s="7" t="str">
        <f t="shared" si="1058"/>
        <v>WM+ VPC TD</v>
      </c>
      <c r="U2676" t="s">
        <v>6072</v>
      </c>
      <c r="W2676" t="e">
        <f>VLOOKUP(U2676,[2]Sheet1!$B$4:$C$893,2,0)</f>
        <v>#N/A</v>
      </c>
      <c r="Y2676" t="str">
        <f t="shared" si="1059"/>
        <v>WINCOMVINHPHUC</v>
      </c>
      <c r="AA2676" s="18" t="str">
        <f t="shared" si="1054"/>
        <v/>
      </c>
    </row>
    <row r="2677" spans="1:27" x14ac:dyDescent="0.2">
      <c r="A2677" t="s">
        <v>0</v>
      </c>
      <c r="B2677" t="s">
        <v>4047</v>
      </c>
      <c r="C2677" t="s">
        <v>2</v>
      </c>
      <c r="D2677" t="s">
        <v>50</v>
      </c>
      <c r="E2677" t="s">
        <v>4</v>
      </c>
      <c r="F2677" s="1">
        <v>1</v>
      </c>
      <c r="G2677" s="1">
        <v>111058</v>
      </c>
      <c r="H2677" t="s">
        <v>5</v>
      </c>
      <c r="I2677" s="1">
        <v>122163.8</v>
      </c>
      <c r="J2677" t="s">
        <v>51</v>
      </c>
      <c r="K2677" s="6" t="str">
        <f t="shared" si="1056"/>
        <v>Gà muối gói 500g</v>
      </c>
      <c r="L2677" s="7" t="str">
        <f>VLOOKUP(K2677,'[1]Mã Misa'!$B$2:$D$74,2,0)</f>
        <v>Gà muối 500g</v>
      </c>
      <c r="M2677" s="7" t="str">
        <f>VLOOKUP(L2677,'[1]Mã Misa'!$C$2:$D$74,2,0)</f>
        <v>GM500</v>
      </c>
      <c r="N2677" s="1">
        <v>111058</v>
      </c>
      <c r="O2677" t="s">
        <v>4048</v>
      </c>
      <c r="P2677" s="6" t="str">
        <f t="shared" si="1057"/>
        <v>0053089</v>
      </c>
      <c r="Q2677" s="23" t="str">
        <f t="shared" ref="Q2677" si="1094">RIGHT(P2677,7)</f>
        <v>0053089</v>
      </c>
      <c r="R2677" s="2">
        <v>44587</v>
      </c>
      <c r="S2677" t="s">
        <v>1183</v>
      </c>
      <c r="T2677" s="7" t="str">
        <f t="shared" si="1058"/>
        <v>WM+ HCM Fl</v>
      </c>
      <c r="U2677" t="s">
        <v>5348</v>
      </c>
      <c r="W2677" t="e">
        <f>VLOOKUP(U2677,[2]Sheet1!$B$4:$C$893,2,0)</f>
        <v>#N/A</v>
      </c>
      <c r="Y2677" t="str">
        <f t="shared" si="1059"/>
        <v>WINCOMHOCHIMINH</v>
      </c>
      <c r="AA2677" s="18" t="str">
        <f t="shared" si="1054"/>
        <v/>
      </c>
    </row>
    <row r="2678" spans="1:27" x14ac:dyDescent="0.2">
      <c r="A2678" t="s">
        <v>0</v>
      </c>
      <c r="B2678" t="s">
        <v>4047</v>
      </c>
      <c r="C2678" t="s">
        <v>9</v>
      </c>
      <c r="D2678" t="s">
        <v>103</v>
      </c>
      <c r="E2678" t="s">
        <v>4</v>
      </c>
      <c r="F2678" s="1">
        <v>5</v>
      </c>
      <c r="G2678" s="1">
        <v>277975</v>
      </c>
      <c r="H2678" t="s">
        <v>5</v>
      </c>
      <c r="I2678" s="1">
        <v>305772.5</v>
      </c>
      <c r="J2678" t="s">
        <v>104</v>
      </c>
      <c r="K2678" s="6" t="str">
        <f t="shared" si="1056"/>
        <v>Tai heo muối gói 200g</v>
      </c>
      <c r="L2678" s="7" t="str">
        <f>VLOOKUP(K2678,'[1]Mã Misa'!$B$2:$D$74,2,0)</f>
        <v>Tai heo muối 200g</v>
      </c>
      <c r="M2678" s="7" t="str">
        <f>VLOOKUP(L2678,'[1]Mã Misa'!$C$2:$D$74,2,0)</f>
        <v>TH200</v>
      </c>
      <c r="N2678" s="1">
        <v>55595</v>
      </c>
      <c r="O2678" t="s">
        <v>4048</v>
      </c>
      <c r="P2678" s="6" t="str">
        <f t="shared" si="1057"/>
        <v>0053089</v>
      </c>
      <c r="Q2678" s="23" t="str">
        <f t="shared" ref="Q2678" si="1095">RIGHT(P2678,7)</f>
        <v>0053089</v>
      </c>
      <c r="R2678" s="2">
        <v>44587</v>
      </c>
      <c r="S2678" t="s">
        <v>1183</v>
      </c>
      <c r="T2678" s="7" t="str">
        <f t="shared" si="1058"/>
        <v>WM+ HCM Fl</v>
      </c>
      <c r="U2678" t="s">
        <v>5348</v>
      </c>
      <c r="W2678" t="e">
        <f>VLOOKUP(U2678,[2]Sheet1!$B$4:$C$893,2,0)</f>
        <v>#N/A</v>
      </c>
      <c r="Y2678" t="str">
        <f t="shared" si="1059"/>
        <v>WINCOMHOCHIMINH</v>
      </c>
      <c r="AA2678" s="18" t="str">
        <f t="shared" si="1054"/>
        <v/>
      </c>
    </row>
    <row r="2679" spans="1:27" x14ac:dyDescent="0.2">
      <c r="A2679" t="s">
        <v>0</v>
      </c>
      <c r="B2679" t="s">
        <v>4047</v>
      </c>
      <c r="C2679" t="s">
        <v>41</v>
      </c>
      <c r="D2679" t="s">
        <v>23</v>
      </c>
      <c r="E2679" t="s">
        <v>4</v>
      </c>
      <c r="F2679" s="1">
        <v>1</v>
      </c>
      <c r="G2679" s="1">
        <v>59400</v>
      </c>
      <c r="H2679" t="s">
        <v>5</v>
      </c>
      <c r="I2679" s="1">
        <v>65340.000000000007</v>
      </c>
      <c r="J2679" t="s">
        <v>24</v>
      </c>
      <c r="K2679" s="6" t="str">
        <f t="shared" si="1056"/>
        <v>_Giò lụa 250g</v>
      </c>
      <c r="L2679" s="7" t="str">
        <f>VLOOKUP(K2679,'[1]Mã Misa'!$B$2:$D$74,2,0)</f>
        <v>Giò lụa 250g</v>
      </c>
      <c r="M2679" s="7" t="str">
        <f>VLOOKUP(L2679,'[1]Mã Misa'!$C$2:$D$74,2,0)</f>
        <v>GL250</v>
      </c>
      <c r="N2679" s="1">
        <v>59400</v>
      </c>
      <c r="O2679" t="s">
        <v>4048</v>
      </c>
      <c r="P2679" s="6" t="str">
        <f t="shared" si="1057"/>
        <v>0053089</v>
      </c>
      <c r="Q2679" s="23" t="str">
        <f t="shared" ref="Q2679" si="1096">RIGHT(P2679,7)</f>
        <v>0053089</v>
      </c>
      <c r="R2679" s="2">
        <v>44587</v>
      </c>
      <c r="S2679" t="s">
        <v>1183</v>
      </c>
      <c r="T2679" s="7" t="str">
        <f t="shared" si="1058"/>
        <v>WM+ HCM Fl</v>
      </c>
      <c r="U2679" t="s">
        <v>5348</v>
      </c>
      <c r="W2679" t="e">
        <f>VLOOKUP(U2679,[2]Sheet1!$B$4:$C$893,2,0)</f>
        <v>#N/A</v>
      </c>
      <c r="Y2679" t="str">
        <f t="shared" si="1059"/>
        <v>WINCOMHOCHIMINH</v>
      </c>
      <c r="AA2679" s="18" t="str">
        <f t="shared" si="1054"/>
        <v/>
      </c>
    </row>
    <row r="2680" spans="1:27" x14ac:dyDescent="0.2">
      <c r="A2680" t="s">
        <v>0</v>
      </c>
      <c r="B2680" t="s">
        <v>4047</v>
      </c>
      <c r="C2680" t="s">
        <v>42</v>
      </c>
      <c r="D2680" t="s">
        <v>3</v>
      </c>
      <c r="E2680" t="s">
        <v>4</v>
      </c>
      <c r="F2680" s="1">
        <v>2</v>
      </c>
      <c r="G2680" s="1">
        <v>141900</v>
      </c>
      <c r="H2680" t="s">
        <v>5</v>
      </c>
      <c r="I2680" s="1">
        <v>156090</v>
      </c>
      <c r="J2680" t="s">
        <v>6</v>
      </c>
      <c r="K2680" s="6" t="str">
        <f t="shared" si="1056"/>
        <v>_Chả nướng 300g</v>
      </c>
      <c r="L2680" s="7" t="str">
        <f>VLOOKUP(K2680,'[1]Mã Misa'!$B$2:$D$74,2,0)</f>
        <v>Chả nướng 300g</v>
      </c>
      <c r="M2680" s="7" t="str">
        <f>VLOOKUP(L2680,'[1]Mã Misa'!$C$2:$D$74,2,0)</f>
        <v>CN300</v>
      </c>
      <c r="N2680" s="1">
        <v>70950</v>
      </c>
      <c r="O2680" t="s">
        <v>4048</v>
      </c>
      <c r="P2680" s="6" t="str">
        <f t="shared" si="1057"/>
        <v>0053089</v>
      </c>
      <c r="Q2680" s="23" t="str">
        <f t="shared" ref="Q2680" si="1097">RIGHT(P2680,7)</f>
        <v>0053089</v>
      </c>
      <c r="R2680" s="2">
        <v>44587</v>
      </c>
      <c r="S2680" t="s">
        <v>1183</v>
      </c>
      <c r="T2680" s="7" t="str">
        <f t="shared" si="1058"/>
        <v>WM+ HCM Fl</v>
      </c>
      <c r="U2680" t="s">
        <v>5348</v>
      </c>
      <c r="W2680" t="e">
        <f>VLOOKUP(U2680,[2]Sheet1!$B$4:$C$893,2,0)</f>
        <v>#N/A</v>
      </c>
      <c r="Y2680" t="str">
        <f t="shared" si="1059"/>
        <v>WINCOMHOCHIMINH</v>
      </c>
      <c r="AA2680" s="18" t="str">
        <f t="shared" si="1054"/>
        <v/>
      </c>
    </row>
    <row r="2681" spans="1:27" x14ac:dyDescent="0.2">
      <c r="A2681" t="s">
        <v>0</v>
      </c>
      <c r="B2681" t="s">
        <v>4047</v>
      </c>
      <c r="C2681" t="s">
        <v>43</v>
      </c>
      <c r="D2681" t="s">
        <v>57</v>
      </c>
      <c r="E2681" t="s">
        <v>4</v>
      </c>
      <c r="F2681" s="1">
        <v>3</v>
      </c>
      <c r="G2681" s="1">
        <v>222750</v>
      </c>
      <c r="H2681" t="s">
        <v>5</v>
      </c>
      <c r="I2681" s="1">
        <v>245025.00000000003</v>
      </c>
      <c r="J2681" t="s">
        <v>58</v>
      </c>
      <c r="K2681" s="6" t="str">
        <f t="shared" si="1056"/>
        <v>_Chả cốm 300g</v>
      </c>
      <c r="L2681" s="7" t="str">
        <f>VLOOKUP(K2681,'[1]Mã Misa'!$B$2:$D$74,2,0)</f>
        <v>Chả cốm 300g</v>
      </c>
      <c r="M2681" s="7" t="str">
        <f>VLOOKUP(L2681,'[1]Mã Misa'!$C$2:$D$74,2,0)</f>
        <v>CC300</v>
      </c>
      <c r="N2681" s="1">
        <v>74250</v>
      </c>
      <c r="O2681" t="s">
        <v>4048</v>
      </c>
      <c r="P2681" s="6" t="str">
        <f t="shared" si="1057"/>
        <v>0053089</v>
      </c>
      <c r="Q2681" s="23" t="str">
        <f t="shared" ref="Q2681" si="1098">RIGHT(P2681,7)</f>
        <v>0053089</v>
      </c>
      <c r="R2681" s="2">
        <v>44587</v>
      </c>
      <c r="S2681" t="s">
        <v>1183</v>
      </c>
      <c r="T2681" s="7" t="str">
        <f t="shared" si="1058"/>
        <v>WM+ HCM Fl</v>
      </c>
      <c r="U2681" t="s">
        <v>5348</v>
      </c>
      <c r="W2681" t="e">
        <f>VLOOKUP(U2681,[2]Sheet1!$B$4:$C$893,2,0)</f>
        <v>#N/A</v>
      </c>
      <c r="Y2681" t="str">
        <f t="shared" si="1059"/>
        <v>WINCOMHOCHIMINH</v>
      </c>
      <c r="AA2681" s="18" t="str">
        <f t="shared" si="1054"/>
        <v/>
      </c>
    </row>
    <row r="2682" spans="1:27" x14ac:dyDescent="0.2">
      <c r="A2682" t="s">
        <v>0</v>
      </c>
      <c r="B2682" t="s">
        <v>4047</v>
      </c>
      <c r="C2682" t="s">
        <v>46</v>
      </c>
      <c r="D2682" t="s">
        <v>54</v>
      </c>
      <c r="E2682" t="s">
        <v>4</v>
      </c>
      <c r="F2682" s="1">
        <v>6</v>
      </c>
      <c r="G2682" s="1">
        <v>301092</v>
      </c>
      <c r="H2682" t="s">
        <v>5</v>
      </c>
      <c r="I2682" s="1">
        <v>331201.2</v>
      </c>
      <c r="J2682" t="s">
        <v>55</v>
      </c>
      <c r="K2682" s="6" t="str">
        <f t="shared" si="1056"/>
        <v>Giò tai lưỡi xào gói 250g</v>
      </c>
      <c r="L2682" s="7" t="str">
        <f>VLOOKUP(K2682,'[1]Mã Misa'!$B$2:$D$74,2,0)</f>
        <v>Giò Tai Lưỡi Xào 250g</v>
      </c>
      <c r="M2682" s="7" t="str">
        <f>VLOOKUP(L2682,'[1]Mã Misa'!$C$2:$D$74,2,0)</f>
        <v>GTLX250G</v>
      </c>
      <c r="N2682" s="1">
        <v>50182</v>
      </c>
      <c r="O2682" t="s">
        <v>4048</v>
      </c>
      <c r="P2682" s="6" t="str">
        <f t="shared" si="1057"/>
        <v>0053089</v>
      </c>
      <c r="Q2682" s="23" t="str">
        <f t="shared" ref="Q2682" si="1099">RIGHT(P2682,7)</f>
        <v>0053089</v>
      </c>
      <c r="R2682" s="2">
        <v>44587</v>
      </c>
      <c r="S2682" t="s">
        <v>1183</v>
      </c>
      <c r="T2682" s="7" t="str">
        <f t="shared" si="1058"/>
        <v>WM+ HCM Fl</v>
      </c>
      <c r="U2682" t="s">
        <v>5348</v>
      </c>
      <c r="W2682" t="e">
        <f>VLOOKUP(U2682,[2]Sheet1!$B$4:$C$893,2,0)</f>
        <v>#N/A</v>
      </c>
      <c r="Y2682" t="str">
        <f t="shared" si="1059"/>
        <v>WINCOMHOCHIMINH</v>
      </c>
      <c r="AA2682" s="18" t="str">
        <f t="shared" si="1054"/>
        <v/>
      </c>
    </row>
    <row r="2683" spans="1:27" x14ac:dyDescent="0.2">
      <c r="A2683" t="s">
        <v>0</v>
      </c>
      <c r="B2683" t="s">
        <v>4049</v>
      </c>
      <c r="C2683" t="s">
        <v>2</v>
      </c>
      <c r="D2683" t="s">
        <v>50</v>
      </c>
      <c r="E2683" t="s">
        <v>4</v>
      </c>
      <c r="F2683" s="1">
        <v>1</v>
      </c>
      <c r="G2683" s="1">
        <v>111058</v>
      </c>
      <c r="H2683" t="s">
        <v>5</v>
      </c>
      <c r="I2683" s="1">
        <v>122163.8</v>
      </c>
      <c r="J2683" t="s">
        <v>51</v>
      </c>
      <c r="K2683" s="6" t="str">
        <f t="shared" si="1056"/>
        <v>Gà muối gói 500g</v>
      </c>
      <c r="L2683" s="7" t="str">
        <f>VLOOKUP(K2683,'[1]Mã Misa'!$B$2:$D$74,2,0)</f>
        <v>Gà muối 500g</v>
      </c>
      <c r="M2683" s="7" t="str">
        <f>VLOOKUP(L2683,'[1]Mã Misa'!$C$2:$D$74,2,0)</f>
        <v>GM500</v>
      </c>
      <c r="N2683" s="1">
        <v>111058</v>
      </c>
      <c r="O2683" t="s">
        <v>4050</v>
      </c>
      <c r="P2683" s="6" t="str">
        <f t="shared" si="1057"/>
        <v>0015190</v>
      </c>
      <c r="Q2683" s="23" t="str">
        <f t="shared" ref="Q2683" si="1100">RIGHT(P2683,7)</f>
        <v>0015190</v>
      </c>
      <c r="R2683" s="2">
        <v>44587</v>
      </c>
      <c r="S2683" t="s">
        <v>208</v>
      </c>
      <c r="T2683" s="7" t="str">
        <f t="shared" si="1058"/>
        <v>WM+ QNH 10</v>
      </c>
      <c r="U2683" t="s">
        <v>5052</v>
      </c>
      <c r="W2683" t="e">
        <f>VLOOKUP(U2683,[2]Sheet1!$B$4:$C$893,2,0)</f>
        <v>#N/A</v>
      </c>
      <c r="Y2683" t="str">
        <f t="shared" si="1059"/>
        <v>WINCOMQUANGNINH</v>
      </c>
      <c r="AA2683" s="18" t="str">
        <f t="shared" si="1054"/>
        <v/>
      </c>
    </row>
    <row r="2684" spans="1:27" x14ac:dyDescent="0.2">
      <c r="A2684" t="s">
        <v>0</v>
      </c>
      <c r="B2684" t="s">
        <v>4051</v>
      </c>
      <c r="C2684" t="s">
        <v>2</v>
      </c>
      <c r="D2684" t="s">
        <v>27</v>
      </c>
      <c r="E2684" t="s">
        <v>4</v>
      </c>
      <c r="F2684" s="1">
        <v>2</v>
      </c>
      <c r="G2684" s="1">
        <v>122100</v>
      </c>
      <c r="H2684" t="s">
        <v>5</v>
      </c>
      <c r="I2684" s="1">
        <v>134310</v>
      </c>
      <c r="J2684" t="s">
        <v>28</v>
      </c>
      <c r="K2684" s="6" t="str">
        <f t="shared" si="1056"/>
        <v>_Giò sụn gà 250g</v>
      </c>
      <c r="L2684" s="7" t="str">
        <f>VLOOKUP(K2684,'[1]Mã Misa'!$B$2:$D$74,2,0)</f>
        <v>Giò sụn gà 250g</v>
      </c>
      <c r="M2684" s="7" t="str">
        <f>VLOOKUP(L2684,'[1]Mã Misa'!$C$2:$D$74,2,0)</f>
        <v>GSG250</v>
      </c>
      <c r="N2684" s="1">
        <v>61050</v>
      </c>
      <c r="O2684" t="s">
        <v>4052</v>
      </c>
      <c r="P2684" s="6" t="str">
        <f t="shared" si="1057"/>
        <v>0003208</v>
      </c>
      <c r="Q2684" s="23" t="str">
        <f t="shared" ref="Q2684" si="1101">RIGHT(P2684,7)</f>
        <v>0003208</v>
      </c>
      <c r="R2684" s="2">
        <v>44587</v>
      </c>
      <c r="S2684" t="s">
        <v>2013</v>
      </c>
      <c r="T2684" s="7" t="str">
        <f t="shared" si="1058"/>
        <v>WM+ PTO 12</v>
      </c>
      <c r="U2684" t="s">
        <v>5583</v>
      </c>
      <c r="W2684" t="e">
        <f>VLOOKUP(U2684,[2]Sheet1!$B$4:$C$893,2,0)</f>
        <v>#N/A</v>
      </c>
      <c r="Y2684" t="str">
        <f t="shared" si="1059"/>
        <v>WINCOMPHUTHO</v>
      </c>
      <c r="AA2684" s="18" t="str">
        <f t="shared" si="1054"/>
        <v/>
      </c>
    </row>
    <row r="2685" spans="1:27" x14ac:dyDescent="0.2">
      <c r="A2685" t="s">
        <v>0</v>
      </c>
      <c r="B2685" t="s">
        <v>4053</v>
      </c>
      <c r="C2685" t="s">
        <v>2</v>
      </c>
      <c r="D2685" t="s">
        <v>103</v>
      </c>
      <c r="E2685" t="s">
        <v>4</v>
      </c>
      <c r="F2685" s="1">
        <v>4</v>
      </c>
      <c r="G2685" s="1">
        <v>222380</v>
      </c>
      <c r="H2685" t="s">
        <v>5</v>
      </c>
      <c r="I2685" s="1">
        <v>244618.00000000003</v>
      </c>
      <c r="J2685" t="s">
        <v>104</v>
      </c>
      <c r="K2685" s="6" t="str">
        <f t="shared" si="1056"/>
        <v>Tai heo muối gói 200g</v>
      </c>
      <c r="L2685" s="7" t="str">
        <f>VLOOKUP(K2685,'[1]Mã Misa'!$B$2:$D$74,2,0)</f>
        <v>Tai heo muối 200g</v>
      </c>
      <c r="M2685" s="7" t="str">
        <f>VLOOKUP(L2685,'[1]Mã Misa'!$C$2:$D$74,2,0)</f>
        <v>TH200</v>
      </c>
      <c r="N2685" s="1">
        <v>55595</v>
      </c>
      <c r="O2685" t="s">
        <v>4054</v>
      </c>
      <c r="P2685" s="6" t="str">
        <f t="shared" si="1057"/>
        <v>0023452</v>
      </c>
      <c r="Q2685" s="23" t="str">
        <f t="shared" ref="Q2685" si="1102">RIGHT(P2685,7)</f>
        <v>0023452</v>
      </c>
      <c r="R2685" s="2">
        <v>44587</v>
      </c>
      <c r="S2685" t="s">
        <v>4055</v>
      </c>
      <c r="T2685" s="7" t="str">
        <f t="shared" si="1058"/>
        <v>WM+ DNG 16</v>
      </c>
      <c r="U2685" t="s">
        <v>6073</v>
      </c>
      <c r="W2685" t="e">
        <f>VLOOKUP(U2685,[2]Sheet1!$B$4:$C$893,2,0)</f>
        <v>#N/A</v>
      </c>
      <c r="Y2685" t="str">
        <f t="shared" si="1059"/>
        <v>WINCOMDANANG</v>
      </c>
      <c r="AA2685" s="18" t="str">
        <f t="shared" si="1054"/>
        <v/>
      </c>
    </row>
    <row r="2686" spans="1:27" x14ac:dyDescent="0.2">
      <c r="A2686" t="s">
        <v>0</v>
      </c>
      <c r="B2686" t="s">
        <v>4053</v>
      </c>
      <c r="C2686" t="s">
        <v>9</v>
      </c>
      <c r="D2686" t="s">
        <v>47</v>
      </c>
      <c r="E2686" t="s">
        <v>4</v>
      </c>
      <c r="F2686" s="1">
        <v>1</v>
      </c>
      <c r="G2686" s="1">
        <v>73431</v>
      </c>
      <c r="H2686" t="s">
        <v>5</v>
      </c>
      <c r="I2686" s="1">
        <v>80774.100000000006</v>
      </c>
      <c r="J2686" t="s">
        <v>48</v>
      </c>
      <c r="K2686" s="6" t="str">
        <f t="shared" si="1056"/>
        <v>Chân giò heo muối gói 300g</v>
      </c>
      <c r="L2686" s="7" t="str">
        <f>VLOOKUP(K2686,'[1]Mã Misa'!$B$2:$D$74,2,0)</f>
        <v>Chân giò heo muối 300g</v>
      </c>
      <c r="M2686" s="7" t="str">
        <f>VLOOKUP(L2686,'[1]Mã Misa'!$C$2:$D$74,2,0)</f>
        <v>CGM300</v>
      </c>
      <c r="N2686" s="1">
        <v>73431</v>
      </c>
      <c r="O2686" t="s">
        <v>4054</v>
      </c>
      <c r="P2686" s="6" t="str">
        <f t="shared" si="1057"/>
        <v>0023452</v>
      </c>
      <c r="Q2686" s="23" t="str">
        <f t="shared" ref="Q2686" si="1103">RIGHT(P2686,7)</f>
        <v>0023452</v>
      </c>
      <c r="R2686" s="2">
        <v>44587</v>
      </c>
      <c r="S2686" t="s">
        <v>4055</v>
      </c>
      <c r="T2686" s="7" t="str">
        <f t="shared" si="1058"/>
        <v>WM+ DNG 16</v>
      </c>
      <c r="U2686" t="s">
        <v>6073</v>
      </c>
      <c r="W2686" t="e">
        <f>VLOOKUP(U2686,[2]Sheet1!$B$4:$C$893,2,0)</f>
        <v>#N/A</v>
      </c>
      <c r="Y2686" t="str">
        <f t="shared" si="1059"/>
        <v>WINCOMDANANG</v>
      </c>
      <c r="AA2686" s="18" t="str">
        <f t="shared" si="1054"/>
        <v/>
      </c>
    </row>
    <row r="2687" spans="1:27" x14ac:dyDescent="0.2">
      <c r="A2687" t="s">
        <v>0</v>
      </c>
      <c r="B2687" t="s">
        <v>4056</v>
      </c>
      <c r="C2687" t="s">
        <v>2</v>
      </c>
      <c r="D2687" t="s">
        <v>50</v>
      </c>
      <c r="E2687" t="s">
        <v>4</v>
      </c>
      <c r="F2687" s="1">
        <v>1</v>
      </c>
      <c r="G2687" s="1">
        <v>111058</v>
      </c>
      <c r="H2687" t="s">
        <v>5</v>
      </c>
      <c r="I2687" s="1">
        <v>122163.8</v>
      </c>
      <c r="J2687" t="s">
        <v>51</v>
      </c>
      <c r="K2687" s="6" t="str">
        <f t="shared" si="1056"/>
        <v>Gà muối gói 500g</v>
      </c>
      <c r="L2687" s="7" t="str">
        <f>VLOOKUP(K2687,'[1]Mã Misa'!$B$2:$D$74,2,0)</f>
        <v>Gà muối 500g</v>
      </c>
      <c r="M2687" s="7" t="str">
        <f>VLOOKUP(L2687,'[1]Mã Misa'!$C$2:$D$74,2,0)</f>
        <v>GM500</v>
      </c>
      <c r="N2687" s="1">
        <v>111058</v>
      </c>
      <c r="O2687" t="s">
        <v>4057</v>
      </c>
      <c r="P2687" s="6" t="str">
        <f t="shared" si="1057"/>
        <v>0001152</v>
      </c>
      <c r="Q2687" s="23" t="str">
        <f t="shared" ref="Q2687" si="1104">RIGHT(P2687,7)</f>
        <v>0001152</v>
      </c>
      <c r="R2687" s="2">
        <v>44587</v>
      </c>
      <c r="S2687" t="s">
        <v>4058</v>
      </c>
      <c r="T2687" s="7" t="str">
        <f t="shared" si="1058"/>
        <v>WM+ QNM 11</v>
      </c>
      <c r="U2687" t="s">
        <v>6074</v>
      </c>
      <c r="W2687" t="e">
        <f>VLOOKUP(U2687,[2]Sheet1!$B$4:$C$893,2,0)</f>
        <v>#N/A</v>
      </c>
      <c r="Y2687" t="str">
        <f t="shared" si="1059"/>
        <v>WINCOMQUANGNAM</v>
      </c>
      <c r="AA2687" s="18" t="str">
        <f t="shared" si="1054"/>
        <v/>
      </c>
    </row>
    <row r="2688" spans="1:27" x14ac:dyDescent="0.2">
      <c r="A2688" t="s">
        <v>0</v>
      </c>
      <c r="B2688" t="s">
        <v>4059</v>
      </c>
      <c r="C2688" t="s">
        <v>2</v>
      </c>
      <c r="D2688" t="s">
        <v>57</v>
      </c>
      <c r="E2688" t="s">
        <v>4</v>
      </c>
      <c r="F2688" s="1">
        <v>1</v>
      </c>
      <c r="G2688" s="1">
        <v>74250</v>
      </c>
      <c r="H2688" t="s">
        <v>5</v>
      </c>
      <c r="I2688" s="1">
        <v>81675</v>
      </c>
      <c r="J2688" t="s">
        <v>58</v>
      </c>
      <c r="K2688" s="6" t="str">
        <f t="shared" si="1056"/>
        <v>_Chả cốm 300g</v>
      </c>
      <c r="L2688" s="7" t="str">
        <f>VLOOKUP(K2688,'[1]Mã Misa'!$B$2:$D$74,2,0)</f>
        <v>Chả cốm 300g</v>
      </c>
      <c r="M2688" s="7" t="str">
        <f>VLOOKUP(L2688,'[1]Mã Misa'!$C$2:$D$74,2,0)</f>
        <v>CC300</v>
      </c>
      <c r="N2688" s="1">
        <v>74250</v>
      </c>
      <c r="O2688" t="s">
        <v>4060</v>
      </c>
      <c r="P2688" s="6" t="str">
        <f t="shared" si="1057"/>
        <v>0178916</v>
      </c>
      <c r="Q2688" s="23" t="str">
        <f t="shared" ref="Q2688" si="1105">RIGHT(P2688,7)</f>
        <v>0178916</v>
      </c>
      <c r="R2688" s="2">
        <v>44587</v>
      </c>
      <c r="S2688" t="s">
        <v>2567</v>
      </c>
      <c r="T2688" s="7" t="str">
        <f t="shared" si="1058"/>
        <v>WM+ HNI Ki</v>
      </c>
      <c r="U2688" t="s">
        <v>5730</v>
      </c>
      <c r="W2688" t="e">
        <f>VLOOKUP(U2688,[2]Sheet1!$B$4:$C$893,2,0)</f>
        <v>#N/A</v>
      </c>
      <c r="Y2688" t="str">
        <f t="shared" si="1059"/>
        <v>WINCOMHANOI</v>
      </c>
      <c r="AA2688" s="18" t="str">
        <f t="shared" si="1054"/>
        <v/>
      </c>
    </row>
    <row r="2689" spans="1:27" x14ac:dyDescent="0.2">
      <c r="A2689" t="s">
        <v>0</v>
      </c>
      <c r="B2689" t="s">
        <v>4059</v>
      </c>
      <c r="C2689" t="s">
        <v>9</v>
      </c>
      <c r="D2689" t="s">
        <v>47</v>
      </c>
      <c r="E2689" t="s">
        <v>4</v>
      </c>
      <c r="F2689" s="1">
        <v>2</v>
      </c>
      <c r="G2689" s="1">
        <v>146862</v>
      </c>
      <c r="H2689" t="s">
        <v>5</v>
      </c>
      <c r="I2689" s="1">
        <v>161548.20000000001</v>
      </c>
      <c r="J2689" t="s">
        <v>48</v>
      </c>
      <c r="K2689" s="6" t="str">
        <f t="shared" si="1056"/>
        <v>Chân giò heo muối gói 300g</v>
      </c>
      <c r="L2689" s="7" t="str">
        <f>VLOOKUP(K2689,'[1]Mã Misa'!$B$2:$D$74,2,0)</f>
        <v>Chân giò heo muối 300g</v>
      </c>
      <c r="M2689" s="7" t="str">
        <f>VLOOKUP(L2689,'[1]Mã Misa'!$C$2:$D$74,2,0)</f>
        <v>CGM300</v>
      </c>
      <c r="N2689" s="1">
        <v>73431</v>
      </c>
      <c r="O2689" t="s">
        <v>4060</v>
      </c>
      <c r="P2689" s="6" t="str">
        <f t="shared" si="1057"/>
        <v>0178916</v>
      </c>
      <c r="Q2689" s="23" t="str">
        <f t="shared" ref="Q2689" si="1106">RIGHT(P2689,7)</f>
        <v>0178916</v>
      </c>
      <c r="R2689" s="2">
        <v>44587</v>
      </c>
      <c r="S2689" t="s">
        <v>2567</v>
      </c>
      <c r="T2689" s="7" t="str">
        <f t="shared" si="1058"/>
        <v>WM+ HNI Ki</v>
      </c>
      <c r="U2689" t="s">
        <v>5730</v>
      </c>
      <c r="W2689" t="e">
        <f>VLOOKUP(U2689,[2]Sheet1!$B$4:$C$893,2,0)</f>
        <v>#N/A</v>
      </c>
      <c r="Y2689" t="str">
        <f t="shared" si="1059"/>
        <v>WINCOMHANOI</v>
      </c>
      <c r="AA2689" s="18" t="str">
        <f t="shared" si="1054"/>
        <v/>
      </c>
    </row>
    <row r="2690" spans="1:27" x14ac:dyDescent="0.2">
      <c r="A2690" t="s">
        <v>0</v>
      </c>
      <c r="B2690" t="s">
        <v>4061</v>
      </c>
      <c r="C2690" t="s">
        <v>2</v>
      </c>
      <c r="D2690" t="s">
        <v>57</v>
      </c>
      <c r="E2690" t="s">
        <v>4</v>
      </c>
      <c r="F2690" s="1">
        <v>1</v>
      </c>
      <c r="G2690" s="1">
        <v>74250</v>
      </c>
      <c r="H2690" t="s">
        <v>5</v>
      </c>
      <c r="I2690" s="1">
        <v>81675</v>
      </c>
      <c r="J2690" t="s">
        <v>58</v>
      </c>
      <c r="K2690" s="6" t="str">
        <f t="shared" si="1056"/>
        <v>_Chả cốm 300g</v>
      </c>
      <c r="L2690" s="7" t="str">
        <f>VLOOKUP(K2690,'[1]Mã Misa'!$B$2:$D$74,2,0)</f>
        <v>Chả cốm 300g</v>
      </c>
      <c r="M2690" s="7" t="str">
        <f>VLOOKUP(L2690,'[1]Mã Misa'!$C$2:$D$74,2,0)</f>
        <v>CC300</v>
      </c>
      <c r="N2690" s="1">
        <v>74250</v>
      </c>
      <c r="O2690" t="s">
        <v>4062</v>
      </c>
      <c r="P2690" s="6" t="str">
        <f t="shared" si="1057"/>
        <v>0000838</v>
      </c>
      <c r="Q2690" s="23" t="str">
        <f t="shared" ref="Q2690" si="1107">RIGHT(P2690,7)</f>
        <v>0000838</v>
      </c>
      <c r="R2690" s="2">
        <v>44587</v>
      </c>
      <c r="S2690" t="s">
        <v>4063</v>
      </c>
      <c r="T2690" s="7" t="str">
        <f t="shared" si="1058"/>
        <v>WM+ VPC 13</v>
      </c>
      <c r="U2690" t="s">
        <v>6075</v>
      </c>
      <c r="W2690" t="e">
        <f>VLOOKUP(U2690,[2]Sheet1!$B$4:$C$893,2,0)</f>
        <v>#N/A</v>
      </c>
      <c r="Y2690" t="str">
        <f t="shared" si="1059"/>
        <v>WINCOMVINHPHUC</v>
      </c>
      <c r="AA2690" s="18" t="str">
        <f t="shared" ref="AA2690:AA2753" si="1108">LEFT(AB2690,7)</f>
        <v/>
      </c>
    </row>
    <row r="2691" spans="1:27" x14ac:dyDescent="0.2">
      <c r="A2691" t="s">
        <v>0</v>
      </c>
      <c r="B2691" t="s">
        <v>4061</v>
      </c>
      <c r="C2691" t="s">
        <v>9</v>
      </c>
      <c r="D2691" t="s">
        <v>44</v>
      </c>
      <c r="E2691" t="s">
        <v>4</v>
      </c>
      <c r="F2691" s="1">
        <v>2</v>
      </c>
      <c r="G2691" s="1">
        <v>145200</v>
      </c>
      <c r="H2691" t="s">
        <v>5</v>
      </c>
      <c r="I2691" s="1">
        <v>159720</v>
      </c>
      <c r="J2691" t="s">
        <v>45</v>
      </c>
      <c r="K2691" s="6" t="str">
        <f t="shared" si="1056"/>
        <v>_Chân gà sốt cay 400g</v>
      </c>
      <c r="L2691" s="7" t="str">
        <f>VLOOKUP(K2691,'[1]Mã Misa'!$B$2:$D$74,2,0)</f>
        <v>Chân gà sốt cay 400g</v>
      </c>
      <c r="M2691" s="7" t="str">
        <f>VLOOKUP(L2691,'[1]Mã Misa'!$C$2:$D$74,2,0)</f>
        <v>CGSC400</v>
      </c>
      <c r="N2691" s="1">
        <v>72600</v>
      </c>
      <c r="O2691" t="s">
        <v>4062</v>
      </c>
      <c r="P2691" s="6" t="str">
        <f t="shared" si="1057"/>
        <v>0000838</v>
      </c>
      <c r="Q2691" s="23" t="str">
        <f t="shared" ref="Q2691" si="1109">RIGHT(P2691,7)</f>
        <v>0000838</v>
      </c>
      <c r="R2691" s="2">
        <v>44587</v>
      </c>
      <c r="S2691" t="s">
        <v>4063</v>
      </c>
      <c r="T2691" s="7" t="str">
        <f t="shared" si="1058"/>
        <v>WM+ VPC 13</v>
      </c>
      <c r="U2691" t="s">
        <v>6075</v>
      </c>
      <c r="W2691" t="e">
        <f>VLOOKUP(U2691,[2]Sheet1!$B$4:$C$893,2,0)</f>
        <v>#N/A</v>
      </c>
      <c r="Y2691" t="str">
        <f t="shared" si="1059"/>
        <v>WINCOMVINHPHUC</v>
      </c>
      <c r="AA2691" s="18" t="str">
        <f t="shared" si="1108"/>
        <v/>
      </c>
    </row>
    <row r="2692" spans="1:27" x14ac:dyDescent="0.2">
      <c r="A2692" t="s">
        <v>0</v>
      </c>
      <c r="B2692" t="s">
        <v>4061</v>
      </c>
      <c r="C2692" t="s">
        <v>41</v>
      </c>
      <c r="D2692" t="s">
        <v>23</v>
      </c>
      <c r="E2692" t="s">
        <v>4</v>
      </c>
      <c r="F2692" s="1">
        <v>1</v>
      </c>
      <c r="G2692" s="1">
        <v>59400</v>
      </c>
      <c r="H2692" t="s">
        <v>5</v>
      </c>
      <c r="I2692" s="1">
        <v>65340.000000000007</v>
      </c>
      <c r="J2692" t="s">
        <v>24</v>
      </c>
      <c r="K2692" s="6" t="str">
        <f t="shared" ref="K2692:K2755" si="1110">MID(J2692,10,26)</f>
        <v>_Giò lụa 250g</v>
      </c>
      <c r="L2692" s="7" t="str">
        <f>VLOOKUP(K2692,'[1]Mã Misa'!$B$2:$D$74,2,0)</f>
        <v>Giò lụa 250g</v>
      </c>
      <c r="M2692" s="7" t="str">
        <f>VLOOKUP(L2692,'[1]Mã Misa'!$C$2:$D$74,2,0)</f>
        <v>GL250</v>
      </c>
      <c r="N2692" s="1">
        <v>59400</v>
      </c>
      <c r="O2692" t="s">
        <v>4062</v>
      </c>
      <c r="P2692" s="6" t="str">
        <f t="shared" ref="P2692:Q2755" si="1111">RIGHT(O2692,7)</f>
        <v>0000838</v>
      </c>
      <c r="Q2692" s="23" t="str">
        <f t="shared" si="1111"/>
        <v>0000838</v>
      </c>
      <c r="R2692" s="2">
        <v>44587</v>
      </c>
      <c r="S2692" t="s">
        <v>4063</v>
      </c>
      <c r="T2692" s="7" t="str">
        <f t="shared" ref="T2692:T2755" si="1112">LEFT(U2692,10)</f>
        <v>WM+ VPC 13</v>
      </c>
      <c r="U2692" t="s">
        <v>6075</v>
      </c>
      <c r="W2692" t="e">
        <f>VLOOKUP(U2692,[2]Sheet1!$B$4:$C$893,2,0)</f>
        <v>#N/A</v>
      </c>
      <c r="Y2692" t="str">
        <f t="shared" ref="Y2692:Y2755" si="1113">IF(ISNUMBER(SEARCH($V$3,T2692)),"WINCOMHANOI",IF(ISNUMBER(SEARCH($V$4,T2692)),"WINCOMHOCHIMINH",IF(ISNUMBER(SEARCH($V$5,T2692)),"WINCOMDANANG",IF(ISNUMBER(SEARCH($V$6,T2692)),"WINCOMHAIDUONG",IF(ISNUMBER(SEARCH($V$7,T2692)),"WINCOMQUANGNINH",IF(ISNUMBER(SEARCH($V$8,T2692)),"WINCOMHAIPHONG",IF(ISNUMBER(SEARCH($V$9,T2692)),"WINCOMBACGIANG",IF(ISNUMBER(SEARCH($V$10,T2692)),"WINCOMBACNINH",IF(ISNUMBER(SEARCH($V$11,T2692)),"WINCOMPHUTHO",IF(ISNUMBER(SEARCH($V$12,T2692)),"WINCOMHATINH",IF(ISNUMBER(SEARCH($V$13,T2692)),"WINCOMTHAINGUYEN",IF(ISNUMBER(SEARCH($V$14,T2692)),"WINCOMKHANHHOA",IF(ISNUMBER(SEARCH($V$15,T2692)),"WINCOMHUNGYEN",IF(ISNUMBER(SEARCH($V$16,T2692)),"WINCOMNGHEAN",IF(ISNUMBER(SEARCH($V$17,T2692)),"WINCOMLAOCAI",IF(ISNUMBER(SEARCH($V$18,T2692)),"WINCOMVUNGTAU",IF(ISNUMBER(SEARCH($V$19,T2692)),"WINCOMBINHDUONG",IF(ISNUMBER(SEARCH($V$20,T2692)),"WINCOMKIENGIANG",IF(ISNUMBER(SEARCH($V$21,T2692)),"WINCOMHANAM",IF(ISNUMBER(SEARCH($V$22,T2692)),"WINCOMNAMDINH",IF(ISNUMBER(SEARCH($V$23,T2692)),"WINCOMLANGSON",IF(ISNUMBER(SEARCH($V$24,T2692)),"WINCOMTHANHHOA",IF(ISNUMBER(SEARCH($V$25,T2692)),"WINCOMYENBAI",IF(ISNUMBER(SEARCH($V$26,T2692)),"WINCOMTUYENQUANG",IF(ISNUMBER(SEARCH($V$27,T2692)),"WINCOMHUE",IF(ISNUMBER(SEARCH($V$28,T2692)),"WINCOMQUANGNAM",IF(ISNUMBER(SEARCH($V$29,T2692)),"WINCOMVINHPHUC",IF(ISNUMBER(SEARCH($V$30,T2692)),"WINCOMHAGIANG",IF(ISNUMBER(SEARCH($V$31,T2692)),"WINCOMNINHBINH",IF(ISNUMBER(SEARCH($V$32,T2692)),"WINCOMTRAVINH",IF(ISNUMBER(SEARCH($V$33,T2692)),"WINCOMCANTHO",IF(ISNUMBER(SEARCH($V$34,T2692)),"WINCOMBENTRE",IF(ISNUMBER(SEARCH($V$35,T2692)),"WINCOMCAMAU",IF(ISNUMBER(SEARCH($V$36,T2692)),"WINCOMANGIANG",IF(ISNUMBER(SEARCH($V$37,T2692)),"WINCOMNINHTHUAN",IF(ISNUMBER(SEARCH($V$38,T2692)),"WINCOMTHAIBINH",IF(ISNUMBER(SEARCH($V$39,T2692)),"WINCOMGIALAI",IF(ISNUMBER(SEARCH($V$40,T2692)),"WINCOMHOABINH",IF(ISNUMBER(SEARCH($V$41,T2692)),"WINCOMQUANGNGAI",IF(ISNUMBER(SEARCH($V$42,T2692)),"WINCOMBINHTHUAN",IF(ISNUMBER(SEARCH($V$43,T2692)),"WINCOMDAKLAK",IF(ISNUMBER(SEARCH($V$44,T2692)),"WINCOMSOCTRANG",IF(ISNUMBER(SEARCH($V$45,T2692)),"WINCOMSONLA",IF(ISNUMBER(SEARCH($V$46,T2692)),"WINCOMKONTUM",IF(ISNUMBER(SEARCH($V$47,T2692)),"WINCOMPHUYEN",IF(ISNUMBER(SEARCH($V$48,T2692)),"WINCOMQUANGTRI",IF(ISNUMBER(SEARCH($V$49,T2692)),"WINCOMBINHDINH",IF(ISNUMBER(SEARCH($V$50,T2692)),"WINCOMCAOBANG",IF(ISNUMBER(SEARCH($V$51,T2692)),"WINCOMQUANGBINH",IF(ISNUMBER(SEARCH($V$52,T2692)),"WINCOMLAMDONG",IF(ISNUMBER(SEARCH($V$53,T2692)),"WINCOMVINHLONG",IF(ISNUMBER(SEARCH($V$54,T2692)),"WINCOMDONGTHAP",IF(ISNUMBER(SEARCH($V$55,T2692)),"WINCOMTIENGIANG",IF(ISNUMBER(SEARCH($V$56,T2692)),"WINCOMQUANGNINH",IF(ISNUMBER(SEARCH($V$57,T2692)),"WINCOMDONGNAI",IF(ISNUMBER(SEARCH($V$58,T2692)),"WINCOMHAUGIANG",0))))))))))))))))))))))))))))))))))))))))))))))))))))))))</f>
        <v>WINCOMVINHPHUC</v>
      </c>
      <c r="AA2692" s="18" t="str">
        <f t="shared" si="1108"/>
        <v/>
      </c>
    </row>
    <row r="2693" spans="1:27" x14ac:dyDescent="0.2">
      <c r="A2693" t="s">
        <v>0</v>
      </c>
      <c r="B2693" t="s">
        <v>4061</v>
      </c>
      <c r="C2693" t="s">
        <v>42</v>
      </c>
      <c r="D2693" t="s">
        <v>27</v>
      </c>
      <c r="E2693" t="s">
        <v>4</v>
      </c>
      <c r="F2693" s="1">
        <v>1</v>
      </c>
      <c r="G2693" s="1">
        <v>61050</v>
      </c>
      <c r="H2693" t="s">
        <v>5</v>
      </c>
      <c r="I2693" s="1">
        <v>67155</v>
      </c>
      <c r="J2693" t="s">
        <v>28</v>
      </c>
      <c r="K2693" s="6" t="str">
        <f t="shared" si="1110"/>
        <v>_Giò sụn gà 250g</v>
      </c>
      <c r="L2693" s="7" t="str">
        <f>VLOOKUP(K2693,'[1]Mã Misa'!$B$2:$D$74,2,0)</f>
        <v>Giò sụn gà 250g</v>
      </c>
      <c r="M2693" s="7" t="str">
        <f>VLOOKUP(L2693,'[1]Mã Misa'!$C$2:$D$74,2,0)</f>
        <v>GSG250</v>
      </c>
      <c r="N2693" s="1">
        <v>61050</v>
      </c>
      <c r="O2693" t="s">
        <v>4062</v>
      </c>
      <c r="P2693" s="6" t="str">
        <f t="shared" si="1111"/>
        <v>0000838</v>
      </c>
      <c r="Q2693" s="23" t="str">
        <f t="shared" si="1111"/>
        <v>0000838</v>
      </c>
      <c r="R2693" s="2">
        <v>44587</v>
      </c>
      <c r="S2693" t="s">
        <v>4063</v>
      </c>
      <c r="T2693" s="7" t="str">
        <f t="shared" si="1112"/>
        <v>WM+ VPC 13</v>
      </c>
      <c r="U2693" t="s">
        <v>6075</v>
      </c>
      <c r="W2693" t="e">
        <f>VLOOKUP(U2693,[2]Sheet1!$B$4:$C$893,2,0)</f>
        <v>#N/A</v>
      </c>
      <c r="Y2693" t="str">
        <f t="shared" si="1113"/>
        <v>WINCOMVINHPHUC</v>
      </c>
      <c r="AA2693" s="18" t="str">
        <f t="shared" si="1108"/>
        <v/>
      </c>
    </row>
    <row r="2694" spans="1:27" x14ac:dyDescent="0.2">
      <c r="A2694" t="s">
        <v>0</v>
      </c>
      <c r="B2694" t="s">
        <v>4061</v>
      </c>
      <c r="C2694" t="s">
        <v>43</v>
      </c>
      <c r="D2694" t="s">
        <v>54</v>
      </c>
      <c r="E2694" t="s">
        <v>4</v>
      </c>
      <c r="F2694" s="1">
        <v>2</v>
      </c>
      <c r="G2694" s="1">
        <v>100364</v>
      </c>
      <c r="H2694" t="s">
        <v>5</v>
      </c>
      <c r="I2694" s="1">
        <v>110400.40000000001</v>
      </c>
      <c r="J2694" t="s">
        <v>55</v>
      </c>
      <c r="K2694" s="6" t="str">
        <f t="shared" si="1110"/>
        <v>Giò tai lưỡi xào gói 250g</v>
      </c>
      <c r="L2694" s="7" t="str">
        <f>VLOOKUP(K2694,'[1]Mã Misa'!$B$2:$D$74,2,0)</f>
        <v>Giò Tai Lưỡi Xào 250g</v>
      </c>
      <c r="M2694" s="7" t="str">
        <f>VLOOKUP(L2694,'[1]Mã Misa'!$C$2:$D$74,2,0)</f>
        <v>GTLX250G</v>
      </c>
      <c r="N2694" s="1">
        <v>50182</v>
      </c>
      <c r="O2694" t="s">
        <v>4062</v>
      </c>
      <c r="P2694" s="6" t="str">
        <f t="shared" si="1111"/>
        <v>0000838</v>
      </c>
      <c r="Q2694" s="23" t="str">
        <f t="shared" si="1111"/>
        <v>0000838</v>
      </c>
      <c r="R2694" s="2">
        <v>44587</v>
      </c>
      <c r="S2694" t="s">
        <v>4063</v>
      </c>
      <c r="T2694" s="7" t="str">
        <f t="shared" si="1112"/>
        <v>WM+ VPC 13</v>
      </c>
      <c r="U2694" t="s">
        <v>6075</v>
      </c>
      <c r="W2694" t="e">
        <f>VLOOKUP(U2694,[2]Sheet1!$B$4:$C$893,2,0)</f>
        <v>#N/A</v>
      </c>
      <c r="Y2694" t="str">
        <f t="shared" si="1113"/>
        <v>WINCOMVINHPHUC</v>
      </c>
      <c r="AA2694" s="18" t="str">
        <f t="shared" si="1108"/>
        <v/>
      </c>
    </row>
    <row r="2695" spans="1:27" x14ac:dyDescent="0.2">
      <c r="A2695" t="s">
        <v>0</v>
      </c>
      <c r="B2695" t="s">
        <v>4064</v>
      </c>
      <c r="C2695" t="s">
        <v>2</v>
      </c>
      <c r="D2695" t="s">
        <v>54</v>
      </c>
      <c r="E2695" t="s">
        <v>4</v>
      </c>
      <c r="F2695" s="1">
        <v>1</v>
      </c>
      <c r="G2695" s="1">
        <v>50182</v>
      </c>
      <c r="H2695" t="s">
        <v>5</v>
      </c>
      <c r="I2695" s="1">
        <v>55200.200000000004</v>
      </c>
      <c r="J2695" t="s">
        <v>55</v>
      </c>
      <c r="K2695" s="6" t="str">
        <f t="shared" si="1110"/>
        <v>Giò tai lưỡi xào gói 250g</v>
      </c>
      <c r="L2695" s="7" t="str">
        <f>VLOOKUP(K2695,'[1]Mã Misa'!$B$2:$D$74,2,0)</f>
        <v>Giò Tai Lưỡi Xào 250g</v>
      </c>
      <c r="M2695" s="7" t="str">
        <f>VLOOKUP(L2695,'[1]Mã Misa'!$C$2:$D$74,2,0)</f>
        <v>GTLX250G</v>
      </c>
      <c r="N2695" s="1">
        <v>50182</v>
      </c>
      <c r="O2695" t="s">
        <v>4065</v>
      </c>
      <c r="P2695" s="6" t="str">
        <f t="shared" si="1111"/>
        <v>0053102</v>
      </c>
      <c r="Q2695" s="23" t="str">
        <f t="shared" si="1111"/>
        <v>0053102</v>
      </c>
      <c r="R2695" s="2">
        <v>44587</v>
      </c>
      <c r="S2695" t="s">
        <v>2455</v>
      </c>
      <c r="T2695" s="7" t="str">
        <f t="shared" si="1112"/>
        <v>WM+ HCM 58</v>
      </c>
      <c r="U2695" t="s">
        <v>5706</v>
      </c>
      <c r="W2695" t="e">
        <f>VLOOKUP(U2695,[2]Sheet1!$B$4:$C$893,2,0)</f>
        <v>#N/A</v>
      </c>
      <c r="Y2695" t="str">
        <f t="shared" si="1113"/>
        <v>WINCOMHOCHIMINH</v>
      </c>
      <c r="AA2695" s="18" t="str">
        <f t="shared" si="1108"/>
        <v/>
      </c>
    </row>
    <row r="2696" spans="1:27" x14ac:dyDescent="0.2">
      <c r="A2696" t="s">
        <v>0</v>
      </c>
      <c r="B2696" t="s">
        <v>4064</v>
      </c>
      <c r="C2696" t="s">
        <v>9</v>
      </c>
      <c r="D2696" t="s">
        <v>15</v>
      </c>
      <c r="E2696" t="s">
        <v>4</v>
      </c>
      <c r="F2696" s="1">
        <v>2</v>
      </c>
      <c r="G2696" s="1">
        <v>210800</v>
      </c>
      <c r="H2696" t="s">
        <v>5</v>
      </c>
      <c r="I2696" s="1">
        <v>231880.00000000003</v>
      </c>
      <c r="J2696" t="s">
        <v>16</v>
      </c>
      <c r="K2696" s="6" t="str">
        <f t="shared" si="1110"/>
        <v>_Đùi gà sốt cay 500g</v>
      </c>
      <c r="L2696" s="7" t="str">
        <f>VLOOKUP(K2696,'[1]Mã Misa'!$B$2:$D$74,2,0)</f>
        <v>Đùi gà sốt cay 500g</v>
      </c>
      <c r="M2696" s="7" t="str">
        <f>VLOOKUP(L2696,'[1]Mã Misa'!$C$2:$D$74,2,0)</f>
        <v>DGSC500</v>
      </c>
      <c r="N2696" s="1">
        <v>105400</v>
      </c>
      <c r="O2696" t="s">
        <v>4065</v>
      </c>
      <c r="P2696" s="6" t="str">
        <f t="shared" si="1111"/>
        <v>0053102</v>
      </c>
      <c r="Q2696" s="23" t="str">
        <f t="shared" si="1111"/>
        <v>0053102</v>
      </c>
      <c r="R2696" s="2">
        <v>44587</v>
      </c>
      <c r="S2696" t="s">
        <v>2455</v>
      </c>
      <c r="T2696" s="7" t="str">
        <f t="shared" si="1112"/>
        <v>WM+ HCM 58</v>
      </c>
      <c r="U2696" t="s">
        <v>5706</v>
      </c>
      <c r="W2696" t="e">
        <f>VLOOKUP(U2696,[2]Sheet1!$B$4:$C$893,2,0)</f>
        <v>#N/A</v>
      </c>
      <c r="Y2696" t="str">
        <f t="shared" si="1113"/>
        <v>WINCOMHOCHIMINH</v>
      </c>
      <c r="AA2696" s="18" t="str">
        <f t="shared" si="1108"/>
        <v/>
      </c>
    </row>
    <row r="2697" spans="1:27" x14ac:dyDescent="0.2">
      <c r="A2697" t="s">
        <v>0</v>
      </c>
      <c r="B2697" t="s">
        <v>4066</v>
      </c>
      <c r="C2697" t="s">
        <v>2</v>
      </c>
      <c r="D2697" t="s">
        <v>54</v>
      </c>
      <c r="E2697" t="s">
        <v>4</v>
      </c>
      <c r="F2697" s="1">
        <v>8</v>
      </c>
      <c r="G2697" s="1">
        <v>401456</v>
      </c>
      <c r="H2697" t="s">
        <v>5</v>
      </c>
      <c r="I2697" s="1">
        <v>441601.60000000003</v>
      </c>
      <c r="J2697" t="s">
        <v>55</v>
      </c>
      <c r="K2697" s="6" t="str">
        <f t="shared" si="1110"/>
        <v>Giò tai lưỡi xào gói 250g</v>
      </c>
      <c r="L2697" s="7" t="str">
        <f>VLOOKUP(K2697,'[1]Mã Misa'!$B$2:$D$74,2,0)</f>
        <v>Giò Tai Lưỡi Xào 250g</v>
      </c>
      <c r="M2697" s="7" t="str">
        <f>VLOOKUP(L2697,'[1]Mã Misa'!$C$2:$D$74,2,0)</f>
        <v>GTLX250G</v>
      </c>
      <c r="N2697" s="1">
        <v>50182</v>
      </c>
      <c r="O2697" t="s">
        <v>4067</v>
      </c>
      <c r="P2697" s="6" t="str">
        <f t="shared" si="1111"/>
        <v>0003210</v>
      </c>
      <c r="Q2697" s="23" t="str">
        <f t="shared" si="1111"/>
        <v>0003210</v>
      </c>
      <c r="R2697" s="2">
        <v>44587</v>
      </c>
      <c r="S2697" t="s">
        <v>4068</v>
      </c>
      <c r="T2697" s="7" t="str">
        <f t="shared" si="1112"/>
        <v>WM+ PTO 13</v>
      </c>
      <c r="U2697" t="s">
        <v>6076</v>
      </c>
      <c r="W2697" t="e">
        <f>VLOOKUP(U2697,[2]Sheet1!$B$4:$C$893,2,0)</f>
        <v>#N/A</v>
      </c>
      <c r="Y2697" t="str">
        <f t="shared" si="1113"/>
        <v>WINCOMPHUTHO</v>
      </c>
      <c r="AA2697" s="18" t="str">
        <f t="shared" si="1108"/>
        <v/>
      </c>
    </row>
    <row r="2698" spans="1:27" x14ac:dyDescent="0.2">
      <c r="A2698" t="s">
        <v>0</v>
      </c>
      <c r="B2698" t="s">
        <v>4069</v>
      </c>
      <c r="C2698" t="s">
        <v>2</v>
      </c>
      <c r="D2698" t="s">
        <v>134</v>
      </c>
      <c r="E2698" t="s">
        <v>4</v>
      </c>
      <c r="F2698" s="1">
        <v>4</v>
      </c>
      <c r="G2698" s="1">
        <v>346764</v>
      </c>
      <c r="H2698" t="s">
        <v>5</v>
      </c>
      <c r="I2698" s="1">
        <v>381440.4</v>
      </c>
      <c r="J2698" t="s">
        <v>135</v>
      </c>
      <c r="K2698" s="6" t="str">
        <f t="shared" si="1110"/>
        <v>Giò tai nấm hương 500g</v>
      </c>
      <c r="L2698" s="7" t="str">
        <f>VLOOKUP(K2698,'[1]Mã Misa'!$B$2:$D$74,2,0)</f>
        <v>Giò tai nấm hương 500g</v>
      </c>
      <c r="M2698" s="7" t="str">
        <f>VLOOKUP(L2698,'[1]Mã Misa'!$C$2:$D$74,2,0)</f>
        <v>GTNH500</v>
      </c>
      <c r="N2698" s="1">
        <v>86691</v>
      </c>
      <c r="O2698" t="s">
        <v>4070</v>
      </c>
      <c r="P2698" s="6" t="str">
        <f t="shared" si="1111"/>
        <v>0003981</v>
      </c>
      <c r="Q2698" s="23" t="str">
        <f t="shared" si="1111"/>
        <v>0003981</v>
      </c>
      <c r="R2698" s="2">
        <v>44587</v>
      </c>
      <c r="S2698" t="s">
        <v>799</v>
      </c>
      <c r="T2698" s="7" t="str">
        <f t="shared" si="1112"/>
        <v>WM+ HDG 10</v>
      </c>
      <c r="U2698" t="s">
        <v>5234</v>
      </c>
      <c r="W2698" t="e">
        <f>VLOOKUP(U2698,[2]Sheet1!$B$4:$C$893,2,0)</f>
        <v>#N/A</v>
      </c>
      <c r="Y2698" t="str">
        <f t="shared" si="1113"/>
        <v>WINCOMHAIDUONG</v>
      </c>
      <c r="AA2698" s="18" t="str">
        <f t="shared" si="1108"/>
        <v/>
      </c>
    </row>
    <row r="2699" spans="1:27" x14ac:dyDescent="0.2">
      <c r="A2699" t="s">
        <v>0</v>
      </c>
      <c r="B2699" t="s">
        <v>4071</v>
      </c>
      <c r="C2699" t="s">
        <v>2</v>
      </c>
      <c r="D2699" t="s">
        <v>753</v>
      </c>
      <c r="E2699" t="s">
        <v>4</v>
      </c>
      <c r="F2699" s="1">
        <v>1</v>
      </c>
      <c r="G2699" s="1">
        <v>61250</v>
      </c>
      <c r="H2699" t="s">
        <v>96</v>
      </c>
      <c r="I2699" s="1">
        <v>67375</v>
      </c>
      <c r="J2699" t="s">
        <v>754</v>
      </c>
      <c r="K2699" s="6" t="str">
        <f t="shared" si="1110"/>
        <v xml:space="preserve"> Ghẹ farci 150g</v>
      </c>
      <c r="L2699" s="7" t="str">
        <f>VLOOKUP(K2699,'[1]Mã Misa'!$B$2:$D$74,2,0)</f>
        <v>Ghẹ farci 150g</v>
      </c>
      <c r="M2699" s="7" t="str">
        <f>VLOOKUP(L2699,'[1]Mã Misa'!$C$2:$D$74,2,0)</f>
        <v>GHEFARCI150</v>
      </c>
      <c r="N2699" s="1">
        <v>61250</v>
      </c>
      <c r="O2699" t="s">
        <v>4072</v>
      </c>
      <c r="P2699" s="6" t="str">
        <f t="shared" si="1111"/>
        <v>0178951</v>
      </c>
      <c r="Q2699" s="23" t="str">
        <f t="shared" si="1111"/>
        <v>0178951</v>
      </c>
      <c r="R2699" s="2">
        <v>44587</v>
      </c>
      <c r="S2699" t="s">
        <v>4073</v>
      </c>
      <c r="T2699" s="7" t="str">
        <f t="shared" si="1112"/>
        <v>WM+ HNI T1</v>
      </c>
      <c r="U2699" t="s">
        <v>6077</v>
      </c>
      <c r="W2699" t="e">
        <f>VLOOKUP(U2699,[2]Sheet1!$B$4:$C$893,2,0)</f>
        <v>#N/A</v>
      </c>
      <c r="Y2699" t="str">
        <f t="shared" si="1113"/>
        <v>WINCOMHANOI</v>
      </c>
      <c r="AA2699" s="18" t="str">
        <f t="shared" si="1108"/>
        <v/>
      </c>
    </row>
    <row r="2700" spans="1:27" x14ac:dyDescent="0.2">
      <c r="A2700" t="s">
        <v>0</v>
      </c>
      <c r="B2700" t="s">
        <v>4071</v>
      </c>
      <c r="C2700" t="s">
        <v>9</v>
      </c>
      <c r="D2700" t="s">
        <v>523</v>
      </c>
      <c r="E2700" t="s">
        <v>4</v>
      </c>
      <c r="F2700" s="1">
        <v>3</v>
      </c>
      <c r="G2700" s="1">
        <v>183750</v>
      </c>
      <c r="H2700" t="s">
        <v>96</v>
      </c>
      <c r="I2700" s="1">
        <v>202125.00000000003</v>
      </c>
      <c r="J2700" t="s">
        <v>524</v>
      </c>
      <c r="K2700" s="6" t="str">
        <f t="shared" si="1110"/>
        <v xml:space="preserve"> Càng ghẹ cốm hoa 250g</v>
      </c>
      <c r="L2700" s="7" t="str">
        <f>VLOOKUP(K2700,'[1]Mã Misa'!$B$2:$D$74,2,0)</f>
        <v>Càng ghẹ cốm hoa 250g</v>
      </c>
      <c r="M2700" s="7" t="str">
        <f>VLOOKUP(L2700,'[1]Mã Misa'!$C$2:$D$74,2,0)</f>
        <v>CGCH250</v>
      </c>
      <c r="N2700" s="1">
        <v>61250</v>
      </c>
      <c r="O2700" t="s">
        <v>4072</v>
      </c>
      <c r="P2700" s="6" t="str">
        <f t="shared" si="1111"/>
        <v>0178951</v>
      </c>
      <c r="Q2700" s="23" t="str">
        <f t="shared" si="1111"/>
        <v>0178951</v>
      </c>
      <c r="R2700" s="2">
        <v>44587</v>
      </c>
      <c r="S2700" t="s">
        <v>4073</v>
      </c>
      <c r="T2700" s="7" t="str">
        <f t="shared" si="1112"/>
        <v>WM+ HNI T1</v>
      </c>
      <c r="U2700" t="s">
        <v>6077</v>
      </c>
      <c r="W2700" t="e">
        <f>VLOOKUP(U2700,[2]Sheet1!$B$4:$C$893,2,0)</f>
        <v>#N/A</v>
      </c>
      <c r="Y2700" t="str">
        <f t="shared" si="1113"/>
        <v>WINCOMHANOI</v>
      </c>
      <c r="AA2700" s="18" t="str">
        <f t="shared" si="1108"/>
        <v/>
      </c>
    </row>
    <row r="2701" spans="1:27" x14ac:dyDescent="0.2">
      <c r="A2701" t="s">
        <v>0</v>
      </c>
      <c r="B2701" t="s">
        <v>4071</v>
      </c>
      <c r="C2701" t="s">
        <v>41</v>
      </c>
      <c r="D2701" t="s">
        <v>527</v>
      </c>
      <c r="E2701" t="s">
        <v>4</v>
      </c>
      <c r="F2701" s="1">
        <v>6</v>
      </c>
      <c r="G2701" s="1">
        <v>367500</v>
      </c>
      <c r="H2701" t="s">
        <v>96</v>
      </c>
      <c r="I2701" s="1">
        <v>404250.00000000006</v>
      </c>
      <c r="J2701" t="s">
        <v>528</v>
      </c>
      <c r="K2701" s="6" t="str">
        <f t="shared" si="1110"/>
        <v xml:space="preserve"> Chả giò phô mai ghẹ 250g</v>
      </c>
      <c r="L2701" s="7" t="str">
        <f>VLOOKUP(K2701,'[1]Mã Misa'!$B$2:$D$74,2,0)</f>
        <v>Chả giò phô mai ghẹ 250g</v>
      </c>
      <c r="M2701" s="7" t="str">
        <f>VLOOKUP(L2701,'[1]Mã Misa'!$C$2:$D$74,2,0)</f>
        <v>CGPMG250</v>
      </c>
      <c r="N2701" s="1">
        <v>61250</v>
      </c>
      <c r="O2701" t="s">
        <v>4072</v>
      </c>
      <c r="P2701" s="6" t="str">
        <f t="shared" si="1111"/>
        <v>0178951</v>
      </c>
      <c r="Q2701" s="23" t="str">
        <f t="shared" si="1111"/>
        <v>0178951</v>
      </c>
      <c r="R2701" s="2">
        <v>44587</v>
      </c>
      <c r="S2701" t="s">
        <v>4073</v>
      </c>
      <c r="T2701" s="7" t="str">
        <f t="shared" si="1112"/>
        <v>WM+ HNI T1</v>
      </c>
      <c r="U2701" t="s">
        <v>6077</v>
      </c>
      <c r="W2701" t="e">
        <f>VLOOKUP(U2701,[2]Sheet1!$B$4:$C$893,2,0)</f>
        <v>#N/A</v>
      </c>
      <c r="Y2701" t="str">
        <f t="shared" si="1113"/>
        <v>WINCOMHANOI</v>
      </c>
      <c r="AA2701" s="18" t="str">
        <f t="shared" si="1108"/>
        <v/>
      </c>
    </row>
    <row r="2702" spans="1:27" x14ac:dyDescent="0.2">
      <c r="A2702" t="s">
        <v>0</v>
      </c>
      <c r="B2702" t="s">
        <v>4074</v>
      </c>
      <c r="C2702" t="s">
        <v>2</v>
      </c>
      <c r="D2702" t="s">
        <v>44</v>
      </c>
      <c r="E2702" t="s">
        <v>4</v>
      </c>
      <c r="F2702" s="1">
        <v>2</v>
      </c>
      <c r="G2702" s="1">
        <v>145200</v>
      </c>
      <c r="H2702" t="s">
        <v>5</v>
      </c>
      <c r="I2702" s="1">
        <v>159720</v>
      </c>
      <c r="J2702" t="s">
        <v>45</v>
      </c>
      <c r="K2702" s="6" t="str">
        <f t="shared" si="1110"/>
        <v>_Chân gà sốt cay 400g</v>
      </c>
      <c r="L2702" s="7" t="str">
        <f>VLOOKUP(K2702,'[1]Mã Misa'!$B$2:$D$74,2,0)</f>
        <v>Chân gà sốt cay 400g</v>
      </c>
      <c r="M2702" s="7" t="str">
        <f>VLOOKUP(L2702,'[1]Mã Misa'!$C$2:$D$74,2,0)</f>
        <v>CGSC400</v>
      </c>
      <c r="N2702" s="1">
        <v>72600</v>
      </c>
      <c r="O2702" t="s">
        <v>4075</v>
      </c>
      <c r="P2702" s="6" t="str">
        <f t="shared" si="1111"/>
        <v>0178958</v>
      </c>
      <c r="Q2702" s="23" t="str">
        <f t="shared" si="1111"/>
        <v>0178958</v>
      </c>
      <c r="R2702" s="2">
        <v>44587</v>
      </c>
      <c r="S2702" t="s">
        <v>1067</v>
      </c>
      <c r="T2702" s="7" t="str">
        <f t="shared" si="1112"/>
        <v>WM+ HNI CT</v>
      </c>
      <c r="U2702" t="s">
        <v>5313</v>
      </c>
      <c r="W2702" t="e">
        <f>VLOOKUP(U2702,[2]Sheet1!$B$4:$C$893,2,0)</f>
        <v>#N/A</v>
      </c>
      <c r="Y2702" t="str">
        <f t="shared" si="1113"/>
        <v>WINCOMHANOI</v>
      </c>
      <c r="AA2702" s="18" t="str">
        <f t="shared" si="1108"/>
        <v/>
      </c>
    </row>
    <row r="2703" spans="1:27" x14ac:dyDescent="0.2">
      <c r="A2703" t="s">
        <v>0</v>
      </c>
      <c r="B2703" t="s">
        <v>4074</v>
      </c>
      <c r="C2703" t="s">
        <v>9</v>
      </c>
      <c r="D2703" t="s">
        <v>10</v>
      </c>
      <c r="E2703" t="s">
        <v>4</v>
      </c>
      <c r="F2703" s="1">
        <v>2</v>
      </c>
      <c r="G2703" s="1">
        <v>92000</v>
      </c>
      <c r="H2703" t="s">
        <v>5</v>
      </c>
      <c r="I2703" s="1">
        <v>101200.00000000001</v>
      </c>
      <c r="J2703" t="s">
        <v>11</v>
      </c>
      <c r="K2703" s="6" t="str">
        <f t="shared" si="1110"/>
        <v>Mộc nấm hương gói 250g</v>
      </c>
      <c r="L2703" s="7" t="str">
        <f>VLOOKUP(K2703,'[1]Mã Misa'!$B$2:$D$74,2,0)</f>
        <v>Mộc Nấm Hương 250g</v>
      </c>
      <c r="M2703" s="7" t="str">
        <f>VLOOKUP(L2703,'[1]Mã Misa'!$C$2:$D$74,2,0)</f>
        <v>MNH250</v>
      </c>
      <c r="N2703" s="1">
        <v>46000</v>
      </c>
      <c r="O2703" t="s">
        <v>4075</v>
      </c>
      <c r="P2703" s="6" t="str">
        <f t="shared" si="1111"/>
        <v>0178958</v>
      </c>
      <c r="Q2703" s="23" t="str">
        <f t="shared" si="1111"/>
        <v>0178958</v>
      </c>
      <c r="R2703" s="2">
        <v>44587</v>
      </c>
      <c r="S2703" t="s">
        <v>1067</v>
      </c>
      <c r="T2703" s="7" t="str">
        <f t="shared" si="1112"/>
        <v>WM+ HNI CT</v>
      </c>
      <c r="U2703" t="s">
        <v>5313</v>
      </c>
      <c r="W2703" t="e">
        <f>VLOOKUP(U2703,[2]Sheet1!$B$4:$C$893,2,0)</f>
        <v>#N/A</v>
      </c>
      <c r="Y2703" t="str">
        <f t="shared" si="1113"/>
        <v>WINCOMHANOI</v>
      </c>
      <c r="AA2703" s="18" t="str">
        <f t="shared" si="1108"/>
        <v/>
      </c>
    </row>
    <row r="2704" spans="1:27" x14ac:dyDescent="0.2">
      <c r="A2704" t="s">
        <v>0</v>
      </c>
      <c r="B2704" t="s">
        <v>4074</v>
      </c>
      <c r="C2704" t="s">
        <v>41</v>
      </c>
      <c r="D2704" t="s">
        <v>15</v>
      </c>
      <c r="E2704" t="s">
        <v>4</v>
      </c>
      <c r="F2704" s="1">
        <v>1</v>
      </c>
      <c r="G2704" s="1">
        <v>84320</v>
      </c>
      <c r="H2704" t="s">
        <v>5</v>
      </c>
      <c r="I2704" s="1">
        <v>92752.000000000015</v>
      </c>
      <c r="J2704" t="s">
        <v>16</v>
      </c>
      <c r="K2704" s="6" t="str">
        <f t="shared" si="1110"/>
        <v>_Đùi gà sốt cay 500g</v>
      </c>
      <c r="L2704" s="7" t="str">
        <f>VLOOKUP(K2704,'[1]Mã Misa'!$B$2:$D$74,2,0)</f>
        <v>Đùi gà sốt cay 500g</v>
      </c>
      <c r="M2704" s="7" t="str">
        <f>VLOOKUP(L2704,'[1]Mã Misa'!$C$2:$D$74,2,0)</f>
        <v>DGSC500</v>
      </c>
      <c r="N2704" s="1">
        <v>84320</v>
      </c>
      <c r="O2704" t="s">
        <v>4075</v>
      </c>
      <c r="P2704" s="6" t="str">
        <f t="shared" si="1111"/>
        <v>0178958</v>
      </c>
      <c r="Q2704" s="23" t="str">
        <f t="shared" si="1111"/>
        <v>0178958</v>
      </c>
      <c r="R2704" s="2">
        <v>44587</v>
      </c>
      <c r="S2704" t="s">
        <v>1067</v>
      </c>
      <c r="T2704" s="7" t="str">
        <f t="shared" si="1112"/>
        <v>WM+ HNI CT</v>
      </c>
      <c r="U2704" t="s">
        <v>5313</v>
      </c>
      <c r="W2704" t="e">
        <f>VLOOKUP(U2704,[2]Sheet1!$B$4:$C$893,2,0)</f>
        <v>#N/A</v>
      </c>
      <c r="Y2704" t="str">
        <f t="shared" si="1113"/>
        <v>WINCOMHANOI</v>
      </c>
      <c r="AA2704" s="18" t="str">
        <f t="shared" si="1108"/>
        <v/>
      </c>
    </row>
    <row r="2705" spans="1:27" x14ac:dyDescent="0.2">
      <c r="A2705" t="s">
        <v>0</v>
      </c>
      <c r="B2705" t="s">
        <v>4076</v>
      </c>
      <c r="C2705" t="s">
        <v>2</v>
      </c>
      <c r="D2705" t="s">
        <v>27</v>
      </c>
      <c r="E2705" t="s">
        <v>4</v>
      </c>
      <c r="F2705" s="1">
        <v>1</v>
      </c>
      <c r="G2705" s="1">
        <v>61050</v>
      </c>
      <c r="H2705" t="s">
        <v>5</v>
      </c>
      <c r="I2705" s="1">
        <v>67155</v>
      </c>
      <c r="J2705" t="s">
        <v>28</v>
      </c>
      <c r="K2705" s="6" t="str">
        <f t="shared" si="1110"/>
        <v>_Giò sụn gà 250g</v>
      </c>
      <c r="L2705" s="7" t="str">
        <f>VLOOKUP(K2705,'[1]Mã Misa'!$B$2:$D$74,2,0)</f>
        <v>Giò sụn gà 250g</v>
      </c>
      <c r="M2705" s="7" t="str">
        <f>VLOOKUP(L2705,'[1]Mã Misa'!$C$2:$D$74,2,0)</f>
        <v>GSG250</v>
      </c>
      <c r="N2705" s="1">
        <v>61050</v>
      </c>
      <c r="O2705" t="s">
        <v>4077</v>
      </c>
      <c r="P2705" s="6" t="str">
        <f t="shared" si="1111"/>
        <v>0003983</v>
      </c>
      <c r="Q2705" s="23" t="str">
        <f t="shared" si="1111"/>
        <v>0003983</v>
      </c>
      <c r="R2705" s="2">
        <v>44587</v>
      </c>
      <c r="S2705" t="s">
        <v>559</v>
      </c>
      <c r="T2705" s="7" t="str">
        <f t="shared" si="1112"/>
        <v>WM+ HDG 90</v>
      </c>
      <c r="U2705" t="s">
        <v>5161</v>
      </c>
      <c r="W2705" t="e">
        <f>VLOOKUP(U2705,[2]Sheet1!$B$4:$C$893,2,0)</f>
        <v>#N/A</v>
      </c>
      <c r="Y2705" t="str">
        <f t="shared" si="1113"/>
        <v>WINCOMHAIDUONG</v>
      </c>
      <c r="AA2705" s="18" t="str">
        <f t="shared" si="1108"/>
        <v/>
      </c>
    </row>
    <row r="2706" spans="1:27" x14ac:dyDescent="0.2">
      <c r="A2706" t="s">
        <v>0</v>
      </c>
      <c r="B2706" t="s">
        <v>4076</v>
      </c>
      <c r="C2706" t="s">
        <v>9</v>
      </c>
      <c r="D2706" t="s">
        <v>10</v>
      </c>
      <c r="E2706" t="s">
        <v>4</v>
      </c>
      <c r="F2706" s="1">
        <v>4</v>
      </c>
      <c r="G2706" s="1">
        <v>184000</v>
      </c>
      <c r="H2706" t="s">
        <v>5</v>
      </c>
      <c r="I2706" s="1">
        <v>202400.00000000003</v>
      </c>
      <c r="J2706" t="s">
        <v>11</v>
      </c>
      <c r="K2706" s="6" t="str">
        <f t="shared" si="1110"/>
        <v>Mộc nấm hương gói 250g</v>
      </c>
      <c r="L2706" s="7" t="str">
        <f>VLOOKUP(K2706,'[1]Mã Misa'!$B$2:$D$74,2,0)</f>
        <v>Mộc Nấm Hương 250g</v>
      </c>
      <c r="M2706" s="7" t="str">
        <f>VLOOKUP(L2706,'[1]Mã Misa'!$C$2:$D$74,2,0)</f>
        <v>MNH250</v>
      </c>
      <c r="N2706" s="1">
        <v>46000</v>
      </c>
      <c r="O2706" t="s">
        <v>4077</v>
      </c>
      <c r="P2706" s="6" t="str">
        <f t="shared" si="1111"/>
        <v>0003983</v>
      </c>
      <c r="Q2706" s="23" t="str">
        <f t="shared" si="1111"/>
        <v>0003983</v>
      </c>
      <c r="R2706" s="2">
        <v>44587</v>
      </c>
      <c r="S2706" t="s">
        <v>559</v>
      </c>
      <c r="T2706" s="7" t="str">
        <f t="shared" si="1112"/>
        <v>WM+ HDG 90</v>
      </c>
      <c r="U2706" t="s">
        <v>5161</v>
      </c>
      <c r="W2706" t="e">
        <f>VLOOKUP(U2706,[2]Sheet1!$B$4:$C$893,2,0)</f>
        <v>#N/A</v>
      </c>
      <c r="Y2706" t="str">
        <f t="shared" si="1113"/>
        <v>WINCOMHAIDUONG</v>
      </c>
      <c r="AA2706" s="18" t="str">
        <f t="shared" si="1108"/>
        <v/>
      </c>
    </row>
    <row r="2707" spans="1:27" x14ac:dyDescent="0.2">
      <c r="A2707" t="s">
        <v>0</v>
      </c>
      <c r="B2707" t="s">
        <v>4078</v>
      </c>
      <c r="C2707" t="s">
        <v>2</v>
      </c>
      <c r="D2707" t="s">
        <v>47</v>
      </c>
      <c r="E2707" t="s">
        <v>4</v>
      </c>
      <c r="F2707" s="1">
        <v>2</v>
      </c>
      <c r="G2707" s="1">
        <v>146862</v>
      </c>
      <c r="H2707" t="s">
        <v>5</v>
      </c>
      <c r="I2707" s="1">
        <v>161548.20000000001</v>
      </c>
      <c r="J2707" t="s">
        <v>48</v>
      </c>
      <c r="K2707" s="6" t="str">
        <f t="shared" si="1110"/>
        <v>Chân giò heo muối gói 300g</v>
      </c>
      <c r="L2707" s="7" t="str">
        <f>VLOOKUP(K2707,'[1]Mã Misa'!$B$2:$D$74,2,0)</f>
        <v>Chân giò heo muối 300g</v>
      </c>
      <c r="M2707" s="7" t="str">
        <f>VLOOKUP(L2707,'[1]Mã Misa'!$C$2:$D$74,2,0)</f>
        <v>CGM300</v>
      </c>
      <c r="N2707" s="1">
        <v>73431</v>
      </c>
      <c r="O2707" t="s">
        <v>4079</v>
      </c>
      <c r="P2707" s="6" t="str">
        <f t="shared" si="1111"/>
        <v>0015201</v>
      </c>
      <c r="Q2707" s="23" t="str">
        <f t="shared" si="1111"/>
        <v>0015201</v>
      </c>
      <c r="R2707" s="2">
        <v>44587</v>
      </c>
      <c r="S2707" t="s">
        <v>1201</v>
      </c>
      <c r="T2707" s="7" t="str">
        <f t="shared" si="1112"/>
        <v>WM+ QNH Dự</v>
      </c>
      <c r="U2707" t="s">
        <v>5354</v>
      </c>
      <c r="W2707" t="e">
        <f>VLOOKUP(U2707,[2]Sheet1!$B$4:$C$893,2,0)</f>
        <v>#N/A</v>
      </c>
      <c r="Y2707" t="str">
        <f t="shared" si="1113"/>
        <v>WINCOMQUANGNINH</v>
      </c>
      <c r="AA2707" s="18" t="str">
        <f t="shared" si="1108"/>
        <v/>
      </c>
    </row>
    <row r="2708" spans="1:27" x14ac:dyDescent="0.2">
      <c r="A2708" t="s">
        <v>0</v>
      </c>
      <c r="B2708" t="s">
        <v>4078</v>
      </c>
      <c r="C2708" t="s">
        <v>9</v>
      </c>
      <c r="D2708" t="s">
        <v>10</v>
      </c>
      <c r="E2708" t="s">
        <v>4</v>
      </c>
      <c r="F2708" s="1">
        <v>1</v>
      </c>
      <c r="G2708" s="1">
        <v>46000</v>
      </c>
      <c r="H2708" t="s">
        <v>5</v>
      </c>
      <c r="I2708" s="1">
        <v>50600.000000000007</v>
      </c>
      <c r="J2708" t="s">
        <v>11</v>
      </c>
      <c r="K2708" s="6" t="str">
        <f t="shared" si="1110"/>
        <v>Mộc nấm hương gói 250g</v>
      </c>
      <c r="L2708" s="7" t="str">
        <f>VLOOKUP(K2708,'[1]Mã Misa'!$B$2:$D$74,2,0)</f>
        <v>Mộc Nấm Hương 250g</v>
      </c>
      <c r="M2708" s="7" t="str">
        <f>VLOOKUP(L2708,'[1]Mã Misa'!$C$2:$D$74,2,0)</f>
        <v>MNH250</v>
      </c>
      <c r="N2708" s="1">
        <v>46000</v>
      </c>
      <c r="O2708" t="s">
        <v>4079</v>
      </c>
      <c r="P2708" s="6" t="str">
        <f t="shared" si="1111"/>
        <v>0015201</v>
      </c>
      <c r="Q2708" s="23" t="str">
        <f t="shared" si="1111"/>
        <v>0015201</v>
      </c>
      <c r="R2708" s="2">
        <v>44587</v>
      </c>
      <c r="S2708" t="s">
        <v>1201</v>
      </c>
      <c r="T2708" s="7" t="str">
        <f t="shared" si="1112"/>
        <v>WM+ QNH Dự</v>
      </c>
      <c r="U2708" t="s">
        <v>5354</v>
      </c>
      <c r="W2708" t="e">
        <f>VLOOKUP(U2708,[2]Sheet1!$B$4:$C$893,2,0)</f>
        <v>#N/A</v>
      </c>
      <c r="Y2708" t="str">
        <f t="shared" si="1113"/>
        <v>WINCOMQUANGNINH</v>
      </c>
      <c r="AA2708" s="18" t="str">
        <f t="shared" si="1108"/>
        <v/>
      </c>
    </row>
    <row r="2709" spans="1:27" x14ac:dyDescent="0.2">
      <c r="A2709" t="s">
        <v>0</v>
      </c>
      <c r="B2709" t="s">
        <v>4078</v>
      </c>
      <c r="C2709" t="s">
        <v>41</v>
      </c>
      <c r="D2709" t="s">
        <v>50</v>
      </c>
      <c r="E2709" t="s">
        <v>4</v>
      </c>
      <c r="F2709" s="1">
        <v>2</v>
      </c>
      <c r="G2709" s="1">
        <v>222116</v>
      </c>
      <c r="H2709" t="s">
        <v>5</v>
      </c>
      <c r="I2709" s="1">
        <v>244327.6</v>
      </c>
      <c r="J2709" t="s">
        <v>51</v>
      </c>
      <c r="K2709" s="6" t="str">
        <f t="shared" si="1110"/>
        <v>Gà muối gói 500g</v>
      </c>
      <c r="L2709" s="7" t="str">
        <f>VLOOKUP(K2709,'[1]Mã Misa'!$B$2:$D$74,2,0)</f>
        <v>Gà muối 500g</v>
      </c>
      <c r="M2709" s="7" t="str">
        <f>VLOOKUP(L2709,'[1]Mã Misa'!$C$2:$D$74,2,0)</f>
        <v>GM500</v>
      </c>
      <c r="N2709" s="1">
        <v>111058</v>
      </c>
      <c r="O2709" t="s">
        <v>4079</v>
      </c>
      <c r="P2709" s="6" t="str">
        <f t="shared" si="1111"/>
        <v>0015201</v>
      </c>
      <c r="Q2709" s="23" t="str">
        <f t="shared" si="1111"/>
        <v>0015201</v>
      </c>
      <c r="R2709" s="2">
        <v>44587</v>
      </c>
      <c r="S2709" t="s">
        <v>1201</v>
      </c>
      <c r="T2709" s="7" t="str">
        <f t="shared" si="1112"/>
        <v>WM+ QNH Dự</v>
      </c>
      <c r="U2709" t="s">
        <v>5354</v>
      </c>
      <c r="W2709" t="e">
        <f>VLOOKUP(U2709,[2]Sheet1!$B$4:$C$893,2,0)</f>
        <v>#N/A</v>
      </c>
      <c r="Y2709" t="str">
        <f t="shared" si="1113"/>
        <v>WINCOMQUANGNINH</v>
      </c>
      <c r="AA2709" s="18" t="str">
        <f t="shared" si="1108"/>
        <v/>
      </c>
    </row>
    <row r="2710" spans="1:27" x14ac:dyDescent="0.2">
      <c r="A2710" t="s">
        <v>0</v>
      </c>
      <c r="B2710" t="s">
        <v>4080</v>
      </c>
      <c r="C2710" t="s">
        <v>2</v>
      </c>
      <c r="D2710" t="s">
        <v>50</v>
      </c>
      <c r="E2710" t="s">
        <v>4</v>
      </c>
      <c r="F2710" s="1">
        <v>2</v>
      </c>
      <c r="G2710" s="1">
        <v>222116</v>
      </c>
      <c r="H2710" t="s">
        <v>5</v>
      </c>
      <c r="I2710" s="1">
        <v>244327.6</v>
      </c>
      <c r="J2710" t="s">
        <v>51</v>
      </c>
      <c r="K2710" s="6" t="str">
        <f t="shared" si="1110"/>
        <v>Gà muối gói 500g</v>
      </c>
      <c r="L2710" s="7" t="str">
        <f>VLOOKUP(K2710,'[1]Mã Misa'!$B$2:$D$74,2,0)</f>
        <v>Gà muối 500g</v>
      </c>
      <c r="M2710" s="7" t="str">
        <f>VLOOKUP(L2710,'[1]Mã Misa'!$C$2:$D$74,2,0)</f>
        <v>GM500</v>
      </c>
      <c r="N2710" s="1">
        <v>111058</v>
      </c>
      <c r="O2710" t="s">
        <v>4081</v>
      </c>
      <c r="P2710" s="6" t="str">
        <f t="shared" si="1111"/>
        <v>0023466</v>
      </c>
      <c r="Q2710" s="23" t="str">
        <f t="shared" si="1111"/>
        <v>0023466</v>
      </c>
      <c r="R2710" s="2">
        <v>44587</v>
      </c>
      <c r="S2710" t="s">
        <v>167</v>
      </c>
      <c r="T2710" s="7" t="str">
        <f t="shared" si="1112"/>
        <v>WM+ DNG K4</v>
      </c>
      <c r="U2710" t="s">
        <v>5039</v>
      </c>
      <c r="W2710" t="e">
        <f>VLOOKUP(U2710,[2]Sheet1!$B$4:$C$893,2,0)</f>
        <v>#N/A</v>
      </c>
      <c r="Y2710" t="str">
        <f t="shared" si="1113"/>
        <v>WINCOMDANANG</v>
      </c>
      <c r="AA2710" s="18" t="str">
        <f t="shared" si="1108"/>
        <v/>
      </c>
    </row>
    <row r="2711" spans="1:27" x14ac:dyDescent="0.2">
      <c r="A2711" t="s">
        <v>0</v>
      </c>
      <c r="B2711" t="s">
        <v>4082</v>
      </c>
      <c r="C2711" t="s">
        <v>2</v>
      </c>
      <c r="D2711" t="s">
        <v>23</v>
      </c>
      <c r="E2711" t="s">
        <v>4</v>
      </c>
      <c r="F2711" s="1">
        <v>3</v>
      </c>
      <c r="G2711" s="1">
        <v>178200</v>
      </c>
      <c r="H2711" t="s">
        <v>5</v>
      </c>
      <c r="I2711" s="1">
        <v>196020.00000000003</v>
      </c>
      <c r="J2711" t="s">
        <v>24</v>
      </c>
      <c r="K2711" s="6" t="str">
        <f t="shared" si="1110"/>
        <v>_Giò lụa 250g</v>
      </c>
      <c r="L2711" s="7" t="str">
        <f>VLOOKUP(K2711,'[1]Mã Misa'!$B$2:$D$74,2,0)</f>
        <v>Giò lụa 250g</v>
      </c>
      <c r="M2711" s="7" t="str">
        <f>VLOOKUP(L2711,'[1]Mã Misa'!$C$2:$D$74,2,0)</f>
        <v>GL250</v>
      </c>
      <c r="N2711" s="1">
        <v>59400</v>
      </c>
      <c r="O2711" t="s">
        <v>4083</v>
      </c>
      <c r="P2711" s="6" t="str">
        <f t="shared" si="1111"/>
        <v>0179018</v>
      </c>
      <c r="Q2711" s="23" t="str">
        <f t="shared" si="1111"/>
        <v>0179018</v>
      </c>
      <c r="R2711" s="2">
        <v>44587</v>
      </c>
      <c r="S2711" t="s">
        <v>4084</v>
      </c>
      <c r="T2711" s="7" t="str">
        <f t="shared" si="1112"/>
        <v>WM+ HNI Đì</v>
      </c>
      <c r="U2711" t="s">
        <v>6078</v>
      </c>
      <c r="W2711" t="e">
        <f>VLOOKUP(U2711,[2]Sheet1!$B$4:$C$893,2,0)</f>
        <v>#N/A</v>
      </c>
      <c r="Y2711" t="str">
        <f t="shared" si="1113"/>
        <v>WINCOMHANOI</v>
      </c>
      <c r="AA2711" s="18" t="str">
        <f t="shared" si="1108"/>
        <v/>
      </c>
    </row>
    <row r="2712" spans="1:27" x14ac:dyDescent="0.2">
      <c r="A2712" t="s">
        <v>0</v>
      </c>
      <c r="B2712" t="s">
        <v>4082</v>
      </c>
      <c r="C2712" t="s">
        <v>9</v>
      </c>
      <c r="D2712" t="s">
        <v>15</v>
      </c>
      <c r="E2712" t="s">
        <v>4</v>
      </c>
      <c r="F2712" s="1">
        <v>2</v>
      </c>
      <c r="G2712" s="1">
        <v>168640</v>
      </c>
      <c r="H2712" t="s">
        <v>5</v>
      </c>
      <c r="I2712" s="1">
        <v>185504.00000000003</v>
      </c>
      <c r="J2712" t="s">
        <v>16</v>
      </c>
      <c r="K2712" s="6" t="str">
        <f t="shared" si="1110"/>
        <v>_Đùi gà sốt cay 500g</v>
      </c>
      <c r="L2712" s="7" t="str">
        <f>VLOOKUP(K2712,'[1]Mã Misa'!$B$2:$D$74,2,0)</f>
        <v>Đùi gà sốt cay 500g</v>
      </c>
      <c r="M2712" s="7" t="str">
        <f>VLOOKUP(L2712,'[1]Mã Misa'!$C$2:$D$74,2,0)</f>
        <v>DGSC500</v>
      </c>
      <c r="N2712" s="1">
        <v>84320</v>
      </c>
      <c r="O2712" t="s">
        <v>4083</v>
      </c>
      <c r="P2712" s="6" t="str">
        <f t="shared" si="1111"/>
        <v>0179018</v>
      </c>
      <c r="Q2712" s="23" t="str">
        <f t="shared" si="1111"/>
        <v>0179018</v>
      </c>
      <c r="R2712" s="2">
        <v>44587</v>
      </c>
      <c r="S2712" t="s">
        <v>4084</v>
      </c>
      <c r="T2712" s="7" t="str">
        <f t="shared" si="1112"/>
        <v>WM+ HNI Đì</v>
      </c>
      <c r="U2712" t="s">
        <v>6078</v>
      </c>
      <c r="W2712" t="e">
        <f>VLOOKUP(U2712,[2]Sheet1!$B$4:$C$893,2,0)</f>
        <v>#N/A</v>
      </c>
      <c r="Y2712" t="str">
        <f t="shared" si="1113"/>
        <v>WINCOMHANOI</v>
      </c>
      <c r="AA2712" s="18" t="str">
        <f t="shared" si="1108"/>
        <v/>
      </c>
    </row>
    <row r="2713" spans="1:27" x14ac:dyDescent="0.2">
      <c r="A2713" t="s">
        <v>0</v>
      </c>
      <c r="B2713" t="s">
        <v>4085</v>
      </c>
      <c r="C2713" t="s">
        <v>2</v>
      </c>
      <c r="D2713" t="s">
        <v>136</v>
      </c>
      <c r="E2713" t="s">
        <v>4</v>
      </c>
      <c r="F2713" s="1">
        <v>6</v>
      </c>
      <c r="G2713" s="1">
        <v>564078</v>
      </c>
      <c r="H2713" t="s">
        <v>5</v>
      </c>
      <c r="I2713" s="1">
        <v>620485.80000000005</v>
      </c>
      <c r="J2713" t="s">
        <v>137</v>
      </c>
      <c r="K2713" s="6" t="str">
        <f t="shared" si="1110"/>
        <v xml:space="preserve"> Giò lụa 500g</v>
      </c>
      <c r="L2713" s="7" t="str">
        <f>VLOOKUP(K2713,'[1]Mã Misa'!$B$2:$D$74,2,0)</f>
        <v>Giò lụa 500g</v>
      </c>
      <c r="M2713" s="7" t="str">
        <f>VLOOKUP(L2713,'[1]Mã Misa'!$C$2:$D$74,2,0)</f>
        <v>GL500</v>
      </c>
      <c r="N2713" s="1">
        <v>94013</v>
      </c>
      <c r="O2713" t="s">
        <v>4086</v>
      </c>
      <c r="P2713" s="6" t="str">
        <f t="shared" si="1111"/>
        <v>0003986</v>
      </c>
      <c r="Q2713" s="23" t="str">
        <f t="shared" si="1111"/>
        <v>0003986</v>
      </c>
      <c r="R2713" s="2">
        <v>44587</v>
      </c>
      <c r="S2713" t="s">
        <v>4087</v>
      </c>
      <c r="T2713" s="7" t="str">
        <f t="shared" si="1112"/>
        <v>WM+ HDG Cầ</v>
      </c>
      <c r="U2713" t="s">
        <v>6079</v>
      </c>
      <c r="W2713" t="e">
        <f>VLOOKUP(U2713,[2]Sheet1!$B$4:$C$893,2,0)</f>
        <v>#N/A</v>
      </c>
      <c r="Y2713" t="str">
        <f t="shared" si="1113"/>
        <v>WINCOMHAIDUONG</v>
      </c>
      <c r="AA2713" s="18" t="str">
        <f t="shared" si="1108"/>
        <v/>
      </c>
    </row>
    <row r="2714" spans="1:27" x14ac:dyDescent="0.2">
      <c r="A2714" t="s">
        <v>0</v>
      </c>
      <c r="B2714" t="s">
        <v>4085</v>
      </c>
      <c r="C2714" t="s">
        <v>9</v>
      </c>
      <c r="D2714" t="s">
        <v>27</v>
      </c>
      <c r="E2714" t="s">
        <v>4</v>
      </c>
      <c r="F2714" s="1">
        <v>4</v>
      </c>
      <c r="G2714" s="1">
        <v>244200</v>
      </c>
      <c r="H2714" t="s">
        <v>5</v>
      </c>
      <c r="I2714" s="1">
        <v>268620</v>
      </c>
      <c r="J2714" t="s">
        <v>28</v>
      </c>
      <c r="K2714" s="6" t="str">
        <f t="shared" si="1110"/>
        <v>_Giò sụn gà 250g</v>
      </c>
      <c r="L2714" s="7" t="str">
        <f>VLOOKUP(K2714,'[1]Mã Misa'!$B$2:$D$74,2,0)</f>
        <v>Giò sụn gà 250g</v>
      </c>
      <c r="M2714" s="7" t="str">
        <f>VLOOKUP(L2714,'[1]Mã Misa'!$C$2:$D$74,2,0)</f>
        <v>GSG250</v>
      </c>
      <c r="N2714" s="1">
        <v>61050</v>
      </c>
      <c r="O2714" t="s">
        <v>4086</v>
      </c>
      <c r="P2714" s="6" t="str">
        <f t="shared" si="1111"/>
        <v>0003986</v>
      </c>
      <c r="Q2714" s="23" t="str">
        <f t="shared" si="1111"/>
        <v>0003986</v>
      </c>
      <c r="R2714" s="2">
        <v>44587</v>
      </c>
      <c r="S2714" t="s">
        <v>4087</v>
      </c>
      <c r="T2714" s="7" t="str">
        <f t="shared" si="1112"/>
        <v>WM+ HDG Cầ</v>
      </c>
      <c r="U2714" t="s">
        <v>6079</v>
      </c>
      <c r="W2714" t="e">
        <f>VLOOKUP(U2714,[2]Sheet1!$B$4:$C$893,2,0)</f>
        <v>#N/A</v>
      </c>
      <c r="Y2714" t="str">
        <f t="shared" si="1113"/>
        <v>WINCOMHAIDUONG</v>
      </c>
      <c r="AA2714" s="18" t="str">
        <f t="shared" si="1108"/>
        <v/>
      </c>
    </row>
    <row r="2715" spans="1:27" x14ac:dyDescent="0.2">
      <c r="A2715" t="s">
        <v>0</v>
      </c>
      <c r="B2715" t="s">
        <v>4085</v>
      </c>
      <c r="C2715" t="s">
        <v>41</v>
      </c>
      <c r="D2715" t="s">
        <v>57</v>
      </c>
      <c r="E2715" t="s">
        <v>4</v>
      </c>
      <c r="F2715" s="1">
        <v>4</v>
      </c>
      <c r="G2715" s="1">
        <v>297000</v>
      </c>
      <c r="H2715" t="s">
        <v>5</v>
      </c>
      <c r="I2715" s="1">
        <v>326700</v>
      </c>
      <c r="J2715" t="s">
        <v>58</v>
      </c>
      <c r="K2715" s="6" t="str">
        <f t="shared" si="1110"/>
        <v>_Chả cốm 300g</v>
      </c>
      <c r="L2715" s="7" t="str">
        <f>VLOOKUP(K2715,'[1]Mã Misa'!$B$2:$D$74,2,0)</f>
        <v>Chả cốm 300g</v>
      </c>
      <c r="M2715" s="7" t="str">
        <f>VLOOKUP(L2715,'[1]Mã Misa'!$C$2:$D$74,2,0)</f>
        <v>CC300</v>
      </c>
      <c r="N2715" s="1">
        <v>74250</v>
      </c>
      <c r="O2715" t="s">
        <v>4086</v>
      </c>
      <c r="P2715" s="6" t="str">
        <f t="shared" si="1111"/>
        <v>0003986</v>
      </c>
      <c r="Q2715" s="23" t="str">
        <f t="shared" si="1111"/>
        <v>0003986</v>
      </c>
      <c r="R2715" s="2">
        <v>44587</v>
      </c>
      <c r="S2715" t="s">
        <v>4087</v>
      </c>
      <c r="T2715" s="7" t="str">
        <f t="shared" si="1112"/>
        <v>WM+ HDG Cầ</v>
      </c>
      <c r="U2715" t="s">
        <v>6079</v>
      </c>
      <c r="W2715" t="e">
        <f>VLOOKUP(U2715,[2]Sheet1!$B$4:$C$893,2,0)</f>
        <v>#N/A</v>
      </c>
      <c r="Y2715" t="str">
        <f t="shared" si="1113"/>
        <v>WINCOMHAIDUONG</v>
      </c>
      <c r="AA2715" s="18" t="str">
        <f t="shared" si="1108"/>
        <v/>
      </c>
    </row>
    <row r="2716" spans="1:27" x14ac:dyDescent="0.2">
      <c r="A2716" t="s">
        <v>0</v>
      </c>
      <c r="B2716" t="s">
        <v>4085</v>
      </c>
      <c r="C2716" t="s">
        <v>42</v>
      </c>
      <c r="D2716" t="s">
        <v>134</v>
      </c>
      <c r="E2716" t="s">
        <v>4</v>
      </c>
      <c r="F2716" s="1">
        <v>2</v>
      </c>
      <c r="G2716" s="1">
        <v>173382</v>
      </c>
      <c r="H2716" t="s">
        <v>5</v>
      </c>
      <c r="I2716" s="1">
        <v>190720.2</v>
      </c>
      <c r="J2716" t="s">
        <v>135</v>
      </c>
      <c r="K2716" s="6" t="str">
        <f t="shared" si="1110"/>
        <v>Giò tai nấm hương 500g</v>
      </c>
      <c r="L2716" s="7" t="str">
        <f>VLOOKUP(K2716,'[1]Mã Misa'!$B$2:$D$74,2,0)</f>
        <v>Giò tai nấm hương 500g</v>
      </c>
      <c r="M2716" s="7" t="str">
        <f>VLOOKUP(L2716,'[1]Mã Misa'!$C$2:$D$74,2,0)</f>
        <v>GTNH500</v>
      </c>
      <c r="N2716" s="1">
        <v>86691</v>
      </c>
      <c r="O2716" t="s">
        <v>4086</v>
      </c>
      <c r="P2716" s="6" t="str">
        <f t="shared" si="1111"/>
        <v>0003986</v>
      </c>
      <c r="Q2716" s="23" t="str">
        <f t="shared" si="1111"/>
        <v>0003986</v>
      </c>
      <c r="R2716" s="2">
        <v>44587</v>
      </c>
      <c r="S2716" t="s">
        <v>4087</v>
      </c>
      <c r="T2716" s="7" t="str">
        <f t="shared" si="1112"/>
        <v>WM+ HDG Cầ</v>
      </c>
      <c r="U2716" t="s">
        <v>6079</v>
      </c>
      <c r="W2716" t="e">
        <f>VLOOKUP(U2716,[2]Sheet1!$B$4:$C$893,2,0)</f>
        <v>#N/A</v>
      </c>
      <c r="Y2716" t="str">
        <f t="shared" si="1113"/>
        <v>WINCOMHAIDUONG</v>
      </c>
      <c r="AA2716" s="18" t="str">
        <f t="shared" si="1108"/>
        <v/>
      </c>
    </row>
    <row r="2717" spans="1:27" x14ac:dyDescent="0.2">
      <c r="A2717" t="s">
        <v>0</v>
      </c>
      <c r="B2717" t="s">
        <v>4085</v>
      </c>
      <c r="C2717" t="s">
        <v>43</v>
      </c>
      <c r="D2717" t="s">
        <v>3</v>
      </c>
      <c r="E2717" t="s">
        <v>4</v>
      </c>
      <c r="F2717" s="1">
        <v>2</v>
      </c>
      <c r="G2717" s="1">
        <v>141900</v>
      </c>
      <c r="H2717" t="s">
        <v>5</v>
      </c>
      <c r="I2717" s="1">
        <v>156090</v>
      </c>
      <c r="J2717" t="s">
        <v>6</v>
      </c>
      <c r="K2717" s="6" t="str">
        <f t="shared" si="1110"/>
        <v>_Chả nướng 300g</v>
      </c>
      <c r="L2717" s="7" t="str">
        <f>VLOOKUP(K2717,'[1]Mã Misa'!$B$2:$D$74,2,0)</f>
        <v>Chả nướng 300g</v>
      </c>
      <c r="M2717" s="7" t="str">
        <f>VLOOKUP(L2717,'[1]Mã Misa'!$C$2:$D$74,2,0)</f>
        <v>CN300</v>
      </c>
      <c r="N2717" s="1">
        <v>70950</v>
      </c>
      <c r="O2717" t="s">
        <v>4086</v>
      </c>
      <c r="P2717" s="6" t="str">
        <f t="shared" si="1111"/>
        <v>0003986</v>
      </c>
      <c r="Q2717" s="23" t="str">
        <f t="shared" si="1111"/>
        <v>0003986</v>
      </c>
      <c r="R2717" s="2">
        <v>44587</v>
      </c>
      <c r="S2717" t="s">
        <v>4087</v>
      </c>
      <c r="T2717" s="7" t="str">
        <f t="shared" si="1112"/>
        <v>WM+ HDG Cầ</v>
      </c>
      <c r="U2717" t="s">
        <v>6079</v>
      </c>
      <c r="W2717" t="e">
        <f>VLOOKUP(U2717,[2]Sheet1!$B$4:$C$893,2,0)</f>
        <v>#N/A</v>
      </c>
      <c r="Y2717" t="str">
        <f t="shared" si="1113"/>
        <v>WINCOMHAIDUONG</v>
      </c>
      <c r="AA2717" s="18" t="str">
        <f t="shared" si="1108"/>
        <v/>
      </c>
    </row>
    <row r="2718" spans="1:27" x14ac:dyDescent="0.2">
      <c r="A2718" t="s">
        <v>0</v>
      </c>
      <c r="B2718" t="s">
        <v>4088</v>
      </c>
      <c r="C2718" t="s">
        <v>2</v>
      </c>
      <c r="D2718" t="s">
        <v>50</v>
      </c>
      <c r="E2718" t="s">
        <v>4</v>
      </c>
      <c r="F2718" s="1">
        <v>1</v>
      </c>
      <c r="G2718" s="1">
        <v>111058</v>
      </c>
      <c r="H2718" t="s">
        <v>5</v>
      </c>
      <c r="I2718" s="1">
        <v>122163.8</v>
      </c>
      <c r="J2718" t="s">
        <v>51</v>
      </c>
      <c r="K2718" s="6" t="str">
        <f t="shared" si="1110"/>
        <v>Gà muối gói 500g</v>
      </c>
      <c r="L2718" s="7" t="str">
        <f>VLOOKUP(K2718,'[1]Mã Misa'!$B$2:$D$74,2,0)</f>
        <v>Gà muối 500g</v>
      </c>
      <c r="M2718" s="7" t="str">
        <f>VLOOKUP(L2718,'[1]Mã Misa'!$C$2:$D$74,2,0)</f>
        <v>GM500</v>
      </c>
      <c r="N2718" s="1">
        <v>111058</v>
      </c>
      <c r="O2718" t="s">
        <v>4089</v>
      </c>
      <c r="P2718" s="6" t="str">
        <f t="shared" si="1111"/>
        <v>0001918</v>
      </c>
      <c r="Q2718" s="23" t="str">
        <f t="shared" si="1111"/>
        <v>0001918</v>
      </c>
      <c r="R2718" s="2">
        <v>44587</v>
      </c>
      <c r="S2718" t="s">
        <v>4090</v>
      </c>
      <c r="T2718" s="7" t="str">
        <f t="shared" si="1112"/>
        <v>WM+ TBH 34</v>
      </c>
      <c r="U2718" t="s">
        <v>6080</v>
      </c>
      <c r="W2718" t="e">
        <f>VLOOKUP(U2718,[2]Sheet1!$B$4:$C$893,2,0)</f>
        <v>#N/A</v>
      </c>
      <c r="Y2718" t="str">
        <f t="shared" si="1113"/>
        <v>WINCOMTHAIBINH</v>
      </c>
      <c r="AA2718" s="18" t="str">
        <f t="shared" si="1108"/>
        <v/>
      </c>
    </row>
    <row r="2719" spans="1:27" x14ac:dyDescent="0.2">
      <c r="A2719" t="s">
        <v>0</v>
      </c>
      <c r="B2719" t="s">
        <v>4088</v>
      </c>
      <c r="C2719" t="s">
        <v>9</v>
      </c>
      <c r="D2719" t="s">
        <v>15</v>
      </c>
      <c r="E2719" t="s">
        <v>4</v>
      </c>
      <c r="F2719" s="1">
        <v>5</v>
      </c>
      <c r="G2719" s="1">
        <v>421600</v>
      </c>
      <c r="H2719" t="s">
        <v>5</v>
      </c>
      <c r="I2719" s="1">
        <v>463760.00000000006</v>
      </c>
      <c r="J2719" t="s">
        <v>16</v>
      </c>
      <c r="K2719" s="6" t="str">
        <f t="shared" si="1110"/>
        <v>_Đùi gà sốt cay 500g</v>
      </c>
      <c r="L2719" s="7" t="str">
        <f>VLOOKUP(K2719,'[1]Mã Misa'!$B$2:$D$74,2,0)</f>
        <v>Đùi gà sốt cay 500g</v>
      </c>
      <c r="M2719" s="7" t="str">
        <f>VLOOKUP(L2719,'[1]Mã Misa'!$C$2:$D$74,2,0)</f>
        <v>DGSC500</v>
      </c>
      <c r="N2719" s="1">
        <v>84320</v>
      </c>
      <c r="O2719" t="s">
        <v>4089</v>
      </c>
      <c r="P2719" s="6" t="str">
        <f t="shared" si="1111"/>
        <v>0001918</v>
      </c>
      <c r="Q2719" s="23" t="str">
        <f t="shared" si="1111"/>
        <v>0001918</v>
      </c>
      <c r="R2719" s="2">
        <v>44587</v>
      </c>
      <c r="S2719" t="s">
        <v>4090</v>
      </c>
      <c r="T2719" s="7" t="str">
        <f t="shared" si="1112"/>
        <v>WM+ TBH 34</v>
      </c>
      <c r="U2719" t="s">
        <v>6080</v>
      </c>
      <c r="W2719" t="e">
        <f>VLOOKUP(U2719,[2]Sheet1!$B$4:$C$893,2,0)</f>
        <v>#N/A</v>
      </c>
      <c r="Y2719" t="str">
        <f t="shared" si="1113"/>
        <v>WINCOMTHAIBINH</v>
      </c>
      <c r="AA2719" s="18" t="str">
        <f t="shared" si="1108"/>
        <v/>
      </c>
    </row>
    <row r="2720" spans="1:27" x14ac:dyDescent="0.2">
      <c r="A2720" t="s">
        <v>0</v>
      </c>
      <c r="B2720" t="s">
        <v>4088</v>
      </c>
      <c r="C2720" t="s">
        <v>41</v>
      </c>
      <c r="D2720" t="s">
        <v>44</v>
      </c>
      <c r="E2720" t="s">
        <v>4</v>
      </c>
      <c r="F2720" s="1">
        <v>3</v>
      </c>
      <c r="G2720" s="1">
        <v>217800</v>
      </c>
      <c r="H2720" t="s">
        <v>5</v>
      </c>
      <c r="I2720" s="1">
        <v>239580.00000000003</v>
      </c>
      <c r="J2720" t="s">
        <v>45</v>
      </c>
      <c r="K2720" s="6" t="str">
        <f t="shared" si="1110"/>
        <v>_Chân gà sốt cay 400g</v>
      </c>
      <c r="L2720" s="7" t="str">
        <f>VLOOKUP(K2720,'[1]Mã Misa'!$B$2:$D$74,2,0)</f>
        <v>Chân gà sốt cay 400g</v>
      </c>
      <c r="M2720" s="7" t="str">
        <f>VLOOKUP(L2720,'[1]Mã Misa'!$C$2:$D$74,2,0)</f>
        <v>CGSC400</v>
      </c>
      <c r="N2720" s="1">
        <v>72600</v>
      </c>
      <c r="O2720" t="s">
        <v>4089</v>
      </c>
      <c r="P2720" s="6" t="str">
        <f t="shared" si="1111"/>
        <v>0001918</v>
      </c>
      <c r="Q2720" s="23" t="str">
        <f t="shared" si="1111"/>
        <v>0001918</v>
      </c>
      <c r="R2720" s="2">
        <v>44587</v>
      </c>
      <c r="S2720" t="s">
        <v>4090</v>
      </c>
      <c r="T2720" s="7" t="str">
        <f t="shared" si="1112"/>
        <v>WM+ TBH 34</v>
      </c>
      <c r="U2720" t="s">
        <v>6080</v>
      </c>
      <c r="W2720" t="e">
        <f>VLOOKUP(U2720,[2]Sheet1!$B$4:$C$893,2,0)</f>
        <v>#N/A</v>
      </c>
      <c r="Y2720" t="str">
        <f t="shared" si="1113"/>
        <v>WINCOMTHAIBINH</v>
      </c>
      <c r="AA2720" s="18" t="str">
        <f t="shared" si="1108"/>
        <v/>
      </c>
    </row>
    <row r="2721" spans="1:27" x14ac:dyDescent="0.2">
      <c r="A2721" t="s">
        <v>0</v>
      </c>
      <c r="B2721" t="s">
        <v>4091</v>
      </c>
      <c r="C2721" t="s">
        <v>2</v>
      </c>
      <c r="D2721" t="s">
        <v>50</v>
      </c>
      <c r="E2721" t="s">
        <v>4</v>
      </c>
      <c r="F2721" s="1">
        <v>1</v>
      </c>
      <c r="G2721" s="1">
        <v>111058</v>
      </c>
      <c r="H2721" t="s">
        <v>5</v>
      </c>
      <c r="I2721" s="1">
        <v>122163.8</v>
      </c>
      <c r="J2721" t="s">
        <v>51</v>
      </c>
      <c r="K2721" s="6" t="str">
        <f t="shared" si="1110"/>
        <v>Gà muối gói 500g</v>
      </c>
      <c r="L2721" s="7" t="str">
        <f>VLOOKUP(K2721,'[1]Mã Misa'!$B$2:$D$74,2,0)</f>
        <v>Gà muối 500g</v>
      </c>
      <c r="M2721" s="7" t="str">
        <f>VLOOKUP(L2721,'[1]Mã Misa'!$C$2:$D$74,2,0)</f>
        <v>GM500</v>
      </c>
      <c r="N2721" s="1">
        <v>111058</v>
      </c>
      <c r="O2721" t="s">
        <v>4092</v>
      </c>
      <c r="P2721" s="6" t="str">
        <f t="shared" si="1111"/>
        <v>0006561</v>
      </c>
      <c r="Q2721" s="23" t="str">
        <f t="shared" si="1111"/>
        <v>0006561</v>
      </c>
      <c r="R2721" s="2">
        <v>44587</v>
      </c>
      <c r="S2721" t="s">
        <v>4093</v>
      </c>
      <c r="T2721" s="7" t="str">
        <f t="shared" si="1112"/>
        <v>WM+ THA 10</v>
      </c>
      <c r="U2721" t="s">
        <v>6081</v>
      </c>
      <c r="W2721" t="e">
        <f>VLOOKUP(U2721,[2]Sheet1!$B$4:$C$893,2,0)</f>
        <v>#N/A</v>
      </c>
      <c r="Y2721" t="str">
        <f t="shared" si="1113"/>
        <v>WINCOMTHANHHOA</v>
      </c>
      <c r="AA2721" s="18" t="str">
        <f t="shared" si="1108"/>
        <v/>
      </c>
    </row>
    <row r="2722" spans="1:27" x14ac:dyDescent="0.2">
      <c r="A2722" t="s">
        <v>0</v>
      </c>
      <c r="B2722" t="s">
        <v>4094</v>
      </c>
      <c r="C2722" t="s">
        <v>2</v>
      </c>
      <c r="D2722" t="s">
        <v>57</v>
      </c>
      <c r="E2722" t="s">
        <v>4</v>
      </c>
      <c r="F2722" s="1">
        <v>4</v>
      </c>
      <c r="G2722" s="1">
        <v>297000</v>
      </c>
      <c r="H2722" t="s">
        <v>5</v>
      </c>
      <c r="I2722" s="1">
        <v>326700</v>
      </c>
      <c r="J2722" t="s">
        <v>58</v>
      </c>
      <c r="K2722" s="6" t="str">
        <f t="shared" si="1110"/>
        <v>_Chả cốm 300g</v>
      </c>
      <c r="L2722" s="7" t="str">
        <f>VLOOKUP(K2722,'[1]Mã Misa'!$B$2:$D$74,2,0)</f>
        <v>Chả cốm 300g</v>
      </c>
      <c r="M2722" s="7" t="str">
        <f>VLOOKUP(L2722,'[1]Mã Misa'!$C$2:$D$74,2,0)</f>
        <v>CC300</v>
      </c>
      <c r="N2722" s="1">
        <v>74250</v>
      </c>
      <c r="O2722" t="s">
        <v>4095</v>
      </c>
      <c r="P2722" s="6" t="str">
        <f t="shared" si="1111"/>
        <v>0179039</v>
      </c>
      <c r="Q2722" s="23" t="str">
        <f t="shared" si="1111"/>
        <v>0179039</v>
      </c>
      <c r="R2722" s="2">
        <v>44587</v>
      </c>
      <c r="S2722" t="s">
        <v>4096</v>
      </c>
      <c r="T2722" s="7" t="str">
        <f t="shared" si="1112"/>
        <v>WM+ HNI 67</v>
      </c>
      <c r="U2722" t="s">
        <v>6082</v>
      </c>
      <c r="W2722" t="e">
        <f>VLOOKUP(U2722,[2]Sheet1!$B$4:$C$893,2,0)</f>
        <v>#N/A</v>
      </c>
      <c r="Y2722" t="str">
        <f t="shared" si="1113"/>
        <v>WINCOMHANOI</v>
      </c>
      <c r="AA2722" s="18" t="str">
        <f t="shared" si="1108"/>
        <v/>
      </c>
    </row>
    <row r="2723" spans="1:27" x14ac:dyDescent="0.2">
      <c r="A2723" t="s">
        <v>0</v>
      </c>
      <c r="B2723" t="s">
        <v>4094</v>
      </c>
      <c r="C2723" t="s">
        <v>9</v>
      </c>
      <c r="D2723" t="s">
        <v>54</v>
      </c>
      <c r="E2723" t="s">
        <v>4</v>
      </c>
      <c r="F2723" s="1">
        <v>2</v>
      </c>
      <c r="G2723" s="1">
        <v>100364</v>
      </c>
      <c r="H2723" t="s">
        <v>5</v>
      </c>
      <c r="I2723" s="1">
        <v>110400.40000000001</v>
      </c>
      <c r="J2723" t="s">
        <v>55</v>
      </c>
      <c r="K2723" s="6" t="str">
        <f t="shared" si="1110"/>
        <v>Giò tai lưỡi xào gói 250g</v>
      </c>
      <c r="L2723" s="7" t="str">
        <f>VLOOKUP(K2723,'[1]Mã Misa'!$B$2:$D$74,2,0)</f>
        <v>Giò Tai Lưỡi Xào 250g</v>
      </c>
      <c r="M2723" s="7" t="str">
        <f>VLOOKUP(L2723,'[1]Mã Misa'!$C$2:$D$74,2,0)</f>
        <v>GTLX250G</v>
      </c>
      <c r="N2723" s="1">
        <v>50182</v>
      </c>
      <c r="O2723" t="s">
        <v>4095</v>
      </c>
      <c r="P2723" s="6" t="str">
        <f t="shared" si="1111"/>
        <v>0179039</v>
      </c>
      <c r="Q2723" s="23" t="str">
        <f t="shared" si="1111"/>
        <v>0179039</v>
      </c>
      <c r="R2723" s="2">
        <v>44587</v>
      </c>
      <c r="S2723" t="s">
        <v>4096</v>
      </c>
      <c r="T2723" s="7" t="str">
        <f t="shared" si="1112"/>
        <v>WM+ HNI 67</v>
      </c>
      <c r="U2723" t="s">
        <v>6082</v>
      </c>
      <c r="W2723" t="e">
        <f>VLOOKUP(U2723,[2]Sheet1!$B$4:$C$893,2,0)</f>
        <v>#N/A</v>
      </c>
      <c r="Y2723" t="str">
        <f t="shared" si="1113"/>
        <v>WINCOMHANOI</v>
      </c>
      <c r="AA2723" s="18" t="str">
        <f t="shared" si="1108"/>
        <v/>
      </c>
    </row>
    <row r="2724" spans="1:27" x14ac:dyDescent="0.2">
      <c r="A2724" t="s">
        <v>0</v>
      </c>
      <c r="B2724" t="s">
        <v>4097</v>
      </c>
      <c r="C2724" t="s">
        <v>2</v>
      </c>
      <c r="D2724" t="s">
        <v>27</v>
      </c>
      <c r="E2724" t="s">
        <v>4</v>
      </c>
      <c r="F2724" s="1">
        <v>8</v>
      </c>
      <c r="G2724" s="1">
        <v>488400</v>
      </c>
      <c r="H2724" t="s">
        <v>5</v>
      </c>
      <c r="I2724" s="1">
        <v>537240</v>
      </c>
      <c r="J2724" t="s">
        <v>28</v>
      </c>
      <c r="K2724" s="6" t="str">
        <f t="shared" si="1110"/>
        <v>_Giò sụn gà 250g</v>
      </c>
      <c r="L2724" s="7" t="str">
        <f>VLOOKUP(K2724,'[1]Mã Misa'!$B$2:$D$74,2,0)</f>
        <v>Giò sụn gà 250g</v>
      </c>
      <c r="M2724" s="7" t="str">
        <f>VLOOKUP(L2724,'[1]Mã Misa'!$C$2:$D$74,2,0)</f>
        <v>GSG250</v>
      </c>
      <c r="N2724" s="1">
        <v>61050</v>
      </c>
      <c r="O2724" t="s">
        <v>4098</v>
      </c>
      <c r="P2724" s="6" t="str">
        <f t="shared" si="1111"/>
        <v>0001591</v>
      </c>
      <c r="Q2724" s="23" t="str">
        <f t="shared" si="1111"/>
        <v>0001591</v>
      </c>
      <c r="R2724" s="2">
        <v>44589</v>
      </c>
      <c r="S2724" t="s">
        <v>4099</v>
      </c>
      <c r="T2724" s="7" t="str">
        <f t="shared" si="1112"/>
        <v>WM+ TQG 21</v>
      </c>
      <c r="U2724" t="s">
        <v>6083</v>
      </c>
      <c r="W2724" t="e">
        <f>VLOOKUP(U2724,[2]Sheet1!$B$4:$C$893,2,0)</f>
        <v>#N/A</v>
      </c>
      <c r="Y2724" t="str">
        <f t="shared" si="1113"/>
        <v>WINCOMTUYENQUANG</v>
      </c>
      <c r="AA2724" s="18" t="str">
        <f t="shared" si="1108"/>
        <v/>
      </c>
    </row>
    <row r="2725" spans="1:27" x14ac:dyDescent="0.2">
      <c r="A2725" t="s">
        <v>0</v>
      </c>
      <c r="B2725" t="s">
        <v>4100</v>
      </c>
      <c r="C2725" t="s">
        <v>2</v>
      </c>
      <c r="D2725" t="s">
        <v>50</v>
      </c>
      <c r="E2725" t="s">
        <v>4</v>
      </c>
      <c r="F2725" s="1">
        <v>1</v>
      </c>
      <c r="G2725" s="1">
        <v>111058</v>
      </c>
      <c r="H2725" t="s">
        <v>5</v>
      </c>
      <c r="I2725" s="1">
        <v>122163.8</v>
      </c>
      <c r="J2725" t="s">
        <v>51</v>
      </c>
      <c r="K2725" s="6" t="str">
        <f t="shared" si="1110"/>
        <v>Gà muối gói 500g</v>
      </c>
      <c r="L2725" s="7" t="str">
        <f>VLOOKUP(K2725,'[1]Mã Misa'!$B$2:$D$74,2,0)</f>
        <v>Gà muối 500g</v>
      </c>
      <c r="M2725" s="7" t="str">
        <f>VLOOKUP(L2725,'[1]Mã Misa'!$C$2:$D$74,2,0)</f>
        <v>GM500</v>
      </c>
      <c r="N2725" s="1">
        <v>111058</v>
      </c>
      <c r="O2725" t="s">
        <v>4101</v>
      </c>
      <c r="P2725" s="6" t="str">
        <f t="shared" si="1111"/>
        <v>0003633</v>
      </c>
      <c r="Q2725" s="23" t="str">
        <f t="shared" si="1111"/>
        <v>0003633</v>
      </c>
      <c r="R2725" s="2">
        <v>44587</v>
      </c>
      <c r="S2725" t="s">
        <v>4102</v>
      </c>
      <c r="T2725" s="7" t="str">
        <f t="shared" si="1112"/>
        <v>WM+ BDG CH</v>
      </c>
      <c r="U2725" t="s">
        <v>6084</v>
      </c>
      <c r="W2725" t="e">
        <f>VLOOKUP(U2725,[2]Sheet1!$B$4:$C$893,2,0)</f>
        <v>#N/A</v>
      </c>
      <c r="Y2725" t="str">
        <f t="shared" si="1113"/>
        <v>WINCOMBINHDUONG</v>
      </c>
      <c r="AA2725" s="18" t="str">
        <f t="shared" si="1108"/>
        <v/>
      </c>
    </row>
    <row r="2726" spans="1:27" x14ac:dyDescent="0.2">
      <c r="A2726" t="s">
        <v>0</v>
      </c>
      <c r="B2726" t="s">
        <v>4103</v>
      </c>
      <c r="C2726" t="s">
        <v>2</v>
      </c>
      <c r="D2726" t="s">
        <v>44</v>
      </c>
      <c r="E2726" t="s">
        <v>4</v>
      </c>
      <c r="F2726" s="1">
        <v>2</v>
      </c>
      <c r="G2726" s="1">
        <v>145200</v>
      </c>
      <c r="H2726" t="s">
        <v>5</v>
      </c>
      <c r="I2726" s="1">
        <v>159720</v>
      </c>
      <c r="J2726" t="s">
        <v>45</v>
      </c>
      <c r="K2726" s="6" t="str">
        <f t="shared" si="1110"/>
        <v>_Chân gà sốt cay 400g</v>
      </c>
      <c r="L2726" s="7" t="str">
        <f>VLOOKUP(K2726,'[1]Mã Misa'!$B$2:$D$74,2,0)</f>
        <v>Chân gà sốt cay 400g</v>
      </c>
      <c r="M2726" s="7" t="str">
        <f>VLOOKUP(L2726,'[1]Mã Misa'!$C$2:$D$74,2,0)</f>
        <v>CGSC400</v>
      </c>
      <c r="N2726" s="1">
        <v>72600</v>
      </c>
      <c r="O2726" t="s">
        <v>4104</v>
      </c>
      <c r="P2726" s="6" t="str">
        <f t="shared" si="1111"/>
        <v>0004484</v>
      </c>
      <c r="Q2726" s="23" t="str">
        <f t="shared" si="1111"/>
        <v>0004484</v>
      </c>
      <c r="R2726" s="2">
        <v>44587</v>
      </c>
      <c r="S2726" t="s">
        <v>3741</v>
      </c>
      <c r="T2726" s="7" t="str">
        <f t="shared" si="1112"/>
        <v>WM+ BNH 56</v>
      </c>
      <c r="U2726" t="s">
        <v>6000</v>
      </c>
      <c r="W2726" t="e">
        <f>VLOOKUP(U2726,[2]Sheet1!$B$4:$C$893,2,0)</f>
        <v>#N/A</v>
      </c>
      <c r="Y2726" t="str">
        <f t="shared" si="1113"/>
        <v>WINCOMBACNINH</v>
      </c>
      <c r="AA2726" s="18" t="str">
        <f t="shared" si="1108"/>
        <v/>
      </c>
    </row>
    <row r="2727" spans="1:27" x14ac:dyDescent="0.2">
      <c r="A2727" t="s">
        <v>0</v>
      </c>
      <c r="B2727" t="s">
        <v>4105</v>
      </c>
      <c r="C2727" t="s">
        <v>2</v>
      </c>
      <c r="D2727" t="s">
        <v>27</v>
      </c>
      <c r="E2727" t="s">
        <v>4</v>
      </c>
      <c r="F2727" s="1">
        <v>3</v>
      </c>
      <c r="G2727" s="1">
        <v>183150</v>
      </c>
      <c r="H2727" t="s">
        <v>5</v>
      </c>
      <c r="I2727" s="1">
        <v>201465.00000000003</v>
      </c>
      <c r="J2727" t="s">
        <v>28</v>
      </c>
      <c r="K2727" s="6" t="str">
        <f t="shared" si="1110"/>
        <v>_Giò sụn gà 250g</v>
      </c>
      <c r="L2727" s="7" t="str">
        <f>VLOOKUP(K2727,'[1]Mã Misa'!$B$2:$D$74,2,0)</f>
        <v>Giò sụn gà 250g</v>
      </c>
      <c r="M2727" s="7" t="str">
        <f>VLOOKUP(L2727,'[1]Mã Misa'!$C$2:$D$74,2,0)</f>
        <v>GSG250</v>
      </c>
      <c r="N2727" s="1">
        <v>61050</v>
      </c>
      <c r="O2727" t="s">
        <v>4106</v>
      </c>
      <c r="P2727" s="6" t="str">
        <f t="shared" si="1111"/>
        <v>0001940</v>
      </c>
      <c r="Q2727" s="23" t="str">
        <f t="shared" si="1111"/>
        <v>0001940</v>
      </c>
      <c r="R2727" s="2">
        <v>44587</v>
      </c>
      <c r="S2727" t="s">
        <v>4107</v>
      </c>
      <c r="T2727" s="7" t="str">
        <f t="shared" si="1112"/>
        <v>WM+ TNN 10</v>
      </c>
      <c r="U2727" t="s">
        <v>6085</v>
      </c>
      <c r="W2727" t="e">
        <f>VLOOKUP(U2727,[2]Sheet1!$B$4:$C$893,2,0)</f>
        <v>#N/A</v>
      </c>
      <c r="Y2727" t="str">
        <f t="shared" si="1113"/>
        <v>WINCOMTHAINGUYEN</v>
      </c>
      <c r="AA2727" s="18" t="str">
        <f t="shared" si="1108"/>
        <v/>
      </c>
    </row>
    <row r="2728" spans="1:27" x14ac:dyDescent="0.2">
      <c r="A2728" t="s">
        <v>0</v>
      </c>
      <c r="B2728" t="s">
        <v>4108</v>
      </c>
      <c r="C2728" t="s">
        <v>2</v>
      </c>
      <c r="D2728" t="s">
        <v>50</v>
      </c>
      <c r="E2728" t="s">
        <v>4</v>
      </c>
      <c r="F2728" s="1">
        <v>5</v>
      </c>
      <c r="G2728" s="1">
        <v>555290</v>
      </c>
      <c r="H2728" t="s">
        <v>5</v>
      </c>
      <c r="I2728" s="1">
        <v>610819</v>
      </c>
      <c r="J2728" t="s">
        <v>51</v>
      </c>
      <c r="K2728" s="6" t="str">
        <f t="shared" si="1110"/>
        <v>Gà muối gói 500g</v>
      </c>
      <c r="L2728" s="7" t="str">
        <f>VLOOKUP(K2728,'[1]Mã Misa'!$B$2:$D$74,2,0)</f>
        <v>Gà muối 500g</v>
      </c>
      <c r="M2728" s="7" t="str">
        <f>VLOOKUP(L2728,'[1]Mã Misa'!$C$2:$D$74,2,0)</f>
        <v>GM500</v>
      </c>
      <c r="N2728" s="1">
        <v>111058</v>
      </c>
      <c r="O2728" t="s">
        <v>4109</v>
      </c>
      <c r="P2728" s="6" t="str">
        <f t="shared" si="1111"/>
        <v>0001941</v>
      </c>
      <c r="Q2728" s="23" t="str">
        <f t="shared" si="1111"/>
        <v>0001941</v>
      </c>
      <c r="R2728" s="2">
        <v>44587</v>
      </c>
      <c r="S2728" t="s">
        <v>4107</v>
      </c>
      <c r="T2728" s="7" t="str">
        <f t="shared" si="1112"/>
        <v>WM+ TNN 10</v>
      </c>
      <c r="U2728" t="s">
        <v>6085</v>
      </c>
      <c r="W2728" t="e">
        <f>VLOOKUP(U2728,[2]Sheet1!$B$4:$C$893,2,0)</f>
        <v>#N/A</v>
      </c>
      <c r="Y2728" t="str">
        <f t="shared" si="1113"/>
        <v>WINCOMTHAINGUYEN</v>
      </c>
      <c r="AA2728" s="18" t="str">
        <f t="shared" si="1108"/>
        <v/>
      </c>
    </row>
    <row r="2729" spans="1:27" x14ac:dyDescent="0.2">
      <c r="A2729" t="s">
        <v>0</v>
      </c>
      <c r="B2729" t="s">
        <v>4110</v>
      </c>
      <c r="C2729" t="s">
        <v>2</v>
      </c>
      <c r="D2729" t="s">
        <v>134</v>
      </c>
      <c r="E2729" t="s">
        <v>4</v>
      </c>
      <c r="F2729" s="1">
        <v>1</v>
      </c>
      <c r="G2729" s="1">
        <v>86691</v>
      </c>
      <c r="H2729" t="s">
        <v>5</v>
      </c>
      <c r="I2729" s="1">
        <v>95360.1</v>
      </c>
      <c r="J2729" t="s">
        <v>135</v>
      </c>
      <c r="K2729" s="6" t="str">
        <f t="shared" si="1110"/>
        <v>Giò tai nấm hương 500g</v>
      </c>
      <c r="L2729" s="7" t="str">
        <f>VLOOKUP(K2729,'[1]Mã Misa'!$B$2:$D$74,2,0)</f>
        <v>Giò tai nấm hương 500g</v>
      </c>
      <c r="M2729" s="7" t="str">
        <f>VLOOKUP(L2729,'[1]Mã Misa'!$C$2:$D$74,2,0)</f>
        <v>GTNH500</v>
      </c>
      <c r="N2729" s="1">
        <v>86691</v>
      </c>
      <c r="O2729" t="s">
        <v>4111</v>
      </c>
      <c r="P2729" s="6" t="str">
        <f t="shared" si="1111"/>
        <v>0179065</v>
      </c>
      <c r="Q2729" s="23" t="str">
        <f t="shared" si="1111"/>
        <v>0179065</v>
      </c>
      <c r="R2729" s="2">
        <v>44587</v>
      </c>
      <c r="S2729" t="s">
        <v>4112</v>
      </c>
      <c r="T2729" s="7" t="str">
        <f t="shared" si="1112"/>
        <v>WM+ HNI Kh</v>
      </c>
      <c r="U2729" t="s">
        <v>6086</v>
      </c>
      <c r="W2729" t="e">
        <f>VLOOKUP(U2729,[2]Sheet1!$B$4:$C$893,2,0)</f>
        <v>#N/A</v>
      </c>
      <c r="Y2729" t="str">
        <f t="shared" si="1113"/>
        <v>WINCOMHANOI</v>
      </c>
      <c r="AA2729" s="18" t="str">
        <f t="shared" si="1108"/>
        <v/>
      </c>
    </row>
    <row r="2730" spans="1:27" x14ac:dyDescent="0.2">
      <c r="A2730" t="s">
        <v>0</v>
      </c>
      <c r="B2730" t="s">
        <v>4113</v>
      </c>
      <c r="C2730" t="s">
        <v>2</v>
      </c>
      <c r="D2730" t="s">
        <v>10</v>
      </c>
      <c r="E2730" t="s">
        <v>4</v>
      </c>
      <c r="F2730" s="1">
        <v>6</v>
      </c>
      <c r="G2730" s="1">
        <v>276000</v>
      </c>
      <c r="H2730" t="s">
        <v>5</v>
      </c>
      <c r="I2730" s="1">
        <v>303600</v>
      </c>
      <c r="J2730" t="s">
        <v>11</v>
      </c>
      <c r="K2730" s="6" t="str">
        <f t="shared" si="1110"/>
        <v>Mộc nấm hương gói 250g</v>
      </c>
      <c r="L2730" s="7" t="str">
        <f>VLOOKUP(K2730,'[1]Mã Misa'!$B$2:$D$74,2,0)</f>
        <v>Mộc Nấm Hương 250g</v>
      </c>
      <c r="M2730" s="7" t="str">
        <f>VLOOKUP(L2730,'[1]Mã Misa'!$C$2:$D$74,2,0)</f>
        <v>MNH250</v>
      </c>
      <c r="N2730" s="1">
        <v>46000</v>
      </c>
      <c r="O2730" t="s">
        <v>4114</v>
      </c>
      <c r="P2730" s="6" t="str">
        <f t="shared" si="1111"/>
        <v>0179070</v>
      </c>
      <c r="Q2730" s="23" t="str">
        <f t="shared" si="1111"/>
        <v>0179070</v>
      </c>
      <c r="R2730" s="2">
        <v>44587</v>
      </c>
      <c r="S2730" t="s">
        <v>4115</v>
      </c>
      <c r="T2730" s="7" t="str">
        <f t="shared" si="1112"/>
        <v>WM+ HNI Th</v>
      </c>
      <c r="U2730" t="s">
        <v>6087</v>
      </c>
      <c r="W2730" t="e">
        <f>VLOOKUP(U2730,[2]Sheet1!$B$4:$C$893,2,0)</f>
        <v>#N/A</v>
      </c>
      <c r="Y2730" t="str">
        <f t="shared" si="1113"/>
        <v>WINCOMHANOI</v>
      </c>
      <c r="AA2730" s="18" t="str">
        <f t="shared" si="1108"/>
        <v/>
      </c>
    </row>
    <row r="2731" spans="1:27" x14ac:dyDescent="0.2">
      <c r="A2731" t="s">
        <v>0</v>
      </c>
      <c r="B2731" t="s">
        <v>4113</v>
      </c>
      <c r="C2731" t="s">
        <v>9</v>
      </c>
      <c r="D2731" t="s">
        <v>23</v>
      </c>
      <c r="E2731" t="s">
        <v>4</v>
      </c>
      <c r="F2731" s="1">
        <v>3</v>
      </c>
      <c r="G2731" s="1">
        <v>178200</v>
      </c>
      <c r="H2731" t="s">
        <v>5</v>
      </c>
      <c r="I2731" s="1">
        <v>196020.00000000003</v>
      </c>
      <c r="J2731" t="s">
        <v>24</v>
      </c>
      <c r="K2731" s="6" t="str">
        <f t="shared" si="1110"/>
        <v>_Giò lụa 250g</v>
      </c>
      <c r="L2731" s="7" t="str">
        <f>VLOOKUP(K2731,'[1]Mã Misa'!$B$2:$D$74,2,0)</f>
        <v>Giò lụa 250g</v>
      </c>
      <c r="M2731" s="7" t="str">
        <f>VLOOKUP(L2731,'[1]Mã Misa'!$C$2:$D$74,2,0)</f>
        <v>GL250</v>
      </c>
      <c r="N2731" s="1">
        <v>59400</v>
      </c>
      <c r="O2731" t="s">
        <v>4114</v>
      </c>
      <c r="P2731" s="6" t="str">
        <f t="shared" si="1111"/>
        <v>0179070</v>
      </c>
      <c r="Q2731" s="23" t="str">
        <f t="shared" si="1111"/>
        <v>0179070</v>
      </c>
      <c r="R2731" s="2">
        <v>44587</v>
      </c>
      <c r="S2731" t="s">
        <v>4115</v>
      </c>
      <c r="T2731" s="7" t="str">
        <f t="shared" si="1112"/>
        <v>WM+ HNI Th</v>
      </c>
      <c r="U2731" t="s">
        <v>6087</v>
      </c>
      <c r="W2731" t="e">
        <f>VLOOKUP(U2731,[2]Sheet1!$B$4:$C$893,2,0)</f>
        <v>#N/A</v>
      </c>
      <c r="Y2731" t="str">
        <f t="shared" si="1113"/>
        <v>WINCOMHANOI</v>
      </c>
      <c r="AA2731" s="18" t="str">
        <f t="shared" si="1108"/>
        <v/>
      </c>
    </row>
    <row r="2732" spans="1:27" x14ac:dyDescent="0.2">
      <c r="A2732" t="s">
        <v>0</v>
      </c>
      <c r="B2732" t="s">
        <v>4113</v>
      </c>
      <c r="C2732" t="s">
        <v>41</v>
      </c>
      <c r="D2732" t="s">
        <v>54</v>
      </c>
      <c r="E2732" t="s">
        <v>4</v>
      </c>
      <c r="F2732" s="1">
        <v>7</v>
      </c>
      <c r="G2732" s="1">
        <v>351274</v>
      </c>
      <c r="H2732" t="s">
        <v>5</v>
      </c>
      <c r="I2732" s="1">
        <v>386401.4</v>
      </c>
      <c r="J2732" t="s">
        <v>55</v>
      </c>
      <c r="K2732" s="6" t="str">
        <f t="shared" si="1110"/>
        <v>Giò tai lưỡi xào gói 250g</v>
      </c>
      <c r="L2732" s="7" t="str">
        <f>VLOOKUP(K2732,'[1]Mã Misa'!$B$2:$D$74,2,0)</f>
        <v>Giò Tai Lưỡi Xào 250g</v>
      </c>
      <c r="M2732" s="7" t="str">
        <f>VLOOKUP(L2732,'[1]Mã Misa'!$C$2:$D$74,2,0)</f>
        <v>GTLX250G</v>
      </c>
      <c r="N2732" s="1">
        <v>50182</v>
      </c>
      <c r="O2732" t="s">
        <v>4114</v>
      </c>
      <c r="P2732" s="6" t="str">
        <f t="shared" si="1111"/>
        <v>0179070</v>
      </c>
      <c r="Q2732" s="23" t="str">
        <f t="shared" si="1111"/>
        <v>0179070</v>
      </c>
      <c r="R2732" s="2">
        <v>44587</v>
      </c>
      <c r="S2732" t="s">
        <v>4115</v>
      </c>
      <c r="T2732" s="7" t="str">
        <f t="shared" si="1112"/>
        <v>WM+ HNI Th</v>
      </c>
      <c r="U2732" t="s">
        <v>6087</v>
      </c>
      <c r="W2732" t="e">
        <f>VLOOKUP(U2732,[2]Sheet1!$B$4:$C$893,2,0)</f>
        <v>#N/A</v>
      </c>
      <c r="Y2732" t="str">
        <f t="shared" si="1113"/>
        <v>WINCOMHANOI</v>
      </c>
      <c r="AA2732" s="18" t="str">
        <f t="shared" si="1108"/>
        <v/>
      </c>
    </row>
    <row r="2733" spans="1:27" x14ac:dyDescent="0.2">
      <c r="A2733" t="s">
        <v>0</v>
      </c>
      <c r="B2733" t="s">
        <v>4113</v>
      </c>
      <c r="C2733" t="s">
        <v>42</v>
      </c>
      <c r="D2733" t="s">
        <v>136</v>
      </c>
      <c r="E2733" t="s">
        <v>4</v>
      </c>
      <c r="F2733" s="1">
        <v>6</v>
      </c>
      <c r="G2733" s="1">
        <v>564078</v>
      </c>
      <c r="H2733" t="s">
        <v>5</v>
      </c>
      <c r="I2733" s="1">
        <v>620485.80000000005</v>
      </c>
      <c r="J2733" t="s">
        <v>137</v>
      </c>
      <c r="K2733" s="6" t="str">
        <f t="shared" si="1110"/>
        <v xml:space="preserve"> Giò lụa 500g</v>
      </c>
      <c r="L2733" s="7" t="str">
        <f>VLOOKUP(K2733,'[1]Mã Misa'!$B$2:$D$74,2,0)</f>
        <v>Giò lụa 500g</v>
      </c>
      <c r="M2733" s="7" t="str">
        <f>VLOOKUP(L2733,'[1]Mã Misa'!$C$2:$D$74,2,0)</f>
        <v>GL500</v>
      </c>
      <c r="N2733" s="1">
        <v>94013</v>
      </c>
      <c r="O2733" t="s">
        <v>4114</v>
      </c>
      <c r="P2733" s="6" t="str">
        <f t="shared" si="1111"/>
        <v>0179070</v>
      </c>
      <c r="Q2733" s="23" t="str">
        <f t="shared" si="1111"/>
        <v>0179070</v>
      </c>
      <c r="R2733" s="2">
        <v>44587</v>
      </c>
      <c r="S2733" t="s">
        <v>4115</v>
      </c>
      <c r="T2733" s="7" t="str">
        <f t="shared" si="1112"/>
        <v>WM+ HNI Th</v>
      </c>
      <c r="U2733" t="s">
        <v>6087</v>
      </c>
      <c r="W2733" t="e">
        <f>VLOOKUP(U2733,[2]Sheet1!$B$4:$C$893,2,0)</f>
        <v>#N/A</v>
      </c>
      <c r="Y2733" t="str">
        <f t="shared" si="1113"/>
        <v>WINCOMHANOI</v>
      </c>
      <c r="AA2733" s="18" t="str">
        <f t="shared" si="1108"/>
        <v/>
      </c>
    </row>
    <row r="2734" spans="1:27" x14ac:dyDescent="0.2">
      <c r="A2734" t="s">
        <v>0</v>
      </c>
      <c r="B2734" t="s">
        <v>4113</v>
      </c>
      <c r="C2734" t="s">
        <v>43</v>
      </c>
      <c r="D2734" t="s">
        <v>134</v>
      </c>
      <c r="E2734" t="s">
        <v>4</v>
      </c>
      <c r="F2734" s="1">
        <v>4</v>
      </c>
      <c r="G2734" s="1">
        <v>346764</v>
      </c>
      <c r="H2734" t="s">
        <v>5</v>
      </c>
      <c r="I2734" s="1">
        <v>381440.4</v>
      </c>
      <c r="J2734" t="s">
        <v>135</v>
      </c>
      <c r="K2734" s="6" t="str">
        <f t="shared" si="1110"/>
        <v>Giò tai nấm hương 500g</v>
      </c>
      <c r="L2734" s="7" t="str">
        <f>VLOOKUP(K2734,'[1]Mã Misa'!$B$2:$D$74,2,0)</f>
        <v>Giò tai nấm hương 500g</v>
      </c>
      <c r="M2734" s="7" t="str">
        <f>VLOOKUP(L2734,'[1]Mã Misa'!$C$2:$D$74,2,0)</f>
        <v>GTNH500</v>
      </c>
      <c r="N2734" s="1">
        <v>86691</v>
      </c>
      <c r="O2734" t="s">
        <v>4114</v>
      </c>
      <c r="P2734" s="6" t="str">
        <f t="shared" si="1111"/>
        <v>0179070</v>
      </c>
      <c r="Q2734" s="23" t="str">
        <f t="shared" si="1111"/>
        <v>0179070</v>
      </c>
      <c r="R2734" s="2">
        <v>44587</v>
      </c>
      <c r="S2734" t="s">
        <v>4115</v>
      </c>
      <c r="T2734" s="7" t="str">
        <f t="shared" si="1112"/>
        <v>WM+ HNI Th</v>
      </c>
      <c r="U2734" t="s">
        <v>6087</v>
      </c>
      <c r="W2734" t="e">
        <f>VLOOKUP(U2734,[2]Sheet1!$B$4:$C$893,2,0)</f>
        <v>#N/A</v>
      </c>
      <c r="Y2734" t="str">
        <f t="shared" si="1113"/>
        <v>WINCOMHANOI</v>
      </c>
      <c r="AA2734" s="18" t="str">
        <f t="shared" si="1108"/>
        <v/>
      </c>
    </row>
    <row r="2735" spans="1:27" x14ac:dyDescent="0.2">
      <c r="A2735" t="s">
        <v>0</v>
      </c>
      <c r="B2735" t="s">
        <v>4116</v>
      </c>
      <c r="C2735" t="s">
        <v>2</v>
      </c>
      <c r="D2735" t="s">
        <v>44</v>
      </c>
      <c r="E2735" t="s">
        <v>4</v>
      </c>
      <c r="F2735" s="1">
        <v>1</v>
      </c>
      <c r="G2735" s="1">
        <v>72600</v>
      </c>
      <c r="H2735" t="s">
        <v>5</v>
      </c>
      <c r="I2735" s="1">
        <v>79860</v>
      </c>
      <c r="J2735" t="s">
        <v>45</v>
      </c>
      <c r="K2735" s="6" t="str">
        <f t="shared" si="1110"/>
        <v>_Chân gà sốt cay 400g</v>
      </c>
      <c r="L2735" s="7" t="str">
        <f>VLOOKUP(K2735,'[1]Mã Misa'!$B$2:$D$74,2,0)</f>
        <v>Chân gà sốt cay 400g</v>
      </c>
      <c r="M2735" s="7" t="str">
        <f>VLOOKUP(L2735,'[1]Mã Misa'!$C$2:$D$74,2,0)</f>
        <v>CGSC400</v>
      </c>
      <c r="N2735" s="1">
        <v>72600</v>
      </c>
      <c r="O2735" t="s">
        <v>4117</v>
      </c>
      <c r="P2735" s="6" t="str">
        <f t="shared" si="1111"/>
        <v>0003987</v>
      </c>
      <c r="Q2735" s="23" t="str">
        <f t="shared" si="1111"/>
        <v>0003987</v>
      </c>
      <c r="R2735" s="2">
        <v>44587</v>
      </c>
      <c r="S2735" t="s">
        <v>4118</v>
      </c>
      <c r="T2735" s="7" t="str">
        <f t="shared" si="1112"/>
        <v>WM+ HDG Cậ</v>
      </c>
      <c r="U2735" t="s">
        <v>6088</v>
      </c>
      <c r="W2735" t="e">
        <f>VLOOKUP(U2735,[2]Sheet1!$B$4:$C$893,2,0)</f>
        <v>#N/A</v>
      </c>
      <c r="Y2735" t="str">
        <f t="shared" si="1113"/>
        <v>WINCOMHAIDUONG</v>
      </c>
      <c r="AA2735" s="18" t="str">
        <f t="shared" si="1108"/>
        <v/>
      </c>
    </row>
    <row r="2736" spans="1:27" x14ac:dyDescent="0.2">
      <c r="A2736" t="s">
        <v>0</v>
      </c>
      <c r="B2736" t="s">
        <v>4116</v>
      </c>
      <c r="C2736" t="s">
        <v>9</v>
      </c>
      <c r="D2736" t="s">
        <v>54</v>
      </c>
      <c r="E2736" t="s">
        <v>4</v>
      </c>
      <c r="F2736" s="1">
        <v>2</v>
      </c>
      <c r="G2736" s="1">
        <v>100364</v>
      </c>
      <c r="H2736" t="s">
        <v>5</v>
      </c>
      <c r="I2736" s="1">
        <v>110400.40000000001</v>
      </c>
      <c r="J2736" t="s">
        <v>55</v>
      </c>
      <c r="K2736" s="6" t="str">
        <f t="shared" si="1110"/>
        <v>Giò tai lưỡi xào gói 250g</v>
      </c>
      <c r="L2736" s="7" t="str">
        <f>VLOOKUP(K2736,'[1]Mã Misa'!$B$2:$D$74,2,0)</f>
        <v>Giò Tai Lưỡi Xào 250g</v>
      </c>
      <c r="M2736" s="7" t="str">
        <f>VLOOKUP(L2736,'[1]Mã Misa'!$C$2:$D$74,2,0)</f>
        <v>GTLX250G</v>
      </c>
      <c r="N2736" s="1">
        <v>50182</v>
      </c>
      <c r="O2736" t="s">
        <v>4117</v>
      </c>
      <c r="P2736" s="6" t="str">
        <f t="shared" si="1111"/>
        <v>0003987</v>
      </c>
      <c r="Q2736" s="23" t="str">
        <f t="shared" si="1111"/>
        <v>0003987</v>
      </c>
      <c r="R2736" s="2">
        <v>44587</v>
      </c>
      <c r="S2736" t="s">
        <v>4118</v>
      </c>
      <c r="T2736" s="7" t="str">
        <f t="shared" si="1112"/>
        <v>WM+ HDG Cậ</v>
      </c>
      <c r="U2736" t="s">
        <v>6088</v>
      </c>
      <c r="W2736" t="e">
        <f>VLOOKUP(U2736,[2]Sheet1!$B$4:$C$893,2,0)</f>
        <v>#N/A</v>
      </c>
      <c r="Y2736" t="str">
        <f t="shared" si="1113"/>
        <v>WINCOMHAIDUONG</v>
      </c>
      <c r="AA2736" s="18" t="str">
        <f t="shared" si="1108"/>
        <v/>
      </c>
    </row>
    <row r="2737" spans="1:27" x14ac:dyDescent="0.2">
      <c r="A2737" t="s">
        <v>0</v>
      </c>
      <c r="B2737" t="s">
        <v>4116</v>
      </c>
      <c r="C2737" t="s">
        <v>41</v>
      </c>
      <c r="D2737" t="s">
        <v>10</v>
      </c>
      <c r="E2737" t="s">
        <v>4</v>
      </c>
      <c r="F2737" s="1">
        <v>2</v>
      </c>
      <c r="G2737" s="1">
        <v>92000</v>
      </c>
      <c r="H2737" t="s">
        <v>5</v>
      </c>
      <c r="I2737" s="1">
        <v>101200.00000000001</v>
      </c>
      <c r="J2737" t="s">
        <v>11</v>
      </c>
      <c r="K2737" s="6" t="str">
        <f t="shared" si="1110"/>
        <v>Mộc nấm hương gói 250g</v>
      </c>
      <c r="L2737" s="7" t="str">
        <f>VLOOKUP(K2737,'[1]Mã Misa'!$B$2:$D$74,2,0)</f>
        <v>Mộc Nấm Hương 250g</v>
      </c>
      <c r="M2737" s="7" t="str">
        <f>VLOOKUP(L2737,'[1]Mã Misa'!$C$2:$D$74,2,0)</f>
        <v>MNH250</v>
      </c>
      <c r="N2737" s="1">
        <v>46000</v>
      </c>
      <c r="O2737" t="s">
        <v>4117</v>
      </c>
      <c r="P2737" s="6" t="str">
        <f t="shared" si="1111"/>
        <v>0003987</v>
      </c>
      <c r="Q2737" s="23" t="str">
        <f t="shared" si="1111"/>
        <v>0003987</v>
      </c>
      <c r="R2737" s="2">
        <v>44587</v>
      </c>
      <c r="S2737" t="s">
        <v>4118</v>
      </c>
      <c r="T2737" s="7" t="str">
        <f t="shared" si="1112"/>
        <v>WM+ HDG Cậ</v>
      </c>
      <c r="U2737" t="s">
        <v>6088</v>
      </c>
      <c r="W2737" t="e">
        <f>VLOOKUP(U2737,[2]Sheet1!$B$4:$C$893,2,0)</f>
        <v>#N/A</v>
      </c>
      <c r="Y2737" t="str">
        <f t="shared" si="1113"/>
        <v>WINCOMHAIDUONG</v>
      </c>
      <c r="AA2737" s="18" t="str">
        <f t="shared" si="1108"/>
        <v/>
      </c>
    </row>
    <row r="2738" spans="1:27" x14ac:dyDescent="0.2">
      <c r="A2738" t="s">
        <v>0</v>
      </c>
      <c r="B2738" t="s">
        <v>4119</v>
      </c>
      <c r="C2738" t="s">
        <v>2</v>
      </c>
      <c r="D2738" t="s">
        <v>47</v>
      </c>
      <c r="E2738" t="s">
        <v>4</v>
      </c>
      <c r="F2738" s="1">
        <v>1</v>
      </c>
      <c r="G2738" s="1">
        <v>73431</v>
      </c>
      <c r="H2738" t="s">
        <v>5</v>
      </c>
      <c r="I2738" s="1">
        <v>80774.100000000006</v>
      </c>
      <c r="J2738" t="s">
        <v>48</v>
      </c>
      <c r="K2738" s="6" t="str">
        <f t="shared" si="1110"/>
        <v>Chân giò heo muối gói 300g</v>
      </c>
      <c r="L2738" s="7" t="str">
        <f>VLOOKUP(K2738,'[1]Mã Misa'!$B$2:$D$74,2,0)</f>
        <v>Chân giò heo muối 300g</v>
      </c>
      <c r="M2738" s="7" t="str">
        <f>VLOOKUP(L2738,'[1]Mã Misa'!$C$2:$D$74,2,0)</f>
        <v>CGM300</v>
      </c>
      <c r="N2738" s="1">
        <v>73431</v>
      </c>
      <c r="O2738" t="s">
        <v>4120</v>
      </c>
      <c r="P2738" s="6" t="str">
        <f t="shared" si="1111"/>
        <v>0015222</v>
      </c>
      <c r="Q2738" s="23" t="str">
        <f t="shared" si="1111"/>
        <v>0015222</v>
      </c>
      <c r="R2738" s="2">
        <v>44587</v>
      </c>
      <c r="S2738" t="s">
        <v>1836</v>
      </c>
      <c r="T2738" s="7" t="str">
        <f t="shared" si="1112"/>
        <v>WM+ QNH Tổ</v>
      </c>
      <c r="U2738" t="s">
        <v>5533</v>
      </c>
      <c r="W2738" t="e">
        <f>VLOOKUP(U2738,[2]Sheet1!$B$4:$C$893,2,0)</f>
        <v>#N/A</v>
      </c>
      <c r="Y2738" t="str">
        <f t="shared" si="1113"/>
        <v>WINCOMQUANGNINH</v>
      </c>
      <c r="AA2738" s="18" t="str">
        <f t="shared" si="1108"/>
        <v/>
      </c>
    </row>
    <row r="2739" spans="1:27" x14ac:dyDescent="0.2">
      <c r="A2739" t="s">
        <v>0</v>
      </c>
      <c r="B2739" t="s">
        <v>4121</v>
      </c>
      <c r="C2739" t="s">
        <v>2</v>
      </c>
      <c r="D2739" t="s">
        <v>103</v>
      </c>
      <c r="E2739" t="s">
        <v>4</v>
      </c>
      <c r="F2739" s="1">
        <v>8</v>
      </c>
      <c r="G2739" s="1">
        <v>444760</v>
      </c>
      <c r="H2739" t="s">
        <v>5</v>
      </c>
      <c r="I2739" s="1">
        <v>489236.00000000006</v>
      </c>
      <c r="J2739" t="s">
        <v>104</v>
      </c>
      <c r="K2739" s="6" t="str">
        <f t="shared" si="1110"/>
        <v>Tai heo muối gói 200g</v>
      </c>
      <c r="L2739" s="7" t="str">
        <f>VLOOKUP(K2739,'[1]Mã Misa'!$B$2:$D$74,2,0)</f>
        <v>Tai heo muối 200g</v>
      </c>
      <c r="M2739" s="7" t="str">
        <f>VLOOKUP(L2739,'[1]Mã Misa'!$C$2:$D$74,2,0)</f>
        <v>TH200</v>
      </c>
      <c r="N2739" s="1">
        <v>55595</v>
      </c>
      <c r="O2739" t="s">
        <v>4122</v>
      </c>
      <c r="P2739" s="6" t="str">
        <f t="shared" si="1111"/>
        <v>0053131</v>
      </c>
      <c r="Q2739" s="23" t="str">
        <f t="shared" si="1111"/>
        <v>0053131</v>
      </c>
      <c r="R2739" s="2">
        <v>44587</v>
      </c>
      <c r="S2739" t="s">
        <v>4123</v>
      </c>
      <c r="T2739" s="7" t="str">
        <f t="shared" si="1112"/>
        <v>WM+ HCM 56</v>
      </c>
      <c r="U2739" t="s">
        <v>6089</v>
      </c>
      <c r="W2739" t="e">
        <f>VLOOKUP(U2739,[2]Sheet1!$B$4:$C$893,2,0)</f>
        <v>#N/A</v>
      </c>
      <c r="Y2739" t="str">
        <f t="shared" si="1113"/>
        <v>WINCOMHOCHIMINH</v>
      </c>
      <c r="AA2739" s="18" t="str">
        <f t="shared" si="1108"/>
        <v/>
      </c>
    </row>
    <row r="2740" spans="1:27" x14ac:dyDescent="0.2">
      <c r="A2740" t="s">
        <v>0</v>
      </c>
      <c r="B2740" t="s">
        <v>4121</v>
      </c>
      <c r="C2740" t="s">
        <v>9</v>
      </c>
      <c r="D2740" t="s">
        <v>44</v>
      </c>
      <c r="E2740" t="s">
        <v>4</v>
      </c>
      <c r="F2740" s="1">
        <v>3</v>
      </c>
      <c r="G2740" s="1">
        <v>272250</v>
      </c>
      <c r="H2740" t="s">
        <v>5</v>
      </c>
      <c r="I2740" s="1">
        <v>299475</v>
      </c>
      <c r="J2740" t="s">
        <v>45</v>
      </c>
      <c r="K2740" s="6" t="str">
        <f t="shared" si="1110"/>
        <v>_Chân gà sốt cay 400g</v>
      </c>
      <c r="L2740" s="7" t="str">
        <f>VLOOKUP(K2740,'[1]Mã Misa'!$B$2:$D$74,2,0)</f>
        <v>Chân gà sốt cay 400g</v>
      </c>
      <c r="M2740" s="7" t="str">
        <f>VLOOKUP(L2740,'[1]Mã Misa'!$C$2:$D$74,2,0)</f>
        <v>CGSC400</v>
      </c>
      <c r="N2740" s="1">
        <v>90750</v>
      </c>
      <c r="O2740" t="s">
        <v>4122</v>
      </c>
      <c r="P2740" s="6" t="str">
        <f t="shared" si="1111"/>
        <v>0053131</v>
      </c>
      <c r="Q2740" s="23" t="str">
        <f t="shared" si="1111"/>
        <v>0053131</v>
      </c>
      <c r="R2740" s="2">
        <v>44587</v>
      </c>
      <c r="S2740" t="s">
        <v>4123</v>
      </c>
      <c r="T2740" s="7" t="str">
        <f t="shared" si="1112"/>
        <v>WM+ HCM 56</v>
      </c>
      <c r="U2740" t="s">
        <v>6089</v>
      </c>
      <c r="W2740" t="e">
        <f>VLOOKUP(U2740,[2]Sheet1!$B$4:$C$893,2,0)</f>
        <v>#N/A</v>
      </c>
      <c r="Y2740" t="str">
        <f t="shared" si="1113"/>
        <v>WINCOMHOCHIMINH</v>
      </c>
      <c r="AA2740" s="18" t="str">
        <f t="shared" si="1108"/>
        <v/>
      </c>
    </row>
    <row r="2741" spans="1:27" x14ac:dyDescent="0.2">
      <c r="A2741" t="s">
        <v>0</v>
      </c>
      <c r="B2741" t="s">
        <v>4121</v>
      </c>
      <c r="C2741" t="s">
        <v>41</v>
      </c>
      <c r="D2741" t="s">
        <v>47</v>
      </c>
      <c r="E2741" t="s">
        <v>4</v>
      </c>
      <c r="F2741" s="1">
        <v>2</v>
      </c>
      <c r="G2741" s="1">
        <v>146862</v>
      </c>
      <c r="H2741" t="s">
        <v>5</v>
      </c>
      <c r="I2741" s="1">
        <v>161548.20000000001</v>
      </c>
      <c r="J2741" t="s">
        <v>48</v>
      </c>
      <c r="K2741" s="6" t="str">
        <f t="shared" si="1110"/>
        <v>Chân giò heo muối gói 300g</v>
      </c>
      <c r="L2741" s="7" t="str">
        <f>VLOOKUP(K2741,'[1]Mã Misa'!$B$2:$D$74,2,0)</f>
        <v>Chân giò heo muối 300g</v>
      </c>
      <c r="M2741" s="7" t="str">
        <f>VLOOKUP(L2741,'[1]Mã Misa'!$C$2:$D$74,2,0)</f>
        <v>CGM300</v>
      </c>
      <c r="N2741" s="1">
        <v>73431</v>
      </c>
      <c r="O2741" t="s">
        <v>4122</v>
      </c>
      <c r="P2741" s="6" t="str">
        <f t="shared" si="1111"/>
        <v>0053131</v>
      </c>
      <c r="Q2741" s="23" t="str">
        <f t="shared" si="1111"/>
        <v>0053131</v>
      </c>
      <c r="R2741" s="2">
        <v>44587</v>
      </c>
      <c r="S2741" t="s">
        <v>4123</v>
      </c>
      <c r="T2741" s="7" t="str">
        <f t="shared" si="1112"/>
        <v>WM+ HCM 56</v>
      </c>
      <c r="U2741" t="s">
        <v>6089</v>
      </c>
      <c r="W2741" t="e">
        <f>VLOOKUP(U2741,[2]Sheet1!$B$4:$C$893,2,0)</f>
        <v>#N/A</v>
      </c>
      <c r="Y2741" t="str">
        <f t="shared" si="1113"/>
        <v>WINCOMHOCHIMINH</v>
      </c>
      <c r="AA2741" s="18" t="str">
        <f t="shared" si="1108"/>
        <v/>
      </c>
    </row>
    <row r="2742" spans="1:27" x14ac:dyDescent="0.2">
      <c r="A2742" t="s">
        <v>0</v>
      </c>
      <c r="B2742" t="s">
        <v>4124</v>
      </c>
      <c r="C2742" t="s">
        <v>2</v>
      </c>
      <c r="D2742" t="s">
        <v>50</v>
      </c>
      <c r="E2742" t="s">
        <v>4</v>
      </c>
      <c r="F2742" s="1">
        <v>1</v>
      </c>
      <c r="G2742" s="1">
        <v>111058</v>
      </c>
      <c r="H2742" t="s">
        <v>5</v>
      </c>
      <c r="I2742" s="1">
        <v>122163.8</v>
      </c>
      <c r="J2742" t="s">
        <v>51</v>
      </c>
      <c r="K2742" s="6" t="str">
        <f t="shared" si="1110"/>
        <v>Gà muối gói 500g</v>
      </c>
      <c r="L2742" s="7" t="str">
        <f>VLOOKUP(K2742,'[1]Mã Misa'!$B$2:$D$74,2,0)</f>
        <v>Gà muối 500g</v>
      </c>
      <c r="M2742" s="7" t="str">
        <f>VLOOKUP(L2742,'[1]Mã Misa'!$C$2:$D$74,2,0)</f>
        <v>GM500</v>
      </c>
      <c r="N2742" s="1">
        <v>111058</v>
      </c>
      <c r="O2742" t="s">
        <v>4125</v>
      </c>
      <c r="P2742" s="6" t="str">
        <f t="shared" si="1111"/>
        <v>0053132</v>
      </c>
      <c r="Q2742" s="23" t="str">
        <f t="shared" si="1111"/>
        <v>0053132</v>
      </c>
      <c r="R2742" s="2">
        <v>44587</v>
      </c>
      <c r="S2742" t="s">
        <v>2827</v>
      </c>
      <c r="T2742" s="7" t="str">
        <f t="shared" si="1112"/>
        <v>WM+ HCM 57</v>
      </c>
      <c r="U2742" t="s">
        <v>5797</v>
      </c>
      <c r="W2742" t="e">
        <f>VLOOKUP(U2742,[2]Sheet1!$B$4:$C$893,2,0)</f>
        <v>#N/A</v>
      </c>
      <c r="Y2742" t="str">
        <f t="shared" si="1113"/>
        <v>WINCOMHOCHIMINH</v>
      </c>
      <c r="AA2742" s="18" t="str">
        <f t="shared" si="1108"/>
        <v/>
      </c>
    </row>
    <row r="2743" spans="1:27" x14ac:dyDescent="0.2">
      <c r="A2743" t="s">
        <v>0</v>
      </c>
      <c r="B2743" t="s">
        <v>4126</v>
      </c>
      <c r="C2743" t="s">
        <v>2</v>
      </c>
      <c r="D2743" t="s">
        <v>47</v>
      </c>
      <c r="E2743" t="s">
        <v>4</v>
      </c>
      <c r="F2743" s="1">
        <v>1</v>
      </c>
      <c r="G2743" s="1">
        <v>73431</v>
      </c>
      <c r="H2743" t="s">
        <v>5</v>
      </c>
      <c r="I2743" s="1">
        <v>80774.100000000006</v>
      </c>
      <c r="J2743" t="s">
        <v>48</v>
      </c>
      <c r="K2743" s="6" t="str">
        <f t="shared" si="1110"/>
        <v>Chân giò heo muối gói 300g</v>
      </c>
      <c r="L2743" s="7" t="str">
        <f>VLOOKUP(K2743,'[1]Mã Misa'!$B$2:$D$74,2,0)</f>
        <v>Chân giò heo muối 300g</v>
      </c>
      <c r="M2743" s="7" t="str">
        <f>VLOOKUP(L2743,'[1]Mã Misa'!$C$2:$D$74,2,0)</f>
        <v>CGM300</v>
      </c>
      <c r="N2743" s="1">
        <v>73431</v>
      </c>
      <c r="O2743" t="s">
        <v>4127</v>
      </c>
      <c r="P2743" s="6" t="str">
        <f t="shared" si="1111"/>
        <v>0053135</v>
      </c>
      <c r="Q2743" s="23" t="str">
        <f t="shared" si="1111"/>
        <v>0053135</v>
      </c>
      <c r="R2743" s="2">
        <v>44587</v>
      </c>
      <c r="S2743" t="s">
        <v>4128</v>
      </c>
      <c r="T2743" s="7" t="str">
        <f t="shared" si="1112"/>
        <v>WM+ HCM 17</v>
      </c>
      <c r="U2743" t="s">
        <v>6090</v>
      </c>
      <c r="W2743" t="e">
        <f>VLOOKUP(U2743,[2]Sheet1!$B$4:$C$893,2,0)</f>
        <v>#N/A</v>
      </c>
      <c r="Y2743" t="str">
        <f t="shared" si="1113"/>
        <v>WINCOMHOCHIMINH</v>
      </c>
      <c r="AA2743" s="18" t="str">
        <f t="shared" si="1108"/>
        <v/>
      </c>
    </row>
    <row r="2744" spans="1:27" x14ac:dyDescent="0.2">
      <c r="A2744" t="s">
        <v>0</v>
      </c>
      <c r="B2744" t="s">
        <v>4126</v>
      </c>
      <c r="C2744" t="s">
        <v>9</v>
      </c>
      <c r="D2744" t="s">
        <v>103</v>
      </c>
      <c r="E2744" t="s">
        <v>4</v>
      </c>
      <c r="F2744" s="1">
        <v>1</v>
      </c>
      <c r="G2744" s="1">
        <v>55595</v>
      </c>
      <c r="H2744" t="s">
        <v>5</v>
      </c>
      <c r="I2744" s="1">
        <v>61154.500000000007</v>
      </c>
      <c r="J2744" t="s">
        <v>104</v>
      </c>
      <c r="K2744" s="6" t="str">
        <f t="shared" si="1110"/>
        <v>Tai heo muối gói 200g</v>
      </c>
      <c r="L2744" s="7" t="str">
        <f>VLOOKUP(K2744,'[1]Mã Misa'!$B$2:$D$74,2,0)</f>
        <v>Tai heo muối 200g</v>
      </c>
      <c r="M2744" s="7" t="str">
        <f>VLOOKUP(L2744,'[1]Mã Misa'!$C$2:$D$74,2,0)</f>
        <v>TH200</v>
      </c>
      <c r="N2744" s="1">
        <v>55595</v>
      </c>
      <c r="O2744" t="s">
        <v>4127</v>
      </c>
      <c r="P2744" s="6" t="str">
        <f t="shared" si="1111"/>
        <v>0053135</v>
      </c>
      <c r="Q2744" s="23" t="str">
        <f t="shared" si="1111"/>
        <v>0053135</v>
      </c>
      <c r="R2744" s="2">
        <v>44587</v>
      </c>
      <c r="S2744" t="s">
        <v>4128</v>
      </c>
      <c r="T2744" s="7" t="str">
        <f t="shared" si="1112"/>
        <v>WM+ HCM 17</v>
      </c>
      <c r="U2744" t="s">
        <v>6090</v>
      </c>
      <c r="W2744" t="e">
        <f>VLOOKUP(U2744,[2]Sheet1!$B$4:$C$893,2,0)</f>
        <v>#N/A</v>
      </c>
      <c r="Y2744" t="str">
        <f t="shared" si="1113"/>
        <v>WINCOMHOCHIMINH</v>
      </c>
      <c r="AA2744" s="18" t="str">
        <f t="shared" si="1108"/>
        <v/>
      </c>
    </row>
    <row r="2745" spans="1:27" x14ac:dyDescent="0.2">
      <c r="A2745" t="s">
        <v>0</v>
      </c>
      <c r="B2745" t="s">
        <v>4126</v>
      </c>
      <c r="C2745" t="s">
        <v>41</v>
      </c>
      <c r="D2745" t="s">
        <v>50</v>
      </c>
      <c r="E2745" t="s">
        <v>4</v>
      </c>
      <c r="F2745" s="1">
        <v>1</v>
      </c>
      <c r="G2745" s="1">
        <v>111058</v>
      </c>
      <c r="H2745" t="s">
        <v>5</v>
      </c>
      <c r="I2745" s="1">
        <v>122163.8</v>
      </c>
      <c r="J2745" t="s">
        <v>51</v>
      </c>
      <c r="K2745" s="6" t="str">
        <f t="shared" si="1110"/>
        <v>Gà muối gói 500g</v>
      </c>
      <c r="L2745" s="7" t="str">
        <f>VLOOKUP(K2745,'[1]Mã Misa'!$B$2:$D$74,2,0)</f>
        <v>Gà muối 500g</v>
      </c>
      <c r="M2745" s="7" t="str">
        <f>VLOOKUP(L2745,'[1]Mã Misa'!$C$2:$D$74,2,0)</f>
        <v>GM500</v>
      </c>
      <c r="N2745" s="1">
        <v>111058</v>
      </c>
      <c r="O2745" t="s">
        <v>4127</v>
      </c>
      <c r="P2745" s="6" t="str">
        <f t="shared" si="1111"/>
        <v>0053135</v>
      </c>
      <c r="Q2745" s="23" t="str">
        <f t="shared" si="1111"/>
        <v>0053135</v>
      </c>
      <c r="R2745" s="2">
        <v>44587</v>
      </c>
      <c r="S2745" t="s">
        <v>4128</v>
      </c>
      <c r="T2745" s="7" t="str">
        <f t="shared" si="1112"/>
        <v>WM+ HCM 17</v>
      </c>
      <c r="U2745" t="s">
        <v>6090</v>
      </c>
      <c r="W2745" t="e">
        <f>VLOOKUP(U2745,[2]Sheet1!$B$4:$C$893,2,0)</f>
        <v>#N/A</v>
      </c>
      <c r="Y2745" t="str">
        <f t="shared" si="1113"/>
        <v>WINCOMHOCHIMINH</v>
      </c>
      <c r="AA2745" s="18" t="str">
        <f t="shared" si="1108"/>
        <v/>
      </c>
    </row>
    <row r="2746" spans="1:27" x14ac:dyDescent="0.2">
      <c r="A2746" t="s">
        <v>0</v>
      </c>
      <c r="B2746" t="s">
        <v>4126</v>
      </c>
      <c r="C2746" t="s">
        <v>42</v>
      </c>
      <c r="D2746" t="s">
        <v>3</v>
      </c>
      <c r="E2746" t="s">
        <v>4</v>
      </c>
      <c r="F2746" s="1">
        <v>1</v>
      </c>
      <c r="G2746" s="1">
        <v>70950</v>
      </c>
      <c r="H2746" t="s">
        <v>5</v>
      </c>
      <c r="I2746" s="1">
        <v>78045</v>
      </c>
      <c r="J2746" t="s">
        <v>6</v>
      </c>
      <c r="K2746" s="6" t="str">
        <f t="shared" si="1110"/>
        <v>_Chả nướng 300g</v>
      </c>
      <c r="L2746" s="7" t="str">
        <f>VLOOKUP(K2746,'[1]Mã Misa'!$B$2:$D$74,2,0)</f>
        <v>Chả nướng 300g</v>
      </c>
      <c r="M2746" s="7" t="str">
        <f>VLOOKUP(L2746,'[1]Mã Misa'!$C$2:$D$74,2,0)</f>
        <v>CN300</v>
      </c>
      <c r="N2746" s="1">
        <v>70950</v>
      </c>
      <c r="O2746" t="s">
        <v>4127</v>
      </c>
      <c r="P2746" s="6" t="str">
        <f t="shared" si="1111"/>
        <v>0053135</v>
      </c>
      <c r="Q2746" s="23" t="str">
        <f t="shared" si="1111"/>
        <v>0053135</v>
      </c>
      <c r="R2746" s="2">
        <v>44587</v>
      </c>
      <c r="S2746" t="s">
        <v>4128</v>
      </c>
      <c r="T2746" s="7" t="str">
        <f t="shared" si="1112"/>
        <v>WM+ HCM 17</v>
      </c>
      <c r="U2746" t="s">
        <v>6090</v>
      </c>
      <c r="W2746" t="e">
        <f>VLOOKUP(U2746,[2]Sheet1!$B$4:$C$893,2,0)</f>
        <v>#N/A</v>
      </c>
      <c r="Y2746" t="str">
        <f t="shared" si="1113"/>
        <v>WINCOMHOCHIMINH</v>
      </c>
      <c r="AA2746" s="18" t="str">
        <f t="shared" si="1108"/>
        <v/>
      </c>
    </row>
    <row r="2747" spans="1:27" x14ac:dyDescent="0.2">
      <c r="A2747" t="s">
        <v>0</v>
      </c>
      <c r="B2747" t="s">
        <v>4126</v>
      </c>
      <c r="C2747" t="s">
        <v>43</v>
      </c>
      <c r="D2747" t="s">
        <v>57</v>
      </c>
      <c r="E2747" t="s">
        <v>4</v>
      </c>
      <c r="F2747" s="1">
        <v>1</v>
      </c>
      <c r="G2747" s="1">
        <v>74250</v>
      </c>
      <c r="H2747" t="s">
        <v>5</v>
      </c>
      <c r="I2747" s="1">
        <v>81675</v>
      </c>
      <c r="J2747" t="s">
        <v>58</v>
      </c>
      <c r="K2747" s="6" t="str">
        <f t="shared" si="1110"/>
        <v>_Chả cốm 300g</v>
      </c>
      <c r="L2747" s="7" t="str">
        <f>VLOOKUP(K2747,'[1]Mã Misa'!$B$2:$D$74,2,0)</f>
        <v>Chả cốm 300g</v>
      </c>
      <c r="M2747" s="7" t="str">
        <f>VLOOKUP(L2747,'[1]Mã Misa'!$C$2:$D$74,2,0)</f>
        <v>CC300</v>
      </c>
      <c r="N2747" s="1">
        <v>74250</v>
      </c>
      <c r="O2747" t="s">
        <v>4127</v>
      </c>
      <c r="P2747" s="6" t="str">
        <f t="shared" si="1111"/>
        <v>0053135</v>
      </c>
      <c r="Q2747" s="23" t="str">
        <f t="shared" si="1111"/>
        <v>0053135</v>
      </c>
      <c r="R2747" s="2">
        <v>44587</v>
      </c>
      <c r="S2747" t="s">
        <v>4128</v>
      </c>
      <c r="T2747" s="7" t="str">
        <f t="shared" si="1112"/>
        <v>WM+ HCM 17</v>
      </c>
      <c r="U2747" t="s">
        <v>6090</v>
      </c>
      <c r="W2747" t="e">
        <f>VLOOKUP(U2747,[2]Sheet1!$B$4:$C$893,2,0)</f>
        <v>#N/A</v>
      </c>
      <c r="Y2747" t="str">
        <f t="shared" si="1113"/>
        <v>WINCOMHOCHIMINH</v>
      </c>
      <c r="AA2747" s="18" t="str">
        <f t="shared" si="1108"/>
        <v/>
      </c>
    </row>
    <row r="2748" spans="1:27" x14ac:dyDescent="0.2">
      <c r="A2748" t="s">
        <v>0</v>
      </c>
      <c r="B2748" t="s">
        <v>4129</v>
      </c>
      <c r="C2748" t="s">
        <v>2</v>
      </c>
      <c r="D2748" t="s">
        <v>50</v>
      </c>
      <c r="E2748" t="s">
        <v>4</v>
      </c>
      <c r="F2748" s="1">
        <v>1</v>
      </c>
      <c r="G2748" s="1">
        <v>111058</v>
      </c>
      <c r="H2748" t="s">
        <v>5</v>
      </c>
      <c r="I2748" s="1">
        <v>122163.8</v>
      </c>
      <c r="J2748" t="s">
        <v>51</v>
      </c>
      <c r="K2748" s="6" t="str">
        <f t="shared" si="1110"/>
        <v>Gà muối gói 500g</v>
      </c>
      <c r="L2748" s="7" t="str">
        <f>VLOOKUP(K2748,'[1]Mã Misa'!$B$2:$D$74,2,0)</f>
        <v>Gà muối 500g</v>
      </c>
      <c r="M2748" s="7" t="str">
        <f>VLOOKUP(L2748,'[1]Mã Misa'!$C$2:$D$74,2,0)</f>
        <v>GM500</v>
      </c>
      <c r="N2748" s="1">
        <v>111058</v>
      </c>
      <c r="O2748" t="s">
        <v>4130</v>
      </c>
      <c r="P2748" s="6" t="str">
        <f t="shared" si="1111"/>
        <v>0004914</v>
      </c>
      <c r="Q2748" s="23" t="str">
        <f t="shared" si="1111"/>
        <v>0004914</v>
      </c>
      <c r="R2748" s="2">
        <v>44587</v>
      </c>
      <c r="S2748" t="s">
        <v>4131</v>
      </c>
      <c r="T2748" s="7" t="str">
        <f t="shared" si="1112"/>
        <v>WM+ KHA 48</v>
      </c>
      <c r="U2748" t="s">
        <v>6091</v>
      </c>
      <c r="W2748" t="e">
        <f>VLOOKUP(U2748,[2]Sheet1!$B$4:$C$893,2,0)</f>
        <v>#N/A</v>
      </c>
      <c r="Y2748" t="str">
        <f t="shared" si="1113"/>
        <v>WINCOMKHANHHOA</v>
      </c>
      <c r="AA2748" s="18" t="str">
        <f t="shared" si="1108"/>
        <v/>
      </c>
    </row>
    <row r="2749" spans="1:27" x14ac:dyDescent="0.2">
      <c r="A2749" t="s">
        <v>0</v>
      </c>
      <c r="B2749" t="s">
        <v>4129</v>
      </c>
      <c r="C2749" t="s">
        <v>9</v>
      </c>
      <c r="D2749" t="s">
        <v>103</v>
      </c>
      <c r="E2749" t="s">
        <v>4</v>
      </c>
      <c r="F2749" s="1">
        <v>2</v>
      </c>
      <c r="G2749" s="1">
        <v>111190</v>
      </c>
      <c r="H2749" t="s">
        <v>5</v>
      </c>
      <c r="I2749" s="1">
        <v>122309.00000000001</v>
      </c>
      <c r="J2749" t="s">
        <v>104</v>
      </c>
      <c r="K2749" s="6" t="str">
        <f t="shared" si="1110"/>
        <v>Tai heo muối gói 200g</v>
      </c>
      <c r="L2749" s="7" t="str">
        <f>VLOOKUP(K2749,'[1]Mã Misa'!$B$2:$D$74,2,0)</f>
        <v>Tai heo muối 200g</v>
      </c>
      <c r="M2749" s="7" t="str">
        <f>VLOOKUP(L2749,'[1]Mã Misa'!$C$2:$D$74,2,0)</f>
        <v>TH200</v>
      </c>
      <c r="N2749" s="1">
        <v>55595</v>
      </c>
      <c r="O2749" t="s">
        <v>4130</v>
      </c>
      <c r="P2749" s="6" t="str">
        <f t="shared" si="1111"/>
        <v>0004914</v>
      </c>
      <c r="Q2749" s="23" t="str">
        <f t="shared" si="1111"/>
        <v>0004914</v>
      </c>
      <c r="R2749" s="2">
        <v>44587</v>
      </c>
      <c r="S2749" t="s">
        <v>4131</v>
      </c>
      <c r="T2749" s="7" t="str">
        <f t="shared" si="1112"/>
        <v>WM+ KHA 48</v>
      </c>
      <c r="U2749" t="s">
        <v>6091</v>
      </c>
      <c r="W2749" t="e">
        <f>VLOOKUP(U2749,[2]Sheet1!$B$4:$C$893,2,0)</f>
        <v>#N/A</v>
      </c>
      <c r="Y2749" t="str">
        <f t="shared" si="1113"/>
        <v>WINCOMKHANHHOA</v>
      </c>
      <c r="AA2749" s="18" t="str">
        <f t="shared" si="1108"/>
        <v/>
      </c>
    </row>
    <row r="2750" spans="1:27" x14ac:dyDescent="0.2">
      <c r="A2750" t="s">
        <v>0</v>
      </c>
      <c r="B2750" t="s">
        <v>4132</v>
      </c>
      <c r="C2750" t="s">
        <v>2</v>
      </c>
      <c r="D2750" t="s">
        <v>50</v>
      </c>
      <c r="E2750" t="s">
        <v>4</v>
      </c>
      <c r="F2750" s="1">
        <v>3</v>
      </c>
      <c r="G2750" s="1">
        <v>333174</v>
      </c>
      <c r="H2750" t="s">
        <v>5</v>
      </c>
      <c r="I2750" s="1">
        <v>366491.4</v>
      </c>
      <c r="J2750" t="s">
        <v>51</v>
      </c>
      <c r="K2750" s="6" t="str">
        <f t="shared" si="1110"/>
        <v>Gà muối gói 500g</v>
      </c>
      <c r="L2750" s="7" t="str">
        <f>VLOOKUP(K2750,'[1]Mã Misa'!$B$2:$D$74,2,0)</f>
        <v>Gà muối 500g</v>
      </c>
      <c r="M2750" s="7" t="str">
        <f>VLOOKUP(L2750,'[1]Mã Misa'!$C$2:$D$74,2,0)</f>
        <v>GM500</v>
      </c>
      <c r="N2750" s="1">
        <v>111058</v>
      </c>
      <c r="O2750" t="s">
        <v>4133</v>
      </c>
      <c r="P2750" s="6" t="str">
        <f t="shared" si="1111"/>
        <v>0023482</v>
      </c>
      <c r="Q2750" s="23" t="str">
        <f t="shared" si="1111"/>
        <v>0023482</v>
      </c>
      <c r="R2750" s="2">
        <v>44587</v>
      </c>
      <c r="S2750" t="s">
        <v>4134</v>
      </c>
      <c r="T2750" s="7" t="str">
        <f t="shared" si="1112"/>
        <v>WM+ DNG 23</v>
      </c>
      <c r="U2750" t="s">
        <v>6092</v>
      </c>
      <c r="W2750" t="e">
        <f>VLOOKUP(U2750,[2]Sheet1!$B$4:$C$893,2,0)</f>
        <v>#N/A</v>
      </c>
      <c r="Y2750" t="str">
        <f t="shared" si="1113"/>
        <v>WINCOMDANANG</v>
      </c>
      <c r="AA2750" s="18" t="str">
        <f t="shared" si="1108"/>
        <v/>
      </c>
    </row>
    <row r="2751" spans="1:27" x14ac:dyDescent="0.2">
      <c r="A2751" t="s">
        <v>0</v>
      </c>
      <c r="B2751" t="s">
        <v>4135</v>
      </c>
      <c r="C2751" t="s">
        <v>2</v>
      </c>
      <c r="D2751" t="s">
        <v>136</v>
      </c>
      <c r="E2751" t="s">
        <v>4</v>
      </c>
      <c r="F2751" s="1">
        <v>1</v>
      </c>
      <c r="G2751" s="1">
        <v>94013</v>
      </c>
      <c r="H2751" t="s">
        <v>5</v>
      </c>
      <c r="I2751" s="1">
        <v>103414.3</v>
      </c>
      <c r="J2751" t="s">
        <v>137</v>
      </c>
      <c r="K2751" s="6" t="str">
        <f t="shared" si="1110"/>
        <v xml:space="preserve"> Giò lụa 500g</v>
      </c>
      <c r="L2751" s="7" t="str">
        <f>VLOOKUP(K2751,'[1]Mã Misa'!$B$2:$D$74,2,0)</f>
        <v>Giò lụa 500g</v>
      </c>
      <c r="M2751" s="7" t="str">
        <f>VLOOKUP(L2751,'[1]Mã Misa'!$C$2:$D$74,2,0)</f>
        <v>GL500</v>
      </c>
      <c r="N2751" s="1">
        <v>94013</v>
      </c>
      <c r="O2751" t="s">
        <v>4136</v>
      </c>
      <c r="P2751" s="6" t="str">
        <f t="shared" si="1111"/>
        <v>0002069</v>
      </c>
      <c r="Q2751" s="23" t="str">
        <f t="shared" si="1111"/>
        <v>0002069</v>
      </c>
      <c r="R2751" s="2">
        <v>44587</v>
      </c>
      <c r="S2751" t="s">
        <v>2671</v>
      </c>
      <c r="T2751" s="7" t="str">
        <f t="shared" si="1112"/>
        <v>WM+ NBH 83</v>
      </c>
      <c r="U2751" t="s">
        <v>5756</v>
      </c>
      <c r="W2751" t="e">
        <f>VLOOKUP(U2751,[2]Sheet1!$B$4:$C$893,2,0)</f>
        <v>#N/A</v>
      </c>
      <c r="Y2751" t="str">
        <f t="shared" si="1113"/>
        <v>WINCOMNINHBINH</v>
      </c>
      <c r="AA2751" s="18" t="str">
        <f t="shared" si="1108"/>
        <v/>
      </c>
    </row>
    <row r="2752" spans="1:27" x14ac:dyDescent="0.2">
      <c r="A2752" t="s">
        <v>0</v>
      </c>
      <c r="B2752" t="s">
        <v>4135</v>
      </c>
      <c r="C2752" t="s">
        <v>9</v>
      </c>
      <c r="D2752" t="s">
        <v>134</v>
      </c>
      <c r="E2752" t="s">
        <v>4</v>
      </c>
      <c r="F2752" s="1">
        <v>2</v>
      </c>
      <c r="G2752" s="1">
        <v>173382</v>
      </c>
      <c r="H2752" t="s">
        <v>5</v>
      </c>
      <c r="I2752" s="1">
        <v>190720.2</v>
      </c>
      <c r="J2752" t="s">
        <v>135</v>
      </c>
      <c r="K2752" s="6" t="str">
        <f t="shared" si="1110"/>
        <v>Giò tai nấm hương 500g</v>
      </c>
      <c r="L2752" s="7" t="str">
        <f>VLOOKUP(K2752,'[1]Mã Misa'!$B$2:$D$74,2,0)</f>
        <v>Giò tai nấm hương 500g</v>
      </c>
      <c r="M2752" s="7" t="str">
        <f>VLOOKUP(L2752,'[1]Mã Misa'!$C$2:$D$74,2,0)</f>
        <v>GTNH500</v>
      </c>
      <c r="N2752" s="1">
        <v>86691</v>
      </c>
      <c r="O2752" t="s">
        <v>4136</v>
      </c>
      <c r="P2752" s="6" t="str">
        <f t="shared" si="1111"/>
        <v>0002069</v>
      </c>
      <c r="Q2752" s="23" t="str">
        <f t="shared" si="1111"/>
        <v>0002069</v>
      </c>
      <c r="R2752" s="2">
        <v>44587</v>
      </c>
      <c r="S2752" t="s">
        <v>2671</v>
      </c>
      <c r="T2752" s="7" t="str">
        <f t="shared" si="1112"/>
        <v>WM+ NBH 83</v>
      </c>
      <c r="U2752" t="s">
        <v>5756</v>
      </c>
      <c r="W2752" t="e">
        <f>VLOOKUP(U2752,[2]Sheet1!$B$4:$C$893,2,0)</f>
        <v>#N/A</v>
      </c>
      <c r="Y2752" t="str">
        <f t="shared" si="1113"/>
        <v>WINCOMNINHBINH</v>
      </c>
      <c r="AA2752" s="18" t="str">
        <f t="shared" si="1108"/>
        <v/>
      </c>
    </row>
    <row r="2753" spans="1:27" x14ac:dyDescent="0.2">
      <c r="A2753" t="s">
        <v>0</v>
      </c>
      <c r="B2753" t="s">
        <v>4137</v>
      </c>
      <c r="C2753" t="s">
        <v>2</v>
      </c>
      <c r="D2753" t="s">
        <v>10</v>
      </c>
      <c r="E2753" t="s">
        <v>4</v>
      </c>
      <c r="F2753" s="1">
        <v>1</v>
      </c>
      <c r="G2753" s="1">
        <v>46000</v>
      </c>
      <c r="H2753" t="s">
        <v>5</v>
      </c>
      <c r="I2753" s="1">
        <v>50600.000000000007</v>
      </c>
      <c r="J2753" t="s">
        <v>11</v>
      </c>
      <c r="K2753" s="6" t="str">
        <f t="shared" si="1110"/>
        <v>Mộc nấm hương gói 250g</v>
      </c>
      <c r="L2753" s="7" t="str">
        <f>VLOOKUP(K2753,'[1]Mã Misa'!$B$2:$D$74,2,0)</f>
        <v>Mộc Nấm Hương 250g</v>
      </c>
      <c r="M2753" s="7" t="str">
        <f>VLOOKUP(L2753,'[1]Mã Misa'!$C$2:$D$74,2,0)</f>
        <v>MNH250</v>
      </c>
      <c r="N2753" s="1">
        <v>46000</v>
      </c>
      <c r="O2753" t="s">
        <v>4138</v>
      </c>
      <c r="P2753" s="6" t="str">
        <f t="shared" si="1111"/>
        <v>0053138</v>
      </c>
      <c r="Q2753" s="23" t="str">
        <f t="shared" si="1111"/>
        <v>0053138</v>
      </c>
      <c r="R2753" s="2">
        <v>44587</v>
      </c>
      <c r="S2753" t="s">
        <v>2827</v>
      </c>
      <c r="T2753" s="7" t="str">
        <f t="shared" si="1112"/>
        <v>WM+ HCM 57</v>
      </c>
      <c r="U2753" t="s">
        <v>5797</v>
      </c>
      <c r="W2753" t="e">
        <f>VLOOKUP(U2753,[2]Sheet1!$B$4:$C$893,2,0)</f>
        <v>#N/A</v>
      </c>
      <c r="Y2753" t="str">
        <f t="shared" si="1113"/>
        <v>WINCOMHOCHIMINH</v>
      </c>
      <c r="AA2753" s="18" t="str">
        <f t="shared" si="1108"/>
        <v/>
      </c>
    </row>
    <row r="2754" spans="1:27" x14ac:dyDescent="0.2">
      <c r="A2754" t="s">
        <v>0</v>
      </c>
      <c r="B2754" t="s">
        <v>4139</v>
      </c>
      <c r="C2754" t="s">
        <v>2</v>
      </c>
      <c r="D2754" t="s">
        <v>50</v>
      </c>
      <c r="E2754" t="s">
        <v>4</v>
      </c>
      <c r="F2754" s="1">
        <v>1</v>
      </c>
      <c r="G2754" s="1">
        <v>111058</v>
      </c>
      <c r="H2754" t="s">
        <v>5</v>
      </c>
      <c r="I2754" s="1">
        <v>122163.8</v>
      </c>
      <c r="J2754" t="s">
        <v>51</v>
      </c>
      <c r="K2754" s="6" t="str">
        <f t="shared" si="1110"/>
        <v>Gà muối gói 500g</v>
      </c>
      <c r="L2754" s="7" t="str">
        <f>VLOOKUP(K2754,'[1]Mã Misa'!$B$2:$D$74,2,0)</f>
        <v>Gà muối 500g</v>
      </c>
      <c r="M2754" s="7" t="str">
        <f>VLOOKUP(L2754,'[1]Mã Misa'!$C$2:$D$74,2,0)</f>
        <v>GM500</v>
      </c>
      <c r="N2754" s="1">
        <v>111058</v>
      </c>
      <c r="O2754" t="s">
        <v>4140</v>
      </c>
      <c r="P2754" s="6" t="str">
        <f t="shared" si="1111"/>
        <v>0023489</v>
      </c>
      <c r="Q2754" s="23" t="str">
        <f t="shared" si="1111"/>
        <v>0023489</v>
      </c>
      <c r="R2754" s="2">
        <v>44587</v>
      </c>
      <c r="S2754" t="s">
        <v>1273</v>
      </c>
      <c r="T2754" s="7" t="str">
        <f t="shared" si="1112"/>
        <v>WM+ DNG 22</v>
      </c>
      <c r="U2754" t="s">
        <v>5372</v>
      </c>
      <c r="W2754" t="e">
        <f>VLOOKUP(U2754,[2]Sheet1!$B$4:$C$893,2,0)</f>
        <v>#N/A</v>
      </c>
      <c r="Y2754" t="str">
        <f t="shared" si="1113"/>
        <v>WINCOMDANANG</v>
      </c>
      <c r="AA2754" s="18" t="str">
        <f t="shared" ref="AA2754:AA2817" si="1114">LEFT(AB2754,7)</f>
        <v/>
      </c>
    </row>
    <row r="2755" spans="1:27" x14ac:dyDescent="0.2">
      <c r="A2755" t="s">
        <v>0</v>
      </c>
      <c r="B2755" t="s">
        <v>4141</v>
      </c>
      <c r="C2755" t="s">
        <v>2</v>
      </c>
      <c r="D2755" t="s">
        <v>27</v>
      </c>
      <c r="E2755" t="s">
        <v>4</v>
      </c>
      <c r="F2755" s="1">
        <v>3</v>
      </c>
      <c r="G2755" s="1">
        <v>183150</v>
      </c>
      <c r="H2755" t="s">
        <v>5</v>
      </c>
      <c r="I2755" s="1">
        <v>201465.00000000003</v>
      </c>
      <c r="J2755" t="s">
        <v>28</v>
      </c>
      <c r="K2755" s="6" t="str">
        <f t="shared" si="1110"/>
        <v>_Giò sụn gà 250g</v>
      </c>
      <c r="L2755" s="7" t="str">
        <f>VLOOKUP(K2755,'[1]Mã Misa'!$B$2:$D$74,2,0)</f>
        <v>Giò sụn gà 250g</v>
      </c>
      <c r="M2755" s="7" t="str">
        <f>VLOOKUP(L2755,'[1]Mã Misa'!$C$2:$D$74,2,0)</f>
        <v>GSG250</v>
      </c>
      <c r="N2755" s="1">
        <v>61050</v>
      </c>
      <c r="O2755" t="s">
        <v>4142</v>
      </c>
      <c r="P2755" s="6" t="str">
        <f t="shared" si="1111"/>
        <v>0053149</v>
      </c>
      <c r="Q2755" s="23" t="str">
        <f t="shared" si="1111"/>
        <v>0053149</v>
      </c>
      <c r="R2755" s="2">
        <v>44587</v>
      </c>
      <c r="S2755" t="s">
        <v>83</v>
      </c>
      <c r="T2755" s="7" t="str">
        <f t="shared" si="1112"/>
        <v>WM+ HCM 1.</v>
      </c>
      <c r="U2755" t="s">
        <v>5015</v>
      </c>
      <c r="W2755" t="e">
        <f>VLOOKUP(U2755,[2]Sheet1!$B$4:$C$893,2,0)</f>
        <v>#N/A</v>
      </c>
      <c r="Y2755" t="str">
        <f t="shared" si="1113"/>
        <v>WINCOMHOCHIMINH</v>
      </c>
      <c r="AA2755" s="18" t="str">
        <f t="shared" si="1114"/>
        <v/>
      </c>
    </row>
    <row r="2756" spans="1:27" x14ac:dyDescent="0.2">
      <c r="A2756" t="s">
        <v>0</v>
      </c>
      <c r="B2756" t="s">
        <v>4141</v>
      </c>
      <c r="C2756" t="s">
        <v>9</v>
      </c>
      <c r="D2756" t="s">
        <v>10</v>
      </c>
      <c r="E2756" t="s">
        <v>4</v>
      </c>
      <c r="F2756" s="1">
        <v>8</v>
      </c>
      <c r="G2756" s="1">
        <v>368000</v>
      </c>
      <c r="H2756" t="s">
        <v>5</v>
      </c>
      <c r="I2756" s="1">
        <v>404800.00000000006</v>
      </c>
      <c r="J2756" t="s">
        <v>11</v>
      </c>
      <c r="K2756" s="6" t="str">
        <f t="shared" ref="K2756:K2819" si="1115">MID(J2756,10,26)</f>
        <v>Mộc nấm hương gói 250g</v>
      </c>
      <c r="L2756" s="7" t="str">
        <f>VLOOKUP(K2756,'[1]Mã Misa'!$B$2:$D$74,2,0)</f>
        <v>Mộc Nấm Hương 250g</v>
      </c>
      <c r="M2756" s="7" t="str">
        <f>VLOOKUP(L2756,'[1]Mã Misa'!$C$2:$D$74,2,0)</f>
        <v>MNH250</v>
      </c>
      <c r="N2756" s="1">
        <v>46000</v>
      </c>
      <c r="O2756" t="s">
        <v>4142</v>
      </c>
      <c r="P2756" s="6" t="str">
        <f t="shared" ref="P2756:Q2819" si="1116">RIGHT(O2756,7)</f>
        <v>0053149</v>
      </c>
      <c r="Q2756" s="23" t="str">
        <f t="shared" si="1116"/>
        <v>0053149</v>
      </c>
      <c r="R2756" s="2">
        <v>44587</v>
      </c>
      <c r="S2756" t="s">
        <v>83</v>
      </c>
      <c r="T2756" s="7" t="str">
        <f t="shared" ref="T2756:T2819" si="1117">LEFT(U2756,10)</f>
        <v>WM+ HCM 1.</v>
      </c>
      <c r="U2756" t="s">
        <v>5015</v>
      </c>
      <c r="W2756" t="e">
        <f>VLOOKUP(U2756,[2]Sheet1!$B$4:$C$893,2,0)</f>
        <v>#N/A</v>
      </c>
      <c r="Y2756" t="str">
        <f t="shared" ref="Y2756:Y2819" si="1118">IF(ISNUMBER(SEARCH($V$3,T2756)),"WINCOMHANOI",IF(ISNUMBER(SEARCH($V$4,T2756)),"WINCOMHOCHIMINH",IF(ISNUMBER(SEARCH($V$5,T2756)),"WINCOMDANANG",IF(ISNUMBER(SEARCH($V$6,T2756)),"WINCOMHAIDUONG",IF(ISNUMBER(SEARCH($V$7,T2756)),"WINCOMQUANGNINH",IF(ISNUMBER(SEARCH($V$8,T2756)),"WINCOMHAIPHONG",IF(ISNUMBER(SEARCH($V$9,T2756)),"WINCOMBACGIANG",IF(ISNUMBER(SEARCH($V$10,T2756)),"WINCOMBACNINH",IF(ISNUMBER(SEARCH($V$11,T2756)),"WINCOMPHUTHO",IF(ISNUMBER(SEARCH($V$12,T2756)),"WINCOMHATINH",IF(ISNUMBER(SEARCH($V$13,T2756)),"WINCOMTHAINGUYEN",IF(ISNUMBER(SEARCH($V$14,T2756)),"WINCOMKHANHHOA",IF(ISNUMBER(SEARCH($V$15,T2756)),"WINCOMHUNGYEN",IF(ISNUMBER(SEARCH($V$16,T2756)),"WINCOMNGHEAN",IF(ISNUMBER(SEARCH($V$17,T2756)),"WINCOMLAOCAI",IF(ISNUMBER(SEARCH($V$18,T2756)),"WINCOMVUNGTAU",IF(ISNUMBER(SEARCH($V$19,T2756)),"WINCOMBINHDUONG",IF(ISNUMBER(SEARCH($V$20,T2756)),"WINCOMKIENGIANG",IF(ISNUMBER(SEARCH($V$21,T2756)),"WINCOMHANAM",IF(ISNUMBER(SEARCH($V$22,T2756)),"WINCOMNAMDINH",IF(ISNUMBER(SEARCH($V$23,T2756)),"WINCOMLANGSON",IF(ISNUMBER(SEARCH($V$24,T2756)),"WINCOMTHANHHOA",IF(ISNUMBER(SEARCH($V$25,T2756)),"WINCOMYENBAI",IF(ISNUMBER(SEARCH($V$26,T2756)),"WINCOMTUYENQUANG",IF(ISNUMBER(SEARCH($V$27,T2756)),"WINCOMHUE",IF(ISNUMBER(SEARCH($V$28,T2756)),"WINCOMQUANGNAM",IF(ISNUMBER(SEARCH($V$29,T2756)),"WINCOMVINHPHUC",IF(ISNUMBER(SEARCH($V$30,T2756)),"WINCOMHAGIANG",IF(ISNUMBER(SEARCH($V$31,T2756)),"WINCOMNINHBINH",IF(ISNUMBER(SEARCH($V$32,T2756)),"WINCOMTRAVINH",IF(ISNUMBER(SEARCH($V$33,T2756)),"WINCOMCANTHO",IF(ISNUMBER(SEARCH($V$34,T2756)),"WINCOMBENTRE",IF(ISNUMBER(SEARCH($V$35,T2756)),"WINCOMCAMAU",IF(ISNUMBER(SEARCH($V$36,T2756)),"WINCOMANGIANG",IF(ISNUMBER(SEARCH($V$37,T2756)),"WINCOMNINHTHUAN",IF(ISNUMBER(SEARCH($V$38,T2756)),"WINCOMTHAIBINH",IF(ISNUMBER(SEARCH($V$39,T2756)),"WINCOMGIALAI",IF(ISNUMBER(SEARCH($V$40,T2756)),"WINCOMHOABINH",IF(ISNUMBER(SEARCH($V$41,T2756)),"WINCOMQUANGNGAI",IF(ISNUMBER(SEARCH($V$42,T2756)),"WINCOMBINHTHUAN",IF(ISNUMBER(SEARCH($V$43,T2756)),"WINCOMDAKLAK",IF(ISNUMBER(SEARCH($V$44,T2756)),"WINCOMSOCTRANG",IF(ISNUMBER(SEARCH($V$45,T2756)),"WINCOMSONLA",IF(ISNUMBER(SEARCH($V$46,T2756)),"WINCOMKONTUM",IF(ISNUMBER(SEARCH($V$47,T2756)),"WINCOMPHUYEN",IF(ISNUMBER(SEARCH($V$48,T2756)),"WINCOMQUANGTRI",IF(ISNUMBER(SEARCH($V$49,T2756)),"WINCOMBINHDINH",IF(ISNUMBER(SEARCH($V$50,T2756)),"WINCOMCAOBANG",IF(ISNUMBER(SEARCH($V$51,T2756)),"WINCOMQUANGBINH",IF(ISNUMBER(SEARCH($V$52,T2756)),"WINCOMLAMDONG",IF(ISNUMBER(SEARCH($V$53,T2756)),"WINCOMVINHLONG",IF(ISNUMBER(SEARCH($V$54,T2756)),"WINCOMDONGTHAP",IF(ISNUMBER(SEARCH($V$55,T2756)),"WINCOMTIENGIANG",IF(ISNUMBER(SEARCH($V$56,T2756)),"WINCOMQUANGNINH",IF(ISNUMBER(SEARCH($V$57,T2756)),"WINCOMDONGNAI",IF(ISNUMBER(SEARCH($V$58,T2756)),"WINCOMHAUGIANG",0))))))))))))))))))))))))))))))))))))))))))))))))))))))))</f>
        <v>WINCOMHOCHIMINH</v>
      </c>
      <c r="AA2756" s="18" t="str">
        <f t="shared" si="1114"/>
        <v/>
      </c>
    </row>
    <row r="2757" spans="1:27" x14ac:dyDescent="0.2">
      <c r="A2757" t="s">
        <v>0</v>
      </c>
      <c r="B2757" t="s">
        <v>4141</v>
      </c>
      <c r="C2757" t="s">
        <v>41</v>
      </c>
      <c r="D2757" t="s">
        <v>15</v>
      </c>
      <c r="E2757" t="s">
        <v>4</v>
      </c>
      <c r="F2757" s="1">
        <v>4</v>
      </c>
      <c r="G2757" s="1">
        <v>421600</v>
      </c>
      <c r="H2757" t="s">
        <v>5</v>
      </c>
      <c r="I2757" s="1">
        <v>463760.00000000006</v>
      </c>
      <c r="J2757" t="s">
        <v>16</v>
      </c>
      <c r="K2757" s="6" t="str">
        <f t="shared" si="1115"/>
        <v>_Đùi gà sốt cay 500g</v>
      </c>
      <c r="L2757" s="7" t="str">
        <f>VLOOKUP(K2757,'[1]Mã Misa'!$B$2:$D$74,2,0)</f>
        <v>Đùi gà sốt cay 500g</v>
      </c>
      <c r="M2757" s="7" t="str">
        <f>VLOOKUP(L2757,'[1]Mã Misa'!$C$2:$D$74,2,0)</f>
        <v>DGSC500</v>
      </c>
      <c r="N2757" s="1">
        <v>105400</v>
      </c>
      <c r="O2757" t="s">
        <v>4142</v>
      </c>
      <c r="P2757" s="6" t="str">
        <f t="shared" si="1116"/>
        <v>0053149</v>
      </c>
      <c r="Q2757" s="23" t="str">
        <f t="shared" si="1116"/>
        <v>0053149</v>
      </c>
      <c r="R2757" s="2">
        <v>44587</v>
      </c>
      <c r="S2757" t="s">
        <v>83</v>
      </c>
      <c r="T2757" s="7" t="str">
        <f t="shared" si="1117"/>
        <v>WM+ HCM 1.</v>
      </c>
      <c r="U2757" t="s">
        <v>5015</v>
      </c>
      <c r="W2757" t="e">
        <f>VLOOKUP(U2757,[2]Sheet1!$B$4:$C$893,2,0)</f>
        <v>#N/A</v>
      </c>
      <c r="Y2757" t="str">
        <f t="shared" si="1118"/>
        <v>WINCOMHOCHIMINH</v>
      </c>
      <c r="AA2757" s="18" t="str">
        <f t="shared" si="1114"/>
        <v/>
      </c>
    </row>
    <row r="2758" spans="1:27" x14ac:dyDescent="0.2">
      <c r="A2758" t="s">
        <v>0</v>
      </c>
      <c r="B2758" t="s">
        <v>4143</v>
      </c>
      <c r="C2758" t="s">
        <v>2</v>
      </c>
      <c r="D2758" t="s">
        <v>47</v>
      </c>
      <c r="E2758" t="s">
        <v>4</v>
      </c>
      <c r="F2758" s="1">
        <v>1</v>
      </c>
      <c r="G2758" s="1">
        <v>73431</v>
      </c>
      <c r="H2758" t="s">
        <v>5</v>
      </c>
      <c r="I2758" s="1">
        <v>80774.100000000006</v>
      </c>
      <c r="J2758" t="s">
        <v>48</v>
      </c>
      <c r="K2758" s="6" t="str">
        <f t="shared" si="1115"/>
        <v>Chân giò heo muối gói 300g</v>
      </c>
      <c r="L2758" s="7" t="str">
        <f>VLOOKUP(K2758,'[1]Mã Misa'!$B$2:$D$74,2,0)</f>
        <v>Chân giò heo muối 300g</v>
      </c>
      <c r="M2758" s="7" t="str">
        <f>VLOOKUP(L2758,'[1]Mã Misa'!$C$2:$D$74,2,0)</f>
        <v>CGM300</v>
      </c>
      <c r="N2758" s="1">
        <v>73431</v>
      </c>
      <c r="O2758" t="s">
        <v>4144</v>
      </c>
      <c r="P2758" s="6" t="str">
        <f t="shared" si="1116"/>
        <v>0179149</v>
      </c>
      <c r="Q2758" s="23" t="str">
        <f t="shared" si="1116"/>
        <v>0179149</v>
      </c>
      <c r="R2758" s="2">
        <v>44587</v>
      </c>
      <c r="S2758" t="s">
        <v>311</v>
      </c>
      <c r="T2758" s="7" t="str">
        <f t="shared" si="1117"/>
        <v xml:space="preserve">WM HNI Võ </v>
      </c>
      <c r="U2758" t="s">
        <v>5085</v>
      </c>
      <c r="W2758" t="e">
        <f>VLOOKUP(U2758,[2]Sheet1!$B$4:$C$893,2,0)</f>
        <v>#N/A</v>
      </c>
      <c r="Y2758" t="str">
        <f t="shared" si="1118"/>
        <v>WINCOMHANOI</v>
      </c>
      <c r="AA2758" s="18" t="str">
        <f t="shared" si="1114"/>
        <v/>
      </c>
    </row>
    <row r="2759" spans="1:27" x14ac:dyDescent="0.2">
      <c r="A2759" t="s">
        <v>0</v>
      </c>
      <c r="B2759" t="s">
        <v>4143</v>
      </c>
      <c r="C2759" t="s">
        <v>9</v>
      </c>
      <c r="D2759" t="s">
        <v>44</v>
      </c>
      <c r="E2759" t="s">
        <v>4</v>
      </c>
      <c r="F2759" s="1">
        <v>3</v>
      </c>
      <c r="G2759" s="1">
        <v>217800</v>
      </c>
      <c r="H2759" t="s">
        <v>5</v>
      </c>
      <c r="I2759" s="1">
        <v>239580.00000000003</v>
      </c>
      <c r="J2759" t="s">
        <v>45</v>
      </c>
      <c r="K2759" s="6" t="str">
        <f t="shared" si="1115"/>
        <v>_Chân gà sốt cay 400g</v>
      </c>
      <c r="L2759" s="7" t="str">
        <f>VLOOKUP(K2759,'[1]Mã Misa'!$B$2:$D$74,2,0)</f>
        <v>Chân gà sốt cay 400g</v>
      </c>
      <c r="M2759" s="7" t="str">
        <f>VLOOKUP(L2759,'[1]Mã Misa'!$C$2:$D$74,2,0)</f>
        <v>CGSC400</v>
      </c>
      <c r="N2759" s="1">
        <v>72600</v>
      </c>
      <c r="O2759" t="s">
        <v>4144</v>
      </c>
      <c r="P2759" s="6" t="str">
        <f t="shared" si="1116"/>
        <v>0179149</v>
      </c>
      <c r="Q2759" s="23" t="str">
        <f t="shared" si="1116"/>
        <v>0179149</v>
      </c>
      <c r="R2759" s="2">
        <v>44587</v>
      </c>
      <c r="S2759" t="s">
        <v>311</v>
      </c>
      <c r="T2759" s="7" t="str">
        <f t="shared" si="1117"/>
        <v xml:space="preserve">WM HNI Võ </v>
      </c>
      <c r="U2759" t="s">
        <v>5085</v>
      </c>
      <c r="W2759" t="e">
        <f>VLOOKUP(U2759,[2]Sheet1!$B$4:$C$893,2,0)</f>
        <v>#N/A</v>
      </c>
      <c r="Y2759" t="str">
        <f t="shared" si="1118"/>
        <v>WINCOMHANOI</v>
      </c>
      <c r="AA2759" s="18" t="str">
        <f t="shared" si="1114"/>
        <v/>
      </c>
    </row>
    <row r="2760" spans="1:27" x14ac:dyDescent="0.2">
      <c r="A2760" t="s">
        <v>0</v>
      </c>
      <c r="B2760" t="s">
        <v>4145</v>
      </c>
      <c r="C2760" t="s">
        <v>2</v>
      </c>
      <c r="D2760" t="s">
        <v>47</v>
      </c>
      <c r="E2760" t="s">
        <v>4</v>
      </c>
      <c r="F2760" s="1">
        <v>1</v>
      </c>
      <c r="G2760" s="1">
        <v>73431</v>
      </c>
      <c r="H2760" t="s">
        <v>5</v>
      </c>
      <c r="I2760" s="1">
        <v>80774.100000000006</v>
      </c>
      <c r="J2760" t="s">
        <v>48</v>
      </c>
      <c r="K2760" s="6" t="str">
        <f t="shared" si="1115"/>
        <v>Chân giò heo muối gói 300g</v>
      </c>
      <c r="L2760" s="7" t="str">
        <f>VLOOKUP(K2760,'[1]Mã Misa'!$B$2:$D$74,2,0)</f>
        <v>Chân giò heo muối 300g</v>
      </c>
      <c r="M2760" s="7" t="str">
        <f>VLOOKUP(L2760,'[1]Mã Misa'!$C$2:$D$74,2,0)</f>
        <v>CGM300</v>
      </c>
      <c r="N2760" s="1">
        <v>73431</v>
      </c>
      <c r="O2760" t="s">
        <v>4146</v>
      </c>
      <c r="P2760" s="6" t="str">
        <f t="shared" si="1116"/>
        <v>0179154</v>
      </c>
      <c r="Q2760" s="23" t="str">
        <f t="shared" si="1116"/>
        <v>0179154</v>
      </c>
      <c r="R2760" s="2">
        <v>44587</v>
      </c>
      <c r="S2760" t="s">
        <v>2684</v>
      </c>
      <c r="T2760" s="7" t="str">
        <f t="shared" si="1117"/>
        <v>WM+ HNI Xó</v>
      </c>
      <c r="U2760" t="s">
        <v>5760</v>
      </c>
      <c r="W2760" t="e">
        <f>VLOOKUP(U2760,[2]Sheet1!$B$4:$C$893,2,0)</f>
        <v>#N/A</v>
      </c>
      <c r="Y2760" t="str">
        <f t="shared" si="1118"/>
        <v>WINCOMHANOI</v>
      </c>
      <c r="AA2760" s="18" t="str">
        <f t="shared" si="1114"/>
        <v/>
      </c>
    </row>
    <row r="2761" spans="1:27" x14ac:dyDescent="0.2">
      <c r="A2761" t="s">
        <v>0</v>
      </c>
      <c r="B2761" t="s">
        <v>4147</v>
      </c>
      <c r="C2761" t="s">
        <v>2</v>
      </c>
      <c r="D2761" t="s">
        <v>47</v>
      </c>
      <c r="E2761" t="s">
        <v>4</v>
      </c>
      <c r="F2761" s="1">
        <v>1</v>
      </c>
      <c r="G2761" s="1">
        <v>73431</v>
      </c>
      <c r="H2761" t="s">
        <v>5</v>
      </c>
      <c r="I2761" s="1">
        <v>80774.100000000006</v>
      </c>
      <c r="J2761" t="s">
        <v>48</v>
      </c>
      <c r="K2761" s="6" t="str">
        <f t="shared" si="1115"/>
        <v>Chân giò heo muối gói 300g</v>
      </c>
      <c r="L2761" s="7" t="str">
        <f>VLOOKUP(K2761,'[1]Mã Misa'!$B$2:$D$74,2,0)</f>
        <v>Chân giò heo muối 300g</v>
      </c>
      <c r="M2761" s="7" t="str">
        <f>VLOOKUP(L2761,'[1]Mã Misa'!$C$2:$D$74,2,0)</f>
        <v>CGM300</v>
      </c>
      <c r="N2761" s="1">
        <v>73431</v>
      </c>
      <c r="O2761" t="s">
        <v>4148</v>
      </c>
      <c r="P2761" s="6" t="str">
        <f t="shared" si="1116"/>
        <v>0015236</v>
      </c>
      <c r="Q2761" s="23" t="str">
        <f t="shared" si="1116"/>
        <v>0015236</v>
      </c>
      <c r="R2761" s="2">
        <v>44587</v>
      </c>
      <c r="S2761" t="s">
        <v>4149</v>
      </c>
      <c r="T2761" s="7" t="str">
        <f t="shared" si="1117"/>
        <v>WM+ QNH Ki</v>
      </c>
      <c r="U2761" t="s">
        <v>6093</v>
      </c>
      <c r="W2761" t="e">
        <f>VLOOKUP(U2761,[2]Sheet1!$B$4:$C$893,2,0)</f>
        <v>#N/A</v>
      </c>
      <c r="Y2761" t="str">
        <f t="shared" si="1118"/>
        <v>WINCOMQUANGNINH</v>
      </c>
      <c r="AA2761" s="18" t="str">
        <f t="shared" si="1114"/>
        <v/>
      </c>
    </row>
    <row r="2762" spans="1:27" x14ac:dyDescent="0.2">
      <c r="A2762" t="s">
        <v>0</v>
      </c>
      <c r="B2762" t="s">
        <v>4147</v>
      </c>
      <c r="C2762" t="s">
        <v>9</v>
      </c>
      <c r="D2762" t="s">
        <v>15</v>
      </c>
      <c r="E2762" t="s">
        <v>4</v>
      </c>
      <c r="F2762" s="1">
        <v>2</v>
      </c>
      <c r="G2762" s="1">
        <v>168640</v>
      </c>
      <c r="H2762" t="s">
        <v>5</v>
      </c>
      <c r="I2762" s="1">
        <v>185504.00000000003</v>
      </c>
      <c r="J2762" t="s">
        <v>16</v>
      </c>
      <c r="K2762" s="6" t="str">
        <f t="shared" si="1115"/>
        <v>_Đùi gà sốt cay 500g</v>
      </c>
      <c r="L2762" s="7" t="str">
        <f>VLOOKUP(K2762,'[1]Mã Misa'!$B$2:$D$74,2,0)</f>
        <v>Đùi gà sốt cay 500g</v>
      </c>
      <c r="M2762" s="7" t="str">
        <f>VLOOKUP(L2762,'[1]Mã Misa'!$C$2:$D$74,2,0)</f>
        <v>DGSC500</v>
      </c>
      <c r="N2762" s="1">
        <v>84320</v>
      </c>
      <c r="O2762" t="s">
        <v>4148</v>
      </c>
      <c r="P2762" s="6" t="str">
        <f t="shared" si="1116"/>
        <v>0015236</v>
      </c>
      <c r="Q2762" s="23" t="str">
        <f t="shared" si="1116"/>
        <v>0015236</v>
      </c>
      <c r="R2762" s="2">
        <v>44587</v>
      </c>
      <c r="S2762" t="s">
        <v>4149</v>
      </c>
      <c r="T2762" s="7" t="str">
        <f t="shared" si="1117"/>
        <v>WM+ QNH Ki</v>
      </c>
      <c r="U2762" t="s">
        <v>6093</v>
      </c>
      <c r="W2762" t="e">
        <f>VLOOKUP(U2762,[2]Sheet1!$B$4:$C$893,2,0)</f>
        <v>#N/A</v>
      </c>
      <c r="Y2762" t="str">
        <f t="shared" si="1118"/>
        <v>WINCOMQUANGNINH</v>
      </c>
      <c r="AA2762" s="18" t="str">
        <f t="shared" si="1114"/>
        <v/>
      </c>
    </row>
    <row r="2763" spans="1:27" x14ac:dyDescent="0.2">
      <c r="A2763" t="s">
        <v>0</v>
      </c>
      <c r="B2763" t="s">
        <v>4147</v>
      </c>
      <c r="C2763" t="s">
        <v>41</v>
      </c>
      <c r="D2763" t="s">
        <v>44</v>
      </c>
      <c r="E2763" t="s">
        <v>4</v>
      </c>
      <c r="F2763" s="1">
        <v>1</v>
      </c>
      <c r="G2763" s="1">
        <v>72600</v>
      </c>
      <c r="H2763" t="s">
        <v>5</v>
      </c>
      <c r="I2763" s="1">
        <v>79860</v>
      </c>
      <c r="J2763" t="s">
        <v>45</v>
      </c>
      <c r="K2763" s="6" t="str">
        <f t="shared" si="1115"/>
        <v>_Chân gà sốt cay 400g</v>
      </c>
      <c r="L2763" s="7" t="str">
        <f>VLOOKUP(K2763,'[1]Mã Misa'!$B$2:$D$74,2,0)</f>
        <v>Chân gà sốt cay 400g</v>
      </c>
      <c r="M2763" s="7" t="str">
        <f>VLOOKUP(L2763,'[1]Mã Misa'!$C$2:$D$74,2,0)</f>
        <v>CGSC400</v>
      </c>
      <c r="N2763" s="1">
        <v>72600</v>
      </c>
      <c r="O2763" t="s">
        <v>4148</v>
      </c>
      <c r="P2763" s="6" t="str">
        <f t="shared" si="1116"/>
        <v>0015236</v>
      </c>
      <c r="Q2763" s="23" t="str">
        <f t="shared" si="1116"/>
        <v>0015236</v>
      </c>
      <c r="R2763" s="2">
        <v>44587</v>
      </c>
      <c r="S2763" t="s">
        <v>4149</v>
      </c>
      <c r="T2763" s="7" t="str">
        <f t="shared" si="1117"/>
        <v>WM+ QNH Ki</v>
      </c>
      <c r="U2763" t="s">
        <v>6093</v>
      </c>
      <c r="W2763" t="e">
        <f>VLOOKUP(U2763,[2]Sheet1!$B$4:$C$893,2,0)</f>
        <v>#N/A</v>
      </c>
      <c r="Y2763" t="str">
        <f t="shared" si="1118"/>
        <v>WINCOMQUANGNINH</v>
      </c>
      <c r="AA2763" s="18" t="str">
        <f t="shared" si="1114"/>
        <v/>
      </c>
    </row>
    <row r="2764" spans="1:27" x14ac:dyDescent="0.2">
      <c r="A2764" t="s">
        <v>0</v>
      </c>
      <c r="B2764" t="s">
        <v>4150</v>
      </c>
      <c r="C2764" t="s">
        <v>2</v>
      </c>
      <c r="D2764" t="s">
        <v>3</v>
      </c>
      <c r="E2764" t="s">
        <v>4</v>
      </c>
      <c r="F2764" s="1">
        <v>2</v>
      </c>
      <c r="G2764" s="1">
        <v>141900</v>
      </c>
      <c r="H2764" t="s">
        <v>5</v>
      </c>
      <c r="I2764" s="1">
        <v>156090</v>
      </c>
      <c r="J2764" t="s">
        <v>6</v>
      </c>
      <c r="K2764" s="6" t="str">
        <f t="shared" si="1115"/>
        <v>_Chả nướng 300g</v>
      </c>
      <c r="L2764" s="7" t="str">
        <f>VLOOKUP(K2764,'[1]Mã Misa'!$B$2:$D$74,2,0)</f>
        <v>Chả nướng 300g</v>
      </c>
      <c r="M2764" s="7" t="str">
        <f>VLOOKUP(L2764,'[1]Mã Misa'!$C$2:$D$74,2,0)</f>
        <v>CN300</v>
      </c>
      <c r="N2764" s="1">
        <v>70950</v>
      </c>
      <c r="O2764" t="s">
        <v>4151</v>
      </c>
      <c r="P2764" s="6" t="str">
        <f t="shared" si="1116"/>
        <v>0000841</v>
      </c>
      <c r="Q2764" s="23" t="str">
        <f t="shared" si="1116"/>
        <v>0000841</v>
      </c>
      <c r="R2764" s="2">
        <v>44587</v>
      </c>
      <c r="S2764" t="s">
        <v>744</v>
      </c>
      <c r="T2764" s="7" t="str">
        <f t="shared" si="1117"/>
        <v>WM+ VPC 82</v>
      </c>
      <c r="U2764" t="s">
        <v>5220</v>
      </c>
      <c r="W2764" t="e">
        <f>VLOOKUP(U2764,[2]Sheet1!$B$4:$C$893,2,0)</f>
        <v>#N/A</v>
      </c>
      <c r="Y2764" t="str">
        <f t="shared" si="1118"/>
        <v>WINCOMVINHPHUC</v>
      </c>
      <c r="AA2764" s="18" t="str">
        <f t="shared" si="1114"/>
        <v/>
      </c>
    </row>
    <row r="2765" spans="1:27" x14ac:dyDescent="0.2">
      <c r="A2765" t="s">
        <v>0</v>
      </c>
      <c r="B2765" t="s">
        <v>4152</v>
      </c>
      <c r="C2765" t="s">
        <v>2</v>
      </c>
      <c r="D2765" t="s">
        <v>15</v>
      </c>
      <c r="E2765" t="s">
        <v>4</v>
      </c>
      <c r="F2765" s="1">
        <v>2</v>
      </c>
      <c r="G2765" s="1">
        <v>168640</v>
      </c>
      <c r="H2765" t="s">
        <v>5</v>
      </c>
      <c r="I2765" s="1">
        <v>185504.00000000003</v>
      </c>
      <c r="J2765" t="s">
        <v>16</v>
      </c>
      <c r="K2765" s="6" t="str">
        <f t="shared" si="1115"/>
        <v>_Đùi gà sốt cay 500g</v>
      </c>
      <c r="L2765" s="7" t="str">
        <f>VLOOKUP(K2765,'[1]Mã Misa'!$B$2:$D$74,2,0)</f>
        <v>Đùi gà sốt cay 500g</v>
      </c>
      <c r="M2765" s="7" t="str">
        <f>VLOOKUP(L2765,'[1]Mã Misa'!$C$2:$D$74,2,0)</f>
        <v>DGSC500</v>
      </c>
      <c r="N2765" s="1">
        <v>84320</v>
      </c>
      <c r="O2765" t="s">
        <v>4153</v>
      </c>
      <c r="P2765" s="6" t="str">
        <f t="shared" si="1116"/>
        <v>0000842</v>
      </c>
      <c r="Q2765" s="23" t="str">
        <f t="shared" si="1116"/>
        <v>0000842</v>
      </c>
      <c r="R2765" s="2">
        <v>44587</v>
      </c>
      <c r="S2765" t="s">
        <v>744</v>
      </c>
      <c r="T2765" s="7" t="str">
        <f t="shared" si="1117"/>
        <v>WM+ VPC 82</v>
      </c>
      <c r="U2765" t="s">
        <v>5220</v>
      </c>
      <c r="W2765" t="e">
        <f>VLOOKUP(U2765,[2]Sheet1!$B$4:$C$893,2,0)</f>
        <v>#N/A</v>
      </c>
      <c r="Y2765" t="str">
        <f t="shared" si="1118"/>
        <v>WINCOMVINHPHUC</v>
      </c>
      <c r="AA2765" s="18" t="str">
        <f t="shared" si="1114"/>
        <v/>
      </c>
    </row>
    <row r="2766" spans="1:27" x14ac:dyDescent="0.2">
      <c r="A2766" t="s">
        <v>0</v>
      </c>
      <c r="B2766" t="s">
        <v>4154</v>
      </c>
      <c r="C2766" t="s">
        <v>2</v>
      </c>
      <c r="D2766" t="s">
        <v>15</v>
      </c>
      <c r="E2766" t="s">
        <v>4</v>
      </c>
      <c r="F2766" s="1">
        <v>2</v>
      </c>
      <c r="G2766" s="1">
        <v>168640</v>
      </c>
      <c r="H2766" t="s">
        <v>5</v>
      </c>
      <c r="I2766" s="1">
        <v>185504.00000000003</v>
      </c>
      <c r="J2766" t="s">
        <v>16</v>
      </c>
      <c r="K2766" s="6" t="str">
        <f t="shared" si="1115"/>
        <v>_Đùi gà sốt cay 500g</v>
      </c>
      <c r="L2766" s="7" t="str">
        <f>VLOOKUP(K2766,'[1]Mã Misa'!$B$2:$D$74,2,0)</f>
        <v>Đùi gà sốt cay 500g</v>
      </c>
      <c r="M2766" s="7" t="str">
        <f>VLOOKUP(L2766,'[1]Mã Misa'!$C$2:$D$74,2,0)</f>
        <v>DGSC500</v>
      </c>
      <c r="N2766" s="1">
        <v>84320</v>
      </c>
      <c r="O2766" t="s">
        <v>4155</v>
      </c>
      <c r="P2766" s="6" t="str">
        <f t="shared" si="1116"/>
        <v>0000062</v>
      </c>
      <c r="Q2766" s="23" t="str">
        <f t="shared" si="1116"/>
        <v>0000062</v>
      </c>
      <c r="R2766" s="2">
        <v>44587</v>
      </c>
      <c r="S2766" t="s">
        <v>3860</v>
      </c>
      <c r="T2766" s="7" t="str">
        <f t="shared" si="1117"/>
        <v>WM+ CBG 85</v>
      </c>
      <c r="U2766" t="s">
        <v>6031</v>
      </c>
      <c r="W2766" t="e">
        <f>VLOOKUP(U2766,[2]Sheet1!$B$4:$C$893,2,0)</f>
        <v>#N/A</v>
      </c>
      <c r="Y2766" t="str">
        <f t="shared" si="1118"/>
        <v>WINCOMCAOBANG</v>
      </c>
      <c r="AA2766" s="18" t="str">
        <f t="shared" si="1114"/>
        <v/>
      </c>
    </row>
    <row r="2767" spans="1:27" x14ac:dyDescent="0.2">
      <c r="A2767" t="s">
        <v>0</v>
      </c>
      <c r="B2767" t="s">
        <v>4154</v>
      </c>
      <c r="C2767" t="s">
        <v>9</v>
      </c>
      <c r="D2767" t="s">
        <v>44</v>
      </c>
      <c r="E2767" t="s">
        <v>4</v>
      </c>
      <c r="F2767" s="1">
        <v>6</v>
      </c>
      <c r="G2767" s="1">
        <v>435600</v>
      </c>
      <c r="H2767" t="s">
        <v>5</v>
      </c>
      <c r="I2767" s="1">
        <v>479160.00000000006</v>
      </c>
      <c r="J2767" t="s">
        <v>45</v>
      </c>
      <c r="K2767" s="6" t="str">
        <f t="shared" si="1115"/>
        <v>_Chân gà sốt cay 400g</v>
      </c>
      <c r="L2767" s="7" t="str">
        <f>VLOOKUP(K2767,'[1]Mã Misa'!$B$2:$D$74,2,0)</f>
        <v>Chân gà sốt cay 400g</v>
      </c>
      <c r="M2767" s="7" t="str">
        <f>VLOOKUP(L2767,'[1]Mã Misa'!$C$2:$D$74,2,0)</f>
        <v>CGSC400</v>
      </c>
      <c r="N2767" s="1">
        <v>72600</v>
      </c>
      <c r="O2767" t="s">
        <v>4155</v>
      </c>
      <c r="P2767" s="6" t="str">
        <f t="shared" si="1116"/>
        <v>0000062</v>
      </c>
      <c r="Q2767" s="23" t="str">
        <f t="shared" si="1116"/>
        <v>0000062</v>
      </c>
      <c r="R2767" s="2">
        <v>44587</v>
      </c>
      <c r="S2767" t="s">
        <v>3860</v>
      </c>
      <c r="T2767" s="7" t="str">
        <f t="shared" si="1117"/>
        <v>WM+ CBG 85</v>
      </c>
      <c r="U2767" t="s">
        <v>6031</v>
      </c>
      <c r="W2767" t="e">
        <f>VLOOKUP(U2767,[2]Sheet1!$B$4:$C$893,2,0)</f>
        <v>#N/A</v>
      </c>
      <c r="Y2767" t="str">
        <f t="shared" si="1118"/>
        <v>WINCOMCAOBANG</v>
      </c>
      <c r="AA2767" s="18" t="str">
        <f t="shared" si="1114"/>
        <v/>
      </c>
    </row>
    <row r="2768" spans="1:27" x14ac:dyDescent="0.2">
      <c r="A2768" t="s">
        <v>0</v>
      </c>
      <c r="B2768" t="s">
        <v>4156</v>
      </c>
      <c r="C2768" t="s">
        <v>2</v>
      </c>
      <c r="D2768" t="s">
        <v>18</v>
      </c>
      <c r="E2768" t="s">
        <v>4</v>
      </c>
      <c r="F2768" s="1">
        <v>3</v>
      </c>
      <c r="G2768" s="1">
        <v>263361</v>
      </c>
      <c r="H2768" t="s">
        <v>5</v>
      </c>
      <c r="I2768" s="1">
        <v>289697.10000000003</v>
      </c>
      <c r="J2768" t="s">
        <v>19</v>
      </c>
      <c r="K2768" s="6" t="str">
        <f t="shared" si="1115"/>
        <v>Bắp bò muối gói 200g</v>
      </c>
      <c r="L2768" s="7" t="str">
        <f>VLOOKUP(K2768,'[1]Mã Misa'!$B$2:$D$74,2,0)</f>
        <v>Bắp bò muối 200g</v>
      </c>
      <c r="M2768" s="7" t="str">
        <f>VLOOKUP(L2768,'[1]Mã Misa'!$C$2:$D$74,2,0)</f>
        <v>BBM200</v>
      </c>
      <c r="N2768" s="1">
        <v>87787</v>
      </c>
      <c r="O2768" t="s">
        <v>4157</v>
      </c>
      <c r="P2768" s="6" t="str">
        <f t="shared" si="1116"/>
        <v>0007977</v>
      </c>
      <c r="Q2768" s="23" t="str">
        <f t="shared" si="1116"/>
        <v>0007977</v>
      </c>
      <c r="R2768" s="2">
        <v>44587</v>
      </c>
      <c r="S2768" t="s">
        <v>4158</v>
      </c>
      <c r="T2768" s="7" t="str">
        <f t="shared" si="1117"/>
        <v>WM+ CTO 16</v>
      </c>
      <c r="U2768" t="s">
        <v>6094</v>
      </c>
      <c r="W2768" t="e">
        <f>VLOOKUP(U2768,[2]Sheet1!$B$4:$C$893,2,0)</f>
        <v>#N/A</v>
      </c>
      <c r="Y2768" t="str">
        <f t="shared" si="1118"/>
        <v>WINCOMCANTHO</v>
      </c>
      <c r="AA2768" s="18" t="str">
        <f t="shared" si="1114"/>
        <v/>
      </c>
    </row>
    <row r="2769" spans="1:27" x14ac:dyDescent="0.2">
      <c r="A2769" t="s">
        <v>0</v>
      </c>
      <c r="B2769" t="s">
        <v>4159</v>
      </c>
      <c r="C2769" t="s">
        <v>2</v>
      </c>
      <c r="D2769" t="s">
        <v>134</v>
      </c>
      <c r="E2769" t="s">
        <v>4</v>
      </c>
      <c r="F2769" s="1">
        <v>2</v>
      </c>
      <c r="G2769" s="1">
        <v>173382</v>
      </c>
      <c r="H2769" t="s">
        <v>5</v>
      </c>
      <c r="I2769" s="1">
        <v>190720.2</v>
      </c>
      <c r="J2769" t="s">
        <v>135</v>
      </c>
      <c r="K2769" s="6" t="str">
        <f t="shared" si="1115"/>
        <v>Giò tai nấm hương 500g</v>
      </c>
      <c r="L2769" s="7" t="str">
        <f>VLOOKUP(K2769,'[1]Mã Misa'!$B$2:$D$74,2,0)</f>
        <v>Giò tai nấm hương 500g</v>
      </c>
      <c r="M2769" s="7" t="str">
        <f>VLOOKUP(L2769,'[1]Mã Misa'!$C$2:$D$74,2,0)</f>
        <v>GTNH500</v>
      </c>
      <c r="N2769" s="1">
        <v>86691</v>
      </c>
      <c r="O2769" t="s">
        <v>4160</v>
      </c>
      <c r="P2769" s="6" t="str">
        <f t="shared" si="1116"/>
        <v>0003217</v>
      </c>
      <c r="Q2769" s="23" t="str">
        <f t="shared" si="1116"/>
        <v>0003217</v>
      </c>
      <c r="R2769" s="2">
        <v>44587</v>
      </c>
      <c r="S2769" t="s">
        <v>1803</v>
      </c>
      <c r="T2769" s="7" t="str">
        <f t="shared" si="1117"/>
        <v>WM+ PTO 57</v>
      </c>
      <c r="U2769" t="s">
        <v>5522</v>
      </c>
      <c r="W2769" t="e">
        <f>VLOOKUP(U2769,[2]Sheet1!$B$4:$C$893,2,0)</f>
        <v>#N/A</v>
      </c>
      <c r="Y2769" t="str">
        <f t="shared" si="1118"/>
        <v>WINCOMPHUTHO</v>
      </c>
      <c r="AA2769" s="18" t="str">
        <f t="shared" si="1114"/>
        <v/>
      </c>
    </row>
    <row r="2770" spans="1:27" x14ac:dyDescent="0.2">
      <c r="A2770" t="s">
        <v>0</v>
      </c>
      <c r="B2770" t="s">
        <v>4159</v>
      </c>
      <c r="C2770" t="s">
        <v>9</v>
      </c>
      <c r="D2770" t="s">
        <v>44</v>
      </c>
      <c r="E2770" t="s">
        <v>4</v>
      </c>
      <c r="F2770" s="1">
        <v>2</v>
      </c>
      <c r="G2770" s="1">
        <v>145200</v>
      </c>
      <c r="H2770" t="s">
        <v>5</v>
      </c>
      <c r="I2770" s="1">
        <v>159720</v>
      </c>
      <c r="J2770" t="s">
        <v>45</v>
      </c>
      <c r="K2770" s="6" t="str">
        <f t="shared" si="1115"/>
        <v>_Chân gà sốt cay 400g</v>
      </c>
      <c r="L2770" s="7" t="str">
        <f>VLOOKUP(K2770,'[1]Mã Misa'!$B$2:$D$74,2,0)</f>
        <v>Chân gà sốt cay 400g</v>
      </c>
      <c r="M2770" s="7" t="str">
        <f>VLOOKUP(L2770,'[1]Mã Misa'!$C$2:$D$74,2,0)</f>
        <v>CGSC400</v>
      </c>
      <c r="N2770" s="1">
        <v>72600</v>
      </c>
      <c r="O2770" t="s">
        <v>4160</v>
      </c>
      <c r="P2770" s="6" t="str">
        <f t="shared" si="1116"/>
        <v>0003217</v>
      </c>
      <c r="Q2770" s="23" t="str">
        <f t="shared" si="1116"/>
        <v>0003217</v>
      </c>
      <c r="R2770" s="2">
        <v>44587</v>
      </c>
      <c r="S2770" t="s">
        <v>1803</v>
      </c>
      <c r="T2770" s="7" t="str">
        <f t="shared" si="1117"/>
        <v>WM+ PTO 57</v>
      </c>
      <c r="U2770" t="s">
        <v>5522</v>
      </c>
      <c r="W2770" t="e">
        <f>VLOOKUP(U2770,[2]Sheet1!$B$4:$C$893,2,0)</f>
        <v>#N/A</v>
      </c>
      <c r="Y2770" t="str">
        <f t="shared" si="1118"/>
        <v>WINCOMPHUTHO</v>
      </c>
      <c r="AA2770" s="18" t="str">
        <f t="shared" si="1114"/>
        <v/>
      </c>
    </row>
    <row r="2771" spans="1:27" x14ac:dyDescent="0.2">
      <c r="A2771" t="s">
        <v>0</v>
      </c>
      <c r="B2771" t="s">
        <v>4161</v>
      </c>
      <c r="C2771" t="s">
        <v>2</v>
      </c>
      <c r="D2771" t="s">
        <v>15</v>
      </c>
      <c r="E2771" t="s">
        <v>4</v>
      </c>
      <c r="F2771" s="1">
        <v>2</v>
      </c>
      <c r="G2771" s="1">
        <v>168640</v>
      </c>
      <c r="H2771" t="s">
        <v>5</v>
      </c>
      <c r="I2771" s="1">
        <v>185504.00000000003</v>
      </c>
      <c r="J2771" t="s">
        <v>16</v>
      </c>
      <c r="K2771" s="6" t="str">
        <f t="shared" si="1115"/>
        <v>_Đùi gà sốt cay 500g</v>
      </c>
      <c r="L2771" s="7" t="str">
        <f>VLOOKUP(K2771,'[1]Mã Misa'!$B$2:$D$74,2,0)</f>
        <v>Đùi gà sốt cay 500g</v>
      </c>
      <c r="M2771" s="7" t="str">
        <f>VLOOKUP(L2771,'[1]Mã Misa'!$C$2:$D$74,2,0)</f>
        <v>DGSC500</v>
      </c>
      <c r="N2771" s="1">
        <v>84320</v>
      </c>
      <c r="O2771" t="s">
        <v>4162</v>
      </c>
      <c r="P2771" s="6" t="str">
        <f t="shared" si="1116"/>
        <v>0179202</v>
      </c>
      <c r="Q2771" s="23" t="str">
        <f t="shared" si="1116"/>
        <v>0179202</v>
      </c>
      <c r="R2771" s="2">
        <v>44587</v>
      </c>
      <c r="S2771" t="s">
        <v>873</v>
      </c>
      <c r="T2771" s="7" t="str">
        <f t="shared" si="1117"/>
        <v>WM+ HNI 70</v>
      </c>
      <c r="U2771" t="s">
        <v>5257</v>
      </c>
      <c r="W2771" t="e">
        <f>VLOOKUP(U2771,[2]Sheet1!$B$4:$C$893,2,0)</f>
        <v>#N/A</v>
      </c>
      <c r="Y2771" t="str">
        <f t="shared" si="1118"/>
        <v>WINCOMHANOI</v>
      </c>
      <c r="AA2771" s="18" t="str">
        <f t="shared" si="1114"/>
        <v/>
      </c>
    </row>
    <row r="2772" spans="1:27" x14ac:dyDescent="0.2">
      <c r="A2772" t="s">
        <v>0</v>
      </c>
      <c r="B2772" t="s">
        <v>4161</v>
      </c>
      <c r="C2772" t="s">
        <v>9</v>
      </c>
      <c r="D2772" t="s">
        <v>44</v>
      </c>
      <c r="E2772" t="s">
        <v>4</v>
      </c>
      <c r="F2772" s="1">
        <v>1</v>
      </c>
      <c r="G2772" s="1">
        <v>72600</v>
      </c>
      <c r="H2772" t="s">
        <v>5</v>
      </c>
      <c r="I2772" s="1">
        <v>79860</v>
      </c>
      <c r="J2772" t="s">
        <v>45</v>
      </c>
      <c r="K2772" s="6" t="str">
        <f t="shared" si="1115"/>
        <v>_Chân gà sốt cay 400g</v>
      </c>
      <c r="L2772" s="7" t="str">
        <f>VLOOKUP(K2772,'[1]Mã Misa'!$B$2:$D$74,2,0)</f>
        <v>Chân gà sốt cay 400g</v>
      </c>
      <c r="M2772" s="7" t="str">
        <f>VLOOKUP(L2772,'[1]Mã Misa'!$C$2:$D$74,2,0)</f>
        <v>CGSC400</v>
      </c>
      <c r="N2772" s="1">
        <v>72600</v>
      </c>
      <c r="O2772" t="s">
        <v>4162</v>
      </c>
      <c r="P2772" s="6" t="str">
        <f t="shared" si="1116"/>
        <v>0179202</v>
      </c>
      <c r="Q2772" s="23" t="str">
        <f t="shared" si="1116"/>
        <v>0179202</v>
      </c>
      <c r="R2772" s="2">
        <v>44587</v>
      </c>
      <c r="S2772" t="s">
        <v>873</v>
      </c>
      <c r="T2772" s="7" t="str">
        <f t="shared" si="1117"/>
        <v>WM+ HNI 70</v>
      </c>
      <c r="U2772" t="s">
        <v>5257</v>
      </c>
      <c r="W2772" t="e">
        <f>VLOOKUP(U2772,[2]Sheet1!$B$4:$C$893,2,0)</f>
        <v>#N/A</v>
      </c>
      <c r="Y2772" t="str">
        <f t="shared" si="1118"/>
        <v>WINCOMHANOI</v>
      </c>
      <c r="AA2772" s="18" t="str">
        <f t="shared" si="1114"/>
        <v/>
      </c>
    </row>
    <row r="2773" spans="1:27" x14ac:dyDescent="0.2">
      <c r="A2773" t="s">
        <v>0</v>
      </c>
      <c r="B2773" t="s">
        <v>4163</v>
      </c>
      <c r="C2773" t="s">
        <v>2</v>
      </c>
      <c r="D2773" t="s">
        <v>134</v>
      </c>
      <c r="E2773" t="s">
        <v>4</v>
      </c>
      <c r="F2773" s="1">
        <v>10</v>
      </c>
      <c r="G2773" s="1">
        <v>866910</v>
      </c>
      <c r="H2773" t="s">
        <v>5</v>
      </c>
      <c r="I2773" s="1">
        <v>953601.00000000012</v>
      </c>
      <c r="J2773" t="s">
        <v>135</v>
      </c>
      <c r="K2773" s="6" t="str">
        <f t="shared" si="1115"/>
        <v>Giò tai nấm hương 500g</v>
      </c>
      <c r="L2773" s="7" t="str">
        <f>VLOOKUP(K2773,'[1]Mã Misa'!$B$2:$D$74,2,0)</f>
        <v>Giò tai nấm hương 500g</v>
      </c>
      <c r="M2773" s="7" t="str">
        <f>VLOOKUP(L2773,'[1]Mã Misa'!$C$2:$D$74,2,0)</f>
        <v>GTNH500</v>
      </c>
      <c r="N2773" s="1">
        <v>86691</v>
      </c>
      <c r="O2773" t="s">
        <v>4164</v>
      </c>
      <c r="P2773" s="6" t="str">
        <f t="shared" si="1116"/>
        <v>0015243</v>
      </c>
      <c r="Q2773" s="23" t="str">
        <f t="shared" si="1116"/>
        <v>0015243</v>
      </c>
      <c r="R2773" s="2">
        <v>44587</v>
      </c>
      <c r="S2773" t="s">
        <v>140</v>
      </c>
      <c r="T2773" s="7" t="str">
        <f t="shared" si="1117"/>
        <v>WM+ QNH 15</v>
      </c>
      <c r="U2773" t="s">
        <v>5030</v>
      </c>
      <c r="W2773" t="e">
        <f>VLOOKUP(U2773,[2]Sheet1!$B$4:$C$893,2,0)</f>
        <v>#N/A</v>
      </c>
      <c r="Y2773" t="str">
        <f t="shared" si="1118"/>
        <v>WINCOMQUANGNINH</v>
      </c>
      <c r="AA2773" s="18" t="str">
        <f t="shared" si="1114"/>
        <v/>
      </c>
    </row>
    <row r="2774" spans="1:27" x14ac:dyDescent="0.2">
      <c r="A2774" t="s">
        <v>0</v>
      </c>
      <c r="B2774" t="s">
        <v>4165</v>
      </c>
      <c r="C2774" t="s">
        <v>2</v>
      </c>
      <c r="D2774" t="s">
        <v>27</v>
      </c>
      <c r="E2774" t="s">
        <v>4</v>
      </c>
      <c r="F2774" s="1">
        <v>6</v>
      </c>
      <c r="G2774" s="1">
        <v>366300</v>
      </c>
      <c r="H2774" t="s">
        <v>5</v>
      </c>
      <c r="I2774" s="1">
        <v>402930.00000000006</v>
      </c>
      <c r="J2774" t="s">
        <v>28</v>
      </c>
      <c r="K2774" s="6" t="str">
        <f t="shared" si="1115"/>
        <v>_Giò sụn gà 250g</v>
      </c>
      <c r="L2774" s="7" t="str">
        <f>VLOOKUP(K2774,'[1]Mã Misa'!$B$2:$D$74,2,0)</f>
        <v>Giò sụn gà 250g</v>
      </c>
      <c r="M2774" s="7" t="str">
        <f>VLOOKUP(L2774,'[1]Mã Misa'!$C$2:$D$74,2,0)</f>
        <v>GSG250</v>
      </c>
      <c r="N2774" s="1">
        <v>61050</v>
      </c>
      <c r="O2774" t="s">
        <v>2848</v>
      </c>
      <c r="P2774" s="6" t="str">
        <f t="shared" si="1116"/>
        <v>0000804</v>
      </c>
      <c r="Q2774" s="23" t="str">
        <f>IF(VLOOKUP(P2774,$AA$1:$AC$39,1,0)&lt;&gt;0,(P2774&amp;"A"),0)</f>
        <v>0000804A</v>
      </c>
      <c r="R2774" s="2">
        <v>44579</v>
      </c>
      <c r="S2774" t="s">
        <v>1381</v>
      </c>
      <c r="T2774" s="7" t="str">
        <f t="shared" si="1117"/>
        <v>WM+ QNI 33</v>
      </c>
      <c r="U2774" t="s">
        <v>5400</v>
      </c>
      <c r="W2774" t="e">
        <f>VLOOKUP(U2774,[2]Sheet1!$B$4:$C$893,2,0)</f>
        <v>#N/A</v>
      </c>
      <c r="Y2774" t="str">
        <f t="shared" si="1118"/>
        <v>WINCOMQUANGNGAI</v>
      </c>
      <c r="AA2774" s="18" t="str">
        <f t="shared" si="1114"/>
        <v/>
      </c>
    </row>
    <row r="2775" spans="1:27" x14ac:dyDescent="0.2">
      <c r="A2775" t="s">
        <v>0</v>
      </c>
      <c r="B2775" t="s">
        <v>4166</v>
      </c>
      <c r="C2775" t="s">
        <v>2</v>
      </c>
      <c r="D2775" t="s">
        <v>50</v>
      </c>
      <c r="E2775" t="s">
        <v>4</v>
      </c>
      <c r="F2775" s="1">
        <v>1</v>
      </c>
      <c r="G2775" s="1">
        <v>111058</v>
      </c>
      <c r="H2775" t="s">
        <v>5</v>
      </c>
      <c r="I2775" s="1">
        <v>122163.8</v>
      </c>
      <c r="J2775" t="s">
        <v>51</v>
      </c>
      <c r="K2775" s="6" t="str">
        <f t="shared" si="1115"/>
        <v>Gà muối gói 500g</v>
      </c>
      <c r="L2775" s="7" t="str">
        <f>VLOOKUP(K2775,'[1]Mã Misa'!$B$2:$D$74,2,0)</f>
        <v>Gà muối 500g</v>
      </c>
      <c r="M2775" s="7" t="str">
        <f>VLOOKUP(L2775,'[1]Mã Misa'!$C$2:$D$74,2,0)</f>
        <v>GM500</v>
      </c>
      <c r="N2775" s="1">
        <v>111058</v>
      </c>
      <c r="O2775" t="s">
        <v>4167</v>
      </c>
      <c r="P2775" s="6" t="str">
        <f t="shared" si="1116"/>
        <v>0179231</v>
      </c>
      <c r="Q2775" s="23" t="str">
        <f t="shared" ref="Q2775" si="1119">RIGHT(P2775,7)</f>
        <v>0179231</v>
      </c>
      <c r="R2775" s="2">
        <v>44587</v>
      </c>
      <c r="S2775" t="s">
        <v>622</v>
      </c>
      <c r="T2775" s="7" t="str">
        <f t="shared" si="1117"/>
        <v>WM+ HNI R3</v>
      </c>
      <c r="U2775" t="s">
        <v>5182</v>
      </c>
      <c r="W2775" t="e">
        <f>VLOOKUP(U2775,[2]Sheet1!$B$4:$C$893,2,0)</f>
        <v>#N/A</v>
      </c>
      <c r="Y2775" t="str">
        <f t="shared" si="1118"/>
        <v>WINCOMHANOI</v>
      </c>
      <c r="AA2775" s="18" t="str">
        <f t="shared" si="1114"/>
        <v/>
      </c>
    </row>
    <row r="2776" spans="1:27" x14ac:dyDescent="0.2">
      <c r="A2776" t="s">
        <v>0</v>
      </c>
      <c r="B2776" t="s">
        <v>4168</v>
      </c>
      <c r="C2776" t="s">
        <v>2</v>
      </c>
      <c r="D2776" t="s">
        <v>44</v>
      </c>
      <c r="E2776" t="s">
        <v>4</v>
      </c>
      <c r="F2776" s="1">
        <v>2</v>
      </c>
      <c r="G2776" s="1">
        <v>145200</v>
      </c>
      <c r="H2776" t="s">
        <v>5</v>
      </c>
      <c r="I2776" s="1">
        <v>159720</v>
      </c>
      <c r="J2776" t="s">
        <v>45</v>
      </c>
      <c r="K2776" s="6" t="str">
        <f t="shared" si="1115"/>
        <v>_Chân gà sốt cay 400g</v>
      </c>
      <c r="L2776" s="7" t="str">
        <f>VLOOKUP(K2776,'[1]Mã Misa'!$B$2:$D$74,2,0)</f>
        <v>Chân gà sốt cay 400g</v>
      </c>
      <c r="M2776" s="7" t="str">
        <f>VLOOKUP(L2776,'[1]Mã Misa'!$C$2:$D$74,2,0)</f>
        <v>CGSC400</v>
      </c>
      <c r="N2776" s="1">
        <v>72600</v>
      </c>
      <c r="O2776" t="s">
        <v>4169</v>
      </c>
      <c r="P2776" s="6" t="str">
        <f t="shared" si="1116"/>
        <v>0179235</v>
      </c>
      <c r="Q2776" s="23" t="str">
        <f t="shared" ref="Q2776" si="1120">RIGHT(P2776,7)</f>
        <v>0179235</v>
      </c>
      <c r="R2776" s="2">
        <v>44587</v>
      </c>
      <c r="S2776" t="s">
        <v>4170</v>
      </c>
      <c r="T2776" s="7" t="str">
        <f t="shared" si="1117"/>
        <v>WM+ HNI T2</v>
      </c>
      <c r="U2776" t="s">
        <v>6095</v>
      </c>
      <c r="W2776" t="e">
        <f>VLOOKUP(U2776,[2]Sheet1!$B$4:$C$893,2,0)</f>
        <v>#N/A</v>
      </c>
      <c r="Y2776" t="str">
        <f t="shared" si="1118"/>
        <v>WINCOMHANOI</v>
      </c>
      <c r="AA2776" s="18" t="str">
        <f t="shared" si="1114"/>
        <v/>
      </c>
    </row>
    <row r="2777" spans="1:27" x14ac:dyDescent="0.2">
      <c r="A2777" t="s">
        <v>0</v>
      </c>
      <c r="B2777" t="s">
        <v>4171</v>
      </c>
      <c r="C2777" t="s">
        <v>2</v>
      </c>
      <c r="D2777" t="s">
        <v>10</v>
      </c>
      <c r="E2777" t="s">
        <v>4</v>
      </c>
      <c r="F2777" s="1">
        <v>2</v>
      </c>
      <c r="G2777" s="1">
        <v>92000</v>
      </c>
      <c r="H2777" t="s">
        <v>5</v>
      </c>
      <c r="I2777" s="1">
        <v>101200.00000000001</v>
      </c>
      <c r="J2777" t="s">
        <v>11</v>
      </c>
      <c r="K2777" s="6" t="str">
        <f t="shared" si="1115"/>
        <v>Mộc nấm hương gói 250g</v>
      </c>
      <c r="L2777" s="7" t="str">
        <f>VLOOKUP(K2777,'[1]Mã Misa'!$B$2:$D$74,2,0)</f>
        <v>Mộc Nấm Hương 250g</v>
      </c>
      <c r="M2777" s="7" t="str">
        <f>VLOOKUP(L2777,'[1]Mã Misa'!$C$2:$D$74,2,0)</f>
        <v>MNH250</v>
      </c>
      <c r="N2777" s="1">
        <v>46000</v>
      </c>
      <c r="O2777" t="s">
        <v>4172</v>
      </c>
      <c r="P2777" s="6" t="str">
        <f t="shared" si="1116"/>
        <v>0179243</v>
      </c>
      <c r="Q2777" s="23" t="str">
        <f t="shared" ref="Q2777" si="1121">RIGHT(P2777,7)</f>
        <v>0179243</v>
      </c>
      <c r="R2777" s="2">
        <v>44587</v>
      </c>
      <c r="S2777" t="s">
        <v>1867</v>
      </c>
      <c r="T2777" s="7" t="str">
        <f t="shared" si="1117"/>
        <v>WM+ HNI Tầ</v>
      </c>
      <c r="U2777" t="s">
        <v>5543</v>
      </c>
      <c r="W2777" t="e">
        <f>VLOOKUP(U2777,[2]Sheet1!$B$4:$C$893,2,0)</f>
        <v>#N/A</v>
      </c>
      <c r="Y2777" t="str">
        <f t="shared" si="1118"/>
        <v>WINCOMHANOI</v>
      </c>
      <c r="AA2777" s="18" t="str">
        <f t="shared" si="1114"/>
        <v/>
      </c>
    </row>
    <row r="2778" spans="1:27" x14ac:dyDescent="0.2">
      <c r="A2778" t="s">
        <v>0</v>
      </c>
      <c r="B2778" t="s">
        <v>4173</v>
      </c>
      <c r="C2778" t="s">
        <v>2</v>
      </c>
      <c r="D2778" t="s">
        <v>44</v>
      </c>
      <c r="E2778" t="s">
        <v>4</v>
      </c>
      <c r="F2778" s="1">
        <v>3</v>
      </c>
      <c r="G2778" s="1">
        <v>217800</v>
      </c>
      <c r="H2778" t="s">
        <v>5</v>
      </c>
      <c r="I2778" s="1">
        <v>239580.00000000003</v>
      </c>
      <c r="J2778" t="s">
        <v>45</v>
      </c>
      <c r="K2778" s="6" t="str">
        <f t="shared" si="1115"/>
        <v>_Chân gà sốt cay 400g</v>
      </c>
      <c r="L2778" s="7" t="str">
        <f>VLOOKUP(K2778,'[1]Mã Misa'!$B$2:$D$74,2,0)</f>
        <v>Chân gà sốt cay 400g</v>
      </c>
      <c r="M2778" s="7" t="str">
        <f>VLOOKUP(L2778,'[1]Mã Misa'!$C$2:$D$74,2,0)</f>
        <v>CGSC400</v>
      </c>
      <c r="N2778" s="1">
        <v>72600</v>
      </c>
      <c r="O2778" t="s">
        <v>4174</v>
      </c>
      <c r="P2778" s="6" t="str">
        <f t="shared" si="1116"/>
        <v>0179261</v>
      </c>
      <c r="Q2778" s="23" t="str">
        <f t="shared" ref="Q2778" si="1122">RIGHT(P2778,7)</f>
        <v>0179261</v>
      </c>
      <c r="R2778" s="2">
        <v>44587</v>
      </c>
      <c r="S2778" t="s">
        <v>1914</v>
      </c>
      <c r="T2778" s="7" t="str">
        <f t="shared" si="1117"/>
        <v>WM+ HNI N0</v>
      </c>
      <c r="U2778" t="s">
        <v>5557</v>
      </c>
      <c r="W2778" t="e">
        <f>VLOOKUP(U2778,[2]Sheet1!$B$4:$C$893,2,0)</f>
        <v>#N/A</v>
      </c>
      <c r="Y2778" t="str">
        <f t="shared" si="1118"/>
        <v>WINCOMHANOI</v>
      </c>
      <c r="AA2778" s="18" t="str">
        <f t="shared" si="1114"/>
        <v/>
      </c>
    </row>
    <row r="2779" spans="1:27" x14ac:dyDescent="0.2">
      <c r="A2779" t="s">
        <v>0</v>
      </c>
      <c r="B2779" t="s">
        <v>4175</v>
      </c>
      <c r="C2779" t="s">
        <v>2</v>
      </c>
      <c r="D2779" t="s">
        <v>134</v>
      </c>
      <c r="E2779" t="s">
        <v>4</v>
      </c>
      <c r="F2779" s="1">
        <v>7</v>
      </c>
      <c r="G2779" s="1">
        <v>606837</v>
      </c>
      <c r="H2779" t="s">
        <v>5</v>
      </c>
      <c r="I2779" s="1">
        <v>667520.70000000007</v>
      </c>
      <c r="J2779" t="s">
        <v>135</v>
      </c>
      <c r="K2779" s="6" t="str">
        <f t="shared" si="1115"/>
        <v>Giò tai nấm hương 500g</v>
      </c>
      <c r="L2779" s="7" t="str">
        <f>VLOOKUP(K2779,'[1]Mã Misa'!$B$2:$D$74,2,0)</f>
        <v>Giò tai nấm hương 500g</v>
      </c>
      <c r="M2779" s="7" t="str">
        <f>VLOOKUP(L2779,'[1]Mã Misa'!$C$2:$D$74,2,0)</f>
        <v>GTNH500</v>
      </c>
      <c r="N2779" s="1">
        <v>86691</v>
      </c>
      <c r="O2779" t="s">
        <v>4176</v>
      </c>
      <c r="P2779" s="6" t="str">
        <f t="shared" si="1116"/>
        <v>0000919</v>
      </c>
      <c r="Q2779" s="23" t="str">
        <f t="shared" ref="Q2779" si="1123">RIGHT(P2779,7)</f>
        <v>0000919</v>
      </c>
      <c r="R2779" s="2">
        <v>44587</v>
      </c>
      <c r="S2779" t="s">
        <v>3164</v>
      </c>
      <c r="T2779" s="7" t="str">
        <f t="shared" si="1117"/>
        <v>WM+ YBI 12</v>
      </c>
      <c r="U2779" t="s">
        <v>5873</v>
      </c>
      <c r="W2779" t="e">
        <f>VLOOKUP(U2779,[2]Sheet1!$B$4:$C$893,2,0)</f>
        <v>#N/A</v>
      </c>
      <c r="Y2779" t="str">
        <f t="shared" si="1118"/>
        <v>WINCOMYENBAI</v>
      </c>
      <c r="AA2779" s="18" t="str">
        <f t="shared" si="1114"/>
        <v/>
      </c>
    </row>
    <row r="2780" spans="1:27" x14ac:dyDescent="0.2">
      <c r="A2780" t="s">
        <v>0</v>
      </c>
      <c r="B2780" t="s">
        <v>4177</v>
      </c>
      <c r="C2780" t="s">
        <v>2</v>
      </c>
      <c r="D2780" t="s">
        <v>10</v>
      </c>
      <c r="E2780" t="s">
        <v>4</v>
      </c>
      <c r="F2780" s="1">
        <v>3</v>
      </c>
      <c r="G2780" s="1">
        <v>138000</v>
      </c>
      <c r="H2780" t="s">
        <v>5</v>
      </c>
      <c r="I2780" s="1">
        <v>151800</v>
      </c>
      <c r="J2780" t="s">
        <v>11</v>
      </c>
      <c r="K2780" s="6" t="str">
        <f t="shared" si="1115"/>
        <v>Mộc nấm hương gói 250g</v>
      </c>
      <c r="L2780" s="7" t="str">
        <f>VLOOKUP(K2780,'[1]Mã Misa'!$B$2:$D$74,2,0)</f>
        <v>Mộc Nấm Hương 250g</v>
      </c>
      <c r="M2780" s="7" t="str">
        <f>VLOOKUP(L2780,'[1]Mã Misa'!$C$2:$D$74,2,0)</f>
        <v>MNH250</v>
      </c>
      <c r="N2780" s="1">
        <v>46000</v>
      </c>
      <c r="O2780" t="s">
        <v>4178</v>
      </c>
      <c r="P2780" s="6" t="str">
        <f t="shared" si="1116"/>
        <v>0053165</v>
      </c>
      <c r="Q2780" s="23" t="str">
        <f t="shared" ref="Q2780" si="1124">RIGHT(P2780,7)</f>
        <v>0053165</v>
      </c>
      <c r="R2780" s="2">
        <v>44587</v>
      </c>
      <c r="S2780" t="s">
        <v>158</v>
      </c>
      <c r="T2780" s="7" t="str">
        <f t="shared" si="1117"/>
        <v>WM+ HCM 90</v>
      </c>
      <c r="U2780" t="s">
        <v>5036</v>
      </c>
      <c r="W2780" t="e">
        <f>VLOOKUP(U2780,[2]Sheet1!$B$4:$C$893,2,0)</f>
        <v>#N/A</v>
      </c>
      <c r="Y2780" t="str">
        <f t="shared" si="1118"/>
        <v>WINCOMHOCHIMINH</v>
      </c>
      <c r="AA2780" s="18" t="str">
        <f t="shared" si="1114"/>
        <v/>
      </c>
    </row>
    <row r="2781" spans="1:27" x14ac:dyDescent="0.2">
      <c r="A2781" t="s">
        <v>0</v>
      </c>
      <c r="B2781" t="s">
        <v>4179</v>
      </c>
      <c r="C2781" t="s">
        <v>2</v>
      </c>
      <c r="D2781" t="s">
        <v>134</v>
      </c>
      <c r="E2781" t="s">
        <v>4</v>
      </c>
      <c r="F2781" s="1">
        <v>6</v>
      </c>
      <c r="G2781" s="1">
        <v>520146</v>
      </c>
      <c r="H2781" t="s">
        <v>5</v>
      </c>
      <c r="I2781" s="1">
        <v>572160.60000000009</v>
      </c>
      <c r="J2781" t="s">
        <v>135</v>
      </c>
      <c r="K2781" s="6" t="str">
        <f t="shared" si="1115"/>
        <v>Giò tai nấm hương 500g</v>
      </c>
      <c r="L2781" s="7" t="str">
        <f>VLOOKUP(K2781,'[1]Mã Misa'!$B$2:$D$74,2,0)</f>
        <v>Giò tai nấm hương 500g</v>
      </c>
      <c r="M2781" s="7" t="str">
        <f>VLOOKUP(L2781,'[1]Mã Misa'!$C$2:$D$74,2,0)</f>
        <v>GTNH500</v>
      </c>
      <c r="N2781" s="1">
        <v>86691</v>
      </c>
      <c r="O2781" t="s">
        <v>4180</v>
      </c>
      <c r="P2781" s="6" t="str">
        <f t="shared" si="1116"/>
        <v>0003734</v>
      </c>
      <c r="Q2781" s="23" t="str">
        <f t="shared" ref="Q2781" si="1125">RIGHT(P2781,7)</f>
        <v>0003734</v>
      </c>
      <c r="R2781" s="2">
        <v>44587</v>
      </c>
      <c r="S2781" t="s">
        <v>4181</v>
      </c>
      <c r="T2781" s="7" t="str">
        <f t="shared" si="1117"/>
        <v>WM+ NAN LK</v>
      </c>
      <c r="U2781" t="s">
        <v>6096</v>
      </c>
      <c r="W2781" t="e">
        <f>VLOOKUP(U2781,[2]Sheet1!$B$4:$C$893,2,0)</f>
        <v>#N/A</v>
      </c>
      <c r="Y2781" t="str">
        <f t="shared" si="1118"/>
        <v>WINCOMNGHEAN</v>
      </c>
      <c r="AA2781" s="18" t="str">
        <f t="shared" si="1114"/>
        <v/>
      </c>
    </row>
    <row r="2782" spans="1:27" x14ac:dyDescent="0.2">
      <c r="A2782" t="s">
        <v>0</v>
      </c>
      <c r="B2782" t="s">
        <v>4179</v>
      </c>
      <c r="C2782" t="s">
        <v>9</v>
      </c>
      <c r="D2782" t="s">
        <v>27</v>
      </c>
      <c r="E2782" t="s">
        <v>4</v>
      </c>
      <c r="F2782" s="1">
        <v>1</v>
      </c>
      <c r="G2782" s="1">
        <v>61050</v>
      </c>
      <c r="H2782" t="s">
        <v>5</v>
      </c>
      <c r="I2782" s="1">
        <v>67155</v>
      </c>
      <c r="J2782" t="s">
        <v>28</v>
      </c>
      <c r="K2782" s="6" t="str">
        <f t="shared" si="1115"/>
        <v>_Giò sụn gà 250g</v>
      </c>
      <c r="L2782" s="7" t="str">
        <f>VLOOKUP(K2782,'[1]Mã Misa'!$B$2:$D$74,2,0)</f>
        <v>Giò sụn gà 250g</v>
      </c>
      <c r="M2782" s="7" t="str">
        <f>VLOOKUP(L2782,'[1]Mã Misa'!$C$2:$D$74,2,0)</f>
        <v>GSG250</v>
      </c>
      <c r="N2782" s="1">
        <v>61050</v>
      </c>
      <c r="O2782" t="s">
        <v>4180</v>
      </c>
      <c r="P2782" s="6" t="str">
        <f t="shared" si="1116"/>
        <v>0003734</v>
      </c>
      <c r="Q2782" s="23" t="str">
        <f t="shared" ref="Q2782" si="1126">RIGHT(P2782,7)</f>
        <v>0003734</v>
      </c>
      <c r="R2782" s="2">
        <v>44587</v>
      </c>
      <c r="S2782" t="s">
        <v>4181</v>
      </c>
      <c r="T2782" s="7" t="str">
        <f t="shared" si="1117"/>
        <v>WM+ NAN LK</v>
      </c>
      <c r="U2782" t="s">
        <v>6096</v>
      </c>
      <c r="W2782" t="e">
        <f>VLOOKUP(U2782,[2]Sheet1!$B$4:$C$893,2,0)</f>
        <v>#N/A</v>
      </c>
      <c r="Y2782" t="str">
        <f t="shared" si="1118"/>
        <v>WINCOMNGHEAN</v>
      </c>
      <c r="AA2782" s="18" t="str">
        <f t="shared" si="1114"/>
        <v/>
      </c>
    </row>
    <row r="2783" spans="1:27" x14ac:dyDescent="0.2">
      <c r="A2783" t="s">
        <v>0</v>
      </c>
      <c r="B2783" t="s">
        <v>4179</v>
      </c>
      <c r="C2783" t="s">
        <v>41</v>
      </c>
      <c r="D2783" t="s">
        <v>15</v>
      </c>
      <c r="E2783" t="s">
        <v>4</v>
      </c>
      <c r="F2783" s="1">
        <v>1</v>
      </c>
      <c r="G2783" s="1">
        <v>84320</v>
      </c>
      <c r="H2783" t="s">
        <v>5</v>
      </c>
      <c r="I2783" s="1">
        <v>92752.000000000015</v>
      </c>
      <c r="J2783" t="s">
        <v>16</v>
      </c>
      <c r="K2783" s="6" t="str">
        <f t="shared" si="1115"/>
        <v>_Đùi gà sốt cay 500g</v>
      </c>
      <c r="L2783" s="7" t="str">
        <f>VLOOKUP(K2783,'[1]Mã Misa'!$B$2:$D$74,2,0)</f>
        <v>Đùi gà sốt cay 500g</v>
      </c>
      <c r="M2783" s="7" t="str">
        <f>VLOOKUP(L2783,'[1]Mã Misa'!$C$2:$D$74,2,0)</f>
        <v>DGSC500</v>
      </c>
      <c r="N2783" s="1">
        <v>84320</v>
      </c>
      <c r="O2783" t="s">
        <v>4180</v>
      </c>
      <c r="P2783" s="6" t="str">
        <f t="shared" si="1116"/>
        <v>0003734</v>
      </c>
      <c r="Q2783" s="23" t="str">
        <f t="shared" ref="Q2783" si="1127">RIGHT(P2783,7)</f>
        <v>0003734</v>
      </c>
      <c r="R2783" s="2">
        <v>44587</v>
      </c>
      <c r="S2783" t="s">
        <v>4181</v>
      </c>
      <c r="T2783" s="7" t="str">
        <f t="shared" si="1117"/>
        <v>WM+ NAN LK</v>
      </c>
      <c r="U2783" t="s">
        <v>6096</v>
      </c>
      <c r="W2783" t="e">
        <f>VLOOKUP(U2783,[2]Sheet1!$B$4:$C$893,2,0)</f>
        <v>#N/A</v>
      </c>
      <c r="Y2783" t="str">
        <f t="shared" si="1118"/>
        <v>WINCOMNGHEAN</v>
      </c>
      <c r="AA2783" s="18" t="str">
        <f t="shared" si="1114"/>
        <v/>
      </c>
    </row>
    <row r="2784" spans="1:27" x14ac:dyDescent="0.2">
      <c r="A2784" t="s">
        <v>0</v>
      </c>
      <c r="B2784" t="s">
        <v>4182</v>
      </c>
      <c r="C2784" t="s">
        <v>2</v>
      </c>
      <c r="D2784" t="s">
        <v>15</v>
      </c>
      <c r="E2784" t="s">
        <v>4</v>
      </c>
      <c r="F2784" s="1">
        <v>5</v>
      </c>
      <c r="G2784" s="1">
        <v>421600</v>
      </c>
      <c r="H2784" t="s">
        <v>5</v>
      </c>
      <c r="I2784" s="1">
        <v>463760.00000000006</v>
      </c>
      <c r="J2784" t="s">
        <v>16</v>
      </c>
      <c r="K2784" s="6" t="str">
        <f t="shared" si="1115"/>
        <v>_Đùi gà sốt cay 500g</v>
      </c>
      <c r="L2784" s="7" t="str">
        <f>VLOOKUP(K2784,'[1]Mã Misa'!$B$2:$D$74,2,0)</f>
        <v>Đùi gà sốt cay 500g</v>
      </c>
      <c r="M2784" s="7" t="str">
        <f>VLOOKUP(L2784,'[1]Mã Misa'!$C$2:$D$74,2,0)</f>
        <v>DGSC500</v>
      </c>
      <c r="N2784" s="1">
        <v>84320</v>
      </c>
      <c r="O2784" t="s">
        <v>4183</v>
      </c>
      <c r="P2784" s="6" t="str">
        <f t="shared" si="1116"/>
        <v>0001949</v>
      </c>
      <c r="Q2784" s="23" t="str">
        <f t="shared" ref="Q2784" si="1128">RIGHT(P2784,7)</f>
        <v>0001949</v>
      </c>
      <c r="R2784" s="2">
        <v>44587</v>
      </c>
      <c r="S2784" t="s">
        <v>4184</v>
      </c>
      <c r="T2784" s="7" t="str">
        <f t="shared" si="1117"/>
        <v>WM+ TNN 91</v>
      </c>
      <c r="U2784" t="s">
        <v>6097</v>
      </c>
      <c r="W2784" t="e">
        <f>VLOOKUP(U2784,[2]Sheet1!$B$4:$C$893,2,0)</f>
        <v>#N/A</v>
      </c>
      <c r="Y2784" t="str">
        <f t="shared" si="1118"/>
        <v>WINCOMTHAINGUYEN</v>
      </c>
      <c r="AA2784" s="18" t="str">
        <f t="shared" si="1114"/>
        <v/>
      </c>
    </row>
    <row r="2785" spans="1:27" x14ac:dyDescent="0.2">
      <c r="A2785" t="s">
        <v>0</v>
      </c>
      <c r="B2785" t="s">
        <v>4185</v>
      </c>
      <c r="C2785" t="s">
        <v>2</v>
      </c>
      <c r="D2785" t="s">
        <v>103</v>
      </c>
      <c r="E2785" t="s">
        <v>4</v>
      </c>
      <c r="F2785" s="1">
        <v>1</v>
      </c>
      <c r="G2785" s="1">
        <v>55595</v>
      </c>
      <c r="H2785" t="s">
        <v>5</v>
      </c>
      <c r="I2785" s="1">
        <v>61154.500000000007</v>
      </c>
      <c r="J2785" t="s">
        <v>104</v>
      </c>
      <c r="K2785" s="6" t="str">
        <f t="shared" si="1115"/>
        <v>Tai heo muối gói 200g</v>
      </c>
      <c r="L2785" s="7" t="str">
        <f>VLOOKUP(K2785,'[1]Mã Misa'!$B$2:$D$74,2,0)</f>
        <v>Tai heo muối 200g</v>
      </c>
      <c r="M2785" s="7" t="str">
        <f>VLOOKUP(L2785,'[1]Mã Misa'!$C$2:$D$74,2,0)</f>
        <v>TH200</v>
      </c>
      <c r="N2785" s="1">
        <v>55595</v>
      </c>
      <c r="O2785" t="s">
        <v>4186</v>
      </c>
      <c r="P2785" s="6" t="str">
        <f t="shared" si="1116"/>
        <v>0053168</v>
      </c>
      <c r="Q2785" s="23" t="str">
        <f t="shared" ref="Q2785" si="1129">RIGHT(P2785,7)</f>
        <v>0053168</v>
      </c>
      <c r="R2785" s="2">
        <v>44587</v>
      </c>
      <c r="S2785" t="s">
        <v>4187</v>
      </c>
      <c r="T2785" s="7" t="str">
        <f t="shared" si="1117"/>
        <v>WM+HCM RS4</v>
      </c>
      <c r="U2785" t="s">
        <v>6098</v>
      </c>
      <c r="W2785" t="e">
        <f>VLOOKUP(U2785,[2]Sheet1!$B$4:$C$893,2,0)</f>
        <v>#N/A</v>
      </c>
      <c r="Y2785" t="str">
        <f t="shared" si="1118"/>
        <v>WINCOMHOCHIMINH</v>
      </c>
      <c r="AA2785" s="18" t="str">
        <f t="shared" si="1114"/>
        <v/>
      </c>
    </row>
    <row r="2786" spans="1:27" x14ac:dyDescent="0.2">
      <c r="A2786" t="s">
        <v>0</v>
      </c>
      <c r="B2786" t="s">
        <v>4185</v>
      </c>
      <c r="C2786" t="s">
        <v>9</v>
      </c>
      <c r="D2786" t="s">
        <v>18</v>
      </c>
      <c r="E2786" t="s">
        <v>4</v>
      </c>
      <c r="F2786" s="1">
        <v>1</v>
      </c>
      <c r="G2786" s="1">
        <v>87787</v>
      </c>
      <c r="H2786" t="s">
        <v>5</v>
      </c>
      <c r="I2786" s="1">
        <v>96565.700000000012</v>
      </c>
      <c r="J2786" t="s">
        <v>19</v>
      </c>
      <c r="K2786" s="6" t="str">
        <f t="shared" si="1115"/>
        <v>Bắp bò muối gói 200g</v>
      </c>
      <c r="L2786" s="7" t="str">
        <f>VLOOKUP(K2786,'[1]Mã Misa'!$B$2:$D$74,2,0)</f>
        <v>Bắp bò muối 200g</v>
      </c>
      <c r="M2786" s="7" t="str">
        <f>VLOOKUP(L2786,'[1]Mã Misa'!$C$2:$D$74,2,0)</f>
        <v>BBM200</v>
      </c>
      <c r="N2786" s="1">
        <v>87787</v>
      </c>
      <c r="O2786" t="s">
        <v>4186</v>
      </c>
      <c r="P2786" s="6" t="str">
        <f t="shared" si="1116"/>
        <v>0053168</v>
      </c>
      <c r="Q2786" s="23" t="str">
        <f t="shared" ref="Q2786" si="1130">RIGHT(P2786,7)</f>
        <v>0053168</v>
      </c>
      <c r="R2786" s="2">
        <v>44587</v>
      </c>
      <c r="S2786" t="s">
        <v>4187</v>
      </c>
      <c r="T2786" s="7" t="str">
        <f t="shared" si="1117"/>
        <v>WM+HCM RS4</v>
      </c>
      <c r="U2786" t="s">
        <v>6098</v>
      </c>
      <c r="W2786" t="e">
        <f>VLOOKUP(U2786,[2]Sheet1!$B$4:$C$893,2,0)</f>
        <v>#N/A</v>
      </c>
      <c r="Y2786" t="str">
        <f t="shared" si="1118"/>
        <v>WINCOMHOCHIMINH</v>
      </c>
      <c r="AA2786" s="18" t="str">
        <f t="shared" si="1114"/>
        <v/>
      </c>
    </row>
    <row r="2787" spans="1:27" x14ac:dyDescent="0.2">
      <c r="A2787" t="s">
        <v>0</v>
      </c>
      <c r="B2787" t="s">
        <v>4185</v>
      </c>
      <c r="C2787" t="s">
        <v>41</v>
      </c>
      <c r="D2787" t="s">
        <v>3</v>
      </c>
      <c r="E2787" t="s">
        <v>4</v>
      </c>
      <c r="F2787" s="1">
        <v>2</v>
      </c>
      <c r="G2787" s="1">
        <v>141900</v>
      </c>
      <c r="H2787" t="s">
        <v>5</v>
      </c>
      <c r="I2787" s="1">
        <v>156090</v>
      </c>
      <c r="J2787" t="s">
        <v>6</v>
      </c>
      <c r="K2787" s="6" t="str">
        <f t="shared" si="1115"/>
        <v>_Chả nướng 300g</v>
      </c>
      <c r="L2787" s="7" t="str">
        <f>VLOOKUP(K2787,'[1]Mã Misa'!$B$2:$D$74,2,0)</f>
        <v>Chả nướng 300g</v>
      </c>
      <c r="M2787" s="7" t="str">
        <f>VLOOKUP(L2787,'[1]Mã Misa'!$C$2:$D$74,2,0)</f>
        <v>CN300</v>
      </c>
      <c r="N2787" s="1">
        <v>70950</v>
      </c>
      <c r="O2787" t="s">
        <v>4186</v>
      </c>
      <c r="P2787" s="6" t="str">
        <f t="shared" si="1116"/>
        <v>0053168</v>
      </c>
      <c r="Q2787" s="23" t="str">
        <f t="shared" ref="Q2787" si="1131">RIGHT(P2787,7)</f>
        <v>0053168</v>
      </c>
      <c r="R2787" s="2">
        <v>44587</v>
      </c>
      <c r="S2787" t="s">
        <v>4187</v>
      </c>
      <c r="T2787" s="7" t="str">
        <f t="shared" si="1117"/>
        <v>WM+HCM RS4</v>
      </c>
      <c r="U2787" t="s">
        <v>6098</v>
      </c>
      <c r="W2787" t="e">
        <f>VLOOKUP(U2787,[2]Sheet1!$B$4:$C$893,2,0)</f>
        <v>#N/A</v>
      </c>
      <c r="Y2787" t="str">
        <f t="shared" si="1118"/>
        <v>WINCOMHOCHIMINH</v>
      </c>
      <c r="AA2787" s="18" t="str">
        <f t="shared" si="1114"/>
        <v/>
      </c>
    </row>
    <row r="2788" spans="1:27" x14ac:dyDescent="0.2">
      <c r="A2788" t="s">
        <v>0</v>
      </c>
      <c r="B2788" t="s">
        <v>4185</v>
      </c>
      <c r="C2788" t="s">
        <v>42</v>
      </c>
      <c r="D2788" t="s">
        <v>15</v>
      </c>
      <c r="E2788" t="s">
        <v>4</v>
      </c>
      <c r="F2788" s="1">
        <v>3</v>
      </c>
      <c r="G2788" s="1">
        <v>316200</v>
      </c>
      <c r="H2788" t="s">
        <v>5</v>
      </c>
      <c r="I2788" s="1">
        <v>347820</v>
      </c>
      <c r="J2788" t="s">
        <v>16</v>
      </c>
      <c r="K2788" s="6" t="str">
        <f t="shared" si="1115"/>
        <v>_Đùi gà sốt cay 500g</v>
      </c>
      <c r="L2788" s="7" t="str">
        <f>VLOOKUP(K2788,'[1]Mã Misa'!$B$2:$D$74,2,0)</f>
        <v>Đùi gà sốt cay 500g</v>
      </c>
      <c r="M2788" s="7" t="str">
        <f>VLOOKUP(L2788,'[1]Mã Misa'!$C$2:$D$74,2,0)</f>
        <v>DGSC500</v>
      </c>
      <c r="N2788" s="1">
        <v>105400</v>
      </c>
      <c r="O2788" t="s">
        <v>4186</v>
      </c>
      <c r="P2788" s="6" t="str">
        <f t="shared" si="1116"/>
        <v>0053168</v>
      </c>
      <c r="Q2788" s="23" t="str">
        <f t="shared" ref="Q2788" si="1132">RIGHT(P2788,7)</f>
        <v>0053168</v>
      </c>
      <c r="R2788" s="2">
        <v>44587</v>
      </c>
      <c r="S2788" t="s">
        <v>4187</v>
      </c>
      <c r="T2788" s="7" t="str">
        <f t="shared" si="1117"/>
        <v>WM+HCM RS4</v>
      </c>
      <c r="U2788" t="s">
        <v>6098</v>
      </c>
      <c r="W2788" t="e">
        <f>VLOOKUP(U2788,[2]Sheet1!$B$4:$C$893,2,0)</f>
        <v>#N/A</v>
      </c>
      <c r="Y2788" t="str">
        <f t="shared" si="1118"/>
        <v>WINCOMHOCHIMINH</v>
      </c>
      <c r="AA2788" s="18" t="str">
        <f t="shared" si="1114"/>
        <v/>
      </c>
    </row>
    <row r="2789" spans="1:27" x14ac:dyDescent="0.2">
      <c r="A2789" t="s">
        <v>0</v>
      </c>
      <c r="B2789" t="s">
        <v>4185</v>
      </c>
      <c r="C2789" t="s">
        <v>43</v>
      </c>
      <c r="D2789" t="s">
        <v>44</v>
      </c>
      <c r="E2789" t="s">
        <v>4</v>
      </c>
      <c r="F2789" s="1">
        <v>1</v>
      </c>
      <c r="G2789" s="1">
        <v>90750</v>
      </c>
      <c r="H2789" t="s">
        <v>5</v>
      </c>
      <c r="I2789" s="1">
        <v>99825.000000000015</v>
      </c>
      <c r="J2789" t="s">
        <v>45</v>
      </c>
      <c r="K2789" s="6" t="str">
        <f t="shared" si="1115"/>
        <v>_Chân gà sốt cay 400g</v>
      </c>
      <c r="L2789" s="7" t="str">
        <f>VLOOKUP(K2789,'[1]Mã Misa'!$B$2:$D$74,2,0)</f>
        <v>Chân gà sốt cay 400g</v>
      </c>
      <c r="M2789" s="7" t="str">
        <f>VLOOKUP(L2789,'[1]Mã Misa'!$C$2:$D$74,2,0)</f>
        <v>CGSC400</v>
      </c>
      <c r="N2789" s="1">
        <v>90750</v>
      </c>
      <c r="O2789" t="s">
        <v>4186</v>
      </c>
      <c r="P2789" s="6" t="str">
        <f t="shared" si="1116"/>
        <v>0053168</v>
      </c>
      <c r="Q2789" s="23" t="str">
        <f t="shared" ref="Q2789" si="1133">RIGHT(P2789,7)</f>
        <v>0053168</v>
      </c>
      <c r="R2789" s="2">
        <v>44587</v>
      </c>
      <c r="S2789" t="s">
        <v>4187</v>
      </c>
      <c r="T2789" s="7" t="str">
        <f t="shared" si="1117"/>
        <v>WM+HCM RS4</v>
      </c>
      <c r="U2789" t="s">
        <v>6098</v>
      </c>
      <c r="W2789" t="e">
        <f>VLOOKUP(U2789,[2]Sheet1!$B$4:$C$893,2,0)</f>
        <v>#N/A</v>
      </c>
      <c r="Y2789" t="str">
        <f t="shared" si="1118"/>
        <v>WINCOMHOCHIMINH</v>
      </c>
      <c r="AA2789" s="18" t="str">
        <f t="shared" si="1114"/>
        <v/>
      </c>
    </row>
    <row r="2790" spans="1:27" x14ac:dyDescent="0.2">
      <c r="A2790" t="s">
        <v>0</v>
      </c>
      <c r="B2790" t="s">
        <v>4188</v>
      </c>
      <c r="C2790" t="s">
        <v>2</v>
      </c>
      <c r="D2790" t="s">
        <v>23</v>
      </c>
      <c r="E2790" t="s">
        <v>4</v>
      </c>
      <c r="F2790" s="1">
        <v>1</v>
      </c>
      <c r="G2790" s="1">
        <v>59400</v>
      </c>
      <c r="H2790" t="s">
        <v>5</v>
      </c>
      <c r="I2790" s="1">
        <v>65340.000000000007</v>
      </c>
      <c r="J2790" t="s">
        <v>24</v>
      </c>
      <c r="K2790" s="6" t="str">
        <f t="shared" si="1115"/>
        <v>_Giò lụa 250g</v>
      </c>
      <c r="L2790" s="7" t="str">
        <f>VLOOKUP(K2790,'[1]Mã Misa'!$B$2:$D$74,2,0)</f>
        <v>Giò lụa 250g</v>
      </c>
      <c r="M2790" s="7" t="str">
        <f>VLOOKUP(L2790,'[1]Mã Misa'!$C$2:$D$74,2,0)</f>
        <v>GL250</v>
      </c>
      <c r="N2790" s="1">
        <v>59400</v>
      </c>
      <c r="O2790" t="s">
        <v>4189</v>
      </c>
      <c r="P2790" s="6" t="str">
        <f t="shared" si="1116"/>
        <v>0013513</v>
      </c>
      <c r="Q2790" s="23" t="str">
        <f t="shared" ref="Q2790" si="1134">RIGHT(P2790,7)</f>
        <v>0013513</v>
      </c>
      <c r="R2790" s="2">
        <v>44587</v>
      </c>
      <c r="S2790" t="s">
        <v>4190</v>
      </c>
      <c r="T2790" s="7" t="str">
        <f t="shared" si="1117"/>
        <v>WM+ HPG 44</v>
      </c>
      <c r="U2790" t="s">
        <v>6099</v>
      </c>
      <c r="W2790" t="e">
        <f>VLOOKUP(U2790,[2]Sheet1!$B$4:$C$893,2,0)</f>
        <v>#N/A</v>
      </c>
      <c r="Y2790" t="str">
        <f t="shared" si="1118"/>
        <v>WINCOMHAIPHONG</v>
      </c>
      <c r="AA2790" s="18" t="str">
        <f t="shared" si="1114"/>
        <v/>
      </c>
    </row>
    <row r="2791" spans="1:27" x14ac:dyDescent="0.2">
      <c r="A2791" t="s">
        <v>0</v>
      </c>
      <c r="B2791" t="s">
        <v>4188</v>
      </c>
      <c r="C2791" t="s">
        <v>9</v>
      </c>
      <c r="D2791" t="s">
        <v>27</v>
      </c>
      <c r="E2791" t="s">
        <v>4</v>
      </c>
      <c r="F2791" s="1">
        <v>3</v>
      </c>
      <c r="G2791" s="1">
        <v>183150</v>
      </c>
      <c r="H2791" t="s">
        <v>5</v>
      </c>
      <c r="I2791" s="1">
        <v>201465.00000000003</v>
      </c>
      <c r="J2791" t="s">
        <v>28</v>
      </c>
      <c r="K2791" s="6" t="str">
        <f t="shared" si="1115"/>
        <v>_Giò sụn gà 250g</v>
      </c>
      <c r="L2791" s="7" t="str">
        <f>VLOOKUP(K2791,'[1]Mã Misa'!$B$2:$D$74,2,0)</f>
        <v>Giò sụn gà 250g</v>
      </c>
      <c r="M2791" s="7" t="str">
        <f>VLOOKUP(L2791,'[1]Mã Misa'!$C$2:$D$74,2,0)</f>
        <v>GSG250</v>
      </c>
      <c r="N2791" s="1">
        <v>61050</v>
      </c>
      <c r="O2791" t="s">
        <v>4189</v>
      </c>
      <c r="P2791" s="6" t="str">
        <f t="shared" si="1116"/>
        <v>0013513</v>
      </c>
      <c r="Q2791" s="23" t="str">
        <f t="shared" ref="Q2791" si="1135">RIGHT(P2791,7)</f>
        <v>0013513</v>
      </c>
      <c r="R2791" s="2">
        <v>44587</v>
      </c>
      <c r="S2791" t="s">
        <v>4190</v>
      </c>
      <c r="T2791" s="7" t="str">
        <f t="shared" si="1117"/>
        <v>WM+ HPG 44</v>
      </c>
      <c r="U2791" t="s">
        <v>6099</v>
      </c>
      <c r="W2791" t="e">
        <f>VLOOKUP(U2791,[2]Sheet1!$B$4:$C$893,2,0)</f>
        <v>#N/A</v>
      </c>
      <c r="Y2791" t="str">
        <f t="shared" si="1118"/>
        <v>WINCOMHAIPHONG</v>
      </c>
      <c r="AA2791" s="18" t="str">
        <f t="shared" si="1114"/>
        <v/>
      </c>
    </row>
    <row r="2792" spans="1:27" x14ac:dyDescent="0.2">
      <c r="A2792" t="s">
        <v>0</v>
      </c>
      <c r="B2792" t="s">
        <v>4188</v>
      </c>
      <c r="C2792" t="s">
        <v>41</v>
      </c>
      <c r="D2792" t="s">
        <v>57</v>
      </c>
      <c r="E2792" t="s">
        <v>4</v>
      </c>
      <c r="F2792" s="1">
        <v>1</v>
      </c>
      <c r="G2792" s="1">
        <v>74250</v>
      </c>
      <c r="H2792" t="s">
        <v>5</v>
      </c>
      <c r="I2792" s="1">
        <v>81675</v>
      </c>
      <c r="J2792" t="s">
        <v>58</v>
      </c>
      <c r="K2792" s="6" t="str">
        <f t="shared" si="1115"/>
        <v>_Chả cốm 300g</v>
      </c>
      <c r="L2792" s="7" t="str">
        <f>VLOOKUP(K2792,'[1]Mã Misa'!$B$2:$D$74,2,0)</f>
        <v>Chả cốm 300g</v>
      </c>
      <c r="M2792" s="7" t="str">
        <f>VLOOKUP(L2792,'[1]Mã Misa'!$C$2:$D$74,2,0)</f>
        <v>CC300</v>
      </c>
      <c r="N2792" s="1">
        <v>74250</v>
      </c>
      <c r="O2792" t="s">
        <v>4189</v>
      </c>
      <c r="P2792" s="6" t="str">
        <f t="shared" si="1116"/>
        <v>0013513</v>
      </c>
      <c r="Q2792" s="23" t="str">
        <f t="shared" ref="Q2792" si="1136">RIGHT(P2792,7)</f>
        <v>0013513</v>
      </c>
      <c r="R2792" s="2">
        <v>44587</v>
      </c>
      <c r="S2792" t="s">
        <v>4190</v>
      </c>
      <c r="T2792" s="7" t="str">
        <f t="shared" si="1117"/>
        <v>WM+ HPG 44</v>
      </c>
      <c r="U2792" t="s">
        <v>6099</v>
      </c>
      <c r="W2792" t="e">
        <f>VLOOKUP(U2792,[2]Sheet1!$B$4:$C$893,2,0)</f>
        <v>#N/A</v>
      </c>
      <c r="Y2792" t="str">
        <f t="shared" si="1118"/>
        <v>WINCOMHAIPHONG</v>
      </c>
      <c r="AA2792" s="18" t="str">
        <f t="shared" si="1114"/>
        <v/>
      </c>
    </row>
    <row r="2793" spans="1:27" x14ac:dyDescent="0.2">
      <c r="A2793" t="s">
        <v>0</v>
      </c>
      <c r="B2793" t="s">
        <v>4191</v>
      </c>
      <c r="C2793" t="s">
        <v>2</v>
      </c>
      <c r="D2793" t="s">
        <v>54</v>
      </c>
      <c r="E2793" t="s">
        <v>4</v>
      </c>
      <c r="F2793" s="1">
        <v>5</v>
      </c>
      <c r="G2793" s="1">
        <v>250910</v>
      </c>
      <c r="H2793" t="s">
        <v>5</v>
      </c>
      <c r="I2793" s="1">
        <v>276001</v>
      </c>
      <c r="J2793" t="s">
        <v>55</v>
      </c>
      <c r="K2793" s="6" t="str">
        <f t="shared" si="1115"/>
        <v>Giò tai lưỡi xào gói 250g</v>
      </c>
      <c r="L2793" s="7" t="str">
        <f>VLOOKUP(K2793,'[1]Mã Misa'!$B$2:$D$74,2,0)</f>
        <v>Giò Tai Lưỡi Xào 250g</v>
      </c>
      <c r="M2793" s="7" t="str">
        <f>VLOOKUP(L2793,'[1]Mã Misa'!$C$2:$D$74,2,0)</f>
        <v>GTLX250G</v>
      </c>
      <c r="N2793" s="1">
        <v>50182</v>
      </c>
      <c r="O2793" t="s">
        <v>4192</v>
      </c>
      <c r="P2793" s="6" t="str">
        <f t="shared" si="1116"/>
        <v>0179296</v>
      </c>
      <c r="Q2793" s="23" t="str">
        <f t="shared" ref="Q2793" si="1137">RIGHT(P2793,7)</f>
        <v>0179296</v>
      </c>
      <c r="R2793" s="2">
        <v>44587</v>
      </c>
      <c r="S2793" t="s">
        <v>1254</v>
      </c>
      <c r="T2793" s="7" t="str">
        <f t="shared" si="1117"/>
        <v>WM+ HNI 21</v>
      </c>
      <c r="U2793" t="s">
        <v>5367</v>
      </c>
      <c r="W2793" t="e">
        <f>VLOOKUP(U2793,[2]Sheet1!$B$4:$C$893,2,0)</f>
        <v>#N/A</v>
      </c>
      <c r="Y2793" t="str">
        <f t="shared" si="1118"/>
        <v>WINCOMHANOI</v>
      </c>
      <c r="AA2793" s="18" t="str">
        <f t="shared" si="1114"/>
        <v/>
      </c>
    </row>
    <row r="2794" spans="1:27" x14ac:dyDescent="0.2">
      <c r="A2794" t="s">
        <v>0</v>
      </c>
      <c r="B2794" t="s">
        <v>4193</v>
      </c>
      <c r="C2794" t="s">
        <v>2</v>
      </c>
      <c r="D2794" t="s">
        <v>136</v>
      </c>
      <c r="E2794" t="s">
        <v>4</v>
      </c>
      <c r="F2794" s="1">
        <v>2</v>
      </c>
      <c r="G2794" s="1">
        <v>188026</v>
      </c>
      <c r="H2794" t="s">
        <v>5</v>
      </c>
      <c r="I2794" s="1">
        <v>206828.6</v>
      </c>
      <c r="J2794" t="s">
        <v>137</v>
      </c>
      <c r="K2794" s="6" t="str">
        <f t="shared" si="1115"/>
        <v xml:space="preserve"> Giò lụa 500g</v>
      </c>
      <c r="L2794" s="7" t="str">
        <f>VLOOKUP(K2794,'[1]Mã Misa'!$B$2:$D$74,2,0)</f>
        <v>Giò lụa 500g</v>
      </c>
      <c r="M2794" s="7" t="str">
        <f>VLOOKUP(L2794,'[1]Mã Misa'!$C$2:$D$74,2,0)</f>
        <v>GL500</v>
      </c>
      <c r="N2794" s="1">
        <v>94013</v>
      </c>
      <c r="O2794" t="s">
        <v>4194</v>
      </c>
      <c r="P2794" s="6" t="str">
        <f t="shared" si="1116"/>
        <v>0179300</v>
      </c>
      <c r="Q2794" s="23" t="str">
        <f t="shared" ref="Q2794" si="1138">RIGHT(P2794,7)</f>
        <v>0179300</v>
      </c>
      <c r="R2794" s="2">
        <v>44587</v>
      </c>
      <c r="S2794" t="s">
        <v>2749</v>
      </c>
      <c r="T2794" s="7" t="str">
        <f t="shared" si="1117"/>
        <v>WM+ HNI TT</v>
      </c>
      <c r="U2794" t="s">
        <v>5779</v>
      </c>
      <c r="W2794" t="e">
        <f>VLOOKUP(U2794,[2]Sheet1!$B$4:$C$893,2,0)</f>
        <v>#N/A</v>
      </c>
      <c r="Y2794" t="str">
        <f t="shared" si="1118"/>
        <v>WINCOMHANOI</v>
      </c>
      <c r="AA2794" s="18" t="str">
        <f t="shared" si="1114"/>
        <v/>
      </c>
    </row>
    <row r="2795" spans="1:27" x14ac:dyDescent="0.2">
      <c r="A2795" t="s">
        <v>0</v>
      </c>
      <c r="B2795" t="s">
        <v>4195</v>
      </c>
      <c r="C2795" t="s">
        <v>2</v>
      </c>
      <c r="D2795" t="s">
        <v>54</v>
      </c>
      <c r="E2795" t="s">
        <v>4</v>
      </c>
      <c r="F2795" s="1">
        <v>3</v>
      </c>
      <c r="G2795" s="1">
        <v>150546</v>
      </c>
      <c r="H2795" t="s">
        <v>5</v>
      </c>
      <c r="I2795" s="1">
        <v>165600.6</v>
      </c>
      <c r="J2795" t="s">
        <v>55</v>
      </c>
      <c r="K2795" s="6" t="str">
        <f t="shared" si="1115"/>
        <v>Giò tai lưỡi xào gói 250g</v>
      </c>
      <c r="L2795" s="7" t="str">
        <f>VLOOKUP(K2795,'[1]Mã Misa'!$B$2:$D$74,2,0)</f>
        <v>Giò Tai Lưỡi Xào 250g</v>
      </c>
      <c r="M2795" s="7" t="str">
        <f>VLOOKUP(L2795,'[1]Mã Misa'!$C$2:$D$74,2,0)</f>
        <v>GTLX250G</v>
      </c>
      <c r="N2795" s="1">
        <v>50182</v>
      </c>
      <c r="O2795" t="s">
        <v>4196</v>
      </c>
      <c r="P2795" s="6" t="str">
        <f t="shared" si="1116"/>
        <v>0179302</v>
      </c>
      <c r="Q2795" s="23" t="str">
        <f t="shared" ref="Q2795" si="1139">RIGHT(P2795,7)</f>
        <v>0179302</v>
      </c>
      <c r="R2795" s="2">
        <v>44587</v>
      </c>
      <c r="S2795" t="s">
        <v>2236</v>
      </c>
      <c r="T2795" s="7" t="str">
        <f t="shared" si="1117"/>
        <v>WM+ HNI 47</v>
      </c>
      <c r="U2795" t="s">
        <v>5643</v>
      </c>
      <c r="W2795" t="e">
        <f>VLOOKUP(U2795,[2]Sheet1!$B$4:$C$893,2,0)</f>
        <v>#N/A</v>
      </c>
      <c r="Y2795" t="str">
        <f t="shared" si="1118"/>
        <v>WINCOMHANOI</v>
      </c>
      <c r="AA2795" s="18" t="str">
        <f t="shared" si="1114"/>
        <v/>
      </c>
    </row>
    <row r="2796" spans="1:27" x14ac:dyDescent="0.2">
      <c r="A2796" t="s">
        <v>0</v>
      </c>
      <c r="B2796" t="s">
        <v>4197</v>
      </c>
      <c r="C2796" t="s">
        <v>2</v>
      </c>
      <c r="D2796" t="s">
        <v>50</v>
      </c>
      <c r="E2796" t="s">
        <v>4</v>
      </c>
      <c r="F2796" s="1">
        <v>1</v>
      </c>
      <c r="G2796" s="1">
        <v>111058</v>
      </c>
      <c r="H2796" t="s">
        <v>5</v>
      </c>
      <c r="I2796" s="1">
        <v>122163.8</v>
      </c>
      <c r="J2796" t="s">
        <v>51</v>
      </c>
      <c r="K2796" s="6" t="str">
        <f t="shared" si="1115"/>
        <v>Gà muối gói 500g</v>
      </c>
      <c r="L2796" s="7" t="str">
        <f>VLOOKUP(K2796,'[1]Mã Misa'!$B$2:$D$74,2,0)</f>
        <v>Gà muối 500g</v>
      </c>
      <c r="M2796" s="7" t="str">
        <f>VLOOKUP(L2796,'[1]Mã Misa'!$C$2:$D$74,2,0)</f>
        <v>GM500</v>
      </c>
      <c r="N2796" s="1">
        <v>111058</v>
      </c>
      <c r="O2796" t="s">
        <v>4198</v>
      </c>
      <c r="P2796" s="6" t="str">
        <f t="shared" si="1116"/>
        <v>0053172</v>
      </c>
      <c r="Q2796" s="23" t="str">
        <f t="shared" ref="Q2796" si="1140">RIGHT(P2796,7)</f>
        <v>0053172</v>
      </c>
      <c r="R2796" s="2">
        <v>44587</v>
      </c>
      <c r="S2796" t="s">
        <v>4199</v>
      </c>
      <c r="T2796" s="7" t="str">
        <f t="shared" si="1117"/>
        <v>WM+ HCM 41</v>
      </c>
      <c r="U2796" t="s">
        <v>6100</v>
      </c>
      <c r="W2796" t="e">
        <f>VLOOKUP(U2796,[2]Sheet1!$B$4:$C$893,2,0)</f>
        <v>#N/A</v>
      </c>
      <c r="Y2796" t="str">
        <f t="shared" si="1118"/>
        <v>WINCOMHOCHIMINH</v>
      </c>
      <c r="AA2796" s="18" t="str">
        <f t="shared" si="1114"/>
        <v/>
      </c>
    </row>
    <row r="2797" spans="1:27" x14ac:dyDescent="0.2">
      <c r="A2797" t="s">
        <v>0</v>
      </c>
      <c r="B2797" t="s">
        <v>4197</v>
      </c>
      <c r="C2797" t="s">
        <v>9</v>
      </c>
      <c r="D2797" t="s">
        <v>3</v>
      </c>
      <c r="E2797" t="s">
        <v>4</v>
      </c>
      <c r="F2797" s="1">
        <v>1</v>
      </c>
      <c r="G2797" s="1">
        <v>70950</v>
      </c>
      <c r="H2797" t="s">
        <v>5</v>
      </c>
      <c r="I2797" s="1">
        <v>78045</v>
      </c>
      <c r="J2797" t="s">
        <v>6</v>
      </c>
      <c r="K2797" s="6" t="str">
        <f t="shared" si="1115"/>
        <v>_Chả nướng 300g</v>
      </c>
      <c r="L2797" s="7" t="str">
        <f>VLOOKUP(K2797,'[1]Mã Misa'!$B$2:$D$74,2,0)</f>
        <v>Chả nướng 300g</v>
      </c>
      <c r="M2797" s="7" t="str">
        <f>VLOOKUP(L2797,'[1]Mã Misa'!$C$2:$D$74,2,0)</f>
        <v>CN300</v>
      </c>
      <c r="N2797" s="1">
        <v>70950</v>
      </c>
      <c r="O2797" t="s">
        <v>4198</v>
      </c>
      <c r="P2797" s="6" t="str">
        <f t="shared" si="1116"/>
        <v>0053172</v>
      </c>
      <c r="Q2797" s="23" t="str">
        <f t="shared" ref="Q2797" si="1141">RIGHT(P2797,7)</f>
        <v>0053172</v>
      </c>
      <c r="R2797" s="2">
        <v>44587</v>
      </c>
      <c r="S2797" t="s">
        <v>4199</v>
      </c>
      <c r="T2797" s="7" t="str">
        <f t="shared" si="1117"/>
        <v>WM+ HCM 41</v>
      </c>
      <c r="U2797" t="s">
        <v>6100</v>
      </c>
      <c r="W2797" t="e">
        <f>VLOOKUP(U2797,[2]Sheet1!$B$4:$C$893,2,0)</f>
        <v>#N/A</v>
      </c>
      <c r="Y2797" t="str">
        <f t="shared" si="1118"/>
        <v>WINCOMHOCHIMINH</v>
      </c>
      <c r="AA2797" s="18" t="str">
        <f t="shared" si="1114"/>
        <v/>
      </c>
    </row>
    <row r="2798" spans="1:27" x14ac:dyDescent="0.2">
      <c r="A2798" t="s">
        <v>0</v>
      </c>
      <c r="B2798" t="s">
        <v>4200</v>
      </c>
      <c r="C2798" t="s">
        <v>2</v>
      </c>
      <c r="D2798" t="s">
        <v>54</v>
      </c>
      <c r="E2798" t="s">
        <v>4</v>
      </c>
      <c r="F2798" s="1">
        <v>1</v>
      </c>
      <c r="G2798" s="1">
        <v>50182</v>
      </c>
      <c r="H2798" t="s">
        <v>5</v>
      </c>
      <c r="I2798" s="1">
        <v>55200.200000000004</v>
      </c>
      <c r="J2798" t="s">
        <v>55</v>
      </c>
      <c r="K2798" s="6" t="str">
        <f t="shared" si="1115"/>
        <v>Giò tai lưỡi xào gói 250g</v>
      </c>
      <c r="L2798" s="7" t="str">
        <f>VLOOKUP(K2798,'[1]Mã Misa'!$B$2:$D$74,2,0)</f>
        <v>Giò Tai Lưỡi Xào 250g</v>
      </c>
      <c r="M2798" s="7" t="str">
        <f>VLOOKUP(L2798,'[1]Mã Misa'!$C$2:$D$74,2,0)</f>
        <v>GTLX250G</v>
      </c>
      <c r="N2798" s="1">
        <v>50182</v>
      </c>
      <c r="O2798" t="s">
        <v>4201</v>
      </c>
      <c r="P2798" s="6" t="str">
        <f t="shared" si="1116"/>
        <v>0179305</v>
      </c>
      <c r="Q2798" s="23" t="str">
        <f t="shared" ref="Q2798" si="1142">RIGHT(P2798,7)</f>
        <v>0179305</v>
      </c>
      <c r="R2798" s="2">
        <v>44587</v>
      </c>
      <c r="S2798" t="s">
        <v>4202</v>
      </c>
      <c r="T2798" s="7" t="str">
        <f t="shared" si="1117"/>
        <v>WM+ HNI 37</v>
      </c>
      <c r="U2798" t="s">
        <v>6101</v>
      </c>
      <c r="W2798" t="e">
        <f>VLOOKUP(U2798,[2]Sheet1!$B$4:$C$893,2,0)</f>
        <v>#N/A</v>
      </c>
      <c r="Y2798" t="str">
        <f t="shared" si="1118"/>
        <v>WINCOMHANOI</v>
      </c>
      <c r="AA2798" s="18" t="str">
        <f t="shared" si="1114"/>
        <v/>
      </c>
    </row>
    <row r="2799" spans="1:27" x14ac:dyDescent="0.2">
      <c r="A2799" t="s">
        <v>0</v>
      </c>
      <c r="B2799" t="s">
        <v>4203</v>
      </c>
      <c r="C2799" t="s">
        <v>2</v>
      </c>
      <c r="D2799" t="s">
        <v>54</v>
      </c>
      <c r="E2799" t="s">
        <v>4</v>
      </c>
      <c r="F2799" s="1">
        <v>1</v>
      </c>
      <c r="G2799" s="1">
        <v>50182</v>
      </c>
      <c r="H2799" t="s">
        <v>5</v>
      </c>
      <c r="I2799" s="1">
        <v>55200.200000000004</v>
      </c>
      <c r="J2799" t="s">
        <v>55</v>
      </c>
      <c r="K2799" s="6" t="str">
        <f t="shared" si="1115"/>
        <v>Giò tai lưỡi xào gói 250g</v>
      </c>
      <c r="L2799" s="7" t="str">
        <f>VLOOKUP(K2799,'[1]Mã Misa'!$B$2:$D$74,2,0)</f>
        <v>Giò Tai Lưỡi Xào 250g</v>
      </c>
      <c r="M2799" s="7" t="str">
        <f>VLOOKUP(L2799,'[1]Mã Misa'!$C$2:$D$74,2,0)</f>
        <v>GTLX250G</v>
      </c>
      <c r="N2799" s="1">
        <v>50182</v>
      </c>
      <c r="O2799" t="s">
        <v>4204</v>
      </c>
      <c r="P2799" s="6" t="str">
        <f t="shared" si="1116"/>
        <v>0179321</v>
      </c>
      <c r="Q2799" s="23" t="str">
        <f t="shared" ref="Q2799" si="1143">RIGHT(P2799,7)</f>
        <v>0179321</v>
      </c>
      <c r="R2799" s="2">
        <v>44587</v>
      </c>
      <c r="S2799" t="s">
        <v>4205</v>
      </c>
      <c r="T2799" s="7" t="str">
        <f t="shared" si="1117"/>
        <v>WM+ HNI T4</v>
      </c>
      <c r="U2799" t="s">
        <v>6102</v>
      </c>
      <c r="W2799" t="e">
        <f>VLOOKUP(U2799,[2]Sheet1!$B$4:$C$893,2,0)</f>
        <v>#N/A</v>
      </c>
      <c r="Y2799" t="str">
        <f t="shared" si="1118"/>
        <v>WINCOMHANOI</v>
      </c>
      <c r="AA2799" s="18" t="str">
        <f t="shared" si="1114"/>
        <v/>
      </c>
    </row>
    <row r="2800" spans="1:27" x14ac:dyDescent="0.2">
      <c r="A2800" t="s">
        <v>0</v>
      </c>
      <c r="B2800" t="s">
        <v>4206</v>
      </c>
      <c r="C2800" t="s">
        <v>2</v>
      </c>
      <c r="D2800" t="s">
        <v>10</v>
      </c>
      <c r="E2800" t="s">
        <v>4</v>
      </c>
      <c r="F2800" s="1">
        <v>1</v>
      </c>
      <c r="G2800" s="1">
        <v>46000</v>
      </c>
      <c r="H2800" t="s">
        <v>5</v>
      </c>
      <c r="I2800" s="1">
        <v>50600.000000000007</v>
      </c>
      <c r="J2800" t="s">
        <v>11</v>
      </c>
      <c r="K2800" s="6" t="str">
        <f t="shared" si="1115"/>
        <v>Mộc nấm hương gói 250g</v>
      </c>
      <c r="L2800" s="7" t="str">
        <f>VLOOKUP(K2800,'[1]Mã Misa'!$B$2:$D$74,2,0)</f>
        <v>Mộc Nấm Hương 250g</v>
      </c>
      <c r="M2800" s="7" t="str">
        <f>VLOOKUP(L2800,'[1]Mã Misa'!$C$2:$D$74,2,0)</f>
        <v>MNH250</v>
      </c>
      <c r="N2800" s="1">
        <v>46000</v>
      </c>
      <c r="O2800" t="s">
        <v>4207</v>
      </c>
      <c r="P2800" s="6" t="str">
        <f t="shared" si="1116"/>
        <v>0179322</v>
      </c>
      <c r="Q2800" s="23" t="str">
        <f t="shared" ref="Q2800" si="1144">RIGHT(P2800,7)</f>
        <v>0179322</v>
      </c>
      <c r="R2800" s="2">
        <v>44587</v>
      </c>
      <c r="S2800" t="s">
        <v>4208</v>
      </c>
      <c r="T2800" s="7" t="str">
        <f t="shared" si="1117"/>
        <v>WM+ HNI 31</v>
      </c>
      <c r="U2800" t="s">
        <v>6103</v>
      </c>
      <c r="W2800" t="e">
        <f>VLOOKUP(U2800,[2]Sheet1!$B$4:$C$893,2,0)</f>
        <v>#N/A</v>
      </c>
      <c r="Y2800" t="str">
        <f t="shared" si="1118"/>
        <v>WINCOMHANOI</v>
      </c>
      <c r="AA2800" s="18" t="str">
        <f t="shared" si="1114"/>
        <v/>
      </c>
    </row>
    <row r="2801" spans="1:27" x14ac:dyDescent="0.2">
      <c r="A2801" t="s">
        <v>0</v>
      </c>
      <c r="B2801" t="s">
        <v>4206</v>
      </c>
      <c r="C2801" t="s">
        <v>9</v>
      </c>
      <c r="D2801" t="s">
        <v>136</v>
      </c>
      <c r="E2801" t="s">
        <v>4</v>
      </c>
      <c r="F2801" s="1">
        <v>3</v>
      </c>
      <c r="G2801" s="1">
        <v>282039</v>
      </c>
      <c r="H2801" t="s">
        <v>5</v>
      </c>
      <c r="I2801" s="1">
        <v>310242.90000000002</v>
      </c>
      <c r="J2801" t="s">
        <v>137</v>
      </c>
      <c r="K2801" s="6" t="str">
        <f t="shared" si="1115"/>
        <v xml:space="preserve"> Giò lụa 500g</v>
      </c>
      <c r="L2801" s="7" t="str">
        <f>VLOOKUP(K2801,'[1]Mã Misa'!$B$2:$D$74,2,0)</f>
        <v>Giò lụa 500g</v>
      </c>
      <c r="M2801" s="7" t="str">
        <f>VLOOKUP(L2801,'[1]Mã Misa'!$C$2:$D$74,2,0)</f>
        <v>GL500</v>
      </c>
      <c r="N2801" s="1">
        <v>94013</v>
      </c>
      <c r="O2801" t="s">
        <v>4207</v>
      </c>
      <c r="P2801" s="6" t="str">
        <f t="shared" si="1116"/>
        <v>0179322</v>
      </c>
      <c r="Q2801" s="23" t="str">
        <f t="shared" ref="Q2801" si="1145">RIGHT(P2801,7)</f>
        <v>0179322</v>
      </c>
      <c r="R2801" s="2">
        <v>44587</v>
      </c>
      <c r="S2801" t="s">
        <v>4208</v>
      </c>
      <c r="T2801" s="7" t="str">
        <f t="shared" si="1117"/>
        <v>WM+ HNI 31</v>
      </c>
      <c r="U2801" t="s">
        <v>6103</v>
      </c>
      <c r="W2801" t="e">
        <f>VLOOKUP(U2801,[2]Sheet1!$B$4:$C$893,2,0)</f>
        <v>#N/A</v>
      </c>
      <c r="Y2801" t="str">
        <f t="shared" si="1118"/>
        <v>WINCOMHANOI</v>
      </c>
      <c r="AA2801" s="18" t="str">
        <f t="shared" si="1114"/>
        <v/>
      </c>
    </row>
    <row r="2802" spans="1:27" x14ac:dyDescent="0.2">
      <c r="A2802" t="s">
        <v>0</v>
      </c>
      <c r="B2802" t="s">
        <v>4206</v>
      </c>
      <c r="C2802" t="s">
        <v>41</v>
      </c>
      <c r="D2802" t="s">
        <v>134</v>
      </c>
      <c r="E2802" t="s">
        <v>4</v>
      </c>
      <c r="F2802" s="1">
        <v>1</v>
      </c>
      <c r="G2802" s="1">
        <v>86691</v>
      </c>
      <c r="H2802" t="s">
        <v>5</v>
      </c>
      <c r="I2802" s="1">
        <v>95360.1</v>
      </c>
      <c r="J2802" t="s">
        <v>135</v>
      </c>
      <c r="K2802" s="6" t="str">
        <f t="shared" si="1115"/>
        <v>Giò tai nấm hương 500g</v>
      </c>
      <c r="L2802" s="7" t="str">
        <f>VLOOKUP(K2802,'[1]Mã Misa'!$B$2:$D$74,2,0)</f>
        <v>Giò tai nấm hương 500g</v>
      </c>
      <c r="M2802" s="7" t="str">
        <f>VLOOKUP(L2802,'[1]Mã Misa'!$C$2:$D$74,2,0)</f>
        <v>GTNH500</v>
      </c>
      <c r="N2802" s="1">
        <v>86691</v>
      </c>
      <c r="O2802" t="s">
        <v>4207</v>
      </c>
      <c r="P2802" s="6" t="str">
        <f t="shared" si="1116"/>
        <v>0179322</v>
      </c>
      <c r="Q2802" s="23" t="str">
        <f t="shared" ref="Q2802" si="1146">RIGHT(P2802,7)</f>
        <v>0179322</v>
      </c>
      <c r="R2802" s="2">
        <v>44587</v>
      </c>
      <c r="S2802" t="s">
        <v>4208</v>
      </c>
      <c r="T2802" s="7" t="str">
        <f t="shared" si="1117"/>
        <v>WM+ HNI 31</v>
      </c>
      <c r="U2802" t="s">
        <v>6103</v>
      </c>
      <c r="W2802" t="e">
        <f>VLOOKUP(U2802,[2]Sheet1!$B$4:$C$893,2,0)</f>
        <v>#N/A</v>
      </c>
      <c r="Y2802" t="str">
        <f t="shared" si="1118"/>
        <v>WINCOMHANOI</v>
      </c>
      <c r="AA2802" s="18" t="str">
        <f t="shared" si="1114"/>
        <v/>
      </c>
    </row>
    <row r="2803" spans="1:27" x14ac:dyDescent="0.2">
      <c r="A2803" t="s">
        <v>0</v>
      </c>
      <c r="B2803" t="s">
        <v>4209</v>
      </c>
      <c r="C2803" t="s">
        <v>2</v>
      </c>
      <c r="D2803" t="s">
        <v>3</v>
      </c>
      <c r="E2803" t="s">
        <v>4</v>
      </c>
      <c r="F2803" s="1">
        <v>3</v>
      </c>
      <c r="G2803" s="1">
        <v>212850</v>
      </c>
      <c r="H2803" t="s">
        <v>5</v>
      </c>
      <c r="I2803" s="1">
        <v>234135.00000000003</v>
      </c>
      <c r="J2803" t="s">
        <v>6</v>
      </c>
      <c r="K2803" s="6" t="str">
        <f t="shared" si="1115"/>
        <v>_Chả nướng 300g</v>
      </c>
      <c r="L2803" s="7" t="str">
        <f>VLOOKUP(K2803,'[1]Mã Misa'!$B$2:$D$74,2,0)</f>
        <v>Chả nướng 300g</v>
      </c>
      <c r="M2803" s="7" t="str">
        <f>VLOOKUP(L2803,'[1]Mã Misa'!$C$2:$D$74,2,0)</f>
        <v>CN300</v>
      </c>
      <c r="N2803" s="1">
        <v>70950</v>
      </c>
      <c r="O2803" t="s">
        <v>4210</v>
      </c>
      <c r="P2803" s="6" t="str">
        <f t="shared" si="1116"/>
        <v>0013517</v>
      </c>
      <c r="Q2803" s="23" t="str">
        <f t="shared" ref="Q2803" si="1147">RIGHT(P2803,7)</f>
        <v>0013517</v>
      </c>
      <c r="R2803" s="2">
        <v>44587</v>
      </c>
      <c r="S2803" t="s">
        <v>4211</v>
      </c>
      <c r="T2803" s="7" t="str">
        <f t="shared" si="1117"/>
        <v>WM+ HPG 68</v>
      </c>
      <c r="U2803" t="s">
        <v>6104</v>
      </c>
      <c r="W2803" t="e">
        <f>VLOOKUP(U2803,[2]Sheet1!$B$4:$C$893,2,0)</f>
        <v>#N/A</v>
      </c>
      <c r="Y2803" t="str">
        <f t="shared" si="1118"/>
        <v>WINCOMHAIPHONG</v>
      </c>
      <c r="AA2803" s="18" t="str">
        <f t="shared" si="1114"/>
        <v/>
      </c>
    </row>
    <row r="2804" spans="1:27" x14ac:dyDescent="0.2">
      <c r="A2804" t="s">
        <v>0</v>
      </c>
      <c r="B2804" t="s">
        <v>4212</v>
      </c>
      <c r="C2804" t="s">
        <v>2</v>
      </c>
      <c r="D2804" t="s">
        <v>15</v>
      </c>
      <c r="E2804" t="s">
        <v>4</v>
      </c>
      <c r="F2804" s="1">
        <v>1</v>
      </c>
      <c r="G2804" s="1">
        <v>84320</v>
      </c>
      <c r="H2804" t="s">
        <v>5</v>
      </c>
      <c r="I2804" s="1">
        <v>92752.000000000015</v>
      </c>
      <c r="J2804" t="s">
        <v>16</v>
      </c>
      <c r="K2804" s="6" t="str">
        <f t="shared" si="1115"/>
        <v>_Đùi gà sốt cay 500g</v>
      </c>
      <c r="L2804" s="7" t="str">
        <f>VLOOKUP(K2804,'[1]Mã Misa'!$B$2:$D$74,2,0)</f>
        <v>Đùi gà sốt cay 500g</v>
      </c>
      <c r="M2804" s="7" t="str">
        <f>VLOOKUP(L2804,'[1]Mã Misa'!$C$2:$D$74,2,0)</f>
        <v>DGSC500</v>
      </c>
      <c r="N2804" s="1">
        <v>84320</v>
      </c>
      <c r="O2804" t="s">
        <v>4213</v>
      </c>
      <c r="P2804" s="6" t="str">
        <f t="shared" si="1116"/>
        <v>0179327</v>
      </c>
      <c r="Q2804" s="23" t="str">
        <f t="shared" ref="Q2804" si="1148">RIGHT(P2804,7)</f>
        <v>0179327</v>
      </c>
      <c r="R2804" s="2">
        <v>44587</v>
      </c>
      <c r="S2804" t="s">
        <v>4214</v>
      </c>
      <c r="T2804" s="7" t="str">
        <f t="shared" si="1117"/>
        <v>WM+ HNI 12</v>
      </c>
      <c r="U2804" t="s">
        <v>6105</v>
      </c>
      <c r="W2804" t="e">
        <f>VLOOKUP(U2804,[2]Sheet1!$B$4:$C$893,2,0)</f>
        <v>#N/A</v>
      </c>
      <c r="Y2804" t="str">
        <f t="shared" si="1118"/>
        <v>WINCOMHANOI</v>
      </c>
      <c r="AA2804" s="18" t="str">
        <f t="shared" si="1114"/>
        <v/>
      </c>
    </row>
    <row r="2805" spans="1:27" x14ac:dyDescent="0.2">
      <c r="A2805" t="s">
        <v>0</v>
      </c>
      <c r="B2805" t="s">
        <v>4212</v>
      </c>
      <c r="C2805" t="s">
        <v>9</v>
      </c>
      <c r="D2805" t="s">
        <v>44</v>
      </c>
      <c r="E2805" t="s">
        <v>4</v>
      </c>
      <c r="F2805" s="1">
        <v>1</v>
      </c>
      <c r="G2805" s="1">
        <v>72600</v>
      </c>
      <c r="H2805" t="s">
        <v>5</v>
      </c>
      <c r="I2805" s="1">
        <v>79860</v>
      </c>
      <c r="J2805" t="s">
        <v>45</v>
      </c>
      <c r="K2805" s="6" t="str">
        <f t="shared" si="1115"/>
        <v>_Chân gà sốt cay 400g</v>
      </c>
      <c r="L2805" s="7" t="str">
        <f>VLOOKUP(K2805,'[1]Mã Misa'!$B$2:$D$74,2,0)</f>
        <v>Chân gà sốt cay 400g</v>
      </c>
      <c r="M2805" s="7" t="str">
        <f>VLOOKUP(L2805,'[1]Mã Misa'!$C$2:$D$74,2,0)</f>
        <v>CGSC400</v>
      </c>
      <c r="N2805" s="1">
        <v>72600</v>
      </c>
      <c r="O2805" t="s">
        <v>4213</v>
      </c>
      <c r="P2805" s="6" t="str">
        <f t="shared" si="1116"/>
        <v>0179327</v>
      </c>
      <c r="Q2805" s="23" t="str">
        <f t="shared" ref="Q2805" si="1149">RIGHT(P2805,7)</f>
        <v>0179327</v>
      </c>
      <c r="R2805" s="2">
        <v>44587</v>
      </c>
      <c r="S2805" t="s">
        <v>4214</v>
      </c>
      <c r="T2805" s="7" t="str">
        <f t="shared" si="1117"/>
        <v>WM+ HNI 12</v>
      </c>
      <c r="U2805" t="s">
        <v>6105</v>
      </c>
      <c r="W2805" t="e">
        <f>VLOOKUP(U2805,[2]Sheet1!$B$4:$C$893,2,0)</f>
        <v>#N/A</v>
      </c>
      <c r="Y2805" t="str">
        <f t="shared" si="1118"/>
        <v>WINCOMHANOI</v>
      </c>
      <c r="AA2805" s="18" t="str">
        <f t="shared" si="1114"/>
        <v/>
      </c>
    </row>
    <row r="2806" spans="1:27" x14ac:dyDescent="0.2">
      <c r="A2806" t="s">
        <v>0</v>
      </c>
      <c r="B2806" t="s">
        <v>4212</v>
      </c>
      <c r="C2806" t="s">
        <v>41</v>
      </c>
      <c r="D2806" t="s">
        <v>54</v>
      </c>
      <c r="E2806" t="s">
        <v>4</v>
      </c>
      <c r="F2806" s="1">
        <v>1</v>
      </c>
      <c r="G2806" s="1">
        <v>50182</v>
      </c>
      <c r="H2806" t="s">
        <v>5</v>
      </c>
      <c r="I2806" s="1">
        <v>55200.200000000004</v>
      </c>
      <c r="J2806" t="s">
        <v>55</v>
      </c>
      <c r="K2806" s="6" t="str">
        <f t="shared" si="1115"/>
        <v>Giò tai lưỡi xào gói 250g</v>
      </c>
      <c r="L2806" s="7" t="str">
        <f>VLOOKUP(K2806,'[1]Mã Misa'!$B$2:$D$74,2,0)</f>
        <v>Giò Tai Lưỡi Xào 250g</v>
      </c>
      <c r="M2806" s="7" t="str">
        <f>VLOOKUP(L2806,'[1]Mã Misa'!$C$2:$D$74,2,0)</f>
        <v>GTLX250G</v>
      </c>
      <c r="N2806" s="1">
        <v>50182</v>
      </c>
      <c r="O2806" t="s">
        <v>4213</v>
      </c>
      <c r="P2806" s="6" t="str">
        <f t="shared" si="1116"/>
        <v>0179327</v>
      </c>
      <c r="Q2806" s="23" t="str">
        <f t="shared" ref="Q2806" si="1150">RIGHT(P2806,7)</f>
        <v>0179327</v>
      </c>
      <c r="R2806" s="2">
        <v>44587</v>
      </c>
      <c r="S2806" t="s">
        <v>4214</v>
      </c>
      <c r="T2806" s="7" t="str">
        <f t="shared" si="1117"/>
        <v>WM+ HNI 12</v>
      </c>
      <c r="U2806" t="s">
        <v>6105</v>
      </c>
      <c r="W2806" t="e">
        <f>VLOOKUP(U2806,[2]Sheet1!$B$4:$C$893,2,0)</f>
        <v>#N/A</v>
      </c>
      <c r="Y2806" t="str">
        <f t="shared" si="1118"/>
        <v>WINCOMHANOI</v>
      </c>
      <c r="AA2806" s="18" t="str">
        <f t="shared" si="1114"/>
        <v/>
      </c>
    </row>
    <row r="2807" spans="1:27" x14ac:dyDescent="0.2">
      <c r="A2807" t="s">
        <v>0</v>
      </c>
      <c r="B2807" t="s">
        <v>4215</v>
      </c>
      <c r="C2807" t="s">
        <v>2</v>
      </c>
      <c r="D2807" t="s">
        <v>50</v>
      </c>
      <c r="E2807" t="s">
        <v>4</v>
      </c>
      <c r="F2807" s="1">
        <v>2</v>
      </c>
      <c r="G2807" s="1">
        <v>222116</v>
      </c>
      <c r="H2807" t="s">
        <v>5</v>
      </c>
      <c r="I2807" s="1">
        <v>244327.6</v>
      </c>
      <c r="J2807" t="s">
        <v>51</v>
      </c>
      <c r="K2807" s="6" t="str">
        <f t="shared" si="1115"/>
        <v>Gà muối gói 500g</v>
      </c>
      <c r="L2807" s="7" t="str">
        <f>VLOOKUP(K2807,'[1]Mã Misa'!$B$2:$D$74,2,0)</f>
        <v>Gà muối 500g</v>
      </c>
      <c r="M2807" s="7" t="str">
        <f>VLOOKUP(L2807,'[1]Mã Misa'!$C$2:$D$74,2,0)</f>
        <v>GM500</v>
      </c>
      <c r="N2807" s="1">
        <v>111058</v>
      </c>
      <c r="O2807" t="s">
        <v>4216</v>
      </c>
      <c r="P2807" s="6" t="str">
        <f t="shared" si="1116"/>
        <v>0015264</v>
      </c>
      <c r="Q2807" s="23" t="str">
        <f t="shared" ref="Q2807" si="1151">RIGHT(P2807,7)</f>
        <v>0015264</v>
      </c>
      <c r="R2807" s="2">
        <v>44587</v>
      </c>
      <c r="S2807" t="s">
        <v>4217</v>
      </c>
      <c r="T2807" s="7" t="str">
        <f t="shared" si="1117"/>
        <v>WM+ QNH Kh</v>
      </c>
      <c r="U2807" t="s">
        <v>6106</v>
      </c>
      <c r="W2807" t="e">
        <f>VLOOKUP(U2807,[2]Sheet1!$B$4:$C$893,2,0)</f>
        <v>#N/A</v>
      </c>
      <c r="Y2807" t="str">
        <f t="shared" si="1118"/>
        <v>WINCOMQUANGNINH</v>
      </c>
      <c r="AA2807" s="18" t="str">
        <f t="shared" si="1114"/>
        <v/>
      </c>
    </row>
    <row r="2808" spans="1:27" x14ac:dyDescent="0.2">
      <c r="A2808" t="s">
        <v>0</v>
      </c>
      <c r="B2808" t="s">
        <v>4218</v>
      </c>
      <c r="C2808" t="s">
        <v>2</v>
      </c>
      <c r="D2808" t="s">
        <v>57</v>
      </c>
      <c r="E2808" t="s">
        <v>4</v>
      </c>
      <c r="F2808" s="1">
        <v>2</v>
      </c>
      <c r="G2808" s="1">
        <v>148500</v>
      </c>
      <c r="H2808" t="s">
        <v>5</v>
      </c>
      <c r="I2808" s="1">
        <v>163350</v>
      </c>
      <c r="J2808" t="s">
        <v>58</v>
      </c>
      <c r="K2808" s="6" t="str">
        <f t="shared" si="1115"/>
        <v>_Chả cốm 300g</v>
      </c>
      <c r="L2808" s="7" t="str">
        <f>VLOOKUP(K2808,'[1]Mã Misa'!$B$2:$D$74,2,0)</f>
        <v>Chả cốm 300g</v>
      </c>
      <c r="M2808" s="7" t="str">
        <f>VLOOKUP(L2808,'[1]Mã Misa'!$C$2:$D$74,2,0)</f>
        <v>CC300</v>
      </c>
      <c r="N2808" s="1">
        <v>74250</v>
      </c>
      <c r="O2808" t="s">
        <v>4219</v>
      </c>
      <c r="P2808" s="6" t="str">
        <f t="shared" si="1116"/>
        <v>0006568</v>
      </c>
      <c r="Q2808" s="23" t="str">
        <f t="shared" ref="Q2808" si="1152">RIGHT(P2808,7)</f>
        <v>0006568</v>
      </c>
      <c r="R2808" s="2">
        <v>44587</v>
      </c>
      <c r="S2808" t="s">
        <v>3188</v>
      </c>
      <c r="T2808" s="7" t="str">
        <f t="shared" si="1117"/>
        <v>WM+ THA 10</v>
      </c>
      <c r="U2808" t="s">
        <v>5879</v>
      </c>
      <c r="W2808" t="e">
        <f>VLOOKUP(U2808,[2]Sheet1!$B$4:$C$893,2,0)</f>
        <v>#N/A</v>
      </c>
      <c r="Y2808" t="str">
        <f t="shared" si="1118"/>
        <v>WINCOMTHANHHOA</v>
      </c>
      <c r="AA2808" s="18" t="str">
        <f t="shared" si="1114"/>
        <v/>
      </c>
    </row>
    <row r="2809" spans="1:27" x14ac:dyDescent="0.2">
      <c r="A2809" t="s">
        <v>0</v>
      </c>
      <c r="B2809" t="s">
        <v>4218</v>
      </c>
      <c r="C2809" t="s">
        <v>9</v>
      </c>
      <c r="D2809" t="s">
        <v>47</v>
      </c>
      <c r="E2809" t="s">
        <v>4</v>
      </c>
      <c r="F2809" s="1">
        <v>1</v>
      </c>
      <c r="G2809" s="1">
        <v>73431</v>
      </c>
      <c r="H2809" t="s">
        <v>5</v>
      </c>
      <c r="I2809" s="1">
        <v>80774.100000000006</v>
      </c>
      <c r="J2809" t="s">
        <v>48</v>
      </c>
      <c r="K2809" s="6" t="str">
        <f t="shared" si="1115"/>
        <v>Chân giò heo muối gói 300g</v>
      </c>
      <c r="L2809" s="7" t="str">
        <f>VLOOKUP(K2809,'[1]Mã Misa'!$B$2:$D$74,2,0)</f>
        <v>Chân giò heo muối 300g</v>
      </c>
      <c r="M2809" s="7" t="str">
        <f>VLOOKUP(L2809,'[1]Mã Misa'!$C$2:$D$74,2,0)</f>
        <v>CGM300</v>
      </c>
      <c r="N2809" s="1">
        <v>73431</v>
      </c>
      <c r="O2809" t="s">
        <v>4219</v>
      </c>
      <c r="P2809" s="6" t="str">
        <f t="shared" si="1116"/>
        <v>0006568</v>
      </c>
      <c r="Q2809" s="23" t="str">
        <f t="shared" ref="Q2809" si="1153">RIGHT(P2809,7)</f>
        <v>0006568</v>
      </c>
      <c r="R2809" s="2">
        <v>44587</v>
      </c>
      <c r="S2809" t="s">
        <v>3188</v>
      </c>
      <c r="T2809" s="7" t="str">
        <f t="shared" si="1117"/>
        <v>WM+ THA 10</v>
      </c>
      <c r="U2809" t="s">
        <v>5879</v>
      </c>
      <c r="W2809" t="e">
        <f>VLOOKUP(U2809,[2]Sheet1!$B$4:$C$893,2,0)</f>
        <v>#N/A</v>
      </c>
      <c r="Y2809" t="str">
        <f t="shared" si="1118"/>
        <v>WINCOMTHANHHOA</v>
      </c>
      <c r="AA2809" s="18" t="str">
        <f t="shared" si="1114"/>
        <v/>
      </c>
    </row>
    <row r="2810" spans="1:27" x14ac:dyDescent="0.2">
      <c r="A2810" t="s">
        <v>0</v>
      </c>
      <c r="B2810" t="s">
        <v>4220</v>
      </c>
      <c r="C2810" t="s">
        <v>2</v>
      </c>
      <c r="D2810" t="s">
        <v>134</v>
      </c>
      <c r="E2810" t="s">
        <v>4</v>
      </c>
      <c r="F2810" s="1">
        <v>3</v>
      </c>
      <c r="G2810" s="1">
        <v>260073</v>
      </c>
      <c r="H2810" t="s">
        <v>5</v>
      </c>
      <c r="I2810" s="1">
        <v>286080.30000000005</v>
      </c>
      <c r="J2810" t="s">
        <v>135</v>
      </c>
      <c r="K2810" s="6" t="str">
        <f t="shared" si="1115"/>
        <v>Giò tai nấm hương 500g</v>
      </c>
      <c r="L2810" s="7" t="str">
        <f>VLOOKUP(K2810,'[1]Mã Misa'!$B$2:$D$74,2,0)</f>
        <v>Giò tai nấm hương 500g</v>
      </c>
      <c r="M2810" s="7" t="str">
        <f>VLOOKUP(L2810,'[1]Mã Misa'!$C$2:$D$74,2,0)</f>
        <v>GTNH500</v>
      </c>
      <c r="N2810" s="1">
        <v>86691</v>
      </c>
      <c r="O2810" t="s">
        <v>4221</v>
      </c>
      <c r="P2810" s="6" t="str">
        <f t="shared" si="1116"/>
        <v>0007988</v>
      </c>
      <c r="Q2810" s="23" t="str">
        <f t="shared" ref="Q2810" si="1154">RIGHT(P2810,7)</f>
        <v>0007988</v>
      </c>
      <c r="R2810" s="2">
        <v>44587</v>
      </c>
      <c r="S2810" t="s">
        <v>4222</v>
      </c>
      <c r="T2810" s="7" t="str">
        <f t="shared" si="1117"/>
        <v>WM+ CTO 1B</v>
      </c>
      <c r="U2810" t="s">
        <v>6107</v>
      </c>
      <c r="W2810" t="e">
        <f>VLOOKUP(U2810,[2]Sheet1!$B$4:$C$893,2,0)</f>
        <v>#N/A</v>
      </c>
      <c r="Y2810" t="str">
        <f t="shared" si="1118"/>
        <v>WINCOMCANTHO</v>
      </c>
      <c r="AA2810" s="18" t="str">
        <f t="shared" si="1114"/>
        <v/>
      </c>
    </row>
    <row r="2811" spans="1:27" x14ac:dyDescent="0.2">
      <c r="A2811" t="s">
        <v>0</v>
      </c>
      <c r="B2811" t="s">
        <v>4223</v>
      </c>
      <c r="C2811" t="s">
        <v>2</v>
      </c>
      <c r="D2811" t="s">
        <v>753</v>
      </c>
      <c r="E2811" t="s">
        <v>4</v>
      </c>
      <c r="F2811" s="1">
        <v>1</v>
      </c>
      <c r="G2811" s="1">
        <v>61250</v>
      </c>
      <c r="H2811" t="s">
        <v>96</v>
      </c>
      <c r="I2811" s="1">
        <v>67375</v>
      </c>
      <c r="J2811" t="s">
        <v>754</v>
      </c>
      <c r="K2811" s="6" t="str">
        <f t="shared" si="1115"/>
        <v xml:space="preserve"> Ghẹ farci 150g</v>
      </c>
      <c r="L2811" s="7" t="str">
        <f>VLOOKUP(K2811,'[1]Mã Misa'!$B$2:$D$74,2,0)</f>
        <v>Ghẹ farci 150g</v>
      </c>
      <c r="M2811" s="7" t="str">
        <f>VLOOKUP(L2811,'[1]Mã Misa'!$C$2:$D$74,2,0)</f>
        <v>GHEFARCI150</v>
      </c>
      <c r="N2811" s="1">
        <v>61250</v>
      </c>
      <c r="O2811" t="s">
        <v>4224</v>
      </c>
      <c r="P2811" s="6" t="str">
        <f t="shared" si="1116"/>
        <v>0179341</v>
      </c>
      <c r="Q2811" s="23" t="str">
        <f t="shared" ref="Q2811" si="1155">RIGHT(P2811,7)</f>
        <v>0179341</v>
      </c>
      <c r="R2811" s="2">
        <v>44587</v>
      </c>
      <c r="S2811" t="s">
        <v>4225</v>
      </c>
      <c r="T2811" s="7" t="str">
        <f t="shared" si="1117"/>
        <v>WM+ HNI 22</v>
      </c>
      <c r="U2811" t="s">
        <v>6108</v>
      </c>
      <c r="W2811" t="e">
        <f>VLOOKUP(U2811,[2]Sheet1!$B$4:$C$893,2,0)</f>
        <v>#N/A</v>
      </c>
      <c r="Y2811" t="str">
        <f t="shared" si="1118"/>
        <v>WINCOMHANOI</v>
      </c>
      <c r="AA2811" s="18" t="str">
        <f t="shared" si="1114"/>
        <v/>
      </c>
    </row>
    <row r="2812" spans="1:27" x14ac:dyDescent="0.2">
      <c r="A2812" t="s">
        <v>0</v>
      </c>
      <c r="B2812" t="s">
        <v>4226</v>
      </c>
      <c r="C2812" t="s">
        <v>2</v>
      </c>
      <c r="D2812" t="s">
        <v>10</v>
      </c>
      <c r="E2812" t="s">
        <v>4</v>
      </c>
      <c r="F2812" s="1">
        <v>2</v>
      </c>
      <c r="G2812" s="1">
        <v>92000</v>
      </c>
      <c r="H2812" t="s">
        <v>5</v>
      </c>
      <c r="I2812" s="1">
        <v>101200.00000000001</v>
      </c>
      <c r="J2812" t="s">
        <v>11</v>
      </c>
      <c r="K2812" s="6" t="str">
        <f t="shared" si="1115"/>
        <v>Mộc nấm hương gói 250g</v>
      </c>
      <c r="L2812" s="7" t="str">
        <f>VLOOKUP(K2812,'[1]Mã Misa'!$B$2:$D$74,2,0)</f>
        <v>Mộc Nấm Hương 250g</v>
      </c>
      <c r="M2812" s="7" t="str">
        <f>VLOOKUP(L2812,'[1]Mã Misa'!$C$2:$D$74,2,0)</f>
        <v>MNH250</v>
      </c>
      <c r="N2812" s="1">
        <v>46000</v>
      </c>
      <c r="O2812" t="s">
        <v>4227</v>
      </c>
      <c r="P2812" s="6" t="str">
        <f t="shared" si="1116"/>
        <v>0013520</v>
      </c>
      <c r="Q2812" s="23" t="str">
        <f t="shared" ref="Q2812" si="1156">RIGHT(P2812,7)</f>
        <v>0013520</v>
      </c>
      <c r="R2812" s="2">
        <v>44587</v>
      </c>
      <c r="S2812" t="s">
        <v>460</v>
      </c>
      <c r="T2812" s="7" t="str">
        <f t="shared" si="1117"/>
        <v>WM+ HPG 63</v>
      </c>
      <c r="U2812" t="s">
        <v>5132</v>
      </c>
      <c r="W2812" t="e">
        <f>VLOOKUP(U2812,[2]Sheet1!$B$4:$C$893,2,0)</f>
        <v>#N/A</v>
      </c>
      <c r="Y2812" t="str">
        <f t="shared" si="1118"/>
        <v>WINCOMHAIPHONG</v>
      </c>
      <c r="AA2812" s="18" t="str">
        <f t="shared" si="1114"/>
        <v/>
      </c>
    </row>
    <row r="2813" spans="1:27" x14ac:dyDescent="0.2">
      <c r="A2813" t="s">
        <v>0</v>
      </c>
      <c r="B2813" t="s">
        <v>4226</v>
      </c>
      <c r="C2813" t="s">
        <v>9</v>
      </c>
      <c r="D2813" t="s">
        <v>54</v>
      </c>
      <c r="E2813" t="s">
        <v>4</v>
      </c>
      <c r="F2813" s="1">
        <v>2</v>
      </c>
      <c r="G2813" s="1">
        <v>100364</v>
      </c>
      <c r="H2813" t="s">
        <v>5</v>
      </c>
      <c r="I2813" s="1">
        <v>110400.40000000001</v>
      </c>
      <c r="J2813" t="s">
        <v>55</v>
      </c>
      <c r="K2813" s="6" t="str">
        <f t="shared" si="1115"/>
        <v>Giò tai lưỡi xào gói 250g</v>
      </c>
      <c r="L2813" s="7" t="str">
        <f>VLOOKUP(K2813,'[1]Mã Misa'!$B$2:$D$74,2,0)</f>
        <v>Giò Tai Lưỡi Xào 250g</v>
      </c>
      <c r="M2813" s="7" t="str">
        <f>VLOOKUP(L2813,'[1]Mã Misa'!$C$2:$D$74,2,0)</f>
        <v>GTLX250G</v>
      </c>
      <c r="N2813" s="1">
        <v>50182</v>
      </c>
      <c r="O2813" t="s">
        <v>4227</v>
      </c>
      <c r="P2813" s="6" t="str">
        <f t="shared" si="1116"/>
        <v>0013520</v>
      </c>
      <c r="Q2813" s="23" t="str">
        <f t="shared" ref="Q2813" si="1157">RIGHT(P2813,7)</f>
        <v>0013520</v>
      </c>
      <c r="R2813" s="2">
        <v>44587</v>
      </c>
      <c r="S2813" t="s">
        <v>460</v>
      </c>
      <c r="T2813" s="7" t="str">
        <f t="shared" si="1117"/>
        <v>WM+ HPG 63</v>
      </c>
      <c r="U2813" t="s">
        <v>5132</v>
      </c>
      <c r="W2813" t="e">
        <f>VLOOKUP(U2813,[2]Sheet1!$B$4:$C$893,2,0)</f>
        <v>#N/A</v>
      </c>
      <c r="Y2813" t="str">
        <f t="shared" si="1118"/>
        <v>WINCOMHAIPHONG</v>
      </c>
      <c r="AA2813" s="18" t="str">
        <f t="shared" si="1114"/>
        <v/>
      </c>
    </row>
    <row r="2814" spans="1:27" x14ac:dyDescent="0.2">
      <c r="A2814" t="s">
        <v>0</v>
      </c>
      <c r="B2814" t="s">
        <v>4228</v>
      </c>
      <c r="C2814" t="s">
        <v>2</v>
      </c>
      <c r="D2814" t="s">
        <v>3</v>
      </c>
      <c r="E2814" t="s">
        <v>4</v>
      </c>
      <c r="F2814" s="1">
        <v>2</v>
      </c>
      <c r="G2814" s="1">
        <v>141900</v>
      </c>
      <c r="H2814" t="s">
        <v>5</v>
      </c>
      <c r="I2814" s="1">
        <v>156090</v>
      </c>
      <c r="J2814" t="s">
        <v>6</v>
      </c>
      <c r="K2814" s="6" t="str">
        <f t="shared" si="1115"/>
        <v>_Chả nướng 300g</v>
      </c>
      <c r="L2814" s="7" t="str">
        <f>VLOOKUP(K2814,'[1]Mã Misa'!$B$2:$D$74,2,0)</f>
        <v>Chả nướng 300g</v>
      </c>
      <c r="M2814" s="7" t="str">
        <f>VLOOKUP(L2814,'[1]Mã Misa'!$C$2:$D$74,2,0)</f>
        <v>CN300</v>
      </c>
      <c r="N2814" s="1">
        <v>70950</v>
      </c>
      <c r="O2814" t="s">
        <v>4229</v>
      </c>
      <c r="P2814" s="6" t="str">
        <f t="shared" si="1116"/>
        <v>0179358</v>
      </c>
      <c r="Q2814" s="23" t="str">
        <f t="shared" ref="Q2814" si="1158">RIGHT(P2814,7)</f>
        <v>0179358</v>
      </c>
      <c r="R2814" s="2">
        <v>44587</v>
      </c>
      <c r="S2814" t="s">
        <v>556</v>
      </c>
      <c r="T2814" s="7" t="str">
        <f t="shared" si="1117"/>
        <v>WM VCC HNI</v>
      </c>
      <c r="U2814" t="s">
        <v>5160</v>
      </c>
      <c r="W2814" t="e">
        <f>VLOOKUP(U2814,[2]Sheet1!$B$4:$C$893,2,0)</f>
        <v>#N/A</v>
      </c>
      <c r="Y2814" t="str">
        <f t="shared" si="1118"/>
        <v>WINCOMHANOI</v>
      </c>
      <c r="AA2814" s="18" t="str">
        <f t="shared" si="1114"/>
        <v/>
      </c>
    </row>
    <row r="2815" spans="1:27" x14ac:dyDescent="0.2">
      <c r="A2815" t="s">
        <v>0</v>
      </c>
      <c r="B2815" t="s">
        <v>4228</v>
      </c>
      <c r="C2815" t="s">
        <v>9</v>
      </c>
      <c r="D2815" t="s">
        <v>136</v>
      </c>
      <c r="E2815" t="s">
        <v>4</v>
      </c>
      <c r="F2815" s="1">
        <v>1</v>
      </c>
      <c r="G2815" s="1">
        <v>94013</v>
      </c>
      <c r="H2815" t="s">
        <v>5</v>
      </c>
      <c r="I2815" s="1">
        <v>103414.3</v>
      </c>
      <c r="J2815" t="s">
        <v>137</v>
      </c>
      <c r="K2815" s="6" t="str">
        <f t="shared" si="1115"/>
        <v xml:space="preserve"> Giò lụa 500g</v>
      </c>
      <c r="L2815" s="7" t="str">
        <f>VLOOKUP(K2815,'[1]Mã Misa'!$B$2:$D$74,2,0)</f>
        <v>Giò lụa 500g</v>
      </c>
      <c r="M2815" s="7" t="str">
        <f>VLOOKUP(L2815,'[1]Mã Misa'!$C$2:$D$74,2,0)</f>
        <v>GL500</v>
      </c>
      <c r="N2815" s="1">
        <v>94013</v>
      </c>
      <c r="O2815" t="s">
        <v>4229</v>
      </c>
      <c r="P2815" s="6" t="str">
        <f t="shared" si="1116"/>
        <v>0179358</v>
      </c>
      <c r="Q2815" s="23" t="str">
        <f t="shared" ref="Q2815" si="1159">RIGHT(P2815,7)</f>
        <v>0179358</v>
      </c>
      <c r="R2815" s="2">
        <v>44587</v>
      </c>
      <c r="S2815" t="s">
        <v>556</v>
      </c>
      <c r="T2815" s="7" t="str">
        <f t="shared" si="1117"/>
        <v>WM VCC HNI</v>
      </c>
      <c r="U2815" t="s">
        <v>5160</v>
      </c>
      <c r="W2815" t="e">
        <f>VLOOKUP(U2815,[2]Sheet1!$B$4:$C$893,2,0)</f>
        <v>#N/A</v>
      </c>
      <c r="Y2815" t="str">
        <f t="shared" si="1118"/>
        <v>WINCOMHANOI</v>
      </c>
      <c r="AA2815" s="18" t="str">
        <f t="shared" si="1114"/>
        <v/>
      </c>
    </row>
    <row r="2816" spans="1:27" x14ac:dyDescent="0.2">
      <c r="A2816" t="s">
        <v>0</v>
      </c>
      <c r="B2816" t="s">
        <v>4228</v>
      </c>
      <c r="C2816" t="s">
        <v>41</v>
      </c>
      <c r="D2816" t="s">
        <v>3</v>
      </c>
      <c r="E2816" t="s">
        <v>4</v>
      </c>
      <c r="F2816" s="1">
        <v>1</v>
      </c>
      <c r="G2816" s="1">
        <v>70950</v>
      </c>
      <c r="H2816" t="s">
        <v>5</v>
      </c>
      <c r="I2816" s="1">
        <v>78045</v>
      </c>
      <c r="J2816" t="s">
        <v>6</v>
      </c>
      <c r="K2816" s="6" t="str">
        <f t="shared" si="1115"/>
        <v>_Chả nướng 300g</v>
      </c>
      <c r="L2816" s="7" t="str">
        <f>VLOOKUP(K2816,'[1]Mã Misa'!$B$2:$D$74,2,0)</f>
        <v>Chả nướng 300g</v>
      </c>
      <c r="M2816" s="7" t="str">
        <f>VLOOKUP(L2816,'[1]Mã Misa'!$C$2:$D$74,2,0)</f>
        <v>CN300</v>
      </c>
      <c r="N2816" s="1">
        <v>70950</v>
      </c>
      <c r="O2816" t="s">
        <v>4229</v>
      </c>
      <c r="P2816" s="6" t="str">
        <f t="shared" si="1116"/>
        <v>0179358</v>
      </c>
      <c r="Q2816" s="23" t="str">
        <f t="shared" ref="Q2816" si="1160">RIGHT(P2816,7)</f>
        <v>0179358</v>
      </c>
      <c r="R2816" s="2">
        <v>44587</v>
      </c>
      <c r="S2816" t="s">
        <v>556</v>
      </c>
      <c r="T2816" s="7" t="str">
        <f t="shared" si="1117"/>
        <v>WM VCC HNI</v>
      </c>
      <c r="U2816" t="s">
        <v>5160</v>
      </c>
      <c r="W2816" t="e">
        <f>VLOOKUP(U2816,[2]Sheet1!$B$4:$C$893,2,0)</f>
        <v>#N/A</v>
      </c>
      <c r="Y2816" t="str">
        <f t="shared" si="1118"/>
        <v>WINCOMHANOI</v>
      </c>
      <c r="AA2816" s="18" t="str">
        <f t="shared" si="1114"/>
        <v/>
      </c>
    </row>
    <row r="2817" spans="1:27" x14ac:dyDescent="0.2">
      <c r="A2817" t="s">
        <v>0</v>
      </c>
      <c r="B2817" t="s">
        <v>4230</v>
      </c>
      <c r="C2817" t="s">
        <v>2</v>
      </c>
      <c r="D2817" t="s">
        <v>50</v>
      </c>
      <c r="E2817" t="s">
        <v>4</v>
      </c>
      <c r="F2817" s="1">
        <v>2</v>
      </c>
      <c r="G2817" s="1">
        <v>222116</v>
      </c>
      <c r="H2817" t="s">
        <v>5</v>
      </c>
      <c r="I2817" s="1">
        <v>244327.6</v>
      </c>
      <c r="J2817" t="s">
        <v>51</v>
      </c>
      <c r="K2817" s="6" t="str">
        <f t="shared" si="1115"/>
        <v>Gà muối gói 500g</v>
      </c>
      <c r="L2817" s="7" t="str">
        <f>VLOOKUP(K2817,'[1]Mã Misa'!$B$2:$D$74,2,0)</f>
        <v>Gà muối 500g</v>
      </c>
      <c r="M2817" s="7" t="str">
        <f>VLOOKUP(L2817,'[1]Mã Misa'!$C$2:$D$74,2,0)</f>
        <v>GM500</v>
      </c>
      <c r="N2817" s="1">
        <v>111058</v>
      </c>
      <c r="O2817" t="s">
        <v>4231</v>
      </c>
      <c r="P2817" s="6" t="str">
        <f t="shared" si="1116"/>
        <v>0179360</v>
      </c>
      <c r="Q2817" s="23" t="str">
        <f t="shared" ref="Q2817" si="1161">RIGHT(P2817,7)</f>
        <v>0179360</v>
      </c>
      <c r="R2817" s="2">
        <v>44587</v>
      </c>
      <c r="S2817" t="s">
        <v>4232</v>
      </c>
      <c r="T2817" s="7" t="str">
        <f t="shared" si="1117"/>
        <v>WM+ HNI 86</v>
      </c>
      <c r="U2817" t="s">
        <v>6109</v>
      </c>
      <c r="W2817" t="e">
        <f>VLOOKUP(U2817,[2]Sheet1!$B$4:$C$893,2,0)</f>
        <v>#N/A</v>
      </c>
      <c r="Y2817" t="str">
        <f t="shared" si="1118"/>
        <v>WINCOMHANOI</v>
      </c>
      <c r="AA2817" s="18" t="str">
        <f t="shared" si="1114"/>
        <v/>
      </c>
    </row>
    <row r="2818" spans="1:27" x14ac:dyDescent="0.2">
      <c r="A2818" t="s">
        <v>0</v>
      </c>
      <c r="B2818" t="s">
        <v>4233</v>
      </c>
      <c r="C2818" t="s">
        <v>2</v>
      </c>
      <c r="D2818" t="s">
        <v>57</v>
      </c>
      <c r="E2818" t="s">
        <v>4</v>
      </c>
      <c r="F2818" s="1">
        <v>1</v>
      </c>
      <c r="G2818" s="1">
        <v>74250</v>
      </c>
      <c r="H2818" t="s">
        <v>5</v>
      </c>
      <c r="I2818" s="1">
        <v>81675</v>
      </c>
      <c r="J2818" t="s">
        <v>58</v>
      </c>
      <c r="K2818" s="6" t="str">
        <f t="shared" si="1115"/>
        <v>_Chả cốm 300g</v>
      </c>
      <c r="L2818" s="7" t="str">
        <f>VLOOKUP(K2818,'[1]Mã Misa'!$B$2:$D$74,2,0)</f>
        <v>Chả cốm 300g</v>
      </c>
      <c r="M2818" s="7" t="str">
        <f>VLOOKUP(L2818,'[1]Mã Misa'!$C$2:$D$74,2,0)</f>
        <v>CC300</v>
      </c>
      <c r="N2818" s="1">
        <v>74250</v>
      </c>
      <c r="O2818" t="s">
        <v>4234</v>
      </c>
      <c r="P2818" s="6" t="str">
        <f t="shared" si="1116"/>
        <v>0053187</v>
      </c>
      <c r="Q2818" s="23" t="str">
        <f t="shared" ref="Q2818" si="1162">RIGHT(P2818,7)</f>
        <v>0053187</v>
      </c>
      <c r="R2818" s="2">
        <v>44587</v>
      </c>
      <c r="S2818" t="s">
        <v>1149</v>
      </c>
      <c r="T2818" s="7" t="str">
        <f t="shared" si="1117"/>
        <v>WM+ HCM 15</v>
      </c>
      <c r="U2818" t="s">
        <v>5338</v>
      </c>
      <c r="W2818" t="e">
        <f>VLOOKUP(U2818,[2]Sheet1!$B$4:$C$893,2,0)</f>
        <v>#N/A</v>
      </c>
      <c r="Y2818" t="str">
        <f t="shared" si="1118"/>
        <v>WINCOMHOCHIMINH</v>
      </c>
      <c r="AA2818" s="18" t="str">
        <f t="shared" ref="AA2818:AA2881" si="1163">LEFT(AB2818,7)</f>
        <v/>
      </c>
    </row>
    <row r="2819" spans="1:27" x14ac:dyDescent="0.2">
      <c r="A2819" t="s">
        <v>0</v>
      </c>
      <c r="B2819" t="s">
        <v>4235</v>
      </c>
      <c r="C2819" t="s">
        <v>2</v>
      </c>
      <c r="D2819" t="s">
        <v>47</v>
      </c>
      <c r="E2819" t="s">
        <v>4</v>
      </c>
      <c r="F2819" s="1">
        <v>1</v>
      </c>
      <c r="G2819" s="1">
        <v>73431</v>
      </c>
      <c r="H2819" t="s">
        <v>5</v>
      </c>
      <c r="I2819" s="1">
        <v>80774.100000000006</v>
      </c>
      <c r="J2819" t="s">
        <v>48</v>
      </c>
      <c r="K2819" s="6" t="str">
        <f t="shared" si="1115"/>
        <v>Chân giò heo muối gói 300g</v>
      </c>
      <c r="L2819" s="7" t="str">
        <f>VLOOKUP(K2819,'[1]Mã Misa'!$B$2:$D$74,2,0)</f>
        <v>Chân giò heo muối 300g</v>
      </c>
      <c r="M2819" s="7" t="str">
        <f>VLOOKUP(L2819,'[1]Mã Misa'!$C$2:$D$74,2,0)</f>
        <v>CGM300</v>
      </c>
      <c r="N2819" s="1">
        <v>73431</v>
      </c>
      <c r="O2819" t="s">
        <v>4236</v>
      </c>
      <c r="P2819" s="6" t="str">
        <f t="shared" si="1116"/>
        <v>0001156</v>
      </c>
      <c r="Q2819" s="23" t="str">
        <f t="shared" ref="Q2819" si="1164">RIGHT(P2819,7)</f>
        <v>0001156</v>
      </c>
      <c r="R2819" s="2">
        <v>44587</v>
      </c>
      <c r="S2819" t="s">
        <v>1883</v>
      </c>
      <c r="T2819" s="7" t="str">
        <f t="shared" si="1117"/>
        <v>WM+ QNM 99</v>
      </c>
      <c r="U2819" t="s">
        <v>5548</v>
      </c>
      <c r="W2819" t="e">
        <f>VLOOKUP(U2819,[2]Sheet1!$B$4:$C$893,2,0)</f>
        <v>#N/A</v>
      </c>
      <c r="Y2819" t="str">
        <f t="shared" si="1118"/>
        <v>WINCOMQUANGNAM</v>
      </c>
      <c r="AA2819" s="18" t="str">
        <f t="shared" si="1163"/>
        <v/>
      </c>
    </row>
    <row r="2820" spans="1:27" x14ac:dyDescent="0.2">
      <c r="A2820" t="s">
        <v>0</v>
      </c>
      <c r="B2820" t="s">
        <v>4237</v>
      </c>
      <c r="C2820" t="s">
        <v>2</v>
      </c>
      <c r="D2820" t="s">
        <v>50</v>
      </c>
      <c r="E2820" t="s">
        <v>4</v>
      </c>
      <c r="F2820" s="1">
        <v>1</v>
      </c>
      <c r="G2820" s="1">
        <v>111058</v>
      </c>
      <c r="H2820" t="s">
        <v>5</v>
      </c>
      <c r="I2820" s="1">
        <v>122163.8</v>
      </c>
      <c r="J2820" t="s">
        <v>51</v>
      </c>
      <c r="K2820" s="6" t="str">
        <f t="shared" ref="K2820:K2883" si="1165">MID(J2820,10,26)</f>
        <v>Gà muối gói 500g</v>
      </c>
      <c r="L2820" s="7" t="str">
        <f>VLOOKUP(K2820,'[1]Mã Misa'!$B$2:$D$74,2,0)</f>
        <v>Gà muối 500g</v>
      </c>
      <c r="M2820" s="7" t="str">
        <f>VLOOKUP(L2820,'[1]Mã Misa'!$C$2:$D$74,2,0)</f>
        <v>GM500</v>
      </c>
      <c r="N2820" s="1">
        <v>111058</v>
      </c>
      <c r="O2820" t="s">
        <v>4238</v>
      </c>
      <c r="P2820" s="6" t="str">
        <f t="shared" ref="P2820:Q2883" si="1166">RIGHT(O2820,7)</f>
        <v>0179378</v>
      </c>
      <c r="Q2820" s="23" t="str">
        <f t="shared" si="1166"/>
        <v>0179378</v>
      </c>
      <c r="R2820" s="2">
        <v>44587</v>
      </c>
      <c r="S2820" t="s">
        <v>1217</v>
      </c>
      <c r="T2820" s="7" t="str">
        <f t="shared" ref="T2820:T2883" si="1167">LEFT(U2820,10)</f>
        <v>WM+ HNI 29</v>
      </c>
      <c r="U2820" t="s">
        <v>5358</v>
      </c>
      <c r="W2820" t="e">
        <f>VLOOKUP(U2820,[2]Sheet1!$B$4:$C$893,2,0)</f>
        <v>#N/A</v>
      </c>
      <c r="Y2820" t="str">
        <f t="shared" ref="Y2820:Y2883" si="1168">IF(ISNUMBER(SEARCH($V$3,T2820)),"WINCOMHANOI",IF(ISNUMBER(SEARCH($V$4,T2820)),"WINCOMHOCHIMINH",IF(ISNUMBER(SEARCH($V$5,T2820)),"WINCOMDANANG",IF(ISNUMBER(SEARCH($V$6,T2820)),"WINCOMHAIDUONG",IF(ISNUMBER(SEARCH($V$7,T2820)),"WINCOMQUANGNINH",IF(ISNUMBER(SEARCH($V$8,T2820)),"WINCOMHAIPHONG",IF(ISNUMBER(SEARCH($V$9,T2820)),"WINCOMBACGIANG",IF(ISNUMBER(SEARCH($V$10,T2820)),"WINCOMBACNINH",IF(ISNUMBER(SEARCH($V$11,T2820)),"WINCOMPHUTHO",IF(ISNUMBER(SEARCH($V$12,T2820)),"WINCOMHATINH",IF(ISNUMBER(SEARCH($V$13,T2820)),"WINCOMTHAINGUYEN",IF(ISNUMBER(SEARCH($V$14,T2820)),"WINCOMKHANHHOA",IF(ISNUMBER(SEARCH($V$15,T2820)),"WINCOMHUNGYEN",IF(ISNUMBER(SEARCH($V$16,T2820)),"WINCOMNGHEAN",IF(ISNUMBER(SEARCH($V$17,T2820)),"WINCOMLAOCAI",IF(ISNUMBER(SEARCH($V$18,T2820)),"WINCOMVUNGTAU",IF(ISNUMBER(SEARCH($V$19,T2820)),"WINCOMBINHDUONG",IF(ISNUMBER(SEARCH($V$20,T2820)),"WINCOMKIENGIANG",IF(ISNUMBER(SEARCH($V$21,T2820)),"WINCOMHANAM",IF(ISNUMBER(SEARCH($V$22,T2820)),"WINCOMNAMDINH",IF(ISNUMBER(SEARCH($V$23,T2820)),"WINCOMLANGSON",IF(ISNUMBER(SEARCH($V$24,T2820)),"WINCOMTHANHHOA",IF(ISNUMBER(SEARCH($V$25,T2820)),"WINCOMYENBAI",IF(ISNUMBER(SEARCH($V$26,T2820)),"WINCOMTUYENQUANG",IF(ISNUMBER(SEARCH($V$27,T2820)),"WINCOMHUE",IF(ISNUMBER(SEARCH($V$28,T2820)),"WINCOMQUANGNAM",IF(ISNUMBER(SEARCH($V$29,T2820)),"WINCOMVINHPHUC",IF(ISNUMBER(SEARCH($V$30,T2820)),"WINCOMHAGIANG",IF(ISNUMBER(SEARCH($V$31,T2820)),"WINCOMNINHBINH",IF(ISNUMBER(SEARCH($V$32,T2820)),"WINCOMTRAVINH",IF(ISNUMBER(SEARCH($V$33,T2820)),"WINCOMCANTHO",IF(ISNUMBER(SEARCH($V$34,T2820)),"WINCOMBENTRE",IF(ISNUMBER(SEARCH($V$35,T2820)),"WINCOMCAMAU",IF(ISNUMBER(SEARCH($V$36,T2820)),"WINCOMANGIANG",IF(ISNUMBER(SEARCH($V$37,T2820)),"WINCOMNINHTHUAN",IF(ISNUMBER(SEARCH($V$38,T2820)),"WINCOMTHAIBINH",IF(ISNUMBER(SEARCH($V$39,T2820)),"WINCOMGIALAI",IF(ISNUMBER(SEARCH($V$40,T2820)),"WINCOMHOABINH",IF(ISNUMBER(SEARCH($V$41,T2820)),"WINCOMQUANGNGAI",IF(ISNUMBER(SEARCH($V$42,T2820)),"WINCOMBINHTHUAN",IF(ISNUMBER(SEARCH($V$43,T2820)),"WINCOMDAKLAK",IF(ISNUMBER(SEARCH($V$44,T2820)),"WINCOMSOCTRANG",IF(ISNUMBER(SEARCH($V$45,T2820)),"WINCOMSONLA",IF(ISNUMBER(SEARCH($V$46,T2820)),"WINCOMKONTUM",IF(ISNUMBER(SEARCH($V$47,T2820)),"WINCOMPHUYEN",IF(ISNUMBER(SEARCH($V$48,T2820)),"WINCOMQUANGTRI",IF(ISNUMBER(SEARCH($V$49,T2820)),"WINCOMBINHDINH",IF(ISNUMBER(SEARCH($V$50,T2820)),"WINCOMCAOBANG",IF(ISNUMBER(SEARCH($V$51,T2820)),"WINCOMQUANGBINH",IF(ISNUMBER(SEARCH($V$52,T2820)),"WINCOMLAMDONG",IF(ISNUMBER(SEARCH($V$53,T2820)),"WINCOMVINHLONG",IF(ISNUMBER(SEARCH($V$54,T2820)),"WINCOMDONGTHAP",IF(ISNUMBER(SEARCH($V$55,T2820)),"WINCOMTIENGIANG",IF(ISNUMBER(SEARCH($V$56,T2820)),"WINCOMQUANGNINH",IF(ISNUMBER(SEARCH($V$57,T2820)),"WINCOMDONGNAI",IF(ISNUMBER(SEARCH($V$58,T2820)),"WINCOMHAUGIANG",0))))))))))))))))))))))))))))))))))))))))))))))))))))))))</f>
        <v>WINCOMHANOI</v>
      </c>
      <c r="AA2820" s="18" t="str">
        <f t="shared" si="1163"/>
        <v/>
      </c>
    </row>
    <row r="2821" spans="1:27" x14ac:dyDescent="0.2">
      <c r="A2821" t="s">
        <v>0</v>
      </c>
      <c r="B2821" t="s">
        <v>4239</v>
      </c>
      <c r="C2821" t="s">
        <v>2</v>
      </c>
      <c r="D2821" t="s">
        <v>134</v>
      </c>
      <c r="E2821" t="s">
        <v>4</v>
      </c>
      <c r="F2821" s="1">
        <v>3</v>
      </c>
      <c r="G2821" s="1">
        <v>260073</v>
      </c>
      <c r="H2821" t="s">
        <v>5</v>
      </c>
      <c r="I2821" s="1">
        <v>286080.30000000005</v>
      </c>
      <c r="J2821" t="s">
        <v>135</v>
      </c>
      <c r="K2821" s="6" t="str">
        <f t="shared" si="1165"/>
        <v>Giò tai nấm hương 500g</v>
      </c>
      <c r="L2821" s="7" t="str">
        <f>VLOOKUP(K2821,'[1]Mã Misa'!$B$2:$D$74,2,0)</f>
        <v>Giò tai nấm hương 500g</v>
      </c>
      <c r="M2821" s="7" t="str">
        <f>VLOOKUP(L2821,'[1]Mã Misa'!$C$2:$D$74,2,0)</f>
        <v>GTNH500</v>
      </c>
      <c r="N2821" s="1">
        <v>86691</v>
      </c>
      <c r="O2821" t="s">
        <v>4240</v>
      </c>
      <c r="P2821" s="6" t="str">
        <f t="shared" si="1166"/>
        <v>0003739</v>
      </c>
      <c r="Q2821" s="23" t="str">
        <f t="shared" si="1166"/>
        <v>0003739</v>
      </c>
      <c r="R2821" s="2">
        <v>44587</v>
      </c>
      <c r="S2821" t="s">
        <v>4241</v>
      </c>
      <c r="T2821" s="7" t="str">
        <f t="shared" si="1167"/>
        <v>WM+ NAN 10</v>
      </c>
      <c r="U2821" t="s">
        <v>6110</v>
      </c>
      <c r="W2821" t="e">
        <f>VLOOKUP(U2821,[2]Sheet1!$B$4:$C$893,2,0)</f>
        <v>#N/A</v>
      </c>
      <c r="Y2821" t="str">
        <f t="shared" si="1168"/>
        <v>WINCOMNGHEAN</v>
      </c>
      <c r="AA2821" s="18" t="str">
        <f t="shared" si="1163"/>
        <v/>
      </c>
    </row>
    <row r="2822" spans="1:27" x14ac:dyDescent="0.2">
      <c r="A2822" t="s">
        <v>0</v>
      </c>
      <c r="B2822" t="s">
        <v>4242</v>
      </c>
      <c r="C2822" t="s">
        <v>2</v>
      </c>
      <c r="D2822" t="s">
        <v>50</v>
      </c>
      <c r="E2822" t="s">
        <v>4</v>
      </c>
      <c r="F2822" s="1">
        <v>1</v>
      </c>
      <c r="G2822" s="1">
        <v>111058</v>
      </c>
      <c r="H2822" t="s">
        <v>5</v>
      </c>
      <c r="I2822" s="1">
        <v>122163.8</v>
      </c>
      <c r="J2822" t="s">
        <v>51</v>
      </c>
      <c r="K2822" s="6" t="str">
        <f t="shared" si="1165"/>
        <v>Gà muối gói 500g</v>
      </c>
      <c r="L2822" s="7" t="str">
        <f>VLOOKUP(K2822,'[1]Mã Misa'!$B$2:$D$74,2,0)</f>
        <v>Gà muối 500g</v>
      </c>
      <c r="M2822" s="7" t="str">
        <f>VLOOKUP(L2822,'[1]Mã Misa'!$C$2:$D$74,2,0)</f>
        <v>GM500</v>
      </c>
      <c r="N2822" s="1">
        <v>111058</v>
      </c>
      <c r="O2822" t="s">
        <v>4243</v>
      </c>
      <c r="P2822" s="6" t="str">
        <f t="shared" si="1166"/>
        <v>0023515</v>
      </c>
      <c r="Q2822" s="23" t="str">
        <f t="shared" si="1166"/>
        <v>0023515</v>
      </c>
      <c r="R2822" s="2">
        <v>44587</v>
      </c>
      <c r="S2822" t="s">
        <v>4244</v>
      </c>
      <c r="T2822" s="7" t="str">
        <f t="shared" si="1167"/>
        <v>WM+ DNG 80</v>
      </c>
      <c r="U2822" t="s">
        <v>6111</v>
      </c>
      <c r="W2822" t="e">
        <f>VLOOKUP(U2822,[2]Sheet1!$B$4:$C$893,2,0)</f>
        <v>#N/A</v>
      </c>
      <c r="Y2822" t="str">
        <f t="shared" si="1168"/>
        <v>WINCOMDANANG</v>
      </c>
      <c r="AA2822" s="18" t="str">
        <f t="shared" si="1163"/>
        <v/>
      </c>
    </row>
    <row r="2823" spans="1:27" x14ac:dyDescent="0.2">
      <c r="A2823" t="s">
        <v>0</v>
      </c>
      <c r="B2823" t="s">
        <v>4245</v>
      </c>
      <c r="C2823" t="s">
        <v>2</v>
      </c>
      <c r="D2823" t="s">
        <v>50</v>
      </c>
      <c r="E2823" t="s">
        <v>4</v>
      </c>
      <c r="F2823" s="1">
        <v>3</v>
      </c>
      <c r="G2823" s="1">
        <v>333174</v>
      </c>
      <c r="H2823" t="s">
        <v>5</v>
      </c>
      <c r="I2823" s="1">
        <v>366491.4</v>
      </c>
      <c r="J2823" t="s">
        <v>51</v>
      </c>
      <c r="K2823" s="6" t="str">
        <f t="shared" si="1165"/>
        <v>Gà muối gói 500g</v>
      </c>
      <c r="L2823" s="7" t="str">
        <f>VLOOKUP(K2823,'[1]Mã Misa'!$B$2:$D$74,2,0)</f>
        <v>Gà muối 500g</v>
      </c>
      <c r="M2823" s="7" t="str">
        <f>VLOOKUP(L2823,'[1]Mã Misa'!$C$2:$D$74,2,0)</f>
        <v>GM500</v>
      </c>
      <c r="N2823" s="1">
        <v>111058</v>
      </c>
      <c r="O2823" t="s">
        <v>4246</v>
      </c>
      <c r="P2823" s="6" t="str">
        <f t="shared" si="1166"/>
        <v>0001951</v>
      </c>
      <c r="Q2823" s="23" t="str">
        <f t="shared" si="1166"/>
        <v>0001951</v>
      </c>
      <c r="R2823" s="2">
        <v>44587</v>
      </c>
      <c r="S2823" t="s">
        <v>4247</v>
      </c>
      <c r="T2823" s="7" t="str">
        <f t="shared" si="1167"/>
        <v>WM+ TNN 81</v>
      </c>
      <c r="U2823" t="s">
        <v>6112</v>
      </c>
      <c r="W2823" t="e">
        <f>VLOOKUP(U2823,[2]Sheet1!$B$4:$C$893,2,0)</f>
        <v>#N/A</v>
      </c>
      <c r="Y2823" t="str">
        <f t="shared" si="1168"/>
        <v>WINCOMTHAINGUYEN</v>
      </c>
      <c r="AA2823" s="18" t="str">
        <f t="shared" si="1163"/>
        <v/>
      </c>
    </row>
    <row r="2824" spans="1:27" x14ac:dyDescent="0.2">
      <c r="A2824" t="s">
        <v>0</v>
      </c>
      <c r="B2824" t="s">
        <v>4245</v>
      </c>
      <c r="C2824" t="s">
        <v>9</v>
      </c>
      <c r="D2824" t="s">
        <v>57</v>
      </c>
      <c r="E2824" t="s">
        <v>4</v>
      </c>
      <c r="F2824" s="1">
        <v>2</v>
      </c>
      <c r="G2824" s="1">
        <v>148500</v>
      </c>
      <c r="H2824" t="s">
        <v>5</v>
      </c>
      <c r="I2824" s="1">
        <v>163350</v>
      </c>
      <c r="J2824" t="s">
        <v>58</v>
      </c>
      <c r="K2824" s="6" t="str">
        <f t="shared" si="1165"/>
        <v>_Chả cốm 300g</v>
      </c>
      <c r="L2824" s="7" t="str">
        <f>VLOOKUP(K2824,'[1]Mã Misa'!$B$2:$D$74,2,0)</f>
        <v>Chả cốm 300g</v>
      </c>
      <c r="M2824" s="7" t="str">
        <f>VLOOKUP(L2824,'[1]Mã Misa'!$C$2:$D$74,2,0)</f>
        <v>CC300</v>
      </c>
      <c r="N2824" s="1">
        <v>74250</v>
      </c>
      <c r="O2824" t="s">
        <v>4246</v>
      </c>
      <c r="P2824" s="6" t="str">
        <f t="shared" si="1166"/>
        <v>0001951</v>
      </c>
      <c r="Q2824" s="23" t="str">
        <f t="shared" si="1166"/>
        <v>0001951</v>
      </c>
      <c r="R2824" s="2">
        <v>44587</v>
      </c>
      <c r="S2824" t="s">
        <v>4247</v>
      </c>
      <c r="T2824" s="7" t="str">
        <f t="shared" si="1167"/>
        <v>WM+ TNN 81</v>
      </c>
      <c r="U2824" t="s">
        <v>6112</v>
      </c>
      <c r="W2824" t="e">
        <f>VLOOKUP(U2824,[2]Sheet1!$B$4:$C$893,2,0)</f>
        <v>#N/A</v>
      </c>
      <c r="Y2824" t="str">
        <f t="shared" si="1168"/>
        <v>WINCOMTHAINGUYEN</v>
      </c>
      <c r="AA2824" s="18" t="str">
        <f t="shared" si="1163"/>
        <v/>
      </c>
    </row>
    <row r="2825" spans="1:27" x14ac:dyDescent="0.2">
      <c r="A2825" t="s">
        <v>0</v>
      </c>
      <c r="B2825" t="s">
        <v>4245</v>
      </c>
      <c r="C2825" t="s">
        <v>41</v>
      </c>
      <c r="D2825" t="s">
        <v>10</v>
      </c>
      <c r="E2825" t="s">
        <v>4</v>
      </c>
      <c r="F2825" s="1">
        <v>5</v>
      </c>
      <c r="G2825" s="1">
        <v>230000</v>
      </c>
      <c r="H2825" t="s">
        <v>5</v>
      </c>
      <c r="I2825" s="1">
        <v>253000.00000000003</v>
      </c>
      <c r="J2825" t="s">
        <v>11</v>
      </c>
      <c r="K2825" s="6" t="str">
        <f t="shared" si="1165"/>
        <v>Mộc nấm hương gói 250g</v>
      </c>
      <c r="L2825" s="7" t="str">
        <f>VLOOKUP(K2825,'[1]Mã Misa'!$B$2:$D$74,2,0)</f>
        <v>Mộc Nấm Hương 250g</v>
      </c>
      <c r="M2825" s="7" t="str">
        <f>VLOOKUP(L2825,'[1]Mã Misa'!$C$2:$D$74,2,0)</f>
        <v>MNH250</v>
      </c>
      <c r="N2825" s="1">
        <v>46000</v>
      </c>
      <c r="O2825" t="s">
        <v>4246</v>
      </c>
      <c r="P2825" s="6" t="str">
        <f t="shared" si="1166"/>
        <v>0001951</v>
      </c>
      <c r="Q2825" s="23" t="str">
        <f t="shared" si="1166"/>
        <v>0001951</v>
      </c>
      <c r="R2825" s="2">
        <v>44587</v>
      </c>
      <c r="S2825" t="s">
        <v>4247</v>
      </c>
      <c r="T2825" s="7" t="str">
        <f t="shared" si="1167"/>
        <v>WM+ TNN 81</v>
      </c>
      <c r="U2825" t="s">
        <v>6112</v>
      </c>
      <c r="W2825" t="e">
        <f>VLOOKUP(U2825,[2]Sheet1!$B$4:$C$893,2,0)</f>
        <v>#N/A</v>
      </c>
      <c r="Y2825" t="str">
        <f t="shared" si="1168"/>
        <v>WINCOMTHAINGUYEN</v>
      </c>
      <c r="AA2825" s="18" t="str">
        <f t="shared" si="1163"/>
        <v/>
      </c>
    </row>
    <row r="2826" spans="1:27" x14ac:dyDescent="0.2">
      <c r="A2826" t="s">
        <v>0</v>
      </c>
      <c r="B2826" t="s">
        <v>4248</v>
      </c>
      <c r="C2826" t="s">
        <v>2</v>
      </c>
      <c r="D2826" t="s">
        <v>134</v>
      </c>
      <c r="E2826" t="s">
        <v>4</v>
      </c>
      <c r="F2826" s="1">
        <v>2</v>
      </c>
      <c r="G2826" s="1">
        <v>173382</v>
      </c>
      <c r="H2826" t="s">
        <v>5</v>
      </c>
      <c r="I2826" s="1">
        <v>190720.2</v>
      </c>
      <c r="J2826" t="s">
        <v>135</v>
      </c>
      <c r="K2826" s="6" t="str">
        <f t="shared" si="1165"/>
        <v>Giò tai nấm hương 500g</v>
      </c>
      <c r="L2826" s="7" t="str">
        <f>VLOOKUP(K2826,'[1]Mã Misa'!$B$2:$D$74,2,0)</f>
        <v>Giò tai nấm hương 500g</v>
      </c>
      <c r="M2826" s="7" t="str">
        <f>VLOOKUP(L2826,'[1]Mã Misa'!$C$2:$D$74,2,0)</f>
        <v>GTNH500</v>
      </c>
      <c r="N2826" s="1">
        <v>86691</v>
      </c>
      <c r="O2826" t="s">
        <v>4249</v>
      </c>
      <c r="P2826" s="6" t="str">
        <f t="shared" si="1166"/>
        <v>0179388</v>
      </c>
      <c r="Q2826" s="23" t="str">
        <f t="shared" si="1166"/>
        <v>0179388</v>
      </c>
      <c r="R2826" s="2">
        <v>44587</v>
      </c>
      <c r="S2826" t="s">
        <v>297</v>
      </c>
      <c r="T2826" s="7" t="str">
        <f t="shared" si="1167"/>
        <v>WM+ HNI DV</v>
      </c>
      <c r="U2826" t="s">
        <v>5081</v>
      </c>
      <c r="W2826" t="e">
        <f>VLOOKUP(U2826,[2]Sheet1!$B$4:$C$893,2,0)</f>
        <v>#N/A</v>
      </c>
      <c r="Y2826" t="str">
        <f t="shared" si="1168"/>
        <v>WINCOMHANOI</v>
      </c>
      <c r="AA2826" s="18" t="str">
        <f t="shared" si="1163"/>
        <v/>
      </c>
    </row>
    <row r="2827" spans="1:27" x14ac:dyDescent="0.2">
      <c r="A2827" t="s">
        <v>0</v>
      </c>
      <c r="B2827" t="s">
        <v>4248</v>
      </c>
      <c r="C2827" t="s">
        <v>9</v>
      </c>
      <c r="D2827" t="s">
        <v>136</v>
      </c>
      <c r="E2827" t="s">
        <v>4</v>
      </c>
      <c r="F2827" s="1">
        <v>1</v>
      </c>
      <c r="G2827" s="1">
        <v>94013</v>
      </c>
      <c r="H2827" t="s">
        <v>5</v>
      </c>
      <c r="I2827" s="1">
        <v>103414.3</v>
      </c>
      <c r="J2827" t="s">
        <v>137</v>
      </c>
      <c r="K2827" s="6" t="str">
        <f t="shared" si="1165"/>
        <v xml:space="preserve"> Giò lụa 500g</v>
      </c>
      <c r="L2827" s="7" t="str">
        <f>VLOOKUP(K2827,'[1]Mã Misa'!$B$2:$D$74,2,0)</f>
        <v>Giò lụa 500g</v>
      </c>
      <c r="M2827" s="7" t="str">
        <f>VLOOKUP(L2827,'[1]Mã Misa'!$C$2:$D$74,2,0)</f>
        <v>GL500</v>
      </c>
      <c r="N2827" s="1">
        <v>94013</v>
      </c>
      <c r="O2827" t="s">
        <v>4249</v>
      </c>
      <c r="P2827" s="6" t="str">
        <f t="shared" si="1166"/>
        <v>0179388</v>
      </c>
      <c r="Q2827" s="23" t="str">
        <f t="shared" si="1166"/>
        <v>0179388</v>
      </c>
      <c r="R2827" s="2">
        <v>44587</v>
      </c>
      <c r="S2827" t="s">
        <v>297</v>
      </c>
      <c r="T2827" s="7" t="str">
        <f t="shared" si="1167"/>
        <v>WM+ HNI DV</v>
      </c>
      <c r="U2827" t="s">
        <v>5081</v>
      </c>
      <c r="W2827" t="e">
        <f>VLOOKUP(U2827,[2]Sheet1!$B$4:$C$893,2,0)</f>
        <v>#N/A</v>
      </c>
      <c r="Y2827" t="str">
        <f t="shared" si="1168"/>
        <v>WINCOMHANOI</v>
      </c>
      <c r="AA2827" s="18" t="str">
        <f t="shared" si="1163"/>
        <v/>
      </c>
    </row>
    <row r="2828" spans="1:27" x14ac:dyDescent="0.2">
      <c r="A2828" t="s">
        <v>0</v>
      </c>
      <c r="B2828" t="s">
        <v>4250</v>
      </c>
      <c r="C2828" t="s">
        <v>2</v>
      </c>
      <c r="D2828" t="s">
        <v>54</v>
      </c>
      <c r="E2828" t="s">
        <v>4</v>
      </c>
      <c r="F2828" s="1">
        <v>1</v>
      </c>
      <c r="G2828" s="1">
        <v>50182</v>
      </c>
      <c r="H2828" t="s">
        <v>5</v>
      </c>
      <c r="I2828" s="1">
        <v>55200.200000000004</v>
      </c>
      <c r="J2828" t="s">
        <v>55</v>
      </c>
      <c r="K2828" s="6" t="str">
        <f t="shared" si="1165"/>
        <v>Giò tai lưỡi xào gói 250g</v>
      </c>
      <c r="L2828" s="7" t="str">
        <f>VLOOKUP(K2828,'[1]Mã Misa'!$B$2:$D$74,2,0)</f>
        <v>Giò Tai Lưỡi Xào 250g</v>
      </c>
      <c r="M2828" s="7" t="str">
        <f>VLOOKUP(L2828,'[1]Mã Misa'!$C$2:$D$74,2,0)</f>
        <v>GTLX250G</v>
      </c>
      <c r="N2828" s="1">
        <v>50182</v>
      </c>
      <c r="O2828" t="s">
        <v>4251</v>
      </c>
      <c r="P2828" s="6" t="str">
        <f t="shared" si="1166"/>
        <v>0179390</v>
      </c>
      <c r="Q2828" s="23" t="str">
        <f t="shared" si="1166"/>
        <v>0179390</v>
      </c>
      <c r="R2828" s="2">
        <v>44587</v>
      </c>
      <c r="S2828" t="s">
        <v>4252</v>
      </c>
      <c r="T2828" s="7" t="str">
        <f t="shared" si="1167"/>
        <v>WM+ HNI 22</v>
      </c>
      <c r="U2828" t="s">
        <v>6113</v>
      </c>
      <c r="W2828" t="e">
        <f>VLOOKUP(U2828,[2]Sheet1!$B$4:$C$893,2,0)</f>
        <v>#N/A</v>
      </c>
      <c r="Y2828" t="str">
        <f t="shared" si="1168"/>
        <v>WINCOMHANOI</v>
      </c>
      <c r="AA2828" s="18" t="str">
        <f t="shared" si="1163"/>
        <v/>
      </c>
    </row>
    <row r="2829" spans="1:27" x14ac:dyDescent="0.2">
      <c r="A2829" t="s">
        <v>0</v>
      </c>
      <c r="B2829" t="s">
        <v>4250</v>
      </c>
      <c r="C2829" t="s">
        <v>9</v>
      </c>
      <c r="D2829" t="s">
        <v>47</v>
      </c>
      <c r="E2829" t="s">
        <v>4</v>
      </c>
      <c r="F2829" s="1">
        <v>2</v>
      </c>
      <c r="G2829" s="1">
        <v>146862</v>
      </c>
      <c r="H2829" t="s">
        <v>5</v>
      </c>
      <c r="I2829" s="1">
        <v>161548.20000000001</v>
      </c>
      <c r="J2829" t="s">
        <v>48</v>
      </c>
      <c r="K2829" s="6" t="str">
        <f t="shared" si="1165"/>
        <v>Chân giò heo muối gói 300g</v>
      </c>
      <c r="L2829" s="7" t="str">
        <f>VLOOKUP(K2829,'[1]Mã Misa'!$B$2:$D$74,2,0)</f>
        <v>Chân giò heo muối 300g</v>
      </c>
      <c r="M2829" s="7" t="str">
        <f>VLOOKUP(L2829,'[1]Mã Misa'!$C$2:$D$74,2,0)</f>
        <v>CGM300</v>
      </c>
      <c r="N2829" s="1">
        <v>73431</v>
      </c>
      <c r="O2829" t="s">
        <v>4251</v>
      </c>
      <c r="P2829" s="6" t="str">
        <f t="shared" si="1166"/>
        <v>0179390</v>
      </c>
      <c r="Q2829" s="23" t="str">
        <f t="shared" si="1166"/>
        <v>0179390</v>
      </c>
      <c r="R2829" s="2">
        <v>44587</v>
      </c>
      <c r="S2829" t="s">
        <v>4252</v>
      </c>
      <c r="T2829" s="7" t="str">
        <f t="shared" si="1167"/>
        <v>WM+ HNI 22</v>
      </c>
      <c r="U2829" t="s">
        <v>6113</v>
      </c>
      <c r="W2829" t="e">
        <f>VLOOKUP(U2829,[2]Sheet1!$B$4:$C$893,2,0)</f>
        <v>#N/A</v>
      </c>
      <c r="Y2829" t="str">
        <f t="shared" si="1168"/>
        <v>WINCOMHANOI</v>
      </c>
      <c r="AA2829" s="18" t="str">
        <f t="shared" si="1163"/>
        <v/>
      </c>
    </row>
    <row r="2830" spans="1:27" x14ac:dyDescent="0.2">
      <c r="A2830" t="s">
        <v>0</v>
      </c>
      <c r="B2830" t="s">
        <v>4250</v>
      </c>
      <c r="C2830" t="s">
        <v>41</v>
      </c>
      <c r="D2830" t="s">
        <v>18</v>
      </c>
      <c r="E2830" t="s">
        <v>4</v>
      </c>
      <c r="F2830" s="1">
        <v>2</v>
      </c>
      <c r="G2830" s="1">
        <v>175574</v>
      </c>
      <c r="H2830" t="s">
        <v>5</v>
      </c>
      <c r="I2830" s="1">
        <v>193131.40000000002</v>
      </c>
      <c r="J2830" t="s">
        <v>19</v>
      </c>
      <c r="K2830" s="6" t="str">
        <f t="shared" si="1165"/>
        <v>Bắp bò muối gói 200g</v>
      </c>
      <c r="L2830" s="7" t="str">
        <f>VLOOKUP(K2830,'[1]Mã Misa'!$B$2:$D$74,2,0)</f>
        <v>Bắp bò muối 200g</v>
      </c>
      <c r="M2830" s="7" t="str">
        <f>VLOOKUP(L2830,'[1]Mã Misa'!$C$2:$D$74,2,0)</f>
        <v>BBM200</v>
      </c>
      <c r="N2830" s="1">
        <v>87787</v>
      </c>
      <c r="O2830" t="s">
        <v>4251</v>
      </c>
      <c r="P2830" s="6" t="str">
        <f t="shared" si="1166"/>
        <v>0179390</v>
      </c>
      <c r="Q2830" s="23" t="str">
        <f t="shared" si="1166"/>
        <v>0179390</v>
      </c>
      <c r="R2830" s="2">
        <v>44587</v>
      </c>
      <c r="S2830" t="s">
        <v>4252</v>
      </c>
      <c r="T2830" s="7" t="str">
        <f t="shared" si="1167"/>
        <v>WM+ HNI 22</v>
      </c>
      <c r="U2830" t="s">
        <v>6113</v>
      </c>
      <c r="W2830" t="e">
        <f>VLOOKUP(U2830,[2]Sheet1!$B$4:$C$893,2,0)</f>
        <v>#N/A</v>
      </c>
      <c r="Y2830" t="str">
        <f t="shared" si="1168"/>
        <v>WINCOMHANOI</v>
      </c>
      <c r="AA2830" s="18" t="str">
        <f t="shared" si="1163"/>
        <v/>
      </c>
    </row>
    <row r="2831" spans="1:27" x14ac:dyDescent="0.2">
      <c r="A2831" t="s">
        <v>0</v>
      </c>
      <c r="B2831" t="s">
        <v>4253</v>
      </c>
      <c r="C2831" t="s">
        <v>2</v>
      </c>
      <c r="D2831" t="s">
        <v>50</v>
      </c>
      <c r="E2831" t="s">
        <v>4</v>
      </c>
      <c r="F2831" s="1">
        <v>2</v>
      </c>
      <c r="G2831" s="1">
        <v>222116</v>
      </c>
      <c r="H2831" t="s">
        <v>5</v>
      </c>
      <c r="I2831" s="1">
        <v>244327.6</v>
      </c>
      <c r="J2831" t="s">
        <v>51</v>
      </c>
      <c r="K2831" s="6" t="str">
        <f t="shared" si="1165"/>
        <v>Gà muối gói 500g</v>
      </c>
      <c r="L2831" s="7" t="str">
        <f>VLOOKUP(K2831,'[1]Mã Misa'!$B$2:$D$74,2,0)</f>
        <v>Gà muối 500g</v>
      </c>
      <c r="M2831" s="7" t="str">
        <f>VLOOKUP(L2831,'[1]Mã Misa'!$C$2:$D$74,2,0)</f>
        <v>GM500</v>
      </c>
      <c r="N2831" s="1">
        <v>111058</v>
      </c>
      <c r="O2831" t="s">
        <v>4254</v>
      </c>
      <c r="P2831" s="6" t="str">
        <f t="shared" si="1166"/>
        <v>0000843</v>
      </c>
      <c r="Q2831" s="23" t="str">
        <f t="shared" si="1166"/>
        <v>0000843</v>
      </c>
      <c r="R2831" s="2">
        <v>44587</v>
      </c>
      <c r="S2831" t="s">
        <v>3767</v>
      </c>
      <c r="T2831" s="7" t="str">
        <f t="shared" si="1167"/>
        <v>WM+ VPC 37</v>
      </c>
      <c r="U2831" t="s">
        <v>6008</v>
      </c>
      <c r="W2831" t="e">
        <f>VLOOKUP(U2831,[2]Sheet1!$B$4:$C$893,2,0)</f>
        <v>#N/A</v>
      </c>
      <c r="Y2831" t="str">
        <f t="shared" si="1168"/>
        <v>WINCOMVINHPHUC</v>
      </c>
      <c r="AA2831" s="18" t="str">
        <f t="shared" si="1163"/>
        <v/>
      </c>
    </row>
    <row r="2832" spans="1:27" x14ac:dyDescent="0.2">
      <c r="A2832" t="s">
        <v>0</v>
      </c>
      <c r="B2832" t="s">
        <v>4255</v>
      </c>
      <c r="C2832" t="s">
        <v>2</v>
      </c>
      <c r="D2832" t="s">
        <v>50</v>
      </c>
      <c r="E2832" t="s">
        <v>4</v>
      </c>
      <c r="F2832" s="1">
        <v>2</v>
      </c>
      <c r="G2832" s="1">
        <v>222116</v>
      </c>
      <c r="H2832" t="s">
        <v>5</v>
      </c>
      <c r="I2832" s="1">
        <v>244327.6</v>
      </c>
      <c r="J2832" t="s">
        <v>51</v>
      </c>
      <c r="K2832" s="6" t="str">
        <f t="shared" si="1165"/>
        <v>Gà muối gói 500g</v>
      </c>
      <c r="L2832" s="7" t="str">
        <f>VLOOKUP(K2832,'[1]Mã Misa'!$B$2:$D$74,2,0)</f>
        <v>Gà muối 500g</v>
      </c>
      <c r="M2832" s="7" t="str">
        <f>VLOOKUP(L2832,'[1]Mã Misa'!$C$2:$D$74,2,0)</f>
        <v>GM500</v>
      </c>
      <c r="N2832" s="1">
        <v>111058</v>
      </c>
      <c r="O2832" t="s">
        <v>4256</v>
      </c>
      <c r="P2832" s="6" t="str">
        <f t="shared" si="1166"/>
        <v>0003644</v>
      </c>
      <c r="Q2832" s="23" t="str">
        <f t="shared" si="1166"/>
        <v>0003644</v>
      </c>
      <c r="R2832" s="2">
        <v>44587</v>
      </c>
      <c r="S2832" t="s">
        <v>2486</v>
      </c>
      <c r="T2832" s="7" t="str">
        <f t="shared" si="1167"/>
        <v>WM+ BDG 61</v>
      </c>
      <c r="U2832" t="s">
        <v>5713</v>
      </c>
      <c r="W2832" t="e">
        <f>VLOOKUP(U2832,[2]Sheet1!$B$4:$C$893,2,0)</f>
        <v>#N/A</v>
      </c>
      <c r="Y2832" t="str">
        <f t="shared" si="1168"/>
        <v>WINCOMBINHDUONG</v>
      </c>
      <c r="AA2832" s="18" t="str">
        <f t="shared" si="1163"/>
        <v/>
      </c>
    </row>
    <row r="2833" spans="1:27" x14ac:dyDescent="0.2">
      <c r="A2833" t="s">
        <v>0</v>
      </c>
      <c r="B2833" t="s">
        <v>4255</v>
      </c>
      <c r="C2833" t="s">
        <v>9</v>
      </c>
      <c r="D2833" t="s">
        <v>54</v>
      </c>
      <c r="E2833" t="s">
        <v>4</v>
      </c>
      <c r="F2833" s="1">
        <v>1</v>
      </c>
      <c r="G2833" s="1">
        <v>50182</v>
      </c>
      <c r="H2833" t="s">
        <v>5</v>
      </c>
      <c r="I2833" s="1">
        <v>55200.200000000004</v>
      </c>
      <c r="J2833" t="s">
        <v>55</v>
      </c>
      <c r="K2833" s="6" t="str">
        <f t="shared" si="1165"/>
        <v>Giò tai lưỡi xào gói 250g</v>
      </c>
      <c r="L2833" s="7" t="str">
        <f>VLOOKUP(K2833,'[1]Mã Misa'!$B$2:$D$74,2,0)</f>
        <v>Giò Tai Lưỡi Xào 250g</v>
      </c>
      <c r="M2833" s="7" t="str">
        <f>VLOOKUP(L2833,'[1]Mã Misa'!$C$2:$D$74,2,0)</f>
        <v>GTLX250G</v>
      </c>
      <c r="N2833" s="1">
        <v>50182</v>
      </c>
      <c r="O2833" t="s">
        <v>4256</v>
      </c>
      <c r="P2833" s="6" t="str">
        <f t="shared" si="1166"/>
        <v>0003644</v>
      </c>
      <c r="Q2833" s="23" t="str">
        <f t="shared" si="1166"/>
        <v>0003644</v>
      </c>
      <c r="R2833" s="2">
        <v>44587</v>
      </c>
      <c r="S2833" t="s">
        <v>2486</v>
      </c>
      <c r="T2833" s="7" t="str">
        <f t="shared" si="1167"/>
        <v>WM+ BDG 61</v>
      </c>
      <c r="U2833" t="s">
        <v>5713</v>
      </c>
      <c r="W2833" t="e">
        <f>VLOOKUP(U2833,[2]Sheet1!$B$4:$C$893,2,0)</f>
        <v>#N/A</v>
      </c>
      <c r="Y2833" t="str">
        <f t="shared" si="1168"/>
        <v>WINCOMBINHDUONG</v>
      </c>
      <c r="AA2833" s="18" t="str">
        <f t="shared" si="1163"/>
        <v/>
      </c>
    </row>
    <row r="2834" spans="1:27" x14ac:dyDescent="0.2">
      <c r="A2834" t="s">
        <v>0</v>
      </c>
      <c r="B2834" t="s">
        <v>4257</v>
      </c>
      <c r="C2834" t="s">
        <v>2</v>
      </c>
      <c r="D2834" t="s">
        <v>23</v>
      </c>
      <c r="E2834" t="s">
        <v>4</v>
      </c>
      <c r="F2834" s="1">
        <v>3</v>
      </c>
      <c r="G2834" s="1">
        <v>178200</v>
      </c>
      <c r="H2834" t="s">
        <v>5</v>
      </c>
      <c r="I2834" s="1">
        <v>196020.00000000003</v>
      </c>
      <c r="J2834" t="s">
        <v>24</v>
      </c>
      <c r="K2834" s="6" t="str">
        <f t="shared" si="1165"/>
        <v>_Giò lụa 250g</v>
      </c>
      <c r="L2834" s="7" t="str">
        <f>VLOOKUP(K2834,'[1]Mã Misa'!$B$2:$D$74,2,0)</f>
        <v>Giò lụa 250g</v>
      </c>
      <c r="M2834" s="7" t="str">
        <f>VLOOKUP(L2834,'[1]Mã Misa'!$C$2:$D$74,2,0)</f>
        <v>GL250</v>
      </c>
      <c r="N2834" s="1">
        <v>59400</v>
      </c>
      <c r="O2834" t="s">
        <v>4258</v>
      </c>
      <c r="P2834" s="6" t="str">
        <f t="shared" si="1166"/>
        <v>0000963</v>
      </c>
      <c r="Q2834" s="23" t="str">
        <f t="shared" si="1166"/>
        <v>0000963</v>
      </c>
      <c r="R2834" s="2">
        <v>44587</v>
      </c>
      <c r="S2834" t="s">
        <v>4259</v>
      </c>
      <c r="T2834" s="7" t="str">
        <f t="shared" si="1167"/>
        <v>WM+ HBH Tổ</v>
      </c>
      <c r="U2834" t="s">
        <v>6114</v>
      </c>
      <c r="W2834" t="e">
        <f>VLOOKUP(U2834,[2]Sheet1!$B$4:$C$893,2,0)</f>
        <v>#N/A</v>
      </c>
      <c r="Y2834" t="str">
        <f t="shared" si="1168"/>
        <v>WINCOMHOABINH</v>
      </c>
      <c r="AA2834" s="18" t="str">
        <f t="shared" si="1163"/>
        <v/>
      </c>
    </row>
    <row r="2835" spans="1:27" x14ac:dyDescent="0.2">
      <c r="A2835" t="s">
        <v>0</v>
      </c>
      <c r="B2835" t="s">
        <v>4257</v>
      </c>
      <c r="C2835" t="s">
        <v>9</v>
      </c>
      <c r="D2835" t="s">
        <v>27</v>
      </c>
      <c r="E2835" t="s">
        <v>4</v>
      </c>
      <c r="F2835" s="1">
        <v>3</v>
      </c>
      <c r="G2835" s="1">
        <v>183150</v>
      </c>
      <c r="H2835" t="s">
        <v>5</v>
      </c>
      <c r="I2835" s="1">
        <v>201465.00000000003</v>
      </c>
      <c r="J2835" t="s">
        <v>28</v>
      </c>
      <c r="K2835" s="6" t="str">
        <f t="shared" si="1165"/>
        <v>_Giò sụn gà 250g</v>
      </c>
      <c r="L2835" s="7" t="str">
        <f>VLOOKUP(K2835,'[1]Mã Misa'!$B$2:$D$74,2,0)</f>
        <v>Giò sụn gà 250g</v>
      </c>
      <c r="M2835" s="7" t="str">
        <f>VLOOKUP(L2835,'[1]Mã Misa'!$C$2:$D$74,2,0)</f>
        <v>GSG250</v>
      </c>
      <c r="N2835" s="1">
        <v>61050</v>
      </c>
      <c r="O2835" t="s">
        <v>4258</v>
      </c>
      <c r="P2835" s="6" t="str">
        <f t="shared" si="1166"/>
        <v>0000963</v>
      </c>
      <c r="Q2835" s="23" t="str">
        <f t="shared" si="1166"/>
        <v>0000963</v>
      </c>
      <c r="R2835" s="2">
        <v>44587</v>
      </c>
      <c r="S2835" t="s">
        <v>4259</v>
      </c>
      <c r="T2835" s="7" t="str">
        <f t="shared" si="1167"/>
        <v>WM+ HBH Tổ</v>
      </c>
      <c r="U2835" t="s">
        <v>6114</v>
      </c>
      <c r="W2835" t="e">
        <f>VLOOKUP(U2835,[2]Sheet1!$B$4:$C$893,2,0)</f>
        <v>#N/A</v>
      </c>
      <c r="Y2835" t="str">
        <f t="shared" si="1168"/>
        <v>WINCOMHOABINH</v>
      </c>
      <c r="AA2835" s="18" t="str">
        <f t="shared" si="1163"/>
        <v/>
      </c>
    </row>
    <row r="2836" spans="1:27" x14ac:dyDescent="0.2">
      <c r="A2836" t="s">
        <v>0</v>
      </c>
      <c r="B2836" t="s">
        <v>4257</v>
      </c>
      <c r="C2836" t="s">
        <v>41</v>
      </c>
      <c r="D2836" t="s">
        <v>3</v>
      </c>
      <c r="E2836" t="s">
        <v>4</v>
      </c>
      <c r="F2836" s="1">
        <v>3</v>
      </c>
      <c r="G2836" s="1">
        <v>212850</v>
      </c>
      <c r="H2836" t="s">
        <v>5</v>
      </c>
      <c r="I2836" s="1">
        <v>234135.00000000003</v>
      </c>
      <c r="J2836" t="s">
        <v>6</v>
      </c>
      <c r="K2836" s="6" t="str">
        <f t="shared" si="1165"/>
        <v>_Chả nướng 300g</v>
      </c>
      <c r="L2836" s="7" t="str">
        <f>VLOOKUP(K2836,'[1]Mã Misa'!$B$2:$D$74,2,0)</f>
        <v>Chả nướng 300g</v>
      </c>
      <c r="M2836" s="7" t="str">
        <f>VLOOKUP(L2836,'[1]Mã Misa'!$C$2:$D$74,2,0)</f>
        <v>CN300</v>
      </c>
      <c r="N2836" s="1">
        <v>70950</v>
      </c>
      <c r="O2836" t="s">
        <v>4258</v>
      </c>
      <c r="P2836" s="6" t="str">
        <f t="shared" si="1166"/>
        <v>0000963</v>
      </c>
      <c r="Q2836" s="23" t="str">
        <f t="shared" si="1166"/>
        <v>0000963</v>
      </c>
      <c r="R2836" s="2">
        <v>44587</v>
      </c>
      <c r="S2836" t="s">
        <v>4259</v>
      </c>
      <c r="T2836" s="7" t="str">
        <f t="shared" si="1167"/>
        <v>WM+ HBH Tổ</v>
      </c>
      <c r="U2836" t="s">
        <v>6114</v>
      </c>
      <c r="W2836" t="e">
        <f>VLOOKUP(U2836,[2]Sheet1!$B$4:$C$893,2,0)</f>
        <v>#N/A</v>
      </c>
      <c r="Y2836" t="str">
        <f t="shared" si="1168"/>
        <v>WINCOMHOABINH</v>
      </c>
      <c r="AA2836" s="18" t="str">
        <f t="shared" si="1163"/>
        <v/>
      </c>
    </row>
    <row r="2837" spans="1:27" x14ac:dyDescent="0.2">
      <c r="A2837" t="s">
        <v>0</v>
      </c>
      <c r="B2837" t="s">
        <v>4260</v>
      </c>
      <c r="C2837" t="s">
        <v>2</v>
      </c>
      <c r="D2837" t="s">
        <v>15</v>
      </c>
      <c r="E2837" t="s">
        <v>4</v>
      </c>
      <c r="F2837" s="1">
        <v>7</v>
      </c>
      <c r="G2837" s="1">
        <v>590240</v>
      </c>
      <c r="H2837" t="s">
        <v>5</v>
      </c>
      <c r="I2837" s="1">
        <v>649264</v>
      </c>
      <c r="J2837" t="s">
        <v>16</v>
      </c>
      <c r="K2837" s="6" t="str">
        <f t="shared" si="1165"/>
        <v>_Đùi gà sốt cay 500g</v>
      </c>
      <c r="L2837" s="7" t="str">
        <f>VLOOKUP(K2837,'[1]Mã Misa'!$B$2:$D$74,2,0)</f>
        <v>Đùi gà sốt cay 500g</v>
      </c>
      <c r="M2837" s="7" t="str">
        <f>VLOOKUP(L2837,'[1]Mã Misa'!$C$2:$D$74,2,0)</f>
        <v>DGSC500</v>
      </c>
      <c r="N2837" s="1">
        <v>84320</v>
      </c>
      <c r="O2837" t="s">
        <v>4261</v>
      </c>
      <c r="P2837" s="6" t="str">
        <f t="shared" si="1166"/>
        <v>0179399</v>
      </c>
      <c r="Q2837" s="23" t="str">
        <f t="shared" si="1166"/>
        <v>0179399</v>
      </c>
      <c r="R2837" s="2">
        <v>44587</v>
      </c>
      <c r="S2837" t="s">
        <v>265</v>
      </c>
      <c r="T2837" s="7" t="str">
        <f t="shared" si="1167"/>
        <v>WM+ HNI FL</v>
      </c>
      <c r="U2837" t="s">
        <v>5071</v>
      </c>
      <c r="W2837" t="e">
        <f>VLOOKUP(U2837,[2]Sheet1!$B$4:$C$893,2,0)</f>
        <v>#N/A</v>
      </c>
      <c r="Y2837" t="str">
        <f t="shared" si="1168"/>
        <v>WINCOMHANOI</v>
      </c>
      <c r="AA2837" s="18" t="str">
        <f t="shared" si="1163"/>
        <v/>
      </c>
    </row>
    <row r="2838" spans="1:27" x14ac:dyDescent="0.2">
      <c r="A2838" t="s">
        <v>0</v>
      </c>
      <c r="B2838" t="s">
        <v>4262</v>
      </c>
      <c r="C2838" t="s">
        <v>2</v>
      </c>
      <c r="D2838" t="s">
        <v>50</v>
      </c>
      <c r="E2838" t="s">
        <v>4</v>
      </c>
      <c r="F2838" s="1">
        <v>2</v>
      </c>
      <c r="G2838" s="1">
        <v>222116</v>
      </c>
      <c r="H2838" t="s">
        <v>5</v>
      </c>
      <c r="I2838" s="1">
        <v>244327.6</v>
      </c>
      <c r="J2838" t="s">
        <v>51</v>
      </c>
      <c r="K2838" s="6" t="str">
        <f t="shared" si="1165"/>
        <v>Gà muối gói 500g</v>
      </c>
      <c r="L2838" s="7" t="str">
        <f>VLOOKUP(K2838,'[1]Mã Misa'!$B$2:$D$74,2,0)</f>
        <v>Gà muối 500g</v>
      </c>
      <c r="M2838" s="7" t="str">
        <f>VLOOKUP(L2838,'[1]Mã Misa'!$C$2:$D$74,2,0)</f>
        <v>GM500</v>
      </c>
      <c r="N2838" s="1">
        <v>111058</v>
      </c>
      <c r="O2838" t="s">
        <v>4263</v>
      </c>
      <c r="P2838" s="6" t="str">
        <f t="shared" si="1166"/>
        <v>0002575</v>
      </c>
      <c r="Q2838" s="23" t="str">
        <f t="shared" si="1166"/>
        <v>0002575</v>
      </c>
      <c r="R2838" s="2">
        <v>44587</v>
      </c>
      <c r="S2838" t="s">
        <v>1510</v>
      </c>
      <c r="T2838" s="7" t="str">
        <f t="shared" si="1167"/>
        <v>WM+ HTH 08</v>
      </c>
      <c r="U2838" t="s">
        <v>5437</v>
      </c>
      <c r="W2838" t="e">
        <f>VLOOKUP(U2838,[2]Sheet1!$B$4:$C$893,2,0)</f>
        <v>#N/A</v>
      </c>
      <c r="Y2838" t="str">
        <f t="shared" si="1168"/>
        <v>WINCOMHATINH</v>
      </c>
      <c r="AA2838" s="18" t="str">
        <f t="shared" si="1163"/>
        <v/>
      </c>
    </row>
    <row r="2839" spans="1:27" x14ac:dyDescent="0.2">
      <c r="A2839" t="s">
        <v>0</v>
      </c>
      <c r="B2839" t="s">
        <v>4264</v>
      </c>
      <c r="C2839" t="s">
        <v>2</v>
      </c>
      <c r="D2839" t="s">
        <v>54</v>
      </c>
      <c r="E2839" t="s">
        <v>4</v>
      </c>
      <c r="F2839" s="1">
        <v>1</v>
      </c>
      <c r="G2839" s="1">
        <v>50182</v>
      </c>
      <c r="H2839" t="s">
        <v>5</v>
      </c>
      <c r="I2839" s="1">
        <v>55200.200000000004</v>
      </c>
      <c r="J2839" t="s">
        <v>55</v>
      </c>
      <c r="K2839" s="6" t="str">
        <f t="shared" si="1165"/>
        <v>Giò tai lưỡi xào gói 250g</v>
      </c>
      <c r="L2839" s="7" t="str">
        <f>VLOOKUP(K2839,'[1]Mã Misa'!$B$2:$D$74,2,0)</f>
        <v>Giò Tai Lưỡi Xào 250g</v>
      </c>
      <c r="M2839" s="7" t="str">
        <f>VLOOKUP(L2839,'[1]Mã Misa'!$C$2:$D$74,2,0)</f>
        <v>GTLX250G</v>
      </c>
      <c r="N2839" s="1">
        <v>50182</v>
      </c>
      <c r="O2839" t="s">
        <v>4265</v>
      </c>
      <c r="P2839" s="6" t="str">
        <f t="shared" si="1166"/>
        <v>0179404</v>
      </c>
      <c r="Q2839" s="23" t="str">
        <f t="shared" si="1166"/>
        <v>0179404</v>
      </c>
      <c r="R2839" s="2">
        <v>44587</v>
      </c>
      <c r="S2839" t="s">
        <v>553</v>
      </c>
      <c r="T2839" s="7" t="str">
        <f t="shared" si="1167"/>
        <v>WM+ HNI 57</v>
      </c>
      <c r="U2839" t="s">
        <v>5159</v>
      </c>
      <c r="W2839" t="e">
        <f>VLOOKUP(U2839,[2]Sheet1!$B$4:$C$893,2,0)</f>
        <v>#N/A</v>
      </c>
      <c r="Y2839" t="str">
        <f t="shared" si="1168"/>
        <v>WINCOMHANOI</v>
      </c>
      <c r="AA2839" s="18" t="str">
        <f t="shared" si="1163"/>
        <v/>
      </c>
    </row>
    <row r="2840" spans="1:27" x14ac:dyDescent="0.2">
      <c r="A2840" t="s">
        <v>0</v>
      </c>
      <c r="B2840" t="s">
        <v>4264</v>
      </c>
      <c r="C2840" t="s">
        <v>9</v>
      </c>
      <c r="D2840" t="s">
        <v>50</v>
      </c>
      <c r="E2840" t="s">
        <v>4</v>
      </c>
      <c r="F2840" s="1">
        <v>1</v>
      </c>
      <c r="G2840" s="1">
        <v>111058</v>
      </c>
      <c r="H2840" t="s">
        <v>5</v>
      </c>
      <c r="I2840" s="1">
        <v>122163.8</v>
      </c>
      <c r="J2840" t="s">
        <v>51</v>
      </c>
      <c r="K2840" s="6" t="str">
        <f t="shared" si="1165"/>
        <v>Gà muối gói 500g</v>
      </c>
      <c r="L2840" s="7" t="str">
        <f>VLOOKUP(K2840,'[1]Mã Misa'!$B$2:$D$74,2,0)</f>
        <v>Gà muối 500g</v>
      </c>
      <c r="M2840" s="7" t="str">
        <f>VLOOKUP(L2840,'[1]Mã Misa'!$C$2:$D$74,2,0)</f>
        <v>GM500</v>
      </c>
      <c r="N2840" s="1">
        <v>111058</v>
      </c>
      <c r="O2840" t="s">
        <v>4265</v>
      </c>
      <c r="P2840" s="6" t="str">
        <f t="shared" si="1166"/>
        <v>0179404</v>
      </c>
      <c r="Q2840" s="23" t="str">
        <f t="shared" si="1166"/>
        <v>0179404</v>
      </c>
      <c r="R2840" s="2">
        <v>44587</v>
      </c>
      <c r="S2840" t="s">
        <v>553</v>
      </c>
      <c r="T2840" s="7" t="str">
        <f t="shared" si="1167"/>
        <v>WM+ HNI 57</v>
      </c>
      <c r="U2840" t="s">
        <v>5159</v>
      </c>
      <c r="W2840" t="e">
        <f>VLOOKUP(U2840,[2]Sheet1!$B$4:$C$893,2,0)</f>
        <v>#N/A</v>
      </c>
      <c r="Y2840" t="str">
        <f t="shared" si="1168"/>
        <v>WINCOMHANOI</v>
      </c>
      <c r="AA2840" s="18" t="str">
        <f t="shared" si="1163"/>
        <v/>
      </c>
    </row>
    <row r="2841" spans="1:27" x14ac:dyDescent="0.2">
      <c r="A2841" t="s">
        <v>0</v>
      </c>
      <c r="B2841" t="s">
        <v>4266</v>
      </c>
      <c r="C2841" t="s">
        <v>2</v>
      </c>
      <c r="D2841" t="s">
        <v>10</v>
      </c>
      <c r="E2841" t="s">
        <v>4</v>
      </c>
      <c r="F2841" s="1">
        <v>2</v>
      </c>
      <c r="G2841" s="1">
        <v>92000</v>
      </c>
      <c r="H2841" t="s">
        <v>5</v>
      </c>
      <c r="I2841" s="1">
        <v>101200.00000000001</v>
      </c>
      <c r="J2841" t="s">
        <v>11</v>
      </c>
      <c r="K2841" s="6" t="str">
        <f t="shared" si="1165"/>
        <v>Mộc nấm hương gói 250g</v>
      </c>
      <c r="L2841" s="7" t="str">
        <f>VLOOKUP(K2841,'[1]Mã Misa'!$B$2:$D$74,2,0)</f>
        <v>Mộc Nấm Hương 250g</v>
      </c>
      <c r="M2841" s="7" t="str">
        <f>VLOOKUP(L2841,'[1]Mã Misa'!$C$2:$D$74,2,0)</f>
        <v>MNH250</v>
      </c>
      <c r="N2841" s="1">
        <v>46000</v>
      </c>
      <c r="O2841" t="s">
        <v>4267</v>
      </c>
      <c r="P2841" s="6" t="str">
        <f t="shared" si="1166"/>
        <v>0015271</v>
      </c>
      <c r="Q2841" s="23" t="str">
        <f t="shared" si="1166"/>
        <v>0015271</v>
      </c>
      <c r="R2841" s="2">
        <v>44587</v>
      </c>
      <c r="S2841" t="s">
        <v>4268</v>
      </c>
      <c r="T2841" s="7" t="str">
        <f t="shared" si="1167"/>
        <v>WM+ QNH Tổ</v>
      </c>
      <c r="U2841" t="s">
        <v>6115</v>
      </c>
      <c r="W2841" t="e">
        <f>VLOOKUP(U2841,[2]Sheet1!$B$4:$C$893,2,0)</f>
        <v>#N/A</v>
      </c>
      <c r="Y2841" t="str">
        <f t="shared" si="1168"/>
        <v>WINCOMQUANGNINH</v>
      </c>
      <c r="AA2841" s="18" t="str">
        <f t="shared" si="1163"/>
        <v/>
      </c>
    </row>
    <row r="2842" spans="1:27" x14ac:dyDescent="0.2">
      <c r="A2842" t="s">
        <v>0</v>
      </c>
      <c r="B2842" t="s">
        <v>4269</v>
      </c>
      <c r="C2842" t="s">
        <v>2</v>
      </c>
      <c r="D2842" t="s">
        <v>10</v>
      </c>
      <c r="E2842" t="s">
        <v>4</v>
      </c>
      <c r="F2842" s="1">
        <v>6</v>
      </c>
      <c r="G2842" s="1">
        <v>276000</v>
      </c>
      <c r="H2842" t="s">
        <v>5</v>
      </c>
      <c r="I2842" s="1">
        <v>303600</v>
      </c>
      <c r="J2842" t="s">
        <v>11</v>
      </c>
      <c r="K2842" s="6" t="str">
        <f t="shared" si="1165"/>
        <v>Mộc nấm hương gói 250g</v>
      </c>
      <c r="L2842" s="7" t="str">
        <f>VLOOKUP(K2842,'[1]Mã Misa'!$B$2:$D$74,2,0)</f>
        <v>Mộc Nấm Hương 250g</v>
      </c>
      <c r="M2842" s="7" t="str">
        <f>VLOOKUP(L2842,'[1]Mã Misa'!$C$2:$D$74,2,0)</f>
        <v>MNH250</v>
      </c>
      <c r="N2842" s="1">
        <v>46000</v>
      </c>
      <c r="O2842" t="s">
        <v>4270</v>
      </c>
      <c r="P2842" s="6" t="str">
        <f t="shared" si="1166"/>
        <v>0179411</v>
      </c>
      <c r="Q2842" s="23" t="str">
        <f t="shared" si="1166"/>
        <v>0179411</v>
      </c>
      <c r="R2842" s="2">
        <v>44587</v>
      </c>
      <c r="S2842" t="s">
        <v>4271</v>
      </c>
      <c r="T2842" s="7" t="str">
        <f t="shared" si="1167"/>
        <v>WM+ HNI Lỗ</v>
      </c>
      <c r="U2842" t="s">
        <v>6116</v>
      </c>
      <c r="W2842" t="e">
        <f>VLOOKUP(U2842,[2]Sheet1!$B$4:$C$893,2,0)</f>
        <v>#N/A</v>
      </c>
      <c r="Y2842" t="str">
        <f t="shared" si="1168"/>
        <v>WINCOMHANOI</v>
      </c>
      <c r="AA2842" s="18" t="str">
        <f t="shared" si="1163"/>
        <v/>
      </c>
    </row>
    <row r="2843" spans="1:27" x14ac:dyDescent="0.2">
      <c r="A2843" t="s">
        <v>0</v>
      </c>
      <c r="B2843" t="s">
        <v>4272</v>
      </c>
      <c r="C2843" t="s">
        <v>2</v>
      </c>
      <c r="D2843" t="s">
        <v>10</v>
      </c>
      <c r="E2843" t="s">
        <v>4</v>
      </c>
      <c r="F2843" s="1">
        <v>7</v>
      </c>
      <c r="G2843" s="1">
        <v>322000</v>
      </c>
      <c r="H2843" t="s">
        <v>5</v>
      </c>
      <c r="I2843" s="1">
        <v>354200</v>
      </c>
      <c r="J2843" t="s">
        <v>11</v>
      </c>
      <c r="K2843" s="6" t="str">
        <f t="shared" si="1165"/>
        <v>Mộc nấm hương gói 250g</v>
      </c>
      <c r="L2843" s="7" t="str">
        <f>VLOOKUP(K2843,'[1]Mã Misa'!$B$2:$D$74,2,0)</f>
        <v>Mộc Nấm Hương 250g</v>
      </c>
      <c r="M2843" s="7" t="str">
        <f>VLOOKUP(L2843,'[1]Mã Misa'!$C$2:$D$74,2,0)</f>
        <v>MNH250</v>
      </c>
      <c r="N2843" s="1">
        <v>46000</v>
      </c>
      <c r="O2843" t="s">
        <v>4273</v>
      </c>
      <c r="P2843" s="6" t="str">
        <f t="shared" si="1166"/>
        <v>0179421</v>
      </c>
      <c r="Q2843" s="23" t="str">
        <f t="shared" si="1166"/>
        <v>0179421</v>
      </c>
      <c r="R2843" s="2">
        <v>44587</v>
      </c>
      <c r="S2843" t="s">
        <v>1690</v>
      </c>
      <c r="T2843" s="7" t="str">
        <f t="shared" si="1167"/>
        <v>WM+ HNI Th</v>
      </c>
      <c r="U2843" t="s">
        <v>5487</v>
      </c>
      <c r="W2843" t="e">
        <f>VLOOKUP(U2843,[2]Sheet1!$B$4:$C$893,2,0)</f>
        <v>#N/A</v>
      </c>
      <c r="Y2843" t="str">
        <f t="shared" si="1168"/>
        <v>WINCOMHANOI</v>
      </c>
      <c r="AA2843" s="18" t="str">
        <f t="shared" si="1163"/>
        <v/>
      </c>
    </row>
    <row r="2844" spans="1:27" x14ac:dyDescent="0.2">
      <c r="A2844" t="s">
        <v>0</v>
      </c>
      <c r="B2844" t="s">
        <v>4274</v>
      </c>
      <c r="C2844" t="s">
        <v>2</v>
      </c>
      <c r="D2844" t="s">
        <v>15</v>
      </c>
      <c r="E2844" t="s">
        <v>4</v>
      </c>
      <c r="F2844" s="1">
        <v>2</v>
      </c>
      <c r="G2844" s="1">
        <v>168640</v>
      </c>
      <c r="H2844" t="s">
        <v>5</v>
      </c>
      <c r="I2844" s="1">
        <v>185504.00000000003</v>
      </c>
      <c r="J2844" t="s">
        <v>16</v>
      </c>
      <c r="K2844" s="6" t="str">
        <f t="shared" si="1165"/>
        <v>_Đùi gà sốt cay 500g</v>
      </c>
      <c r="L2844" s="7" t="str">
        <f>VLOOKUP(K2844,'[1]Mã Misa'!$B$2:$D$74,2,0)</f>
        <v>Đùi gà sốt cay 500g</v>
      </c>
      <c r="M2844" s="7" t="str">
        <f>VLOOKUP(L2844,'[1]Mã Misa'!$C$2:$D$74,2,0)</f>
        <v>DGSC500</v>
      </c>
      <c r="N2844" s="1">
        <v>84320</v>
      </c>
      <c r="O2844" t="s">
        <v>4275</v>
      </c>
      <c r="P2844" s="6" t="str">
        <f t="shared" si="1166"/>
        <v>0179424</v>
      </c>
      <c r="Q2844" s="23" t="str">
        <f t="shared" si="1166"/>
        <v>0179424</v>
      </c>
      <c r="R2844" s="2">
        <v>44587</v>
      </c>
      <c r="S2844" t="s">
        <v>938</v>
      </c>
      <c r="T2844" s="7" t="str">
        <f t="shared" si="1167"/>
        <v>WM+ HNI TD</v>
      </c>
      <c r="U2844" t="s">
        <v>5278</v>
      </c>
      <c r="W2844" t="e">
        <f>VLOOKUP(U2844,[2]Sheet1!$B$4:$C$893,2,0)</f>
        <v>#N/A</v>
      </c>
      <c r="Y2844" t="str">
        <f t="shared" si="1168"/>
        <v>WINCOMHANOI</v>
      </c>
      <c r="AA2844" s="18" t="str">
        <f t="shared" si="1163"/>
        <v/>
      </c>
    </row>
    <row r="2845" spans="1:27" x14ac:dyDescent="0.2">
      <c r="A2845" t="s">
        <v>0</v>
      </c>
      <c r="B2845" t="s">
        <v>4276</v>
      </c>
      <c r="C2845" t="s">
        <v>2</v>
      </c>
      <c r="D2845" t="s">
        <v>103</v>
      </c>
      <c r="E2845" t="s">
        <v>4</v>
      </c>
      <c r="F2845" s="1">
        <v>1</v>
      </c>
      <c r="G2845" s="1">
        <v>55595</v>
      </c>
      <c r="H2845" t="s">
        <v>5</v>
      </c>
      <c r="I2845" s="1">
        <v>61154.500000000007</v>
      </c>
      <c r="J2845" t="s">
        <v>104</v>
      </c>
      <c r="K2845" s="6" t="str">
        <f t="shared" si="1165"/>
        <v>Tai heo muối gói 200g</v>
      </c>
      <c r="L2845" s="7" t="str">
        <f>VLOOKUP(K2845,'[1]Mã Misa'!$B$2:$D$74,2,0)</f>
        <v>Tai heo muối 200g</v>
      </c>
      <c r="M2845" s="7" t="str">
        <f>VLOOKUP(L2845,'[1]Mã Misa'!$C$2:$D$74,2,0)</f>
        <v>TH200</v>
      </c>
      <c r="N2845" s="1">
        <v>55595</v>
      </c>
      <c r="O2845" t="s">
        <v>4277</v>
      </c>
      <c r="P2845" s="6" t="str">
        <f t="shared" si="1166"/>
        <v>0001752</v>
      </c>
      <c r="Q2845" s="23" t="str">
        <f t="shared" si="1166"/>
        <v>0001752</v>
      </c>
      <c r="R2845" s="2">
        <v>44587</v>
      </c>
      <c r="S2845" t="s">
        <v>244</v>
      </c>
      <c r="T2845" s="7" t="str">
        <f t="shared" si="1167"/>
        <v>WM+ BTE 60</v>
      </c>
      <c r="U2845" t="s">
        <v>5064</v>
      </c>
      <c r="W2845" t="e">
        <f>VLOOKUP(U2845,[2]Sheet1!$B$4:$C$893,2,0)</f>
        <v>#N/A</v>
      </c>
      <c r="Y2845" t="str">
        <f t="shared" si="1168"/>
        <v>WINCOMBENTRE</v>
      </c>
      <c r="AA2845" s="18" t="str">
        <f t="shared" si="1163"/>
        <v/>
      </c>
    </row>
    <row r="2846" spans="1:27" x14ac:dyDescent="0.2">
      <c r="A2846" t="s">
        <v>0</v>
      </c>
      <c r="B2846" t="s">
        <v>4276</v>
      </c>
      <c r="C2846" t="s">
        <v>9</v>
      </c>
      <c r="D2846" t="s">
        <v>54</v>
      </c>
      <c r="E2846" t="s">
        <v>4</v>
      </c>
      <c r="F2846" s="1">
        <v>1</v>
      </c>
      <c r="G2846" s="1">
        <v>50182</v>
      </c>
      <c r="H2846" t="s">
        <v>5</v>
      </c>
      <c r="I2846" s="1">
        <v>55200.200000000004</v>
      </c>
      <c r="J2846" t="s">
        <v>55</v>
      </c>
      <c r="K2846" s="6" t="str">
        <f t="shared" si="1165"/>
        <v>Giò tai lưỡi xào gói 250g</v>
      </c>
      <c r="L2846" s="7" t="str">
        <f>VLOOKUP(K2846,'[1]Mã Misa'!$B$2:$D$74,2,0)</f>
        <v>Giò Tai Lưỡi Xào 250g</v>
      </c>
      <c r="M2846" s="7" t="str">
        <f>VLOOKUP(L2846,'[1]Mã Misa'!$C$2:$D$74,2,0)</f>
        <v>GTLX250G</v>
      </c>
      <c r="N2846" s="1">
        <v>50182</v>
      </c>
      <c r="O2846" t="s">
        <v>4277</v>
      </c>
      <c r="P2846" s="6" t="str">
        <f t="shared" si="1166"/>
        <v>0001752</v>
      </c>
      <c r="Q2846" s="23" t="str">
        <f t="shared" si="1166"/>
        <v>0001752</v>
      </c>
      <c r="R2846" s="2">
        <v>44587</v>
      </c>
      <c r="S2846" t="s">
        <v>244</v>
      </c>
      <c r="T2846" s="7" t="str">
        <f t="shared" si="1167"/>
        <v>WM+ BTE 60</v>
      </c>
      <c r="U2846" t="s">
        <v>5064</v>
      </c>
      <c r="W2846" t="e">
        <f>VLOOKUP(U2846,[2]Sheet1!$B$4:$C$893,2,0)</f>
        <v>#N/A</v>
      </c>
      <c r="Y2846" t="str">
        <f t="shared" si="1168"/>
        <v>WINCOMBENTRE</v>
      </c>
      <c r="AA2846" s="18" t="str">
        <f t="shared" si="1163"/>
        <v/>
      </c>
    </row>
    <row r="2847" spans="1:27" x14ac:dyDescent="0.2">
      <c r="A2847" t="s">
        <v>0</v>
      </c>
      <c r="B2847" t="s">
        <v>4278</v>
      </c>
      <c r="C2847" t="s">
        <v>2</v>
      </c>
      <c r="D2847" t="s">
        <v>103</v>
      </c>
      <c r="E2847" t="s">
        <v>4</v>
      </c>
      <c r="F2847" s="1">
        <v>6</v>
      </c>
      <c r="G2847" s="1">
        <v>333570</v>
      </c>
      <c r="H2847" t="s">
        <v>5</v>
      </c>
      <c r="I2847" s="1">
        <v>366927.00000000006</v>
      </c>
      <c r="J2847" t="s">
        <v>104</v>
      </c>
      <c r="K2847" s="6" t="str">
        <f t="shared" si="1165"/>
        <v>Tai heo muối gói 200g</v>
      </c>
      <c r="L2847" s="7" t="str">
        <f>VLOOKUP(K2847,'[1]Mã Misa'!$B$2:$D$74,2,0)</f>
        <v>Tai heo muối 200g</v>
      </c>
      <c r="M2847" s="7" t="str">
        <f>VLOOKUP(L2847,'[1]Mã Misa'!$C$2:$D$74,2,0)</f>
        <v>TH200</v>
      </c>
      <c r="N2847" s="1">
        <v>55595</v>
      </c>
      <c r="O2847" t="s">
        <v>4279</v>
      </c>
      <c r="P2847" s="6" t="str">
        <f t="shared" si="1166"/>
        <v>0053208</v>
      </c>
      <c r="Q2847" s="23" t="str">
        <f t="shared" si="1166"/>
        <v>0053208</v>
      </c>
      <c r="R2847" s="2">
        <v>44587</v>
      </c>
      <c r="S2847" t="s">
        <v>4280</v>
      </c>
      <c r="T2847" s="7" t="str">
        <f t="shared" si="1167"/>
        <v>WM+ HCM ID</v>
      </c>
      <c r="U2847" t="s">
        <v>6117</v>
      </c>
      <c r="W2847" t="e">
        <f>VLOOKUP(U2847,[2]Sheet1!$B$4:$C$893,2,0)</f>
        <v>#N/A</v>
      </c>
      <c r="Y2847" t="str">
        <f t="shared" si="1168"/>
        <v>WINCOMHOCHIMINH</v>
      </c>
      <c r="AA2847" s="18" t="str">
        <f t="shared" si="1163"/>
        <v/>
      </c>
    </row>
    <row r="2848" spans="1:27" x14ac:dyDescent="0.2">
      <c r="A2848" t="s">
        <v>0</v>
      </c>
      <c r="B2848" t="s">
        <v>4281</v>
      </c>
      <c r="C2848" t="s">
        <v>2</v>
      </c>
      <c r="D2848" t="s">
        <v>44</v>
      </c>
      <c r="E2848" t="s">
        <v>4</v>
      </c>
      <c r="F2848" s="1">
        <v>3</v>
      </c>
      <c r="G2848" s="1">
        <v>217800</v>
      </c>
      <c r="H2848" t="s">
        <v>5</v>
      </c>
      <c r="I2848" s="1">
        <v>239580.00000000003</v>
      </c>
      <c r="J2848" t="s">
        <v>45</v>
      </c>
      <c r="K2848" s="6" t="str">
        <f t="shared" si="1165"/>
        <v>_Chân gà sốt cay 400g</v>
      </c>
      <c r="L2848" s="7" t="str">
        <f>VLOOKUP(K2848,'[1]Mã Misa'!$B$2:$D$74,2,0)</f>
        <v>Chân gà sốt cay 400g</v>
      </c>
      <c r="M2848" s="7" t="str">
        <f>VLOOKUP(L2848,'[1]Mã Misa'!$C$2:$D$74,2,0)</f>
        <v>CGSC400</v>
      </c>
      <c r="N2848" s="1">
        <v>72600</v>
      </c>
      <c r="O2848" t="s">
        <v>4282</v>
      </c>
      <c r="P2848" s="6" t="str">
        <f t="shared" si="1166"/>
        <v>0001185</v>
      </c>
      <c r="Q2848" s="23" t="str">
        <f t="shared" si="1166"/>
        <v>0001185</v>
      </c>
      <c r="R2848" s="2">
        <v>44587</v>
      </c>
      <c r="S2848" t="s">
        <v>1767</v>
      </c>
      <c r="T2848" s="7" t="str">
        <f t="shared" si="1167"/>
        <v>WM VC+ DTP</v>
      </c>
      <c r="U2848" t="s">
        <v>5510</v>
      </c>
      <c r="W2848" t="e">
        <f>VLOOKUP(U2848,[2]Sheet1!$B$4:$C$893,2,0)</f>
        <v>#N/A</v>
      </c>
      <c r="Y2848" t="str">
        <f t="shared" si="1168"/>
        <v>WINCOMDONGTHAP</v>
      </c>
      <c r="AA2848" s="18" t="str">
        <f t="shared" si="1163"/>
        <v/>
      </c>
    </row>
    <row r="2849" spans="1:27" x14ac:dyDescent="0.2">
      <c r="A2849" t="s">
        <v>0</v>
      </c>
      <c r="B2849" t="s">
        <v>4281</v>
      </c>
      <c r="C2849" t="s">
        <v>9</v>
      </c>
      <c r="D2849" t="s">
        <v>136</v>
      </c>
      <c r="E2849" t="s">
        <v>4</v>
      </c>
      <c r="F2849" s="1">
        <v>10</v>
      </c>
      <c r="G2849" s="1">
        <v>940130</v>
      </c>
      <c r="H2849" t="s">
        <v>5</v>
      </c>
      <c r="I2849" s="1">
        <v>1034143.0000000001</v>
      </c>
      <c r="J2849" t="s">
        <v>137</v>
      </c>
      <c r="K2849" s="6" t="str">
        <f t="shared" si="1165"/>
        <v xml:space="preserve"> Giò lụa 500g</v>
      </c>
      <c r="L2849" s="7" t="str">
        <f>VLOOKUP(K2849,'[1]Mã Misa'!$B$2:$D$74,2,0)</f>
        <v>Giò lụa 500g</v>
      </c>
      <c r="M2849" s="7" t="str">
        <f>VLOOKUP(L2849,'[1]Mã Misa'!$C$2:$D$74,2,0)</f>
        <v>GL500</v>
      </c>
      <c r="N2849" s="1">
        <v>94013</v>
      </c>
      <c r="O2849" t="s">
        <v>4282</v>
      </c>
      <c r="P2849" s="6" t="str">
        <f t="shared" si="1166"/>
        <v>0001185</v>
      </c>
      <c r="Q2849" s="23" t="str">
        <f t="shared" si="1166"/>
        <v>0001185</v>
      </c>
      <c r="R2849" s="2">
        <v>44587</v>
      </c>
      <c r="S2849" t="s">
        <v>1767</v>
      </c>
      <c r="T2849" s="7" t="str">
        <f t="shared" si="1167"/>
        <v>WM VC+ DTP</v>
      </c>
      <c r="U2849" t="s">
        <v>5510</v>
      </c>
      <c r="W2849" t="e">
        <f>VLOOKUP(U2849,[2]Sheet1!$B$4:$C$893,2,0)</f>
        <v>#N/A</v>
      </c>
      <c r="Y2849" t="str">
        <f t="shared" si="1168"/>
        <v>WINCOMDONGTHAP</v>
      </c>
      <c r="AA2849" s="18" t="str">
        <f t="shared" si="1163"/>
        <v/>
      </c>
    </row>
    <row r="2850" spans="1:27" x14ac:dyDescent="0.2">
      <c r="A2850" t="s">
        <v>0</v>
      </c>
      <c r="B2850" t="s">
        <v>4283</v>
      </c>
      <c r="C2850" t="s">
        <v>2</v>
      </c>
      <c r="D2850" t="s">
        <v>134</v>
      </c>
      <c r="E2850" t="s">
        <v>4</v>
      </c>
      <c r="F2850" s="1">
        <v>3</v>
      </c>
      <c r="G2850" s="1">
        <v>260073</v>
      </c>
      <c r="H2850" t="s">
        <v>5</v>
      </c>
      <c r="I2850" s="1">
        <v>286080.30000000005</v>
      </c>
      <c r="J2850" t="s">
        <v>135</v>
      </c>
      <c r="K2850" s="6" t="str">
        <f t="shared" si="1165"/>
        <v>Giò tai nấm hương 500g</v>
      </c>
      <c r="L2850" s="7" t="str">
        <f>VLOOKUP(K2850,'[1]Mã Misa'!$B$2:$D$74,2,0)</f>
        <v>Giò tai nấm hương 500g</v>
      </c>
      <c r="M2850" s="7" t="str">
        <f>VLOOKUP(L2850,'[1]Mã Misa'!$C$2:$D$74,2,0)</f>
        <v>GTNH500</v>
      </c>
      <c r="N2850" s="1">
        <v>86691</v>
      </c>
      <c r="O2850" t="s">
        <v>4284</v>
      </c>
      <c r="P2850" s="6" t="str">
        <f t="shared" si="1166"/>
        <v>0004000</v>
      </c>
      <c r="Q2850" s="23" t="str">
        <f t="shared" si="1166"/>
        <v>0004000</v>
      </c>
      <c r="R2850" s="2">
        <v>44587</v>
      </c>
      <c r="S2850" t="s">
        <v>4285</v>
      </c>
      <c r="T2850" s="7" t="str">
        <f t="shared" si="1167"/>
        <v>WM+ HDG 26</v>
      </c>
      <c r="U2850" t="s">
        <v>6118</v>
      </c>
      <c r="W2850" t="e">
        <f>VLOOKUP(U2850,[2]Sheet1!$B$4:$C$893,2,0)</f>
        <v>#N/A</v>
      </c>
      <c r="Y2850" t="str">
        <f t="shared" si="1168"/>
        <v>WINCOMHAIDUONG</v>
      </c>
      <c r="AA2850" s="18" t="str">
        <f t="shared" si="1163"/>
        <v/>
      </c>
    </row>
    <row r="2851" spans="1:27" x14ac:dyDescent="0.2">
      <c r="A2851" t="s">
        <v>0</v>
      </c>
      <c r="B2851" t="s">
        <v>4286</v>
      </c>
      <c r="C2851" t="s">
        <v>2</v>
      </c>
      <c r="D2851" t="s">
        <v>50</v>
      </c>
      <c r="E2851" t="s">
        <v>4</v>
      </c>
      <c r="F2851" s="1">
        <v>1</v>
      </c>
      <c r="G2851" s="1">
        <v>111058</v>
      </c>
      <c r="H2851" t="s">
        <v>5</v>
      </c>
      <c r="I2851" s="1">
        <v>122163.8</v>
      </c>
      <c r="J2851" t="s">
        <v>51</v>
      </c>
      <c r="K2851" s="6" t="str">
        <f t="shared" si="1165"/>
        <v>Gà muối gói 500g</v>
      </c>
      <c r="L2851" s="7" t="str">
        <f>VLOOKUP(K2851,'[1]Mã Misa'!$B$2:$D$74,2,0)</f>
        <v>Gà muối 500g</v>
      </c>
      <c r="M2851" s="7" t="str">
        <f>VLOOKUP(L2851,'[1]Mã Misa'!$C$2:$D$74,2,0)</f>
        <v>GM500</v>
      </c>
      <c r="N2851" s="1">
        <v>111058</v>
      </c>
      <c r="O2851" t="s">
        <v>4287</v>
      </c>
      <c r="P2851" s="6" t="str">
        <f t="shared" si="1166"/>
        <v>0179452</v>
      </c>
      <c r="Q2851" s="23" t="str">
        <f t="shared" si="1166"/>
        <v>0179452</v>
      </c>
      <c r="R2851" s="2">
        <v>44587</v>
      </c>
      <c r="S2851" t="s">
        <v>4288</v>
      </c>
      <c r="T2851" s="7" t="str">
        <f t="shared" si="1167"/>
        <v>WM+ HNI 15</v>
      </c>
      <c r="U2851" t="s">
        <v>6119</v>
      </c>
      <c r="W2851" t="e">
        <f>VLOOKUP(U2851,[2]Sheet1!$B$4:$C$893,2,0)</f>
        <v>#N/A</v>
      </c>
      <c r="Y2851" t="str">
        <f t="shared" si="1168"/>
        <v>WINCOMHANOI</v>
      </c>
      <c r="AA2851" s="18" t="str">
        <f t="shared" si="1163"/>
        <v/>
      </c>
    </row>
    <row r="2852" spans="1:27" x14ac:dyDescent="0.2">
      <c r="A2852" t="s">
        <v>0</v>
      </c>
      <c r="B2852" t="s">
        <v>4289</v>
      </c>
      <c r="C2852" t="s">
        <v>2</v>
      </c>
      <c r="D2852" t="s">
        <v>47</v>
      </c>
      <c r="E2852" t="s">
        <v>4</v>
      </c>
      <c r="F2852" s="1">
        <v>1</v>
      </c>
      <c r="G2852" s="1">
        <v>73431</v>
      </c>
      <c r="H2852" t="s">
        <v>5</v>
      </c>
      <c r="I2852" s="1">
        <v>80774.100000000006</v>
      </c>
      <c r="J2852" t="s">
        <v>48</v>
      </c>
      <c r="K2852" s="6" t="str">
        <f t="shared" si="1165"/>
        <v>Chân giò heo muối gói 300g</v>
      </c>
      <c r="L2852" s="7" t="str">
        <f>VLOOKUP(K2852,'[1]Mã Misa'!$B$2:$D$74,2,0)</f>
        <v>Chân giò heo muối 300g</v>
      </c>
      <c r="M2852" s="7" t="str">
        <f>VLOOKUP(L2852,'[1]Mã Misa'!$C$2:$D$74,2,0)</f>
        <v>CGM300</v>
      </c>
      <c r="N2852" s="1">
        <v>73431</v>
      </c>
      <c r="O2852" t="s">
        <v>4290</v>
      </c>
      <c r="P2852" s="6" t="str">
        <f t="shared" si="1166"/>
        <v>0002075</v>
      </c>
      <c r="Q2852" s="23" t="str">
        <f t="shared" si="1166"/>
        <v>0002075</v>
      </c>
      <c r="R2852" s="2">
        <v>44587</v>
      </c>
      <c r="S2852" t="s">
        <v>3849</v>
      </c>
      <c r="T2852" s="7" t="str">
        <f t="shared" si="1167"/>
        <v>WM+ NBH 28</v>
      </c>
      <c r="U2852" t="s">
        <v>6028</v>
      </c>
      <c r="W2852" t="e">
        <f>VLOOKUP(U2852,[2]Sheet1!$B$4:$C$893,2,0)</f>
        <v>#N/A</v>
      </c>
      <c r="Y2852" t="str">
        <f t="shared" si="1168"/>
        <v>WINCOMNINHBINH</v>
      </c>
      <c r="AA2852" s="18" t="str">
        <f t="shared" si="1163"/>
        <v/>
      </c>
    </row>
    <row r="2853" spans="1:27" x14ac:dyDescent="0.2">
      <c r="A2853" t="s">
        <v>0</v>
      </c>
      <c r="B2853" t="s">
        <v>4289</v>
      </c>
      <c r="C2853" t="s">
        <v>9</v>
      </c>
      <c r="D2853" t="s">
        <v>50</v>
      </c>
      <c r="E2853" t="s">
        <v>4</v>
      </c>
      <c r="F2853" s="1">
        <v>1</v>
      </c>
      <c r="G2853" s="1">
        <v>111058</v>
      </c>
      <c r="H2853" t="s">
        <v>5</v>
      </c>
      <c r="I2853" s="1">
        <v>122163.8</v>
      </c>
      <c r="J2853" t="s">
        <v>51</v>
      </c>
      <c r="K2853" s="6" t="str">
        <f t="shared" si="1165"/>
        <v>Gà muối gói 500g</v>
      </c>
      <c r="L2853" s="7" t="str">
        <f>VLOOKUP(K2853,'[1]Mã Misa'!$B$2:$D$74,2,0)</f>
        <v>Gà muối 500g</v>
      </c>
      <c r="M2853" s="7" t="str">
        <f>VLOOKUP(L2853,'[1]Mã Misa'!$C$2:$D$74,2,0)</f>
        <v>GM500</v>
      </c>
      <c r="N2853" s="1">
        <v>111058</v>
      </c>
      <c r="O2853" t="s">
        <v>4290</v>
      </c>
      <c r="P2853" s="6" t="str">
        <f t="shared" si="1166"/>
        <v>0002075</v>
      </c>
      <c r="Q2853" s="23" t="str">
        <f t="shared" si="1166"/>
        <v>0002075</v>
      </c>
      <c r="R2853" s="2">
        <v>44587</v>
      </c>
      <c r="S2853" t="s">
        <v>3849</v>
      </c>
      <c r="T2853" s="7" t="str">
        <f t="shared" si="1167"/>
        <v>WM+ NBH 28</v>
      </c>
      <c r="U2853" t="s">
        <v>6028</v>
      </c>
      <c r="W2853" t="e">
        <f>VLOOKUP(U2853,[2]Sheet1!$B$4:$C$893,2,0)</f>
        <v>#N/A</v>
      </c>
      <c r="Y2853" t="str">
        <f t="shared" si="1168"/>
        <v>WINCOMNINHBINH</v>
      </c>
      <c r="AA2853" s="18" t="str">
        <f t="shared" si="1163"/>
        <v/>
      </c>
    </row>
    <row r="2854" spans="1:27" x14ac:dyDescent="0.2">
      <c r="A2854" t="s">
        <v>0</v>
      </c>
      <c r="B2854" t="s">
        <v>4289</v>
      </c>
      <c r="C2854" t="s">
        <v>41</v>
      </c>
      <c r="D2854" t="s">
        <v>23</v>
      </c>
      <c r="E2854" t="s">
        <v>4</v>
      </c>
      <c r="F2854" s="1">
        <v>1</v>
      </c>
      <c r="G2854" s="1">
        <v>59400</v>
      </c>
      <c r="H2854" t="s">
        <v>5</v>
      </c>
      <c r="I2854" s="1">
        <v>65340.000000000007</v>
      </c>
      <c r="J2854" t="s">
        <v>24</v>
      </c>
      <c r="K2854" s="6" t="str">
        <f t="shared" si="1165"/>
        <v>_Giò lụa 250g</v>
      </c>
      <c r="L2854" s="7" t="str">
        <f>VLOOKUP(K2854,'[1]Mã Misa'!$B$2:$D$74,2,0)</f>
        <v>Giò lụa 250g</v>
      </c>
      <c r="M2854" s="7" t="str">
        <f>VLOOKUP(L2854,'[1]Mã Misa'!$C$2:$D$74,2,0)</f>
        <v>GL250</v>
      </c>
      <c r="N2854" s="1">
        <v>59400</v>
      </c>
      <c r="O2854" t="s">
        <v>4290</v>
      </c>
      <c r="P2854" s="6" t="str">
        <f t="shared" si="1166"/>
        <v>0002075</v>
      </c>
      <c r="Q2854" s="23" t="str">
        <f t="shared" si="1166"/>
        <v>0002075</v>
      </c>
      <c r="R2854" s="2">
        <v>44587</v>
      </c>
      <c r="S2854" t="s">
        <v>3849</v>
      </c>
      <c r="T2854" s="7" t="str">
        <f t="shared" si="1167"/>
        <v>WM+ NBH 28</v>
      </c>
      <c r="U2854" t="s">
        <v>6028</v>
      </c>
      <c r="W2854" t="e">
        <f>VLOOKUP(U2854,[2]Sheet1!$B$4:$C$893,2,0)</f>
        <v>#N/A</v>
      </c>
      <c r="Y2854" t="str">
        <f t="shared" si="1168"/>
        <v>WINCOMNINHBINH</v>
      </c>
      <c r="AA2854" s="18" t="str">
        <f t="shared" si="1163"/>
        <v/>
      </c>
    </row>
    <row r="2855" spans="1:27" x14ac:dyDescent="0.2">
      <c r="A2855" t="s">
        <v>0</v>
      </c>
      <c r="B2855" t="s">
        <v>4289</v>
      </c>
      <c r="C2855" t="s">
        <v>42</v>
      </c>
      <c r="D2855" t="s">
        <v>44</v>
      </c>
      <c r="E2855" t="s">
        <v>4</v>
      </c>
      <c r="F2855" s="1">
        <v>1</v>
      </c>
      <c r="G2855" s="1">
        <v>72600</v>
      </c>
      <c r="H2855" t="s">
        <v>5</v>
      </c>
      <c r="I2855" s="1">
        <v>79860</v>
      </c>
      <c r="J2855" t="s">
        <v>45</v>
      </c>
      <c r="K2855" s="6" t="str">
        <f t="shared" si="1165"/>
        <v>_Chân gà sốt cay 400g</v>
      </c>
      <c r="L2855" s="7" t="str">
        <f>VLOOKUP(K2855,'[1]Mã Misa'!$B$2:$D$74,2,0)</f>
        <v>Chân gà sốt cay 400g</v>
      </c>
      <c r="M2855" s="7" t="str">
        <f>VLOOKUP(L2855,'[1]Mã Misa'!$C$2:$D$74,2,0)</f>
        <v>CGSC400</v>
      </c>
      <c r="N2855" s="1">
        <v>72600</v>
      </c>
      <c r="O2855" t="s">
        <v>4290</v>
      </c>
      <c r="P2855" s="6" t="str">
        <f t="shared" si="1166"/>
        <v>0002075</v>
      </c>
      <c r="Q2855" s="23" t="str">
        <f t="shared" si="1166"/>
        <v>0002075</v>
      </c>
      <c r="R2855" s="2">
        <v>44587</v>
      </c>
      <c r="S2855" t="s">
        <v>3849</v>
      </c>
      <c r="T2855" s="7" t="str">
        <f t="shared" si="1167"/>
        <v>WM+ NBH 28</v>
      </c>
      <c r="U2855" t="s">
        <v>6028</v>
      </c>
      <c r="W2855" t="e">
        <f>VLOOKUP(U2855,[2]Sheet1!$B$4:$C$893,2,0)</f>
        <v>#N/A</v>
      </c>
      <c r="Y2855" t="str">
        <f t="shared" si="1168"/>
        <v>WINCOMNINHBINH</v>
      </c>
      <c r="AA2855" s="18" t="str">
        <f t="shared" si="1163"/>
        <v/>
      </c>
    </row>
    <row r="2856" spans="1:27" x14ac:dyDescent="0.2">
      <c r="A2856" t="s">
        <v>0</v>
      </c>
      <c r="B2856" t="s">
        <v>4289</v>
      </c>
      <c r="C2856" t="s">
        <v>43</v>
      </c>
      <c r="D2856" t="s">
        <v>10</v>
      </c>
      <c r="E2856" t="s">
        <v>4</v>
      </c>
      <c r="F2856" s="1">
        <v>1</v>
      </c>
      <c r="G2856" s="1">
        <v>46000</v>
      </c>
      <c r="H2856" t="s">
        <v>5</v>
      </c>
      <c r="I2856" s="1">
        <v>50600.000000000007</v>
      </c>
      <c r="J2856" t="s">
        <v>11</v>
      </c>
      <c r="K2856" s="6" t="str">
        <f t="shared" si="1165"/>
        <v>Mộc nấm hương gói 250g</v>
      </c>
      <c r="L2856" s="7" t="str">
        <f>VLOOKUP(K2856,'[1]Mã Misa'!$B$2:$D$74,2,0)</f>
        <v>Mộc Nấm Hương 250g</v>
      </c>
      <c r="M2856" s="7" t="str">
        <f>VLOOKUP(L2856,'[1]Mã Misa'!$C$2:$D$74,2,0)</f>
        <v>MNH250</v>
      </c>
      <c r="N2856" s="1">
        <v>46000</v>
      </c>
      <c r="O2856" t="s">
        <v>4290</v>
      </c>
      <c r="P2856" s="6" t="str">
        <f t="shared" si="1166"/>
        <v>0002075</v>
      </c>
      <c r="Q2856" s="23" t="str">
        <f t="shared" si="1166"/>
        <v>0002075</v>
      </c>
      <c r="R2856" s="2">
        <v>44587</v>
      </c>
      <c r="S2856" t="s">
        <v>3849</v>
      </c>
      <c r="T2856" s="7" t="str">
        <f t="shared" si="1167"/>
        <v>WM+ NBH 28</v>
      </c>
      <c r="U2856" t="s">
        <v>6028</v>
      </c>
      <c r="W2856" t="e">
        <f>VLOOKUP(U2856,[2]Sheet1!$B$4:$C$893,2,0)</f>
        <v>#N/A</v>
      </c>
      <c r="Y2856" t="str">
        <f t="shared" si="1168"/>
        <v>WINCOMNINHBINH</v>
      </c>
      <c r="AA2856" s="18" t="str">
        <f t="shared" si="1163"/>
        <v/>
      </c>
    </row>
    <row r="2857" spans="1:27" x14ac:dyDescent="0.2">
      <c r="A2857" t="s">
        <v>0</v>
      </c>
      <c r="B2857" t="s">
        <v>4291</v>
      </c>
      <c r="C2857" t="s">
        <v>2</v>
      </c>
      <c r="D2857" t="s">
        <v>50</v>
      </c>
      <c r="E2857" t="s">
        <v>4</v>
      </c>
      <c r="F2857" s="1">
        <v>1</v>
      </c>
      <c r="G2857" s="1">
        <v>111058</v>
      </c>
      <c r="H2857" t="s">
        <v>5</v>
      </c>
      <c r="I2857" s="1">
        <v>122163.8</v>
      </c>
      <c r="J2857" t="s">
        <v>51</v>
      </c>
      <c r="K2857" s="6" t="str">
        <f t="shared" si="1165"/>
        <v>Gà muối gói 500g</v>
      </c>
      <c r="L2857" s="7" t="str">
        <f>VLOOKUP(K2857,'[1]Mã Misa'!$B$2:$D$74,2,0)</f>
        <v>Gà muối 500g</v>
      </c>
      <c r="M2857" s="7" t="str">
        <f>VLOOKUP(L2857,'[1]Mã Misa'!$C$2:$D$74,2,0)</f>
        <v>GM500</v>
      </c>
      <c r="N2857" s="1">
        <v>111058</v>
      </c>
      <c r="O2857" t="s">
        <v>4292</v>
      </c>
      <c r="P2857" s="6" t="str">
        <f t="shared" si="1166"/>
        <v>0053221</v>
      </c>
      <c r="Q2857" s="23" t="str">
        <f t="shared" si="1166"/>
        <v>0053221</v>
      </c>
      <c r="R2857" s="2">
        <v>44587</v>
      </c>
      <c r="S2857" t="s">
        <v>2270</v>
      </c>
      <c r="T2857" s="7" t="str">
        <f t="shared" si="1167"/>
        <v>WM+ HCM 19</v>
      </c>
      <c r="U2857" t="s">
        <v>5653</v>
      </c>
      <c r="W2857" t="e">
        <f>VLOOKUP(U2857,[2]Sheet1!$B$4:$C$893,2,0)</f>
        <v>#N/A</v>
      </c>
      <c r="Y2857" t="str">
        <f t="shared" si="1168"/>
        <v>WINCOMHOCHIMINH</v>
      </c>
      <c r="AA2857" s="18" t="str">
        <f t="shared" si="1163"/>
        <v/>
      </c>
    </row>
    <row r="2858" spans="1:27" x14ac:dyDescent="0.2">
      <c r="A2858" t="s">
        <v>0</v>
      </c>
      <c r="B2858" t="s">
        <v>4293</v>
      </c>
      <c r="C2858" t="s">
        <v>2</v>
      </c>
      <c r="D2858" t="s">
        <v>54</v>
      </c>
      <c r="E2858" t="s">
        <v>4</v>
      </c>
      <c r="F2858" s="1">
        <v>1</v>
      </c>
      <c r="G2858" s="1">
        <v>50182</v>
      </c>
      <c r="H2858" t="s">
        <v>5</v>
      </c>
      <c r="I2858" s="1">
        <v>55200.200000000004</v>
      </c>
      <c r="J2858" t="s">
        <v>55</v>
      </c>
      <c r="K2858" s="6" t="str">
        <f t="shared" si="1165"/>
        <v>Giò tai lưỡi xào gói 250g</v>
      </c>
      <c r="L2858" s="7" t="str">
        <f>VLOOKUP(K2858,'[1]Mã Misa'!$B$2:$D$74,2,0)</f>
        <v>Giò Tai Lưỡi Xào 250g</v>
      </c>
      <c r="M2858" s="7" t="str">
        <f>VLOOKUP(L2858,'[1]Mã Misa'!$C$2:$D$74,2,0)</f>
        <v>GTLX250G</v>
      </c>
      <c r="N2858" s="1">
        <v>50182</v>
      </c>
      <c r="O2858" t="s">
        <v>4294</v>
      </c>
      <c r="P2858" s="6" t="str">
        <f t="shared" si="1166"/>
        <v>0179465</v>
      </c>
      <c r="Q2858" s="23" t="str">
        <f t="shared" si="1166"/>
        <v>0179465</v>
      </c>
      <c r="R2858" s="2">
        <v>44587</v>
      </c>
      <c r="S2858" t="s">
        <v>2514</v>
      </c>
      <c r="T2858" s="7" t="str">
        <f t="shared" si="1167"/>
        <v>WM+ HNI Go</v>
      </c>
      <c r="U2858" t="s">
        <v>5719</v>
      </c>
      <c r="W2858" t="e">
        <f>VLOOKUP(U2858,[2]Sheet1!$B$4:$C$893,2,0)</f>
        <v>#N/A</v>
      </c>
      <c r="Y2858" t="str">
        <f t="shared" si="1168"/>
        <v>WINCOMHANOI</v>
      </c>
      <c r="AA2858" s="18" t="str">
        <f t="shared" si="1163"/>
        <v/>
      </c>
    </row>
    <row r="2859" spans="1:27" x14ac:dyDescent="0.2">
      <c r="A2859" t="s">
        <v>0</v>
      </c>
      <c r="B2859" t="s">
        <v>4295</v>
      </c>
      <c r="C2859" t="s">
        <v>2</v>
      </c>
      <c r="D2859" t="s">
        <v>15</v>
      </c>
      <c r="E2859" t="s">
        <v>4</v>
      </c>
      <c r="F2859" s="1">
        <v>2</v>
      </c>
      <c r="G2859" s="1">
        <v>168640</v>
      </c>
      <c r="H2859" t="s">
        <v>5</v>
      </c>
      <c r="I2859" s="1">
        <v>185504.00000000003</v>
      </c>
      <c r="J2859" t="s">
        <v>16</v>
      </c>
      <c r="K2859" s="6" t="str">
        <f t="shared" si="1165"/>
        <v>_Đùi gà sốt cay 500g</v>
      </c>
      <c r="L2859" s="7" t="str">
        <f>VLOOKUP(K2859,'[1]Mã Misa'!$B$2:$D$74,2,0)</f>
        <v>Đùi gà sốt cay 500g</v>
      </c>
      <c r="M2859" s="7" t="str">
        <f>VLOOKUP(L2859,'[1]Mã Misa'!$C$2:$D$74,2,0)</f>
        <v>DGSC500</v>
      </c>
      <c r="N2859" s="1">
        <v>84320</v>
      </c>
      <c r="O2859" t="s">
        <v>4296</v>
      </c>
      <c r="P2859" s="6" t="str">
        <f t="shared" si="1166"/>
        <v>0179484</v>
      </c>
      <c r="Q2859" s="23" t="str">
        <f t="shared" si="1166"/>
        <v>0179484</v>
      </c>
      <c r="R2859" s="2">
        <v>44587</v>
      </c>
      <c r="S2859" t="s">
        <v>2904</v>
      </c>
      <c r="T2859" s="7" t="str">
        <f t="shared" si="1167"/>
        <v>WM+ HNI T1</v>
      </c>
      <c r="U2859" t="s">
        <v>5814</v>
      </c>
      <c r="W2859" t="e">
        <f>VLOOKUP(U2859,[2]Sheet1!$B$4:$C$893,2,0)</f>
        <v>#N/A</v>
      </c>
      <c r="Y2859" t="str">
        <f t="shared" si="1168"/>
        <v>WINCOMHANOI</v>
      </c>
      <c r="AA2859" s="18" t="str">
        <f t="shared" si="1163"/>
        <v/>
      </c>
    </row>
    <row r="2860" spans="1:27" x14ac:dyDescent="0.2">
      <c r="A2860" t="s">
        <v>0</v>
      </c>
      <c r="B2860" t="s">
        <v>4297</v>
      </c>
      <c r="C2860" t="s">
        <v>2</v>
      </c>
      <c r="D2860" t="s">
        <v>15</v>
      </c>
      <c r="E2860" t="s">
        <v>4</v>
      </c>
      <c r="F2860" s="1">
        <v>1</v>
      </c>
      <c r="G2860" s="1">
        <v>105400</v>
      </c>
      <c r="H2860" t="s">
        <v>5</v>
      </c>
      <c r="I2860" s="1">
        <v>115940.00000000001</v>
      </c>
      <c r="J2860" t="s">
        <v>16</v>
      </c>
      <c r="K2860" s="6" t="str">
        <f t="shared" si="1165"/>
        <v>_Đùi gà sốt cay 500g</v>
      </c>
      <c r="L2860" s="7" t="str">
        <f>VLOOKUP(K2860,'[1]Mã Misa'!$B$2:$D$74,2,0)</f>
        <v>Đùi gà sốt cay 500g</v>
      </c>
      <c r="M2860" s="7" t="str">
        <f>VLOOKUP(L2860,'[1]Mã Misa'!$C$2:$D$74,2,0)</f>
        <v>DGSC500</v>
      </c>
      <c r="N2860" s="1">
        <v>105400</v>
      </c>
      <c r="O2860" t="s">
        <v>4298</v>
      </c>
      <c r="P2860" s="6" t="str">
        <f t="shared" si="1166"/>
        <v>0053229</v>
      </c>
      <c r="Q2860" s="23" t="str">
        <f t="shared" si="1166"/>
        <v>0053229</v>
      </c>
      <c r="R2860" s="2">
        <v>44587</v>
      </c>
      <c r="S2860" t="s">
        <v>1410</v>
      </c>
      <c r="T2860" s="7" t="str">
        <f t="shared" si="1167"/>
        <v>WM+ HCM 24</v>
      </c>
      <c r="U2860" t="s">
        <v>5409</v>
      </c>
      <c r="W2860" t="e">
        <f>VLOOKUP(U2860,[2]Sheet1!$B$4:$C$893,2,0)</f>
        <v>#N/A</v>
      </c>
      <c r="Y2860" t="str">
        <f t="shared" si="1168"/>
        <v>WINCOMHOCHIMINH</v>
      </c>
      <c r="AA2860" s="18" t="str">
        <f t="shared" si="1163"/>
        <v/>
      </c>
    </row>
    <row r="2861" spans="1:27" x14ac:dyDescent="0.2">
      <c r="A2861" t="s">
        <v>0</v>
      </c>
      <c r="B2861" t="s">
        <v>4299</v>
      </c>
      <c r="C2861" t="s">
        <v>2</v>
      </c>
      <c r="D2861" t="s">
        <v>15</v>
      </c>
      <c r="E2861" t="s">
        <v>4</v>
      </c>
      <c r="F2861" s="1">
        <v>5</v>
      </c>
      <c r="G2861" s="1">
        <v>421600</v>
      </c>
      <c r="H2861" t="s">
        <v>5</v>
      </c>
      <c r="I2861" s="1">
        <v>463760.00000000006</v>
      </c>
      <c r="J2861" t="s">
        <v>16</v>
      </c>
      <c r="K2861" s="6" t="str">
        <f t="shared" si="1165"/>
        <v>_Đùi gà sốt cay 500g</v>
      </c>
      <c r="L2861" s="7" t="str">
        <f>VLOOKUP(K2861,'[1]Mã Misa'!$B$2:$D$74,2,0)</f>
        <v>Đùi gà sốt cay 500g</v>
      </c>
      <c r="M2861" s="7" t="str">
        <f>VLOOKUP(L2861,'[1]Mã Misa'!$C$2:$D$74,2,0)</f>
        <v>DGSC500</v>
      </c>
      <c r="N2861" s="1">
        <v>84320</v>
      </c>
      <c r="O2861" t="s">
        <v>4300</v>
      </c>
      <c r="P2861" s="6" t="str">
        <f t="shared" si="1166"/>
        <v>0179492</v>
      </c>
      <c r="Q2861" s="23" t="str">
        <f t="shared" si="1166"/>
        <v>0179492</v>
      </c>
      <c r="R2861" s="2">
        <v>44587</v>
      </c>
      <c r="S2861" t="s">
        <v>4301</v>
      </c>
      <c r="T2861" s="7" t="str">
        <f t="shared" si="1167"/>
        <v>WM+ HNI 28</v>
      </c>
      <c r="U2861" t="s">
        <v>6120</v>
      </c>
      <c r="W2861" t="e">
        <f>VLOOKUP(U2861,[2]Sheet1!$B$4:$C$893,2,0)</f>
        <v>#N/A</v>
      </c>
      <c r="Y2861" t="str">
        <f t="shared" si="1168"/>
        <v>WINCOMHANOI</v>
      </c>
      <c r="AA2861" s="18" t="str">
        <f t="shared" si="1163"/>
        <v/>
      </c>
    </row>
    <row r="2862" spans="1:27" x14ac:dyDescent="0.2">
      <c r="A2862" t="s">
        <v>0</v>
      </c>
      <c r="B2862" t="s">
        <v>4302</v>
      </c>
      <c r="C2862" t="s">
        <v>2</v>
      </c>
      <c r="D2862" t="s">
        <v>47</v>
      </c>
      <c r="E2862" t="s">
        <v>4</v>
      </c>
      <c r="F2862" s="1">
        <v>1</v>
      </c>
      <c r="G2862" s="1">
        <v>73431</v>
      </c>
      <c r="H2862" t="s">
        <v>5</v>
      </c>
      <c r="I2862" s="1">
        <v>80774.100000000006</v>
      </c>
      <c r="J2862" t="s">
        <v>48</v>
      </c>
      <c r="K2862" s="6" t="str">
        <f t="shared" si="1165"/>
        <v>Chân giò heo muối gói 300g</v>
      </c>
      <c r="L2862" s="7" t="str">
        <f>VLOOKUP(K2862,'[1]Mã Misa'!$B$2:$D$74,2,0)</f>
        <v>Chân giò heo muối 300g</v>
      </c>
      <c r="M2862" s="7" t="str">
        <f>VLOOKUP(L2862,'[1]Mã Misa'!$C$2:$D$74,2,0)</f>
        <v>CGM300</v>
      </c>
      <c r="N2862" s="1">
        <v>73431</v>
      </c>
      <c r="O2862" t="s">
        <v>4303</v>
      </c>
      <c r="P2862" s="6" t="str">
        <f t="shared" si="1166"/>
        <v>0179496</v>
      </c>
      <c r="Q2862" s="23" t="str">
        <f t="shared" si="1166"/>
        <v>0179496</v>
      </c>
      <c r="R2862" s="2">
        <v>44587</v>
      </c>
      <c r="S2862" t="s">
        <v>4304</v>
      </c>
      <c r="T2862" s="7" t="str">
        <f t="shared" si="1167"/>
        <v>WM+ HNI 77</v>
      </c>
      <c r="U2862" t="s">
        <v>6121</v>
      </c>
      <c r="W2862" t="e">
        <f>VLOOKUP(U2862,[2]Sheet1!$B$4:$C$893,2,0)</f>
        <v>#N/A</v>
      </c>
      <c r="Y2862" t="str">
        <f t="shared" si="1168"/>
        <v>WINCOMHANOI</v>
      </c>
      <c r="AA2862" s="18" t="str">
        <f t="shared" si="1163"/>
        <v/>
      </c>
    </row>
    <row r="2863" spans="1:27" x14ac:dyDescent="0.2">
      <c r="A2863" t="s">
        <v>0</v>
      </c>
      <c r="B2863" t="s">
        <v>4305</v>
      </c>
      <c r="C2863" t="s">
        <v>2</v>
      </c>
      <c r="D2863" t="s">
        <v>50</v>
      </c>
      <c r="E2863" t="s">
        <v>4</v>
      </c>
      <c r="F2863" s="1">
        <v>1</v>
      </c>
      <c r="G2863" s="1">
        <v>111058</v>
      </c>
      <c r="H2863" t="s">
        <v>5</v>
      </c>
      <c r="I2863" s="1">
        <v>122163.8</v>
      </c>
      <c r="J2863" t="s">
        <v>51</v>
      </c>
      <c r="K2863" s="6" t="str">
        <f t="shared" si="1165"/>
        <v>Gà muối gói 500g</v>
      </c>
      <c r="L2863" s="7" t="str">
        <f>VLOOKUP(K2863,'[1]Mã Misa'!$B$2:$D$74,2,0)</f>
        <v>Gà muối 500g</v>
      </c>
      <c r="M2863" s="7" t="str">
        <f>VLOOKUP(L2863,'[1]Mã Misa'!$C$2:$D$74,2,0)</f>
        <v>GM500</v>
      </c>
      <c r="N2863" s="1">
        <v>111058</v>
      </c>
      <c r="O2863" t="s">
        <v>4306</v>
      </c>
      <c r="P2863" s="6" t="str">
        <f t="shared" si="1166"/>
        <v>0023534</v>
      </c>
      <c r="Q2863" s="23" t="str">
        <f t="shared" si="1166"/>
        <v>0023534</v>
      </c>
      <c r="R2863" s="2">
        <v>44587</v>
      </c>
      <c r="S2863" t="s">
        <v>4307</v>
      </c>
      <c r="T2863" s="7" t="str">
        <f t="shared" si="1167"/>
        <v>WM+ DNG 02</v>
      </c>
      <c r="U2863" t="s">
        <v>6122</v>
      </c>
      <c r="W2863" t="e">
        <f>VLOOKUP(U2863,[2]Sheet1!$B$4:$C$893,2,0)</f>
        <v>#N/A</v>
      </c>
      <c r="Y2863" t="str">
        <f t="shared" si="1168"/>
        <v>WINCOMDANANG</v>
      </c>
      <c r="AA2863" s="18" t="str">
        <f t="shared" si="1163"/>
        <v/>
      </c>
    </row>
    <row r="2864" spans="1:27" x14ac:dyDescent="0.2">
      <c r="A2864" t="s">
        <v>0</v>
      </c>
      <c r="B2864" t="s">
        <v>4308</v>
      </c>
      <c r="C2864" t="s">
        <v>2</v>
      </c>
      <c r="D2864" t="s">
        <v>27</v>
      </c>
      <c r="E2864" t="s">
        <v>4</v>
      </c>
      <c r="F2864" s="1">
        <v>1</v>
      </c>
      <c r="G2864" s="1">
        <v>61050</v>
      </c>
      <c r="H2864" t="s">
        <v>5</v>
      </c>
      <c r="I2864" s="1">
        <v>67155</v>
      </c>
      <c r="J2864" t="s">
        <v>28</v>
      </c>
      <c r="K2864" s="6" t="str">
        <f t="shared" si="1165"/>
        <v>_Giò sụn gà 250g</v>
      </c>
      <c r="L2864" s="7" t="str">
        <f>VLOOKUP(K2864,'[1]Mã Misa'!$B$2:$D$74,2,0)</f>
        <v>Giò sụn gà 250g</v>
      </c>
      <c r="M2864" s="7" t="str">
        <f>VLOOKUP(L2864,'[1]Mã Misa'!$C$2:$D$74,2,0)</f>
        <v>GSG250</v>
      </c>
      <c r="N2864" s="1">
        <v>61050</v>
      </c>
      <c r="O2864" t="s">
        <v>4309</v>
      </c>
      <c r="P2864" s="6" t="str">
        <f t="shared" si="1166"/>
        <v>0179517</v>
      </c>
      <c r="Q2864" s="23" t="str">
        <f t="shared" si="1166"/>
        <v>0179517</v>
      </c>
      <c r="R2864" s="2">
        <v>44587</v>
      </c>
      <c r="S2864" t="s">
        <v>4310</v>
      </c>
      <c r="T2864" s="7" t="str">
        <f t="shared" si="1167"/>
        <v>WM+ HNI 79</v>
      </c>
      <c r="U2864" t="s">
        <v>6123</v>
      </c>
      <c r="W2864" t="e">
        <f>VLOOKUP(U2864,[2]Sheet1!$B$4:$C$893,2,0)</f>
        <v>#N/A</v>
      </c>
      <c r="Y2864" t="str">
        <f t="shared" si="1168"/>
        <v>WINCOMHANOI</v>
      </c>
      <c r="AA2864" s="18" t="str">
        <f t="shared" si="1163"/>
        <v/>
      </c>
    </row>
    <row r="2865" spans="1:27" x14ac:dyDescent="0.2">
      <c r="A2865" t="s">
        <v>0</v>
      </c>
      <c r="B2865" t="s">
        <v>4308</v>
      </c>
      <c r="C2865" t="s">
        <v>9</v>
      </c>
      <c r="D2865" t="s">
        <v>50</v>
      </c>
      <c r="E2865" t="s">
        <v>4</v>
      </c>
      <c r="F2865" s="1">
        <v>2</v>
      </c>
      <c r="G2865" s="1">
        <v>222116</v>
      </c>
      <c r="H2865" t="s">
        <v>5</v>
      </c>
      <c r="I2865" s="1">
        <v>244327.6</v>
      </c>
      <c r="J2865" t="s">
        <v>51</v>
      </c>
      <c r="K2865" s="6" t="str">
        <f t="shared" si="1165"/>
        <v>Gà muối gói 500g</v>
      </c>
      <c r="L2865" s="7" t="str">
        <f>VLOOKUP(K2865,'[1]Mã Misa'!$B$2:$D$74,2,0)</f>
        <v>Gà muối 500g</v>
      </c>
      <c r="M2865" s="7" t="str">
        <f>VLOOKUP(L2865,'[1]Mã Misa'!$C$2:$D$74,2,0)</f>
        <v>GM500</v>
      </c>
      <c r="N2865" s="1">
        <v>111058</v>
      </c>
      <c r="O2865" t="s">
        <v>4309</v>
      </c>
      <c r="P2865" s="6" t="str">
        <f t="shared" si="1166"/>
        <v>0179517</v>
      </c>
      <c r="Q2865" s="23" t="str">
        <f t="shared" si="1166"/>
        <v>0179517</v>
      </c>
      <c r="R2865" s="2">
        <v>44587</v>
      </c>
      <c r="S2865" t="s">
        <v>4310</v>
      </c>
      <c r="T2865" s="7" t="str">
        <f t="shared" si="1167"/>
        <v>WM+ HNI 79</v>
      </c>
      <c r="U2865" t="s">
        <v>6123</v>
      </c>
      <c r="W2865" t="e">
        <f>VLOOKUP(U2865,[2]Sheet1!$B$4:$C$893,2,0)</f>
        <v>#N/A</v>
      </c>
      <c r="Y2865" t="str">
        <f t="shared" si="1168"/>
        <v>WINCOMHANOI</v>
      </c>
      <c r="AA2865" s="18" t="str">
        <f t="shared" si="1163"/>
        <v/>
      </c>
    </row>
    <row r="2866" spans="1:27" x14ac:dyDescent="0.2">
      <c r="A2866" t="s">
        <v>0</v>
      </c>
      <c r="B2866" t="s">
        <v>4308</v>
      </c>
      <c r="C2866" t="s">
        <v>42</v>
      </c>
      <c r="D2866" t="s">
        <v>47</v>
      </c>
      <c r="E2866" t="s">
        <v>4</v>
      </c>
      <c r="F2866" s="1">
        <v>2</v>
      </c>
      <c r="G2866" s="1">
        <v>146862</v>
      </c>
      <c r="H2866" t="s">
        <v>5</v>
      </c>
      <c r="I2866" s="1">
        <v>161548.20000000001</v>
      </c>
      <c r="J2866" t="s">
        <v>48</v>
      </c>
      <c r="K2866" s="6" t="str">
        <f t="shared" si="1165"/>
        <v>Chân giò heo muối gói 300g</v>
      </c>
      <c r="L2866" s="7" t="str">
        <f>VLOOKUP(K2866,'[1]Mã Misa'!$B$2:$D$74,2,0)</f>
        <v>Chân giò heo muối 300g</v>
      </c>
      <c r="M2866" s="7" t="str">
        <f>VLOOKUP(L2866,'[1]Mã Misa'!$C$2:$D$74,2,0)</f>
        <v>CGM300</v>
      </c>
      <c r="N2866" s="1">
        <v>73431</v>
      </c>
      <c r="O2866" t="s">
        <v>4309</v>
      </c>
      <c r="P2866" s="6" t="str">
        <f t="shared" si="1166"/>
        <v>0179517</v>
      </c>
      <c r="Q2866" s="23" t="str">
        <f t="shared" si="1166"/>
        <v>0179517</v>
      </c>
      <c r="R2866" s="2">
        <v>44587</v>
      </c>
      <c r="S2866" t="s">
        <v>4310</v>
      </c>
      <c r="T2866" s="7" t="str">
        <f t="shared" si="1167"/>
        <v>WM+ HNI 79</v>
      </c>
      <c r="U2866" t="s">
        <v>6123</v>
      </c>
      <c r="W2866" t="e">
        <f>VLOOKUP(U2866,[2]Sheet1!$B$4:$C$893,2,0)</f>
        <v>#N/A</v>
      </c>
      <c r="Y2866" t="str">
        <f t="shared" si="1168"/>
        <v>WINCOMHANOI</v>
      </c>
      <c r="AA2866" s="18" t="str">
        <f t="shared" si="1163"/>
        <v/>
      </c>
    </row>
    <row r="2867" spans="1:27" x14ac:dyDescent="0.2">
      <c r="A2867" t="s">
        <v>0</v>
      </c>
      <c r="B2867" t="s">
        <v>4311</v>
      </c>
      <c r="C2867" t="s">
        <v>2</v>
      </c>
      <c r="D2867" t="s">
        <v>103</v>
      </c>
      <c r="E2867" t="s">
        <v>4</v>
      </c>
      <c r="F2867" s="1">
        <v>3</v>
      </c>
      <c r="G2867" s="1">
        <v>166785</v>
      </c>
      <c r="H2867" t="s">
        <v>5</v>
      </c>
      <c r="I2867" s="1">
        <v>183463.50000000003</v>
      </c>
      <c r="J2867" t="s">
        <v>104</v>
      </c>
      <c r="K2867" s="6" t="str">
        <f t="shared" si="1165"/>
        <v>Tai heo muối gói 200g</v>
      </c>
      <c r="L2867" s="7" t="str">
        <f>VLOOKUP(K2867,'[1]Mã Misa'!$B$2:$D$74,2,0)</f>
        <v>Tai heo muối 200g</v>
      </c>
      <c r="M2867" s="7" t="str">
        <f>VLOOKUP(L2867,'[1]Mã Misa'!$C$2:$D$74,2,0)</f>
        <v>TH200</v>
      </c>
      <c r="N2867" s="1">
        <v>55595</v>
      </c>
      <c r="O2867" t="s">
        <v>4312</v>
      </c>
      <c r="P2867" s="6" t="str">
        <f t="shared" si="1166"/>
        <v>0053242</v>
      </c>
      <c r="Q2867" s="23" t="str">
        <f t="shared" si="1166"/>
        <v>0053242</v>
      </c>
      <c r="R2867" s="2">
        <v>44587</v>
      </c>
      <c r="S2867" t="s">
        <v>4313</v>
      </c>
      <c r="T2867" s="7" t="str">
        <f t="shared" si="1167"/>
        <v>WM+ HCM Lô</v>
      </c>
      <c r="U2867" t="s">
        <v>6124</v>
      </c>
      <c r="W2867" t="e">
        <f>VLOOKUP(U2867,[2]Sheet1!$B$4:$C$893,2,0)</f>
        <v>#N/A</v>
      </c>
      <c r="Y2867" t="str">
        <f t="shared" si="1168"/>
        <v>WINCOMHOCHIMINH</v>
      </c>
      <c r="AA2867" s="18" t="str">
        <f t="shared" si="1163"/>
        <v/>
      </c>
    </row>
    <row r="2868" spans="1:27" x14ac:dyDescent="0.2">
      <c r="A2868" t="s">
        <v>0</v>
      </c>
      <c r="B2868" t="s">
        <v>4311</v>
      </c>
      <c r="C2868" t="s">
        <v>9</v>
      </c>
      <c r="D2868" t="s">
        <v>18</v>
      </c>
      <c r="E2868" t="s">
        <v>4</v>
      </c>
      <c r="F2868" s="1">
        <v>1</v>
      </c>
      <c r="G2868" s="1">
        <v>87787</v>
      </c>
      <c r="H2868" t="s">
        <v>5</v>
      </c>
      <c r="I2868" s="1">
        <v>96565.700000000012</v>
      </c>
      <c r="J2868" t="s">
        <v>19</v>
      </c>
      <c r="K2868" s="6" t="str">
        <f t="shared" si="1165"/>
        <v>Bắp bò muối gói 200g</v>
      </c>
      <c r="L2868" s="7" t="str">
        <f>VLOOKUP(K2868,'[1]Mã Misa'!$B$2:$D$74,2,0)</f>
        <v>Bắp bò muối 200g</v>
      </c>
      <c r="M2868" s="7" t="str">
        <f>VLOOKUP(L2868,'[1]Mã Misa'!$C$2:$D$74,2,0)</f>
        <v>BBM200</v>
      </c>
      <c r="N2868" s="1">
        <v>87787</v>
      </c>
      <c r="O2868" t="s">
        <v>4312</v>
      </c>
      <c r="P2868" s="6" t="str">
        <f t="shared" si="1166"/>
        <v>0053242</v>
      </c>
      <c r="Q2868" s="23" t="str">
        <f t="shared" si="1166"/>
        <v>0053242</v>
      </c>
      <c r="R2868" s="2">
        <v>44587</v>
      </c>
      <c r="S2868" t="s">
        <v>4313</v>
      </c>
      <c r="T2868" s="7" t="str">
        <f t="shared" si="1167"/>
        <v>WM+ HCM Lô</v>
      </c>
      <c r="U2868" t="s">
        <v>6124</v>
      </c>
      <c r="W2868" t="e">
        <f>VLOOKUP(U2868,[2]Sheet1!$B$4:$C$893,2,0)</f>
        <v>#N/A</v>
      </c>
      <c r="Y2868" t="str">
        <f t="shared" si="1168"/>
        <v>WINCOMHOCHIMINH</v>
      </c>
      <c r="AA2868" s="18" t="str">
        <f t="shared" si="1163"/>
        <v/>
      </c>
    </row>
    <row r="2869" spans="1:27" x14ac:dyDescent="0.2">
      <c r="A2869" t="s">
        <v>0</v>
      </c>
      <c r="B2869" t="s">
        <v>4311</v>
      </c>
      <c r="C2869" t="s">
        <v>41</v>
      </c>
      <c r="D2869" t="s">
        <v>3</v>
      </c>
      <c r="E2869" t="s">
        <v>4</v>
      </c>
      <c r="F2869" s="1">
        <v>1</v>
      </c>
      <c r="G2869" s="1">
        <v>70950</v>
      </c>
      <c r="H2869" t="s">
        <v>5</v>
      </c>
      <c r="I2869" s="1">
        <v>78045</v>
      </c>
      <c r="J2869" t="s">
        <v>6</v>
      </c>
      <c r="K2869" s="6" t="str">
        <f t="shared" si="1165"/>
        <v>_Chả nướng 300g</v>
      </c>
      <c r="L2869" s="7" t="str">
        <f>VLOOKUP(K2869,'[1]Mã Misa'!$B$2:$D$74,2,0)</f>
        <v>Chả nướng 300g</v>
      </c>
      <c r="M2869" s="7" t="str">
        <f>VLOOKUP(L2869,'[1]Mã Misa'!$C$2:$D$74,2,0)</f>
        <v>CN300</v>
      </c>
      <c r="N2869" s="1">
        <v>70950</v>
      </c>
      <c r="O2869" t="s">
        <v>4312</v>
      </c>
      <c r="P2869" s="6" t="str">
        <f t="shared" si="1166"/>
        <v>0053242</v>
      </c>
      <c r="Q2869" s="23" t="str">
        <f t="shared" si="1166"/>
        <v>0053242</v>
      </c>
      <c r="R2869" s="2">
        <v>44587</v>
      </c>
      <c r="S2869" t="s">
        <v>4313</v>
      </c>
      <c r="T2869" s="7" t="str">
        <f t="shared" si="1167"/>
        <v>WM+ HCM Lô</v>
      </c>
      <c r="U2869" t="s">
        <v>6124</v>
      </c>
      <c r="W2869" t="e">
        <f>VLOOKUP(U2869,[2]Sheet1!$B$4:$C$893,2,0)</f>
        <v>#N/A</v>
      </c>
      <c r="Y2869" t="str">
        <f t="shared" si="1168"/>
        <v>WINCOMHOCHIMINH</v>
      </c>
      <c r="AA2869" s="18" t="str">
        <f t="shared" si="1163"/>
        <v/>
      </c>
    </row>
    <row r="2870" spans="1:27" x14ac:dyDescent="0.2">
      <c r="A2870" t="s">
        <v>0</v>
      </c>
      <c r="B2870" t="s">
        <v>4314</v>
      </c>
      <c r="C2870" t="s">
        <v>2</v>
      </c>
      <c r="D2870" t="s">
        <v>94</v>
      </c>
      <c r="E2870" t="s">
        <v>95</v>
      </c>
      <c r="F2870" s="1">
        <v>2</v>
      </c>
      <c r="G2870" s="1">
        <v>396900</v>
      </c>
      <c r="H2870" t="s">
        <v>96</v>
      </c>
      <c r="I2870" s="1">
        <v>396900</v>
      </c>
      <c r="J2870" t="s">
        <v>97</v>
      </c>
      <c r="K2870" s="6" t="str">
        <f t="shared" si="1165"/>
        <v xml:space="preserve"> Tôm mũ ni nguyên con 450g</v>
      </c>
      <c r="L2870" s="7" t="str">
        <f>VLOOKUP(K2870,'[1]Mã Misa'!$B$2:$D$74,2,0)</f>
        <v>Tôm mũ ni nguyên con 450g</v>
      </c>
      <c r="M2870" s="7" t="str">
        <f>VLOOKUP(L2870,'[1]Mã Misa'!$C$2:$D$74,2,0)</f>
        <v>TNC450</v>
      </c>
      <c r="N2870" s="1">
        <v>198450</v>
      </c>
      <c r="O2870" t="s">
        <v>4315</v>
      </c>
      <c r="P2870" s="6" t="str">
        <f t="shared" si="1166"/>
        <v>0053243</v>
      </c>
      <c r="Q2870" s="23" t="str">
        <f t="shared" si="1166"/>
        <v>0053243</v>
      </c>
      <c r="R2870" s="2">
        <v>44587</v>
      </c>
      <c r="S2870" t="s">
        <v>4313</v>
      </c>
      <c r="T2870" s="7" t="str">
        <f t="shared" si="1167"/>
        <v>WM+ HCM Lô</v>
      </c>
      <c r="U2870" t="s">
        <v>6124</v>
      </c>
      <c r="W2870" t="e">
        <f>VLOOKUP(U2870,[2]Sheet1!$B$4:$C$893,2,0)</f>
        <v>#N/A</v>
      </c>
      <c r="Y2870" t="str">
        <f t="shared" si="1168"/>
        <v>WINCOMHOCHIMINH</v>
      </c>
      <c r="AA2870" s="18" t="str">
        <f t="shared" si="1163"/>
        <v/>
      </c>
    </row>
    <row r="2871" spans="1:27" x14ac:dyDescent="0.2">
      <c r="A2871" t="s">
        <v>0</v>
      </c>
      <c r="B2871" t="s">
        <v>4316</v>
      </c>
      <c r="C2871" t="s">
        <v>2</v>
      </c>
      <c r="D2871" t="s">
        <v>134</v>
      </c>
      <c r="E2871" t="s">
        <v>4</v>
      </c>
      <c r="F2871" s="1">
        <v>1</v>
      </c>
      <c r="G2871" s="1">
        <v>86691</v>
      </c>
      <c r="H2871" t="s">
        <v>5</v>
      </c>
      <c r="I2871" s="1">
        <v>95360.1</v>
      </c>
      <c r="J2871" t="s">
        <v>135</v>
      </c>
      <c r="K2871" s="6" t="str">
        <f t="shared" si="1165"/>
        <v>Giò tai nấm hương 500g</v>
      </c>
      <c r="L2871" s="7" t="str">
        <f>VLOOKUP(K2871,'[1]Mã Misa'!$B$2:$D$74,2,0)</f>
        <v>Giò tai nấm hương 500g</v>
      </c>
      <c r="M2871" s="7" t="str">
        <f>VLOOKUP(L2871,'[1]Mã Misa'!$C$2:$D$74,2,0)</f>
        <v>GTNH500</v>
      </c>
      <c r="N2871" s="1">
        <v>86691</v>
      </c>
      <c r="O2871" t="s">
        <v>4317</v>
      </c>
      <c r="P2871" s="6" t="str">
        <f t="shared" si="1166"/>
        <v>0181019</v>
      </c>
      <c r="Q2871" s="23" t="str">
        <f t="shared" si="1166"/>
        <v>0181019</v>
      </c>
      <c r="R2871" s="2">
        <v>44589</v>
      </c>
      <c r="S2871" t="s">
        <v>4318</v>
      </c>
      <c r="T2871" s="7" t="str">
        <f t="shared" si="1167"/>
        <v>WM+ HNI CT</v>
      </c>
      <c r="U2871" t="s">
        <v>6125</v>
      </c>
      <c r="W2871" t="e">
        <f>VLOOKUP(U2871,[2]Sheet1!$B$4:$C$893,2,0)</f>
        <v>#N/A</v>
      </c>
      <c r="Y2871" t="str">
        <f t="shared" si="1168"/>
        <v>WINCOMHANOI</v>
      </c>
      <c r="AA2871" s="18" t="str">
        <f t="shared" si="1163"/>
        <v/>
      </c>
    </row>
    <row r="2872" spans="1:27" x14ac:dyDescent="0.2">
      <c r="A2872" t="s">
        <v>0</v>
      </c>
      <c r="B2872" t="s">
        <v>4319</v>
      </c>
      <c r="C2872" t="s">
        <v>2</v>
      </c>
      <c r="D2872" t="s">
        <v>54</v>
      </c>
      <c r="E2872" t="s">
        <v>4</v>
      </c>
      <c r="F2872" s="1">
        <v>2</v>
      </c>
      <c r="G2872" s="1">
        <v>100364</v>
      </c>
      <c r="H2872" t="s">
        <v>5</v>
      </c>
      <c r="I2872" s="1">
        <v>110400.40000000001</v>
      </c>
      <c r="J2872" t="s">
        <v>55</v>
      </c>
      <c r="K2872" s="6" t="str">
        <f t="shared" si="1165"/>
        <v>Giò tai lưỡi xào gói 250g</v>
      </c>
      <c r="L2872" s="7" t="str">
        <f>VLOOKUP(K2872,'[1]Mã Misa'!$B$2:$D$74,2,0)</f>
        <v>Giò Tai Lưỡi Xào 250g</v>
      </c>
      <c r="M2872" s="7" t="str">
        <f>VLOOKUP(L2872,'[1]Mã Misa'!$C$2:$D$74,2,0)</f>
        <v>GTLX250G</v>
      </c>
      <c r="N2872" s="1">
        <v>50182</v>
      </c>
      <c r="O2872" t="s">
        <v>4320</v>
      </c>
      <c r="P2872" s="6" t="str">
        <f t="shared" si="1166"/>
        <v>0023782</v>
      </c>
      <c r="Q2872" s="23" t="str">
        <f t="shared" si="1166"/>
        <v>0023782</v>
      </c>
      <c r="R2872" s="2">
        <v>44589</v>
      </c>
      <c r="S2872" t="s">
        <v>2224</v>
      </c>
      <c r="T2872" s="7" t="str">
        <f t="shared" si="1167"/>
        <v>WM+ DNG 14</v>
      </c>
      <c r="U2872" t="s">
        <v>5639</v>
      </c>
      <c r="W2872" t="e">
        <f>VLOOKUP(U2872,[2]Sheet1!$B$4:$C$893,2,0)</f>
        <v>#N/A</v>
      </c>
      <c r="Y2872" t="str">
        <f t="shared" si="1168"/>
        <v>WINCOMDANANG</v>
      </c>
      <c r="AA2872" s="18" t="str">
        <f t="shared" si="1163"/>
        <v/>
      </c>
    </row>
    <row r="2873" spans="1:27" x14ac:dyDescent="0.2">
      <c r="A2873" t="s">
        <v>0</v>
      </c>
      <c r="B2873" t="s">
        <v>4321</v>
      </c>
      <c r="C2873" t="s">
        <v>2</v>
      </c>
      <c r="D2873" t="s">
        <v>54</v>
      </c>
      <c r="E2873" t="s">
        <v>4</v>
      </c>
      <c r="F2873" s="1">
        <v>1</v>
      </c>
      <c r="G2873" s="1">
        <v>50182</v>
      </c>
      <c r="H2873" t="s">
        <v>5</v>
      </c>
      <c r="I2873" s="1">
        <v>55200.200000000004</v>
      </c>
      <c r="J2873" t="s">
        <v>55</v>
      </c>
      <c r="K2873" s="6" t="str">
        <f t="shared" si="1165"/>
        <v>Giò tai lưỡi xào gói 250g</v>
      </c>
      <c r="L2873" s="7" t="str">
        <f>VLOOKUP(K2873,'[1]Mã Misa'!$B$2:$D$74,2,0)</f>
        <v>Giò Tai Lưỡi Xào 250g</v>
      </c>
      <c r="M2873" s="7" t="str">
        <f>VLOOKUP(L2873,'[1]Mã Misa'!$C$2:$D$74,2,0)</f>
        <v>GTLX250G</v>
      </c>
      <c r="N2873" s="1">
        <v>50182</v>
      </c>
      <c r="O2873" t="s">
        <v>4322</v>
      </c>
      <c r="P2873" s="6" t="str">
        <f t="shared" si="1166"/>
        <v>0023783</v>
      </c>
      <c r="Q2873" s="23" t="str">
        <f t="shared" si="1166"/>
        <v>0023783</v>
      </c>
      <c r="R2873" s="2">
        <v>44589</v>
      </c>
      <c r="S2873" t="s">
        <v>697</v>
      </c>
      <c r="T2873" s="7" t="str">
        <f t="shared" si="1167"/>
        <v>WM+ DNG 28</v>
      </c>
      <c r="U2873" t="s">
        <v>5205</v>
      </c>
      <c r="W2873" t="e">
        <f>VLOOKUP(U2873,[2]Sheet1!$B$4:$C$893,2,0)</f>
        <v>#N/A</v>
      </c>
      <c r="Y2873" t="str">
        <f t="shared" si="1168"/>
        <v>WINCOMDANANG</v>
      </c>
      <c r="AA2873" s="18" t="str">
        <f t="shared" si="1163"/>
        <v/>
      </c>
    </row>
    <row r="2874" spans="1:27" x14ac:dyDescent="0.2">
      <c r="A2874" t="s">
        <v>0</v>
      </c>
      <c r="B2874" t="s">
        <v>4323</v>
      </c>
      <c r="C2874" t="s">
        <v>2</v>
      </c>
      <c r="D2874" t="s">
        <v>136</v>
      </c>
      <c r="E2874" t="s">
        <v>4</v>
      </c>
      <c r="F2874" s="1">
        <v>2</v>
      </c>
      <c r="G2874" s="1">
        <v>188026</v>
      </c>
      <c r="H2874" t="s">
        <v>5</v>
      </c>
      <c r="I2874" s="1">
        <v>206828.6</v>
      </c>
      <c r="J2874" t="s">
        <v>137</v>
      </c>
      <c r="K2874" s="6" t="str">
        <f t="shared" si="1165"/>
        <v xml:space="preserve"> Giò lụa 500g</v>
      </c>
      <c r="L2874" s="7" t="str">
        <f>VLOOKUP(K2874,'[1]Mã Misa'!$B$2:$D$74,2,0)</f>
        <v>Giò lụa 500g</v>
      </c>
      <c r="M2874" s="7" t="str">
        <f>VLOOKUP(L2874,'[1]Mã Misa'!$C$2:$D$74,2,0)</f>
        <v>GL500</v>
      </c>
      <c r="N2874" s="1">
        <v>94013</v>
      </c>
      <c r="O2874" t="s">
        <v>4324</v>
      </c>
      <c r="P2874" s="6" t="str">
        <f t="shared" si="1166"/>
        <v>0181023</v>
      </c>
      <c r="Q2874" s="23" t="str">
        <f t="shared" si="1166"/>
        <v>0181023</v>
      </c>
      <c r="R2874" s="2">
        <v>44589</v>
      </c>
      <c r="S2874" t="s">
        <v>4318</v>
      </c>
      <c r="T2874" s="7" t="str">
        <f t="shared" si="1167"/>
        <v>WM+ HNI CT</v>
      </c>
      <c r="U2874" t="s">
        <v>6125</v>
      </c>
      <c r="W2874" t="e">
        <f>VLOOKUP(U2874,[2]Sheet1!$B$4:$C$893,2,0)</f>
        <v>#N/A</v>
      </c>
      <c r="Y2874" t="str">
        <f t="shared" si="1168"/>
        <v>WINCOMHANOI</v>
      </c>
      <c r="AA2874" s="18" t="str">
        <f t="shared" si="1163"/>
        <v/>
      </c>
    </row>
    <row r="2875" spans="1:27" x14ac:dyDescent="0.2">
      <c r="A2875" t="s">
        <v>0</v>
      </c>
      <c r="B2875" t="s">
        <v>4325</v>
      </c>
      <c r="C2875" t="s">
        <v>2</v>
      </c>
      <c r="D2875" t="s">
        <v>47</v>
      </c>
      <c r="E2875" t="s">
        <v>4</v>
      </c>
      <c r="F2875" s="1">
        <v>1</v>
      </c>
      <c r="G2875" s="1">
        <v>73431</v>
      </c>
      <c r="H2875" t="s">
        <v>5</v>
      </c>
      <c r="I2875" s="1">
        <v>80774.100000000006</v>
      </c>
      <c r="J2875" t="s">
        <v>48</v>
      </c>
      <c r="K2875" s="6" t="str">
        <f t="shared" si="1165"/>
        <v>Chân giò heo muối gói 300g</v>
      </c>
      <c r="L2875" s="7" t="str">
        <f>VLOOKUP(K2875,'[1]Mã Misa'!$B$2:$D$74,2,0)</f>
        <v>Chân giò heo muối 300g</v>
      </c>
      <c r="M2875" s="7" t="str">
        <f>VLOOKUP(L2875,'[1]Mã Misa'!$C$2:$D$74,2,0)</f>
        <v>CGM300</v>
      </c>
      <c r="N2875" s="1">
        <v>73431</v>
      </c>
      <c r="O2875" t="s">
        <v>4326</v>
      </c>
      <c r="P2875" s="6" t="str">
        <f t="shared" si="1166"/>
        <v>0023785</v>
      </c>
      <c r="Q2875" s="23" t="str">
        <f t="shared" si="1166"/>
        <v>0023785</v>
      </c>
      <c r="R2875" s="2">
        <v>44589</v>
      </c>
      <c r="S2875" t="s">
        <v>4327</v>
      </c>
      <c r="T2875" s="7" t="str">
        <f t="shared" si="1167"/>
        <v>WM+ DNG 21</v>
      </c>
      <c r="U2875" t="s">
        <v>6126</v>
      </c>
      <c r="W2875" t="e">
        <f>VLOOKUP(U2875,[2]Sheet1!$B$4:$C$893,2,0)</f>
        <v>#N/A</v>
      </c>
      <c r="Y2875" t="str">
        <f t="shared" si="1168"/>
        <v>WINCOMDANANG</v>
      </c>
      <c r="AA2875" s="18" t="str">
        <f t="shared" si="1163"/>
        <v/>
      </c>
    </row>
    <row r="2876" spans="1:27" x14ac:dyDescent="0.2">
      <c r="A2876" t="s">
        <v>0</v>
      </c>
      <c r="B2876" t="s">
        <v>4328</v>
      </c>
      <c r="C2876" t="s">
        <v>2</v>
      </c>
      <c r="D2876" t="s">
        <v>50</v>
      </c>
      <c r="E2876" t="s">
        <v>4</v>
      </c>
      <c r="F2876" s="1">
        <v>1</v>
      </c>
      <c r="G2876" s="1">
        <v>111058</v>
      </c>
      <c r="H2876" t="s">
        <v>5</v>
      </c>
      <c r="I2876" s="1">
        <v>122163.8</v>
      </c>
      <c r="J2876" t="s">
        <v>51</v>
      </c>
      <c r="K2876" s="6" t="str">
        <f t="shared" si="1165"/>
        <v>Gà muối gói 500g</v>
      </c>
      <c r="L2876" s="7" t="str">
        <f>VLOOKUP(K2876,'[1]Mã Misa'!$B$2:$D$74,2,0)</f>
        <v>Gà muối 500g</v>
      </c>
      <c r="M2876" s="7" t="str">
        <f>VLOOKUP(L2876,'[1]Mã Misa'!$C$2:$D$74,2,0)</f>
        <v>GM500</v>
      </c>
      <c r="N2876" s="1">
        <v>111058</v>
      </c>
      <c r="O2876" t="s">
        <v>4329</v>
      </c>
      <c r="P2876" s="6" t="str">
        <f t="shared" si="1166"/>
        <v>0003775</v>
      </c>
      <c r="Q2876" s="23" t="str">
        <f t="shared" si="1166"/>
        <v>0003775</v>
      </c>
      <c r="R2876" s="2">
        <v>44589</v>
      </c>
      <c r="S2876" t="s">
        <v>1779</v>
      </c>
      <c r="T2876" s="7" t="str">
        <f t="shared" si="1167"/>
        <v>WM+ NAN 70</v>
      </c>
      <c r="U2876" t="s">
        <v>5514</v>
      </c>
      <c r="W2876" t="e">
        <f>VLOOKUP(U2876,[2]Sheet1!$B$4:$C$893,2,0)</f>
        <v>#N/A</v>
      </c>
      <c r="Y2876" t="str">
        <f t="shared" si="1168"/>
        <v>WINCOMNGHEAN</v>
      </c>
      <c r="AA2876" s="18" t="str">
        <f t="shared" si="1163"/>
        <v/>
      </c>
    </row>
    <row r="2877" spans="1:27" x14ac:dyDescent="0.2">
      <c r="A2877" t="s">
        <v>0</v>
      </c>
      <c r="B2877" t="s">
        <v>4330</v>
      </c>
      <c r="C2877" t="s">
        <v>2</v>
      </c>
      <c r="D2877" t="s">
        <v>50</v>
      </c>
      <c r="E2877" t="s">
        <v>4</v>
      </c>
      <c r="F2877" s="1">
        <v>2</v>
      </c>
      <c r="G2877" s="1">
        <v>222116</v>
      </c>
      <c r="H2877" t="s">
        <v>5</v>
      </c>
      <c r="I2877" s="1">
        <v>244327.6</v>
      </c>
      <c r="J2877" t="s">
        <v>51</v>
      </c>
      <c r="K2877" s="6" t="str">
        <f t="shared" si="1165"/>
        <v>Gà muối gói 500g</v>
      </c>
      <c r="L2877" s="7" t="str">
        <f>VLOOKUP(K2877,'[1]Mã Misa'!$B$2:$D$74,2,0)</f>
        <v>Gà muối 500g</v>
      </c>
      <c r="M2877" s="7" t="str">
        <f>VLOOKUP(L2877,'[1]Mã Misa'!$C$2:$D$74,2,0)</f>
        <v>GM500</v>
      </c>
      <c r="N2877" s="1">
        <v>111058</v>
      </c>
      <c r="O2877" t="s">
        <v>4331</v>
      </c>
      <c r="P2877" s="6" t="str">
        <f t="shared" si="1166"/>
        <v>0181035</v>
      </c>
      <c r="Q2877" s="23" t="str">
        <f t="shared" si="1166"/>
        <v>0181035</v>
      </c>
      <c r="R2877" s="2">
        <v>44589</v>
      </c>
      <c r="S2877" t="s">
        <v>4332</v>
      </c>
      <c r="T2877" s="7" t="str">
        <f t="shared" si="1167"/>
        <v>WM+ HNI 94</v>
      </c>
      <c r="U2877" t="s">
        <v>6127</v>
      </c>
      <c r="W2877" t="e">
        <f>VLOOKUP(U2877,[2]Sheet1!$B$4:$C$893,2,0)</f>
        <v>#N/A</v>
      </c>
      <c r="Y2877" t="str">
        <f t="shared" si="1168"/>
        <v>WINCOMHANOI</v>
      </c>
      <c r="AA2877" s="18" t="str">
        <f t="shared" si="1163"/>
        <v/>
      </c>
    </row>
    <row r="2878" spans="1:27" x14ac:dyDescent="0.2">
      <c r="A2878" t="s">
        <v>0</v>
      </c>
      <c r="B2878" t="s">
        <v>4330</v>
      </c>
      <c r="C2878" t="s">
        <v>9</v>
      </c>
      <c r="D2878" t="s">
        <v>103</v>
      </c>
      <c r="E2878" t="s">
        <v>4</v>
      </c>
      <c r="F2878" s="1">
        <v>1</v>
      </c>
      <c r="G2878" s="1">
        <v>55595</v>
      </c>
      <c r="H2878" t="s">
        <v>5</v>
      </c>
      <c r="I2878" s="1">
        <v>61154.500000000007</v>
      </c>
      <c r="J2878" t="s">
        <v>104</v>
      </c>
      <c r="K2878" s="6" t="str">
        <f t="shared" si="1165"/>
        <v>Tai heo muối gói 200g</v>
      </c>
      <c r="L2878" s="7" t="str">
        <f>VLOOKUP(K2878,'[1]Mã Misa'!$B$2:$D$74,2,0)</f>
        <v>Tai heo muối 200g</v>
      </c>
      <c r="M2878" s="7" t="str">
        <f>VLOOKUP(L2878,'[1]Mã Misa'!$C$2:$D$74,2,0)</f>
        <v>TH200</v>
      </c>
      <c r="N2878" s="1">
        <v>55595</v>
      </c>
      <c r="O2878" t="s">
        <v>4331</v>
      </c>
      <c r="P2878" s="6" t="str">
        <f t="shared" si="1166"/>
        <v>0181035</v>
      </c>
      <c r="Q2878" s="23" t="str">
        <f t="shared" si="1166"/>
        <v>0181035</v>
      </c>
      <c r="R2878" s="2">
        <v>44589</v>
      </c>
      <c r="S2878" t="s">
        <v>4332</v>
      </c>
      <c r="T2878" s="7" t="str">
        <f t="shared" si="1167"/>
        <v>WM+ HNI 94</v>
      </c>
      <c r="U2878" t="s">
        <v>6127</v>
      </c>
      <c r="W2878" t="e">
        <f>VLOOKUP(U2878,[2]Sheet1!$B$4:$C$893,2,0)</f>
        <v>#N/A</v>
      </c>
      <c r="Y2878" t="str">
        <f t="shared" si="1168"/>
        <v>WINCOMHANOI</v>
      </c>
      <c r="AA2878" s="18" t="str">
        <f t="shared" si="1163"/>
        <v/>
      </c>
    </row>
    <row r="2879" spans="1:27" x14ac:dyDescent="0.2">
      <c r="A2879" t="s">
        <v>0</v>
      </c>
      <c r="B2879" t="s">
        <v>4333</v>
      </c>
      <c r="C2879" t="s">
        <v>2</v>
      </c>
      <c r="D2879" t="s">
        <v>50</v>
      </c>
      <c r="E2879" t="s">
        <v>4</v>
      </c>
      <c r="F2879" s="1">
        <v>3</v>
      </c>
      <c r="G2879" s="1">
        <v>333174</v>
      </c>
      <c r="H2879" t="s">
        <v>5</v>
      </c>
      <c r="I2879" s="1">
        <v>366491.4</v>
      </c>
      <c r="J2879" t="s">
        <v>51</v>
      </c>
      <c r="K2879" s="6" t="str">
        <f t="shared" si="1165"/>
        <v>Gà muối gói 500g</v>
      </c>
      <c r="L2879" s="7" t="str">
        <f>VLOOKUP(K2879,'[1]Mã Misa'!$B$2:$D$74,2,0)</f>
        <v>Gà muối 500g</v>
      </c>
      <c r="M2879" s="7" t="str">
        <f>VLOOKUP(L2879,'[1]Mã Misa'!$C$2:$D$74,2,0)</f>
        <v>GM500</v>
      </c>
      <c r="N2879" s="1">
        <v>111058</v>
      </c>
      <c r="O2879" t="s">
        <v>4334</v>
      </c>
      <c r="P2879" s="6" t="str">
        <f t="shared" si="1166"/>
        <v>0053539</v>
      </c>
      <c r="Q2879" s="23" t="str">
        <f t="shared" si="1166"/>
        <v>0053539</v>
      </c>
      <c r="R2879" s="2">
        <v>44589</v>
      </c>
      <c r="S2879" t="s">
        <v>72</v>
      </c>
      <c r="T2879" s="7" t="str">
        <f t="shared" si="1167"/>
        <v>WM+ HCM 72</v>
      </c>
      <c r="U2879" t="s">
        <v>5012</v>
      </c>
      <c r="W2879" t="e">
        <f>VLOOKUP(U2879,[2]Sheet1!$B$4:$C$893,2,0)</f>
        <v>#N/A</v>
      </c>
      <c r="Y2879" t="str">
        <f t="shared" si="1168"/>
        <v>WINCOMHOCHIMINH</v>
      </c>
      <c r="AA2879" s="18" t="str">
        <f t="shared" si="1163"/>
        <v/>
      </c>
    </row>
    <row r="2880" spans="1:27" x14ac:dyDescent="0.2">
      <c r="A2880" t="s">
        <v>0</v>
      </c>
      <c r="B2880" t="s">
        <v>4333</v>
      </c>
      <c r="C2880" t="s">
        <v>9</v>
      </c>
      <c r="D2880" t="s">
        <v>18</v>
      </c>
      <c r="E2880" t="s">
        <v>4</v>
      </c>
      <c r="F2880" s="1">
        <v>1</v>
      </c>
      <c r="G2880" s="1">
        <v>87787</v>
      </c>
      <c r="H2880" t="s">
        <v>5</v>
      </c>
      <c r="I2880" s="1">
        <v>96565.700000000012</v>
      </c>
      <c r="J2880" t="s">
        <v>19</v>
      </c>
      <c r="K2880" s="6" t="str">
        <f t="shared" si="1165"/>
        <v>Bắp bò muối gói 200g</v>
      </c>
      <c r="L2880" s="7" t="str">
        <f>VLOOKUP(K2880,'[1]Mã Misa'!$B$2:$D$74,2,0)</f>
        <v>Bắp bò muối 200g</v>
      </c>
      <c r="M2880" s="7" t="str">
        <f>VLOOKUP(L2880,'[1]Mã Misa'!$C$2:$D$74,2,0)</f>
        <v>BBM200</v>
      </c>
      <c r="N2880" s="1">
        <v>87787</v>
      </c>
      <c r="O2880" t="s">
        <v>4334</v>
      </c>
      <c r="P2880" s="6" t="str">
        <f t="shared" si="1166"/>
        <v>0053539</v>
      </c>
      <c r="Q2880" s="23" t="str">
        <f t="shared" si="1166"/>
        <v>0053539</v>
      </c>
      <c r="R2880" s="2">
        <v>44589</v>
      </c>
      <c r="S2880" t="s">
        <v>72</v>
      </c>
      <c r="T2880" s="7" t="str">
        <f t="shared" si="1167"/>
        <v>WM+ HCM 72</v>
      </c>
      <c r="U2880" t="s">
        <v>5012</v>
      </c>
      <c r="W2880" t="e">
        <f>VLOOKUP(U2880,[2]Sheet1!$B$4:$C$893,2,0)</f>
        <v>#N/A</v>
      </c>
      <c r="Y2880" t="str">
        <f t="shared" si="1168"/>
        <v>WINCOMHOCHIMINH</v>
      </c>
      <c r="AA2880" s="18" t="str">
        <f t="shared" si="1163"/>
        <v/>
      </c>
    </row>
    <row r="2881" spans="1:27" x14ac:dyDescent="0.2">
      <c r="A2881" t="s">
        <v>0</v>
      </c>
      <c r="B2881" t="s">
        <v>4335</v>
      </c>
      <c r="C2881" t="s">
        <v>2</v>
      </c>
      <c r="D2881" t="s">
        <v>54</v>
      </c>
      <c r="E2881" t="s">
        <v>4</v>
      </c>
      <c r="F2881" s="1">
        <v>1</v>
      </c>
      <c r="G2881" s="1">
        <v>50182</v>
      </c>
      <c r="H2881" t="s">
        <v>5</v>
      </c>
      <c r="I2881" s="1">
        <v>55200.200000000004</v>
      </c>
      <c r="J2881" t="s">
        <v>55</v>
      </c>
      <c r="K2881" s="6" t="str">
        <f t="shared" si="1165"/>
        <v>Giò tai lưỡi xào gói 250g</v>
      </c>
      <c r="L2881" s="7" t="str">
        <f>VLOOKUP(K2881,'[1]Mã Misa'!$B$2:$D$74,2,0)</f>
        <v>Giò Tai Lưỡi Xào 250g</v>
      </c>
      <c r="M2881" s="7" t="str">
        <f>VLOOKUP(L2881,'[1]Mã Misa'!$C$2:$D$74,2,0)</f>
        <v>GTLX250G</v>
      </c>
      <c r="N2881" s="1">
        <v>50182</v>
      </c>
      <c r="O2881" t="s">
        <v>4336</v>
      </c>
      <c r="P2881" s="6" t="str">
        <f t="shared" si="1166"/>
        <v>0181040</v>
      </c>
      <c r="Q2881" s="23" t="str">
        <f t="shared" si="1166"/>
        <v>0181040</v>
      </c>
      <c r="R2881" s="2">
        <v>44589</v>
      </c>
      <c r="S2881" t="s">
        <v>276</v>
      </c>
      <c r="T2881" s="7" t="str">
        <f t="shared" si="1167"/>
        <v>WM+ HNI 77</v>
      </c>
      <c r="U2881" t="s">
        <v>5074</v>
      </c>
      <c r="W2881" t="e">
        <f>VLOOKUP(U2881,[2]Sheet1!$B$4:$C$893,2,0)</f>
        <v>#N/A</v>
      </c>
      <c r="Y2881" t="str">
        <f t="shared" si="1168"/>
        <v>WINCOMHANOI</v>
      </c>
      <c r="AA2881" s="18" t="str">
        <f t="shared" si="1163"/>
        <v/>
      </c>
    </row>
    <row r="2882" spans="1:27" x14ac:dyDescent="0.2">
      <c r="A2882" t="s">
        <v>0</v>
      </c>
      <c r="B2882" t="s">
        <v>4337</v>
      </c>
      <c r="C2882" t="s">
        <v>2</v>
      </c>
      <c r="D2882" t="s">
        <v>47</v>
      </c>
      <c r="E2882" t="s">
        <v>4</v>
      </c>
      <c r="F2882" s="1">
        <v>1</v>
      </c>
      <c r="G2882" s="1">
        <v>73431</v>
      </c>
      <c r="H2882" t="s">
        <v>5</v>
      </c>
      <c r="I2882" s="1">
        <v>80774.100000000006</v>
      </c>
      <c r="J2882" t="s">
        <v>48</v>
      </c>
      <c r="K2882" s="6" t="str">
        <f t="shared" si="1165"/>
        <v>Chân giò heo muối gói 300g</v>
      </c>
      <c r="L2882" s="7" t="str">
        <f>VLOOKUP(K2882,'[1]Mã Misa'!$B$2:$D$74,2,0)</f>
        <v>Chân giò heo muối 300g</v>
      </c>
      <c r="M2882" s="7" t="str">
        <f>VLOOKUP(L2882,'[1]Mã Misa'!$C$2:$D$74,2,0)</f>
        <v>CGM300</v>
      </c>
      <c r="N2882" s="1">
        <v>73431</v>
      </c>
      <c r="O2882" t="s">
        <v>4338</v>
      </c>
      <c r="P2882" s="6" t="str">
        <f t="shared" si="1166"/>
        <v>0181050</v>
      </c>
      <c r="Q2882" s="23" t="str">
        <f t="shared" si="1166"/>
        <v>0181050</v>
      </c>
      <c r="R2882" s="2">
        <v>44589</v>
      </c>
      <c r="S2882" t="s">
        <v>4339</v>
      </c>
      <c r="T2882" s="7" t="str">
        <f t="shared" si="1167"/>
        <v>WM+ HNI UD</v>
      </c>
      <c r="U2882" t="s">
        <v>6128</v>
      </c>
      <c r="W2882" t="e">
        <f>VLOOKUP(U2882,[2]Sheet1!$B$4:$C$893,2,0)</f>
        <v>#N/A</v>
      </c>
      <c r="Y2882" t="str">
        <f t="shared" si="1168"/>
        <v>WINCOMHANOI</v>
      </c>
      <c r="AA2882" s="18" t="str">
        <f t="shared" ref="AA2882:AA2945" si="1169">LEFT(AB2882,7)</f>
        <v/>
      </c>
    </row>
    <row r="2883" spans="1:27" x14ac:dyDescent="0.2">
      <c r="A2883" t="s">
        <v>0</v>
      </c>
      <c r="B2883" t="s">
        <v>4340</v>
      </c>
      <c r="C2883" t="s">
        <v>2</v>
      </c>
      <c r="D2883" t="s">
        <v>54</v>
      </c>
      <c r="E2883" t="s">
        <v>4</v>
      </c>
      <c r="F2883" s="1">
        <v>4</v>
      </c>
      <c r="G2883" s="1">
        <v>200728</v>
      </c>
      <c r="H2883" t="s">
        <v>5</v>
      </c>
      <c r="I2883" s="1">
        <v>220800.80000000002</v>
      </c>
      <c r="J2883" t="s">
        <v>55</v>
      </c>
      <c r="K2883" s="6" t="str">
        <f t="shared" si="1165"/>
        <v>Giò tai lưỡi xào gói 250g</v>
      </c>
      <c r="L2883" s="7" t="str">
        <f>VLOOKUP(K2883,'[1]Mã Misa'!$B$2:$D$74,2,0)</f>
        <v>Giò Tai Lưỡi Xào 250g</v>
      </c>
      <c r="M2883" s="7" t="str">
        <f>VLOOKUP(L2883,'[1]Mã Misa'!$C$2:$D$74,2,0)</f>
        <v>GTLX250G</v>
      </c>
      <c r="N2883" s="1">
        <v>50182</v>
      </c>
      <c r="O2883" t="s">
        <v>4341</v>
      </c>
      <c r="P2883" s="6" t="str">
        <f t="shared" si="1166"/>
        <v>0001755</v>
      </c>
      <c r="Q2883" s="23" t="str">
        <f>IF(VLOOKUP(P2883,$AA$1:$AC$39,1,0)&lt;&gt;0,(P2883&amp;"A"),0)</f>
        <v>0001755A</v>
      </c>
      <c r="R2883" s="2">
        <v>44589</v>
      </c>
      <c r="S2883" t="s">
        <v>4342</v>
      </c>
      <c r="T2883" s="7" t="str">
        <f t="shared" si="1167"/>
        <v>WM+ KGG 37</v>
      </c>
      <c r="U2883" t="s">
        <v>6129</v>
      </c>
      <c r="W2883" t="e">
        <f>VLOOKUP(U2883,[2]Sheet1!$B$4:$C$893,2,0)</f>
        <v>#N/A</v>
      </c>
      <c r="Y2883" t="str">
        <f t="shared" si="1168"/>
        <v>WINCOMKIENGIANG</v>
      </c>
      <c r="AA2883" s="18" t="str">
        <f t="shared" si="1169"/>
        <v/>
      </c>
    </row>
    <row r="2884" spans="1:27" x14ac:dyDescent="0.2">
      <c r="A2884" t="s">
        <v>0</v>
      </c>
      <c r="B2884" t="s">
        <v>4343</v>
      </c>
      <c r="C2884" t="s">
        <v>2</v>
      </c>
      <c r="D2884" t="s">
        <v>3</v>
      </c>
      <c r="E2884" t="s">
        <v>4</v>
      </c>
      <c r="F2884" s="1">
        <v>2</v>
      </c>
      <c r="G2884" s="1">
        <v>141900</v>
      </c>
      <c r="H2884" t="s">
        <v>5</v>
      </c>
      <c r="I2884" s="1">
        <v>156090</v>
      </c>
      <c r="J2884" t="s">
        <v>6</v>
      </c>
      <c r="K2884" s="6" t="str">
        <f t="shared" ref="K2884:K2947" si="1170">MID(J2884,10,26)</f>
        <v>_Chả nướng 300g</v>
      </c>
      <c r="L2884" s="7" t="str">
        <f>VLOOKUP(K2884,'[1]Mã Misa'!$B$2:$D$74,2,0)</f>
        <v>Chả nướng 300g</v>
      </c>
      <c r="M2884" s="7" t="str">
        <f>VLOOKUP(L2884,'[1]Mã Misa'!$C$2:$D$74,2,0)</f>
        <v>CN300</v>
      </c>
      <c r="N2884" s="1">
        <v>70950</v>
      </c>
      <c r="O2884" t="s">
        <v>4344</v>
      </c>
      <c r="P2884" s="6" t="str">
        <f t="shared" ref="P2884:Q2947" si="1171">RIGHT(O2884,7)</f>
        <v>0001594</v>
      </c>
      <c r="Q2884" s="23" t="str">
        <f t="shared" si="1171"/>
        <v>0001594</v>
      </c>
      <c r="R2884" s="2">
        <v>44589</v>
      </c>
      <c r="S2884" t="s">
        <v>4099</v>
      </c>
      <c r="T2884" s="7" t="str">
        <f t="shared" ref="T2884:T2947" si="1172">LEFT(U2884,10)</f>
        <v>WM+ TQG 21</v>
      </c>
      <c r="U2884" t="s">
        <v>6083</v>
      </c>
      <c r="W2884" t="e">
        <f>VLOOKUP(U2884,[2]Sheet1!$B$4:$C$893,2,0)</f>
        <v>#N/A</v>
      </c>
      <c r="Y2884" t="str">
        <f t="shared" ref="Y2884:Y2947" si="1173">IF(ISNUMBER(SEARCH($V$3,T2884)),"WINCOMHANOI",IF(ISNUMBER(SEARCH($V$4,T2884)),"WINCOMHOCHIMINH",IF(ISNUMBER(SEARCH($V$5,T2884)),"WINCOMDANANG",IF(ISNUMBER(SEARCH($V$6,T2884)),"WINCOMHAIDUONG",IF(ISNUMBER(SEARCH($V$7,T2884)),"WINCOMQUANGNINH",IF(ISNUMBER(SEARCH($V$8,T2884)),"WINCOMHAIPHONG",IF(ISNUMBER(SEARCH($V$9,T2884)),"WINCOMBACGIANG",IF(ISNUMBER(SEARCH($V$10,T2884)),"WINCOMBACNINH",IF(ISNUMBER(SEARCH($V$11,T2884)),"WINCOMPHUTHO",IF(ISNUMBER(SEARCH($V$12,T2884)),"WINCOMHATINH",IF(ISNUMBER(SEARCH($V$13,T2884)),"WINCOMTHAINGUYEN",IF(ISNUMBER(SEARCH($V$14,T2884)),"WINCOMKHANHHOA",IF(ISNUMBER(SEARCH($V$15,T2884)),"WINCOMHUNGYEN",IF(ISNUMBER(SEARCH($V$16,T2884)),"WINCOMNGHEAN",IF(ISNUMBER(SEARCH($V$17,T2884)),"WINCOMLAOCAI",IF(ISNUMBER(SEARCH($V$18,T2884)),"WINCOMVUNGTAU",IF(ISNUMBER(SEARCH($V$19,T2884)),"WINCOMBINHDUONG",IF(ISNUMBER(SEARCH($V$20,T2884)),"WINCOMKIENGIANG",IF(ISNUMBER(SEARCH($V$21,T2884)),"WINCOMHANAM",IF(ISNUMBER(SEARCH($V$22,T2884)),"WINCOMNAMDINH",IF(ISNUMBER(SEARCH($V$23,T2884)),"WINCOMLANGSON",IF(ISNUMBER(SEARCH($V$24,T2884)),"WINCOMTHANHHOA",IF(ISNUMBER(SEARCH($V$25,T2884)),"WINCOMYENBAI",IF(ISNUMBER(SEARCH($V$26,T2884)),"WINCOMTUYENQUANG",IF(ISNUMBER(SEARCH($V$27,T2884)),"WINCOMHUE",IF(ISNUMBER(SEARCH($V$28,T2884)),"WINCOMQUANGNAM",IF(ISNUMBER(SEARCH($V$29,T2884)),"WINCOMVINHPHUC",IF(ISNUMBER(SEARCH($V$30,T2884)),"WINCOMHAGIANG",IF(ISNUMBER(SEARCH($V$31,T2884)),"WINCOMNINHBINH",IF(ISNUMBER(SEARCH($V$32,T2884)),"WINCOMTRAVINH",IF(ISNUMBER(SEARCH($V$33,T2884)),"WINCOMCANTHO",IF(ISNUMBER(SEARCH($V$34,T2884)),"WINCOMBENTRE",IF(ISNUMBER(SEARCH($V$35,T2884)),"WINCOMCAMAU",IF(ISNUMBER(SEARCH($V$36,T2884)),"WINCOMANGIANG",IF(ISNUMBER(SEARCH($V$37,T2884)),"WINCOMNINHTHUAN",IF(ISNUMBER(SEARCH($V$38,T2884)),"WINCOMTHAIBINH",IF(ISNUMBER(SEARCH($V$39,T2884)),"WINCOMGIALAI",IF(ISNUMBER(SEARCH($V$40,T2884)),"WINCOMHOABINH",IF(ISNUMBER(SEARCH($V$41,T2884)),"WINCOMQUANGNGAI",IF(ISNUMBER(SEARCH($V$42,T2884)),"WINCOMBINHTHUAN",IF(ISNUMBER(SEARCH($V$43,T2884)),"WINCOMDAKLAK",IF(ISNUMBER(SEARCH($V$44,T2884)),"WINCOMSOCTRANG",IF(ISNUMBER(SEARCH($V$45,T2884)),"WINCOMSONLA",IF(ISNUMBER(SEARCH($V$46,T2884)),"WINCOMKONTUM",IF(ISNUMBER(SEARCH($V$47,T2884)),"WINCOMPHUYEN",IF(ISNUMBER(SEARCH($V$48,T2884)),"WINCOMQUANGTRI",IF(ISNUMBER(SEARCH($V$49,T2884)),"WINCOMBINHDINH",IF(ISNUMBER(SEARCH($V$50,T2884)),"WINCOMCAOBANG",IF(ISNUMBER(SEARCH($V$51,T2884)),"WINCOMQUANGBINH",IF(ISNUMBER(SEARCH($V$52,T2884)),"WINCOMLAMDONG",IF(ISNUMBER(SEARCH($V$53,T2884)),"WINCOMVINHLONG",IF(ISNUMBER(SEARCH($V$54,T2884)),"WINCOMDONGTHAP",IF(ISNUMBER(SEARCH($V$55,T2884)),"WINCOMTIENGIANG",IF(ISNUMBER(SEARCH($V$56,T2884)),"WINCOMQUANGNINH",IF(ISNUMBER(SEARCH($V$57,T2884)),"WINCOMDONGNAI",IF(ISNUMBER(SEARCH($V$58,T2884)),"WINCOMHAUGIANG",0))))))))))))))))))))))))))))))))))))))))))))))))))))))))</f>
        <v>WINCOMTUYENQUANG</v>
      </c>
      <c r="AA2884" s="18" t="str">
        <f t="shared" si="1169"/>
        <v/>
      </c>
    </row>
    <row r="2885" spans="1:27" x14ac:dyDescent="0.2">
      <c r="A2885" t="s">
        <v>0</v>
      </c>
      <c r="B2885" t="s">
        <v>4345</v>
      </c>
      <c r="C2885" t="s">
        <v>2</v>
      </c>
      <c r="D2885" t="s">
        <v>54</v>
      </c>
      <c r="E2885" t="s">
        <v>4</v>
      </c>
      <c r="F2885" s="1">
        <v>2</v>
      </c>
      <c r="G2885" s="1">
        <v>100364</v>
      </c>
      <c r="H2885" t="s">
        <v>5</v>
      </c>
      <c r="I2885" s="1">
        <v>110400.40000000001</v>
      </c>
      <c r="J2885" t="s">
        <v>55</v>
      </c>
      <c r="K2885" s="6" t="str">
        <f t="shared" si="1170"/>
        <v>Giò tai lưỡi xào gói 250g</v>
      </c>
      <c r="L2885" s="7" t="str">
        <f>VLOOKUP(K2885,'[1]Mã Misa'!$B$2:$D$74,2,0)</f>
        <v>Giò Tai Lưỡi Xào 250g</v>
      </c>
      <c r="M2885" s="7" t="str">
        <f>VLOOKUP(L2885,'[1]Mã Misa'!$C$2:$D$74,2,0)</f>
        <v>GTLX250G</v>
      </c>
      <c r="N2885" s="1">
        <v>50182</v>
      </c>
      <c r="O2885" t="s">
        <v>4346</v>
      </c>
      <c r="P2885" s="6" t="str">
        <f t="shared" si="1171"/>
        <v>0181066</v>
      </c>
      <c r="Q2885" s="23" t="str">
        <f t="shared" si="1171"/>
        <v>0181066</v>
      </c>
      <c r="R2885" s="2">
        <v>44589</v>
      </c>
      <c r="S2885" t="s">
        <v>4347</v>
      </c>
      <c r="T2885" s="7" t="str">
        <f t="shared" si="1172"/>
        <v>WM+ HNI 2/</v>
      </c>
      <c r="U2885" t="s">
        <v>6130</v>
      </c>
      <c r="W2885" t="e">
        <f>VLOOKUP(U2885,[2]Sheet1!$B$4:$C$893,2,0)</f>
        <v>#N/A</v>
      </c>
      <c r="Y2885" t="str">
        <f t="shared" si="1173"/>
        <v>WINCOMHANOI</v>
      </c>
      <c r="AA2885" s="18" t="str">
        <f t="shared" si="1169"/>
        <v/>
      </c>
    </row>
    <row r="2886" spans="1:27" x14ac:dyDescent="0.2">
      <c r="A2886" t="s">
        <v>0</v>
      </c>
      <c r="B2886" t="s">
        <v>4348</v>
      </c>
      <c r="C2886" t="s">
        <v>2</v>
      </c>
      <c r="D2886" t="s">
        <v>54</v>
      </c>
      <c r="E2886" t="s">
        <v>4</v>
      </c>
      <c r="F2886" s="1">
        <v>2</v>
      </c>
      <c r="G2886" s="1">
        <v>100364</v>
      </c>
      <c r="H2886" t="s">
        <v>5</v>
      </c>
      <c r="I2886" s="1">
        <v>110400.40000000001</v>
      </c>
      <c r="J2886" t="s">
        <v>55</v>
      </c>
      <c r="K2886" s="6" t="str">
        <f t="shared" si="1170"/>
        <v>Giò tai lưỡi xào gói 250g</v>
      </c>
      <c r="L2886" s="7" t="str">
        <f>VLOOKUP(K2886,'[1]Mã Misa'!$B$2:$D$74,2,0)</f>
        <v>Giò Tai Lưỡi Xào 250g</v>
      </c>
      <c r="M2886" s="7" t="str">
        <f>VLOOKUP(L2886,'[1]Mã Misa'!$C$2:$D$74,2,0)</f>
        <v>GTLX250G</v>
      </c>
      <c r="N2886" s="1">
        <v>50182</v>
      </c>
      <c r="O2886" t="s">
        <v>4349</v>
      </c>
      <c r="P2886" s="6" t="str">
        <f t="shared" si="1171"/>
        <v>0181077</v>
      </c>
      <c r="Q2886" s="23" t="str">
        <f t="shared" si="1171"/>
        <v>0181077</v>
      </c>
      <c r="R2886" s="2">
        <v>44589</v>
      </c>
      <c r="S2886" t="s">
        <v>92</v>
      </c>
      <c r="T2886" s="7" t="str">
        <f t="shared" si="1172"/>
        <v>WM+ HNI 15</v>
      </c>
      <c r="U2886" t="s">
        <v>5018</v>
      </c>
      <c r="W2886" t="e">
        <f>VLOOKUP(U2886,[2]Sheet1!$B$4:$C$893,2,0)</f>
        <v>#N/A</v>
      </c>
      <c r="Y2886" t="str">
        <f t="shared" si="1173"/>
        <v>WINCOMHANOI</v>
      </c>
      <c r="AA2886" s="18" t="str">
        <f t="shared" si="1169"/>
        <v/>
      </c>
    </row>
    <row r="2887" spans="1:27" x14ac:dyDescent="0.2">
      <c r="A2887" t="s">
        <v>0</v>
      </c>
      <c r="B2887" t="s">
        <v>4350</v>
      </c>
      <c r="C2887" t="s">
        <v>2</v>
      </c>
      <c r="D2887" t="s">
        <v>50</v>
      </c>
      <c r="E2887" t="s">
        <v>4</v>
      </c>
      <c r="F2887" s="1">
        <v>1</v>
      </c>
      <c r="G2887" s="1">
        <v>111058</v>
      </c>
      <c r="H2887" t="s">
        <v>5</v>
      </c>
      <c r="I2887" s="1">
        <v>122163.8</v>
      </c>
      <c r="J2887" t="s">
        <v>51</v>
      </c>
      <c r="K2887" s="6" t="str">
        <f t="shared" si="1170"/>
        <v>Gà muối gói 500g</v>
      </c>
      <c r="L2887" s="7" t="str">
        <f>VLOOKUP(K2887,'[1]Mã Misa'!$B$2:$D$74,2,0)</f>
        <v>Gà muối 500g</v>
      </c>
      <c r="M2887" s="7" t="str">
        <f>VLOOKUP(L2887,'[1]Mã Misa'!$C$2:$D$74,2,0)</f>
        <v>GM500</v>
      </c>
      <c r="N2887" s="1">
        <v>111058</v>
      </c>
      <c r="O2887" t="s">
        <v>4351</v>
      </c>
      <c r="P2887" s="6" t="str">
        <f t="shared" si="1171"/>
        <v>0181089</v>
      </c>
      <c r="Q2887" s="23" t="str">
        <f t="shared" si="1171"/>
        <v>0181089</v>
      </c>
      <c r="R2887" s="2">
        <v>44589</v>
      </c>
      <c r="S2887" t="s">
        <v>4352</v>
      </c>
      <c r="T2887" s="7" t="str">
        <f t="shared" si="1172"/>
        <v>WM+ HNI Ri</v>
      </c>
      <c r="U2887" t="s">
        <v>6131</v>
      </c>
      <c r="W2887" t="e">
        <f>VLOOKUP(U2887,[2]Sheet1!$B$4:$C$893,2,0)</f>
        <v>#N/A</v>
      </c>
      <c r="Y2887" t="str">
        <f t="shared" si="1173"/>
        <v>WINCOMHANOI</v>
      </c>
      <c r="AA2887" s="18" t="str">
        <f t="shared" si="1169"/>
        <v/>
      </c>
    </row>
    <row r="2888" spans="1:27" x14ac:dyDescent="0.2">
      <c r="A2888" t="s">
        <v>0</v>
      </c>
      <c r="B2888" t="s">
        <v>4353</v>
      </c>
      <c r="C2888" t="s">
        <v>2</v>
      </c>
      <c r="D2888" t="s">
        <v>23</v>
      </c>
      <c r="E2888" t="s">
        <v>4</v>
      </c>
      <c r="F2888" s="1">
        <v>4</v>
      </c>
      <c r="G2888" s="1">
        <v>237600</v>
      </c>
      <c r="H2888" t="s">
        <v>5</v>
      </c>
      <c r="I2888" s="1">
        <v>261360.00000000003</v>
      </c>
      <c r="J2888" t="s">
        <v>24</v>
      </c>
      <c r="K2888" s="6" t="str">
        <f t="shared" si="1170"/>
        <v>_Giò lụa 250g</v>
      </c>
      <c r="L2888" s="7" t="str">
        <f>VLOOKUP(K2888,'[1]Mã Misa'!$B$2:$D$74,2,0)</f>
        <v>Giò lụa 250g</v>
      </c>
      <c r="M2888" s="7" t="str">
        <f>VLOOKUP(L2888,'[1]Mã Misa'!$C$2:$D$74,2,0)</f>
        <v>GL250</v>
      </c>
      <c r="N2888" s="1">
        <v>59400</v>
      </c>
      <c r="O2888" t="s">
        <v>4354</v>
      </c>
      <c r="P2888" s="6" t="str">
        <f t="shared" si="1171"/>
        <v>0013605</v>
      </c>
      <c r="Q2888" s="23" t="str">
        <f t="shared" si="1171"/>
        <v>0013605</v>
      </c>
      <c r="R2888" s="2">
        <v>44589</v>
      </c>
      <c r="S2888" t="s">
        <v>2489</v>
      </c>
      <c r="T2888" s="7" t="str">
        <f t="shared" si="1172"/>
        <v>WM+ HPG Câ</v>
      </c>
      <c r="U2888" t="s">
        <v>5714</v>
      </c>
      <c r="W2888" t="e">
        <f>VLOOKUP(U2888,[2]Sheet1!$B$4:$C$893,2,0)</f>
        <v>#N/A</v>
      </c>
      <c r="Y2888" t="str">
        <f t="shared" si="1173"/>
        <v>WINCOMHAIPHONG</v>
      </c>
      <c r="AA2888" s="18" t="str">
        <f t="shared" si="1169"/>
        <v/>
      </c>
    </row>
    <row r="2889" spans="1:27" x14ac:dyDescent="0.2">
      <c r="A2889" t="s">
        <v>0</v>
      </c>
      <c r="B2889" t="s">
        <v>4355</v>
      </c>
      <c r="C2889" t="s">
        <v>2</v>
      </c>
      <c r="D2889" t="s">
        <v>134</v>
      </c>
      <c r="E2889" t="s">
        <v>4</v>
      </c>
      <c r="F2889" s="1">
        <v>4</v>
      </c>
      <c r="G2889" s="1">
        <v>346764</v>
      </c>
      <c r="H2889" t="s">
        <v>5</v>
      </c>
      <c r="I2889" s="1">
        <v>381440.4</v>
      </c>
      <c r="J2889" t="s">
        <v>135</v>
      </c>
      <c r="K2889" s="6" t="str">
        <f t="shared" si="1170"/>
        <v>Giò tai nấm hương 500g</v>
      </c>
      <c r="L2889" s="7" t="str">
        <f>VLOOKUP(K2889,'[1]Mã Misa'!$B$2:$D$74,2,0)</f>
        <v>Giò tai nấm hương 500g</v>
      </c>
      <c r="M2889" s="7" t="str">
        <f>VLOOKUP(L2889,'[1]Mã Misa'!$C$2:$D$74,2,0)</f>
        <v>GTNH500</v>
      </c>
      <c r="N2889" s="1">
        <v>86691</v>
      </c>
      <c r="O2889" t="s">
        <v>4356</v>
      </c>
      <c r="P2889" s="6" t="str">
        <f t="shared" si="1171"/>
        <v>0003780</v>
      </c>
      <c r="Q2889" s="23" t="str">
        <f t="shared" si="1171"/>
        <v>0003780</v>
      </c>
      <c r="R2889" s="2">
        <v>44589</v>
      </c>
      <c r="S2889" t="s">
        <v>4357</v>
      </c>
      <c r="T2889" s="7" t="str">
        <f t="shared" si="1172"/>
        <v>WM+ NAN Ch</v>
      </c>
      <c r="U2889" t="s">
        <v>6132</v>
      </c>
      <c r="W2889" t="e">
        <f>VLOOKUP(U2889,[2]Sheet1!$B$4:$C$893,2,0)</f>
        <v>#N/A</v>
      </c>
      <c r="Y2889" t="str">
        <f t="shared" si="1173"/>
        <v>WINCOMNGHEAN</v>
      </c>
      <c r="AA2889" s="18" t="str">
        <f t="shared" si="1169"/>
        <v/>
      </c>
    </row>
    <row r="2890" spans="1:27" x14ac:dyDescent="0.2">
      <c r="A2890" t="s">
        <v>0</v>
      </c>
      <c r="B2890" t="s">
        <v>4358</v>
      </c>
      <c r="C2890" t="s">
        <v>2</v>
      </c>
      <c r="D2890" t="s">
        <v>54</v>
      </c>
      <c r="E2890" t="s">
        <v>4</v>
      </c>
      <c r="F2890" s="1">
        <v>1</v>
      </c>
      <c r="G2890" s="1">
        <v>50182</v>
      </c>
      <c r="H2890" t="s">
        <v>5</v>
      </c>
      <c r="I2890" s="1">
        <v>55200.200000000004</v>
      </c>
      <c r="J2890" t="s">
        <v>55</v>
      </c>
      <c r="K2890" s="6" t="str">
        <f t="shared" si="1170"/>
        <v>Giò tai lưỡi xào gói 250g</v>
      </c>
      <c r="L2890" s="7" t="str">
        <f>VLOOKUP(K2890,'[1]Mã Misa'!$B$2:$D$74,2,0)</f>
        <v>Giò Tai Lưỡi Xào 250g</v>
      </c>
      <c r="M2890" s="7" t="str">
        <f>VLOOKUP(L2890,'[1]Mã Misa'!$C$2:$D$74,2,0)</f>
        <v>GTLX250G</v>
      </c>
      <c r="N2890" s="1">
        <v>50182</v>
      </c>
      <c r="O2890" t="s">
        <v>4359</v>
      </c>
      <c r="P2890" s="6" t="str">
        <f t="shared" si="1171"/>
        <v>0181191</v>
      </c>
      <c r="Q2890" s="23" t="str">
        <f t="shared" si="1171"/>
        <v>0181191</v>
      </c>
      <c r="R2890" s="2">
        <v>44589</v>
      </c>
      <c r="S2890" t="s">
        <v>4360</v>
      </c>
      <c r="T2890" s="7" t="str">
        <f t="shared" si="1172"/>
        <v>WM+ HNI Th</v>
      </c>
      <c r="U2890" t="s">
        <v>6133</v>
      </c>
      <c r="W2890" t="e">
        <f>VLOOKUP(U2890,[2]Sheet1!$B$4:$C$893,2,0)</f>
        <v>#N/A</v>
      </c>
      <c r="Y2890" t="str">
        <f t="shared" si="1173"/>
        <v>WINCOMHANOI</v>
      </c>
      <c r="AA2890" s="18" t="str">
        <f t="shared" si="1169"/>
        <v/>
      </c>
    </row>
    <row r="2891" spans="1:27" x14ac:dyDescent="0.2">
      <c r="A2891" t="s">
        <v>0</v>
      </c>
      <c r="B2891" t="s">
        <v>4361</v>
      </c>
      <c r="C2891" t="s">
        <v>2</v>
      </c>
      <c r="D2891" t="s">
        <v>50</v>
      </c>
      <c r="E2891" t="s">
        <v>4</v>
      </c>
      <c r="F2891" s="1">
        <v>1</v>
      </c>
      <c r="G2891" s="1">
        <v>111058</v>
      </c>
      <c r="H2891" t="s">
        <v>5</v>
      </c>
      <c r="I2891" s="1">
        <v>122163.8</v>
      </c>
      <c r="J2891" t="s">
        <v>51</v>
      </c>
      <c r="K2891" s="6" t="str">
        <f t="shared" si="1170"/>
        <v>Gà muối gói 500g</v>
      </c>
      <c r="L2891" s="7" t="str">
        <f>VLOOKUP(K2891,'[1]Mã Misa'!$B$2:$D$74,2,0)</f>
        <v>Gà muối 500g</v>
      </c>
      <c r="M2891" s="7" t="str">
        <f>VLOOKUP(L2891,'[1]Mã Misa'!$C$2:$D$74,2,0)</f>
        <v>GM500</v>
      </c>
      <c r="N2891" s="1">
        <v>111058</v>
      </c>
      <c r="O2891" t="s">
        <v>4362</v>
      </c>
      <c r="P2891" s="6" t="str">
        <f t="shared" si="1171"/>
        <v>0008046</v>
      </c>
      <c r="Q2891" s="23" t="str">
        <f t="shared" si="1171"/>
        <v>0008046</v>
      </c>
      <c r="R2891" s="2">
        <v>44589</v>
      </c>
      <c r="S2891" t="s">
        <v>2465</v>
      </c>
      <c r="T2891" s="7" t="str">
        <f t="shared" si="1172"/>
        <v>WM+ CTO 21</v>
      </c>
      <c r="U2891" t="s">
        <v>5708</v>
      </c>
      <c r="W2891" t="e">
        <f>VLOOKUP(U2891,[2]Sheet1!$B$4:$C$893,2,0)</f>
        <v>#N/A</v>
      </c>
      <c r="Y2891" t="str">
        <f t="shared" si="1173"/>
        <v>WINCOMCANTHO</v>
      </c>
      <c r="AA2891" s="18" t="str">
        <f t="shared" si="1169"/>
        <v/>
      </c>
    </row>
    <row r="2892" spans="1:27" x14ac:dyDescent="0.2">
      <c r="A2892" t="s">
        <v>0</v>
      </c>
      <c r="B2892" t="s">
        <v>4363</v>
      </c>
      <c r="C2892" t="s">
        <v>2</v>
      </c>
      <c r="D2892" t="s">
        <v>47</v>
      </c>
      <c r="E2892" t="s">
        <v>4</v>
      </c>
      <c r="F2892" s="1">
        <v>3</v>
      </c>
      <c r="G2892" s="1">
        <v>220293</v>
      </c>
      <c r="H2892" t="s">
        <v>5</v>
      </c>
      <c r="I2892" s="1">
        <v>242322.30000000002</v>
      </c>
      <c r="J2892" t="s">
        <v>48</v>
      </c>
      <c r="K2892" s="6" t="str">
        <f t="shared" si="1170"/>
        <v>Chân giò heo muối gói 300g</v>
      </c>
      <c r="L2892" s="7" t="str">
        <f>VLOOKUP(K2892,'[1]Mã Misa'!$B$2:$D$74,2,0)</f>
        <v>Chân giò heo muối 300g</v>
      </c>
      <c r="M2892" s="7" t="str">
        <f>VLOOKUP(L2892,'[1]Mã Misa'!$C$2:$D$74,2,0)</f>
        <v>CGM300</v>
      </c>
      <c r="N2892" s="1">
        <v>73431</v>
      </c>
      <c r="O2892" t="s">
        <v>4364</v>
      </c>
      <c r="P2892" s="6" t="str">
        <f t="shared" si="1171"/>
        <v>0181201</v>
      </c>
      <c r="Q2892" s="23" t="str">
        <f t="shared" si="1171"/>
        <v>0181201</v>
      </c>
      <c r="R2892" s="2">
        <v>44589</v>
      </c>
      <c r="S2892" t="s">
        <v>1172</v>
      </c>
      <c r="T2892" s="7" t="str">
        <f t="shared" si="1172"/>
        <v>WM+ HNI P0</v>
      </c>
      <c r="U2892" t="s">
        <v>5345</v>
      </c>
      <c r="W2892" t="e">
        <f>VLOOKUP(U2892,[2]Sheet1!$B$4:$C$893,2,0)</f>
        <v>#N/A</v>
      </c>
      <c r="Y2892" t="str">
        <f t="shared" si="1173"/>
        <v>WINCOMHANOI</v>
      </c>
      <c r="AA2892" s="18" t="str">
        <f t="shared" si="1169"/>
        <v/>
      </c>
    </row>
    <row r="2893" spans="1:27" x14ac:dyDescent="0.2">
      <c r="A2893" t="s">
        <v>0</v>
      </c>
      <c r="B2893" t="s">
        <v>4363</v>
      </c>
      <c r="C2893" t="s">
        <v>9</v>
      </c>
      <c r="D2893" t="s">
        <v>50</v>
      </c>
      <c r="E2893" t="s">
        <v>4</v>
      </c>
      <c r="F2893" s="1">
        <v>3</v>
      </c>
      <c r="G2893" s="1">
        <v>333174</v>
      </c>
      <c r="H2893" t="s">
        <v>5</v>
      </c>
      <c r="I2893" s="1">
        <v>366491.4</v>
      </c>
      <c r="J2893" t="s">
        <v>51</v>
      </c>
      <c r="K2893" s="6" t="str">
        <f t="shared" si="1170"/>
        <v>Gà muối gói 500g</v>
      </c>
      <c r="L2893" s="7" t="str">
        <f>VLOOKUP(K2893,'[1]Mã Misa'!$B$2:$D$74,2,0)</f>
        <v>Gà muối 500g</v>
      </c>
      <c r="M2893" s="7" t="str">
        <f>VLOOKUP(L2893,'[1]Mã Misa'!$C$2:$D$74,2,0)</f>
        <v>GM500</v>
      </c>
      <c r="N2893" s="1">
        <v>111058</v>
      </c>
      <c r="O2893" t="s">
        <v>4364</v>
      </c>
      <c r="P2893" s="6" t="str">
        <f t="shared" si="1171"/>
        <v>0181201</v>
      </c>
      <c r="Q2893" s="23" t="str">
        <f t="shared" si="1171"/>
        <v>0181201</v>
      </c>
      <c r="R2893" s="2">
        <v>44589</v>
      </c>
      <c r="S2893" t="s">
        <v>1172</v>
      </c>
      <c r="T2893" s="7" t="str">
        <f t="shared" si="1172"/>
        <v>WM+ HNI P0</v>
      </c>
      <c r="U2893" t="s">
        <v>5345</v>
      </c>
      <c r="W2893" t="e">
        <f>VLOOKUP(U2893,[2]Sheet1!$B$4:$C$893,2,0)</f>
        <v>#N/A</v>
      </c>
      <c r="Y2893" t="str">
        <f t="shared" si="1173"/>
        <v>WINCOMHANOI</v>
      </c>
      <c r="AA2893" s="18" t="str">
        <f t="shared" si="1169"/>
        <v/>
      </c>
    </row>
    <row r="2894" spans="1:27" x14ac:dyDescent="0.2">
      <c r="A2894" t="s">
        <v>0</v>
      </c>
      <c r="B2894" t="s">
        <v>4363</v>
      </c>
      <c r="C2894" t="s">
        <v>41</v>
      </c>
      <c r="D2894" t="s">
        <v>54</v>
      </c>
      <c r="E2894" t="s">
        <v>4</v>
      </c>
      <c r="F2894" s="1">
        <v>3</v>
      </c>
      <c r="G2894" s="1">
        <v>150546</v>
      </c>
      <c r="H2894" t="s">
        <v>5</v>
      </c>
      <c r="I2894" s="1">
        <v>165600.6</v>
      </c>
      <c r="J2894" t="s">
        <v>55</v>
      </c>
      <c r="K2894" s="6" t="str">
        <f t="shared" si="1170"/>
        <v>Giò tai lưỡi xào gói 250g</v>
      </c>
      <c r="L2894" s="7" t="str">
        <f>VLOOKUP(K2894,'[1]Mã Misa'!$B$2:$D$74,2,0)</f>
        <v>Giò Tai Lưỡi Xào 250g</v>
      </c>
      <c r="M2894" s="7" t="str">
        <f>VLOOKUP(L2894,'[1]Mã Misa'!$C$2:$D$74,2,0)</f>
        <v>GTLX250G</v>
      </c>
      <c r="N2894" s="1">
        <v>50182</v>
      </c>
      <c r="O2894" t="s">
        <v>4364</v>
      </c>
      <c r="P2894" s="6" t="str">
        <f t="shared" si="1171"/>
        <v>0181201</v>
      </c>
      <c r="Q2894" s="23" t="str">
        <f t="shared" si="1171"/>
        <v>0181201</v>
      </c>
      <c r="R2894" s="2">
        <v>44589</v>
      </c>
      <c r="S2894" t="s">
        <v>1172</v>
      </c>
      <c r="T2894" s="7" t="str">
        <f t="shared" si="1172"/>
        <v>WM+ HNI P0</v>
      </c>
      <c r="U2894" t="s">
        <v>5345</v>
      </c>
      <c r="W2894" t="e">
        <f>VLOOKUP(U2894,[2]Sheet1!$B$4:$C$893,2,0)</f>
        <v>#N/A</v>
      </c>
      <c r="Y2894" t="str">
        <f t="shared" si="1173"/>
        <v>WINCOMHANOI</v>
      </c>
      <c r="AA2894" s="18" t="str">
        <f t="shared" si="1169"/>
        <v/>
      </c>
    </row>
    <row r="2895" spans="1:27" x14ac:dyDescent="0.2">
      <c r="A2895" t="s">
        <v>0</v>
      </c>
      <c r="B2895" t="s">
        <v>4363</v>
      </c>
      <c r="C2895" t="s">
        <v>42</v>
      </c>
      <c r="D2895" t="s">
        <v>10</v>
      </c>
      <c r="E2895" t="s">
        <v>4</v>
      </c>
      <c r="F2895" s="1">
        <v>5</v>
      </c>
      <c r="G2895" s="1">
        <v>230000</v>
      </c>
      <c r="H2895" t="s">
        <v>5</v>
      </c>
      <c r="I2895" s="1">
        <v>253000.00000000003</v>
      </c>
      <c r="J2895" t="s">
        <v>11</v>
      </c>
      <c r="K2895" s="6" t="str">
        <f t="shared" si="1170"/>
        <v>Mộc nấm hương gói 250g</v>
      </c>
      <c r="L2895" s="7" t="str">
        <f>VLOOKUP(K2895,'[1]Mã Misa'!$B$2:$D$74,2,0)</f>
        <v>Mộc Nấm Hương 250g</v>
      </c>
      <c r="M2895" s="7" t="str">
        <f>VLOOKUP(L2895,'[1]Mã Misa'!$C$2:$D$74,2,0)</f>
        <v>MNH250</v>
      </c>
      <c r="N2895" s="1">
        <v>46000</v>
      </c>
      <c r="O2895" t="s">
        <v>4364</v>
      </c>
      <c r="P2895" s="6" t="str">
        <f t="shared" si="1171"/>
        <v>0181201</v>
      </c>
      <c r="Q2895" s="23" t="str">
        <f t="shared" si="1171"/>
        <v>0181201</v>
      </c>
      <c r="R2895" s="2">
        <v>44589</v>
      </c>
      <c r="S2895" t="s">
        <v>1172</v>
      </c>
      <c r="T2895" s="7" t="str">
        <f t="shared" si="1172"/>
        <v>WM+ HNI P0</v>
      </c>
      <c r="U2895" t="s">
        <v>5345</v>
      </c>
      <c r="W2895" t="e">
        <f>VLOOKUP(U2895,[2]Sheet1!$B$4:$C$893,2,0)</f>
        <v>#N/A</v>
      </c>
      <c r="Y2895" t="str">
        <f t="shared" si="1173"/>
        <v>WINCOMHANOI</v>
      </c>
      <c r="AA2895" s="18" t="str">
        <f t="shared" si="1169"/>
        <v/>
      </c>
    </row>
    <row r="2896" spans="1:27" x14ac:dyDescent="0.2">
      <c r="A2896" t="s">
        <v>0</v>
      </c>
      <c r="B2896" t="s">
        <v>4365</v>
      </c>
      <c r="C2896" t="s">
        <v>2</v>
      </c>
      <c r="D2896" t="s">
        <v>54</v>
      </c>
      <c r="E2896" t="s">
        <v>4</v>
      </c>
      <c r="F2896" s="1">
        <v>4</v>
      </c>
      <c r="G2896" s="1">
        <v>200728</v>
      </c>
      <c r="H2896" t="s">
        <v>5</v>
      </c>
      <c r="I2896" s="1">
        <v>220800.80000000002</v>
      </c>
      <c r="J2896" t="s">
        <v>55</v>
      </c>
      <c r="K2896" s="6" t="str">
        <f t="shared" si="1170"/>
        <v>Giò tai lưỡi xào gói 250g</v>
      </c>
      <c r="L2896" s="7" t="str">
        <f>VLOOKUP(K2896,'[1]Mã Misa'!$B$2:$D$74,2,0)</f>
        <v>Giò Tai Lưỡi Xào 250g</v>
      </c>
      <c r="M2896" s="7" t="str">
        <f>VLOOKUP(L2896,'[1]Mã Misa'!$C$2:$D$74,2,0)</f>
        <v>GTLX250G</v>
      </c>
      <c r="N2896" s="1">
        <v>50182</v>
      </c>
      <c r="O2896" t="s">
        <v>4366</v>
      </c>
      <c r="P2896" s="6" t="str">
        <f t="shared" si="1171"/>
        <v>0002100</v>
      </c>
      <c r="Q2896" s="23" t="str">
        <f t="shared" si="1171"/>
        <v>0002100</v>
      </c>
      <c r="R2896" s="2">
        <v>44589</v>
      </c>
      <c r="S2896" t="s">
        <v>4367</v>
      </c>
      <c r="T2896" s="7" t="str">
        <f t="shared" si="1172"/>
        <v>WM+ NBH 27</v>
      </c>
      <c r="U2896" t="s">
        <v>6134</v>
      </c>
      <c r="W2896" t="e">
        <f>VLOOKUP(U2896,[2]Sheet1!$B$4:$C$893,2,0)</f>
        <v>#N/A</v>
      </c>
      <c r="Y2896" t="str">
        <f t="shared" si="1173"/>
        <v>WINCOMNINHBINH</v>
      </c>
      <c r="AA2896" s="18" t="str">
        <f t="shared" si="1169"/>
        <v/>
      </c>
    </row>
    <row r="2897" spans="1:27" x14ac:dyDescent="0.2">
      <c r="A2897" t="s">
        <v>0</v>
      </c>
      <c r="B2897" t="s">
        <v>4365</v>
      </c>
      <c r="C2897" t="s">
        <v>9</v>
      </c>
      <c r="D2897" t="s">
        <v>10</v>
      </c>
      <c r="E2897" t="s">
        <v>4</v>
      </c>
      <c r="F2897" s="1">
        <v>8</v>
      </c>
      <c r="G2897" s="1">
        <v>368000</v>
      </c>
      <c r="H2897" t="s">
        <v>5</v>
      </c>
      <c r="I2897" s="1">
        <v>404800.00000000006</v>
      </c>
      <c r="J2897" t="s">
        <v>11</v>
      </c>
      <c r="K2897" s="6" t="str">
        <f t="shared" si="1170"/>
        <v>Mộc nấm hương gói 250g</v>
      </c>
      <c r="L2897" s="7" t="str">
        <f>VLOOKUP(K2897,'[1]Mã Misa'!$B$2:$D$74,2,0)</f>
        <v>Mộc Nấm Hương 250g</v>
      </c>
      <c r="M2897" s="7" t="str">
        <f>VLOOKUP(L2897,'[1]Mã Misa'!$C$2:$D$74,2,0)</f>
        <v>MNH250</v>
      </c>
      <c r="N2897" s="1">
        <v>46000</v>
      </c>
      <c r="O2897" t="s">
        <v>4366</v>
      </c>
      <c r="P2897" s="6" t="str">
        <f t="shared" si="1171"/>
        <v>0002100</v>
      </c>
      <c r="Q2897" s="23" t="str">
        <f t="shared" si="1171"/>
        <v>0002100</v>
      </c>
      <c r="R2897" s="2">
        <v>44589</v>
      </c>
      <c r="S2897" t="s">
        <v>4367</v>
      </c>
      <c r="T2897" s="7" t="str">
        <f t="shared" si="1172"/>
        <v>WM+ NBH 27</v>
      </c>
      <c r="U2897" t="s">
        <v>6134</v>
      </c>
      <c r="W2897" t="e">
        <f>VLOOKUP(U2897,[2]Sheet1!$B$4:$C$893,2,0)</f>
        <v>#N/A</v>
      </c>
      <c r="Y2897" t="str">
        <f t="shared" si="1173"/>
        <v>WINCOMNINHBINH</v>
      </c>
      <c r="AA2897" s="18" t="str">
        <f t="shared" si="1169"/>
        <v/>
      </c>
    </row>
    <row r="2898" spans="1:27" x14ac:dyDescent="0.2">
      <c r="A2898" t="s">
        <v>0</v>
      </c>
      <c r="B2898" t="s">
        <v>4368</v>
      </c>
      <c r="C2898" t="s">
        <v>2</v>
      </c>
      <c r="D2898" t="s">
        <v>134</v>
      </c>
      <c r="E2898" t="s">
        <v>4</v>
      </c>
      <c r="F2898" s="1">
        <v>2</v>
      </c>
      <c r="G2898" s="1">
        <v>173382</v>
      </c>
      <c r="H2898" t="s">
        <v>5</v>
      </c>
      <c r="I2898" s="1">
        <v>190720.2</v>
      </c>
      <c r="J2898" t="s">
        <v>135</v>
      </c>
      <c r="K2898" s="6" t="str">
        <f t="shared" si="1170"/>
        <v>Giò tai nấm hương 500g</v>
      </c>
      <c r="L2898" s="7" t="str">
        <f>VLOOKUP(K2898,'[1]Mã Misa'!$B$2:$D$74,2,0)</f>
        <v>Giò tai nấm hương 500g</v>
      </c>
      <c r="M2898" s="7" t="str">
        <f>VLOOKUP(L2898,'[1]Mã Misa'!$C$2:$D$74,2,0)</f>
        <v>GTNH500</v>
      </c>
      <c r="N2898" s="1">
        <v>86691</v>
      </c>
      <c r="O2898" t="s">
        <v>4369</v>
      </c>
      <c r="P2898" s="6" t="str">
        <f t="shared" si="1171"/>
        <v>0180052</v>
      </c>
      <c r="Q2898" s="23" t="str">
        <f t="shared" si="1171"/>
        <v>0180052</v>
      </c>
      <c r="R2898" s="2">
        <v>44589</v>
      </c>
      <c r="S2898" t="s">
        <v>4370</v>
      </c>
      <c r="T2898" s="7" t="str">
        <f t="shared" si="1172"/>
        <v>WM+ HNI Ph</v>
      </c>
      <c r="U2898" t="s">
        <v>6135</v>
      </c>
      <c r="W2898" t="e">
        <f>VLOOKUP(U2898,[2]Sheet1!$B$4:$C$893,2,0)</f>
        <v>#N/A</v>
      </c>
      <c r="Y2898" t="str">
        <f t="shared" si="1173"/>
        <v>WINCOMHANOI</v>
      </c>
      <c r="AA2898" s="18" t="str">
        <f t="shared" si="1169"/>
        <v/>
      </c>
    </row>
    <row r="2899" spans="1:27" x14ac:dyDescent="0.2">
      <c r="A2899" t="s">
        <v>0</v>
      </c>
      <c r="B2899" t="s">
        <v>4368</v>
      </c>
      <c r="C2899" t="s">
        <v>9</v>
      </c>
      <c r="D2899" t="s">
        <v>136</v>
      </c>
      <c r="E2899" t="s">
        <v>4</v>
      </c>
      <c r="F2899" s="1">
        <v>3</v>
      </c>
      <c r="G2899" s="1">
        <v>282039</v>
      </c>
      <c r="H2899" t="s">
        <v>5</v>
      </c>
      <c r="I2899" s="1">
        <v>310242.90000000002</v>
      </c>
      <c r="J2899" t="s">
        <v>137</v>
      </c>
      <c r="K2899" s="6" t="str">
        <f t="shared" si="1170"/>
        <v xml:space="preserve"> Giò lụa 500g</v>
      </c>
      <c r="L2899" s="7" t="str">
        <f>VLOOKUP(K2899,'[1]Mã Misa'!$B$2:$D$74,2,0)</f>
        <v>Giò lụa 500g</v>
      </c>
      <c r="M2899" s="7" t="str">
        <f>VLOOKUP(L2899,'[1]Mã Misa'!$C$2:$D$74,2,0)</f>
        <v>GL500</v>
      </c>
      <c r="N2899" s="1">
        <v>94013</v>
      </c>
      <c r="O2899" t="s">
        <v>4369</v>
      </c>
      <c r="P2899" s="6" t="str">
        <f t="shared" si="1171"/>
        <v>0180052</v>
      </c>
      <c r="Q2899" s="23" t="str">
        <f t="shared" si="1171"/>
        <v>0180052</v>
      </c>
      <c r="R2899" s="2">
        <v>44589</v>
      </c>
      <c r="S2899" t="s">
        <v>4370</v>
      </c>
      <c r="T2899" s="7" t="str">
        <f t="shared" si="1172"/>
        <v>WM+ HNI Ph</v>
      </c>
      <c r="U2899" t="s">
        <v>6135</v>
      </c>
      <c r="W2899" t="e">
        <f>VLOOKUP(U2899,[2]Sheet1!$B$4:$C$893,2,0)</f>
        <v>#N/A</v>
      </c>
      <c r="Y2899" t="str">
        <f t="shared" si="1173"/>
        <v>WINCOMHANOI</v>
      </c>
      <c r="AA2899" s="18" t="str">
        <f t="shared" si="1169"/>
        <v/>
      </c>
    </row>
    <row r="2900" spans="1:27" x14ac:dyDescent="0.2">
      <c r="A2900" t="s">
        <v>0</v>
      </c>
      <c r="B2900" t="s">
        <v>4371</v>
      </c>
      <c r="C2900" t="s">
        <v>2</v>
      </c>
      <c r="D2900" t="s">
        <v>50</v>
      </c>
      <c r="E2900" t="s">
        <v>4</v>
      </c>
      <c r="F2900" s="1">
        <v>2</v>
      </c>
      <c r="G2900" s="1">
        <v>222116</v>
      </c>
      <c r="H2900" t="s">
        <v>5</v>
      </c>
      <c r="I2900" s="1">
        <v>244327.6</v>
      </c>
      <c r="J2900" t="s">
        <v>51</v>
      </c>
      <c r="K2900" s="6" t="str">
        <f t="shared" si="1170"/>
        <v>Gà muối gói 500g</v>
      </c>
      <c r="L2900" s="7" t="str">
        <f>VLOOKUP(K2900,'[1]Mã Misa'!$B$2:$D$74,2,0)</f>
        <v>Gà muối 500g</v>
      </c>
      <c r="M2900" s="7" t="str">
        <f>VLOOKUP(L2900,'[1]Mã Misa'!$C$2:$D$74,2,0)</f>
        <v>GM500</v>
      </c>
      <c r="N2900" s="1">
        <v>111058</v>
      </c>
      <c r="O2900" t="s">
        <v>4372</v>
      </c>
      <c r="P2900" s="6" t="str">
        <f t="shared" si="1171"/>
        <v>0000930</v>
      </c>
      <c r="Q2900" s="23" t="str">
        <f t="shared" si="1171"/>
        <v>0000930</v>
      </c>
      <c r="R2900" s="2">
        <v>44589</v>
      </c>
      <c r="S2900" t="s">
        <v>2291</v>
      </c>
      <c r="T2900" s="7" t="str">
        <f t="shared" si="1172"/>
        <v>WM+ YBI 35</v>
      </c>
      <c r="U2900" t="s">
        <v>5660</v>
      </c>
      <c r="W2900" t="e">
        <f>VLOOKUP(U2900,[2]Sheet1!$B$4:$C$893,2,0)</f>
        <v>#N/A</v>
      </c>
      <c r="Y2900" t="str">
        <f t="shared" si="1173"/>
        <v>WINCOMYENBAI</v>
      </c>
      <c r="AA2900" s="18" t="str">
        <f t="shared" si="1169"/>
        <v/>
      </c>
    </row>
    <row r="2901" spans="1:27" x14ac:dyDescent="0.2">
      <c r="A2901" t="s">
        <v>0</v>
      </c>
      <c r="B2901" t="s">
        <v>4371</v>
      </c>
      <c r="C2901" t="s">
        <v>9</v>
      </c>
      <c r="D2901" t="s">
        <v>3</v>
      </c>
      <c r="E2901" t="s">
        <v>4</v>
      </c>
      <c r="F2901" s="1">
        <v>1</v>
      </c>
      <c r="G2901" s="1">
        <v>70950</v>
      </c>
      <c r="H2901" t="s">
        <v>5</v>
      </c>
      <c r="I2901" s="1">
        <v>78045</v>
      </c>
      <c r="J2901" t="s">
        <v>6</v>
      </c>
      <c r="K2901" s="6" t="str">
        <f t="shared" si="1170"/>
        <v>_Chả nướng 300g</v>
      </c>
      <c r="L2901" s="7" t="str">
        <f>VLOOKUP(K2901,'[1]Mã Misa'!$B$2:$D$74,2,0)</f>
        <v>Chả nướng 300g</v>
      </c>
      <c r="M2901" s="7" t="str">
        <f>VLOOKUP(L2901,'[1]Mã Misa'!$C$2:$D$74,2,0)</f>
        <v>CN300</v>
      </c>
      <c r="N2901" s="1">
        <v>70950</v>
      </c>
      <c r="O2901" t="s">
        <v>4372</v>
      </c>
      <c r="P2901" s="6" t="str">
        <f t="shared" si="1171"/>
        <v>0000930</v>
      </c>
      <c r="Q2901" s="23" t="str">
        <f t="shared" si="1171"/>
        <v>0000930</v>
      </c>
      <c r="R2901" s="2">
        <v>44589</v>
      </c>
      <c r="S2901" t="s">
        <v>2291</v>
      </c>
      <c r="T2901" s="7" t="str">
        <f t="shared" si="1172"/>
        <v>WM+ YBI 35</v>
      </c>
      <c r="U2901" t="s">
        <v>5660</v>
      </c>
      <c r="W2901" t="e">
        <f>VLOOKUP(U2901,[2]Sheet1!$B$4:$C$893,2,0)</f>
        <v>#N/A</v>
      </c>
      <c r="Y2901" t="str">
        <f t="shared" si="1173"/>
        <v>WINCOMYENBAI</v>
      </c>
      <c r="AA2901" s="18" t="str">
        <f t="shared" si="1169"/>
        <v/>
      </c>
    </row>
    <row r="2902" spans="1:27" x14ac:dyDescent="0.2">
      <c r="A2902" t="s">
        <v>0</v>
      </c>
      <c r="B2902" t="s">
        <v>4373</v>
      </c>
      <c r="C2902" t="s">
        <v>2</v>
      </c>
      <c r="D2902" t="s">
        <v>50</v>
      </c>
      <c r="E2902" t="s">
        <v>4</v>
      </c>
      <c r="F2902" s="1">
        <v>2</v>
      </c>
      <c r="G2902" s="1">
        <v>222116</v>
      </c>
      <c r="H2902" t="s">
        <v>5</v>
      </c>
      <c r="I2902" s="1">
        <v>244327.6</v>
      </c>
      <c r="J2902" t="s">
        <v>51</v>
      </c>
      <c r="K2902" s="6" t="str">
        <f t="shared" si="1170"/>
        <v>Gà muối gói 500g</v>
      </c>
      <c r="L2902" s="7" t="str">
        <f>VLOOKUP(K2902,'[1]Mã Misa'!$B$2:$D$74,2,0)</f>
        <v>Gà muối 500g</v>
      </c>
      <c r="M2902" s="7" t="str">
        <f>VLOOKUP(L2902,'[1]Mã Misa'!$C$2:$D$74,2,0)</f>
        <v>GM500</v>
      </c>
      <c r="N2902" s="1">
        <v>111058</v>
      </c>
      <c r="O2902" t="s">
        <v>4374</v>
      </c>
      <c r="P2902" s="6" t="str">
        <f t="shared" si="1171"/>
        <v>0004520</v>
      </c>
      <c r="Q2902" s="23" t="str">
        <f t="shared" si="1171"/>
        <v>0004520</v>
      </c>
      <c r="R2902" s="2">
        <v>44589</v>
      </c>
      <c r="S2902" t="s">
        <v>2155</v>
      </c>
      <c r="T2902" s="7" t="str">
        <f t="shared" si="1172"/>
        <v>WM+ BNH Ch</v>
      </c>
      <c r="U2902" t="s">
        <v>5620</v>
      </c>
      <c r="W2902" t="e">
        <f>VLOOKUP(U2902,[2]Sheet1!$B$4:$C$893,2,0)</f>
        <v>#N/A</v>
      </c>
      <c r="Y2902" t="str">
        <f t="shared" si="1173"/>
        <v>WINCOMBACNINH</v>
      </c>
      <c r="AA2902" s="18" t="str">
        <f t="shared" si="1169"/>
        <v/>
      </c>
    </row>
    <row r="2903" spans="1:27" x14ac:dyDescent="0.2">
      <c r="A2903" t="s">
        <v>0</v>
      </c>
      <c r="B2903" t="s">
        <v>4373</v>
      </c>
      <c r="C2903" t="s">
        <v>9</v>
      </c>
      <c r="D2903" t="s">
        <v>54</v>
      </c>
      <c r="E2903" t="s">
        <v>4</v>
      </c>
      <c r="F2903" s="1">
        <v>2</v>
      </c>
      <c r="G2903" s="1">
        <v>100364</v>
      </c>
      <c r="H2903" t="s">
        <v>5</v>
      </c>
      <c r="I2903" s="1">
        <v>110400.40000000001</v>
      </c>
      <c r="J2903" t="s">
        <v>55</v>
      </c>
      <c r="K2903" s="6" t="str">
        <f t="shared" si="1170"/>
        <v>Giò tai lưỡi xào gói 250g</v>
      </c>
      <c r="L2903" s="7" t="str">
        <f>VLOOKUP(K2903,'[1]Mã Misa'!$B$2:$D$74,2,0)</f>
        <v>Giò Tai Lưỡi Xào 250g</v>
      </c>
      <c r="M2903" s="7" t="str">
        <f>VLOOKUP(L2903,'[1]Mã Misa'!$C$2:$D$74,2,0)</f>
        <v>GTLX250G</v>
      </c>
      <c r="N2903" s="1">
        <v>50182</v>
      </c>
      <c r="O2903" t="s">
        <v>4374</v>
      </c>
      <c r="P2903" s="6" t="str">
        <f t="shared" si="1171"/>
        <v>0004520</v>
      </c>
      <c r="Q2903" s="23" t="str">
        <f t="shared" si="1171"/>
        <v>0004520</v>
      </c>
      <c r="R2903" s="2">
        <v>44589</v>
      </c>
      <c r="S2903" t="s">
        <v>2155</v>
      </c>
      <c r="T2903" s="7" t="str">
        <f t="shared" si="1172"/>
        <v>WM+ BNH Ch</v>
      </c>
      <c r="U2903" t="s">
        <v>5620</v>
      </c>
      <c r="W2903" t="e">
        <f>VLOOKUP(U2903,[2]Sheet1!$B$4:$C$893,2,0)</f>
        <v>#N/A</v>
      </c>
      <c r="Y2903" t="str">
        <f t="shared" si="1173"/>
        <v>WINCOMBACNINH</v>
      </c>
      <c r="AA2903" s="18" t="str">
        <f t="shared" si="1169"/>
        <v/>
      </c>
    </row>
    <row r="2904" spans="1:27" x14ac:dyDescent="0.2">
      <c r="A2904" t="s">
        <v>0</v>
      </c>
      <c r="B2904" t="s">
        <v>4375</v>
      </c>
      <c r="C2904" t="s">
        <v>2</v>
      </c>
      <c r="D2904" t="s">
        <v>44</v>
      </c>
      <c r="E2904" t="s">
        <v>4</v>
      </c>
      <c r="F2904" s="1">
        <v>4</v>
      </c>
      <c r="G2904" s="1">
        <v>363000</v>
      </c>
      <c r="H2904" t="s">
        <v>5</v>
      </c>
      <c r="I2904" s="1">
        <v>399300.00000000006</v>
      </c>
      <c r="J2904" t="s">
        <v>45</v>
      </c>
      <c r="K2904" s="6" t="str">
        <f t="shared" si="1170"/>
        <v>_Chân gà sốt cay 400g</v>
      </c>
      <c r="L2904" s="7" t="str">
        <f>VLOOKUP(K2904,'[1]Mã Misa'!$B$2:$D$74,2,0)</f>
        <v>Chân gà sốt cay 400g</v>
      </c>
      <c r="M2904" s="7" t="str">
        <f>VLOOKUP(L2904,'[1]Mã Misa'!$C$2:$D$74,2,0)</f>
        <v>CGSC400</v>
      </c>
      <c r="N2904" s="1">
        <v>90750</v>
      </c>
      <c r="O2904" t="s">
        <v>4376</v>
      </c>
      <c r="P2904" s="6" t="str">
        <f t="shared" si="1171"/>
        <v>0053325</v>
      </c>
      <c r="Q2904" s="23" t="str">
        <f t="shared" si="1171"/>
        <v>0053325</v>
      </c>
      <c r="R2904" s="2">
        <v>44589</v>
      </c>
      <c r="S2904" t="s">
        <v>115</v>
      </c>
      <c r="T2904" s="7" t="str">
        <f t="shared" si="1172"/>
        <v>WM+ HCM 39</v>
      </c>
      <c r="U2904" t="s">
        <v>5023</v>
      </c>
      <c r="W2904" t="e">
        <f>VLOOKUP(U2904,[2]Sheet1!$B$4:$C$893,2,0)</f>
        <v>#N/A</v>
      </c>
      <c r="Y2904" t="str">
        <f t="shared" si="1173"/>
        <v>WINCOMHOCHIMINH</v>
      </c>
      <c r="AA2904" s="18" t="str">
        <f t="shared" si="1169"/>
        <v/>
      </c>
    </row>
    <row r="2905" spans="1:27" x14ac:dyDescent="0.2">
      <c r="A2905" t="s">
        <v>0</v>
      </c>
      <c r="B2905" t="s">
        <v>4375</v>
      </c>
      <c r="C2905" t="s">
        <v>9</v>
      </c>
      <c r="D2905" t="s">
        <v>15</v>
      </c>
      <c r="E2905" t="s">
        <v>4</v>
      </c>
      <c r="F2905" s="1">
        <v>4</v>
      </c>
      <c r="G2905" s="1">
        <v>421600</v>
      </c>
      <c r="H2905" t="s">
        <v>5</v>
      </c>
      <c r="I2905" s="1">
        <v>463760.00000000006</v>
      </c>
      <c r="J2905" t="s">
        <v>16</v>
      </c>
      <c r="K2905" s="6" t="str">
        <f t="shared" si="1170"/>
        <v>_Đùi gà sốt cay 500g</v>
      </c>
      <c r="L2905" s="7" t="str">
        <f>VLOOKUP(K2905,'[1]Mã Misa'!$B$2:$D$74,2,0)</f>
        <v>Đùi gà sốt cay 500g</v>
      </c>
      <c r="M2905" s="7" t="str">
        <f>VLOOKUP(L2905,'[1]Mã Misa'!$C$2:$D$74,2,0)</f>
        <v>DGSC500</v>
      </c>
      <c r="N2905" s="1">
        <v>105400</v>
      </c>
      <c r="O2905" t="s">
        <v>4376</v>
      </c>
      <c r="P2905" s="6" t="str">
        <f t="shared" si="1171"/>
        <v>0053325</v>
      </c>
      <c r="Q2905" s="23" t="str">
        <f t="shared" si="1171"/>
        <v>0053325</v>
      </c>
      <c r="R2905" s="2">
        <v>44589</v>
      </c>
      <c r="S2905" t="s">
        <v>115</v>
      </c>
      <c r="T2905" s="7" t="str">
        <f t="shared" si="1172"/>
        <v>WM+ HCM 39</v>
      </c>
      <c r="U2905" t="s">
        <v>5023</v>
      </c>
      <c r="W2905" t="e">
        <f>VLOOKUP(U2905,[2]Sheet1!$B$4:$C$893,2,0)</f>
        <v>#N/A</v>
      </c>
      <c r="Y2905" t="str">
        <f t="shared" si="1173"/>
        <v>WINCOMHOCHIMINH</v>
      </c>
      <c r="AA2905" s="18" t="str">
        <f t="shared" si="1169"/>
        <v/>
      </c>
    </row>
    <row r="2906" spans="1:27" x14ac:dyDescent="0.2">
      <c r="A2906" t="s">
        <v>0</v>
      </c>
      <c r="B2906" t="s">
        <v>4375</v>
      </c>
      <c r="C2906" t="s">
        <v>41</v>
      </c>
      <c r="D2906" t="s">
        <v>57</v>
      </c>
      <c r="E2906" t="s">
        <v>4</v>
      </c>
      <c r="F2906" s="1">
        <v>3</v>
      </c>
      <c r="G2906" s="1">
        <v>222750</v>
      </c>
      <c r="H2906" t="s">
        <v>5</v>
      </c>
      <c r="I2906" s="1">
        <v>245025.00000000003</v>
      </c>
      <c r="J2906" t="s">
        <v>58</v>
      </c>
      <c r="K2906" s="6" t="str">
        <f t="shared" si="1170"/>
        <v>_Chả cốm 300g</v>
      </c>
      <c r="L2906" s="7" t="str">
        <f>VLOOKUP(K2906,'[1]Mã Misa'!$B$2:$D$74,2,0)</f>
        <v>Chả cốm 300g</v>
      </c>
      <c r="M2906" s="7" t="str">
        <f>VLOOKUP(L2906,'[1]Mã Misa'!$C$2:$D$74,2,0)</f>
        <v>CC300</v>
      </c>
      <c r="N2906" s="1">
        <v>74250</v>
      </c>
      <c r="O2906" t="s">
        <v>4376</v>
      </c>
      <c r="P2906" s="6" t="str">
        <f t="shared" si="1171"/>
        <v>0053325</v>
      </c>
      <c r="Q2906" s="23" t="str">
        <f t="shared" si="1171"/>
        <v>0053325</v>
      </c>
      <c r="R2906" s="2">
        <v>44589</v>
      </c>
      <c r="S2906" t="s">
        <v>115</v>
      </c>
      <c r="T2906" s="7" t="str">
        <f t="shared" si="1172"/>
        <v>WM+ HCM 39</v>
      </c>
      <c r="U2906" t="s">
        <v>5023</v>
      </c>
      <c r="W2906" t="e">
        <f>VLOOKUP(U2906,[2]Sheet1!$B$4:$C$893,2,0)</f>
        <v>#N/A</v>
      </c>
      <c r="Y2906" t="str">
        <f t="shared" si="1173"/>
        <v>WINCOMHOCHIMINH</v>
      </c>
      <c r="AA2906" s="18" t="str">
        <f t="shared" si="1169"/>
        <v/>
      </c>
    </row>
    <row r="2907" spans="1:27" x14ac:dyDescent="0.2">
      <c r="A2907" t="s">
        <v>0</v>
      </c>
      <c r="B2907" t="s">
        <v>4375</v>
      </c>
      <c r="C2907" t="s">
        <v>42</v>
      </c>
      <c r="D2907" t="s">
        <v>10</v>
      </c>
      <c r="E2907" t="s">
        <v>4</v>
      </c>
      <c r="F2907" s="1">
        <v>2</v>
      </c>
      <c r="G2907" s="1">
        <v>92000</v>
      </c>
      <c r="H2907" t="s">
        <v>5</v>
      </c>
      <c r="I2907" s="1">
        <v>101200.00000000001</v>
      </c>
      <c r="J2907" t="s">
        <v>11</v>
      </c>
      <c r="K2907" s="6" t="str">
        <f t="shared" si="1170"/>
        <v>Mộc nấm hương gói 250g</v>
      </c>
      <c r="L2907" s="7" t="str">
        <f>VLOOKUP(K2907,'[1]Mã Misa'!$B$2:$D$74,2,0)</f>
        <v>Mộc Nấm Hương 250g</v>
      </c>
      <c r="M2907" s="7" t="str">
        <f>VLOOKUP(L2907,'[1]Mã Misa'!$C$2:$D$74,2,0)</f>
        <v>MNH250</v>
      </c>
      <c r="N2907" s="1">
        <v>46000</v>
      </c>
      <c r="O2907" t="s">
        <v>4376</v>
      </c>
      <c r="P2907" s="6" t="str">
        <f t="shared" si="1171"/>
        <v>0053325</v>
      </c>
      <c r="Q2907" s="23" t="str">
        <f t="shared" si="1171"/>
        <v>0053325</v>
      </c>
      <c r="R2907" s="2">
        <v>44589</v>
      </c>
      <c r="S2907" t="s">
        <v>115</v>
      </c>
      <c r="T2907" s="7" t="str">
        <f t="shared" si="1172"/>
        <v>WM+ HCM 39</v>
      </c>
      <c r="U2907" t="s">
        <v>5023</v>
      </c>
      <c r="W2907" t="e">
        <f>VLOOKUP(U2907,[2]Sheet1!$B$4:$C$893,2,0)</f>
        <v>#N/A</v>
      </c>
      <c r="Y2907" t="str">
        <f t="shared" si="1173"/>
        <v>WINCOMHOCHIMINH</v>
      </c>
      <c r="AA2907" s="18" t="str">
        <f t="shared" si="1169"/>
        <v/>
      </c>
    </row>
    <row r="2908" spans="1:27" x14ac:dyDescent="0.2">
      <c r="A2908" t="s">
        <v>0</v>
      </c>
      <c r="B2908" t="s">
        <v>4375</v>
      </c>
      <c r="C2908" t="s">
        <v>43</v>
      </c>
      <c r="D2908" t="s">
        <v>3</v>
      </c>
      <c r="E2908" t="s">
        <v>4</v>
      </c>
      <c r="F2908" s="1">
        <v>4</v>
      </c>
      <c r="G2908" s="1">
        <v>283800</v>
      </c>
      <c r="H2908" t="s">
        <v>5</v>
      </c>
      <c r="I2908" s="1">
        <v>312180</v>
      </c>
      <c r="J2908" t="s">
        <v>6</v>
      </c>
      <c r="K2908" s="6" t="str">
        <f t="shared" si="1170"/>
        <v>_Chả nướng 300g</v>
      </c>
      <c r="L2908" s="7" t="str">
        <f>VLOOKUP(K2908,'[1]Mã Misa'!$B$2:$D$74,2,0)</f>
        <v>Chả nướng 300g</v>
      </c>
      <c r="M2908" s="7" t="str">
        <f>VLOOKUP(L2908,'[1]Mã Misa'!$C$2:$D$74,2,0)</f>
        <v>CN300</v>
      </c>
      <c r="N2908" s="1">
        <v>70950</v>
      </c>
      <c r="O2908" t="s">
        <v>4376</v>
      </c>
      <c r="P2908" s="6" t="str">
        <f t="shared" si="1171"/>
        <v>0053325</v>
      </c>
      <c r="Q2908" s="23" t="str">
        <f t="shared" si="1171"/>
        <v>0053325</v>
      </c>
      <c r="R2908" s="2">
        <v>44589</v>
      </c>
      <c r="S2908" t="s">
        <v>115</v>
      </c>
      <c r="T2908" s="7" t="str">
        <f t="shared" si="1172"/>
        <v>WM+ HCM 39</v>
      </c>
      <c r="U2908" t="s">
        <v>5023</v>
      </c>
      <c r="W2908" t="e">
        <f>VLOOKUP(U2908,[2]Sheet1!$B$4:$C$893,2,0)</f>
        <v>#N/A</v>
      </c>
      <c r="Y2908" t="str">
        <f t="shared" si="1173"/>
        <v>WINCOMHOCHIMINH</v>
      </c>
      <c r="AA2908" s="18" t="str">
        <f t="shared" si="1169"/>
        <v/>
      </c>
    </row>
    <row r="2909" spans="1:27" x14ac:dyDescent="0.2">
      <c r="A2909" t="s">
        <v>0</v>
      </c>
      <c r="B2909" t="s">
        <v>4375</v>
      </c>
      <c r="C2909" t="s">
        <v>46</v>
      </c>
      <c r="D2909" t="s">
        <v>54</v>
      </c>
      <c r="E2909" t="s">
        <v>4</v>
      </c>
      <c r="F2909" s="1">
        <v>6</v>
      </c>
      <c r="G2909" s="1">
        <v>301092</v>
      </c>
      <c r="H2909" t="s">
        <v>5</v>
      </c>
      <c r="I2909" s="1">
        <v>331201.2</v>
      </c>
      <c r="J2909" t="s">
        <v>55</v>
      </c>
      <c r="K2909" s="6" t="str">
        <f t="shared" si="1170"/>
        <v>Giò tai lưỡi xào gói 250g</v>
      </c>
      <c r="L2909" s="7" t="str">
        <f>VLOOKUP(K2909,'[1]Mã Misa'!$B$2:$D$74,2,0)</f>
        <v>Giò Tai Lưỡi Xào 250g</v>
      </c>
      <c r="M2909" s="7" t="str">
        <f>VLOOKUP(L2909,'[1]Mã Misa'!$C$2:$D$74,2,0)</f>
        <v>GTLX250G</v>
      </c>
      <c r="N2909" s="1">
        <v>50182</v>
      </c>
      <c r="O2909" t="s">
        <v>4376</v>
      </c>
      <c r="P2909" s="6" t="str">
        <f t="shared" si="1171"/>
        <v>0053325</v>
      </c>
      <c r="Q2909" s="23" t="str">
        <f t="shared" si="1171"/>
        <v>0053325</v>
      </c>
      <c r="R2909" s="2">
        <v>44589</v>
      </c>
      <c r="S2909" t="s">
        <v>115</v>
      </c>
      <c r="T2909" s="7" t="str">
        <f t="shared" si="1172"/>
        <v>WM+ HCM 39</v>
      </c>
      <c r="U2909" t="s">
        <v>5023</v>
      </c>
      <c r="W2909" t="e">
        <f>VLOOKUP(U2909,[2]Sheet1!$B$4:$C$893,2,0)</f>
        <v>#N/A</v>
      </c>
      <c r="Y2909" t="str">
        <f t="shared" si="1173"/>
        <v>WINCOMHOCHIMINH</v>
      </c>
      <c r="AA2909" s="18" t="str">
        <f t="shared" si="1169"/>
        <v/>
      </c>
    </row>
    <row r="2910" spans="1:27" x14ac:dyDescent="0.2">
      <c r="A2910" t="s">
        <v>0</v>
      </c>
      <c r="B2910" t="s">
        <v>4375</v>
      </c>
      <c r="C2910" t="s">
        <v>751</v>
      </c>
      <c r="D2910" t="s">
        <v>103</v>
      </c>
      <c r="E2910" t="s">
        <v>4</v>
      </c>
      <c r="F2910" s="1">
        <v>4</v>
      </c>
      <c r="G2910" s="1">
        <v>222380</v>
      </c>
      <c r="H2910" t="s">
        <v>5</v>
      </c>
      <c r="I2910" s="1">
        <v>244618.00000000003</v>
      </c>
      <c r="J2910" t="s">
        <v>104</v>
      </c>
      <c r="K2910" s="6" t="str">
        <f t="shared" si="1170"/>
        <v>Tai heo muối gói 200g</v>
      </c>
      <c r="L2910" s="7" t="str">
        <f>VLOOKUP(K2910,'[1]Mã Misa'!$B$2:$D$74,2,0)</f>
        <v>Tai heo muối 200g</v>
      </c>
      <c r="M2910" s="7" t="str">
        <f>VLOOKUP(L2910,'[1]Mã Misa'!$C$2:$D$74,2,0)</f>
        <v>TH200</v>
      </c>
      <c r="N2910" s="1">
        <v>55595</v>
      </c>
      <c r="O2910" t="s">
        <v>4376</v>
      </c>
      <c r="P2910" s="6" t="str">
        <f t="shared" si="1171"/>
        <v>0053325</v>
      </c>
      <c r="Q2910" s="23" t="str">
        <f t="shared" si="1171"/>
        <v>0053325</v>
      </c>
      <c r="R2910" s="2">
        <v>44589</v>
      </c>
      <c r="S2910" t="s">
        <v>115</v>
      </c>
      <c r="T2910" s="7" t="str">
        <f t="shared" si="1172"/>
        <v>WM+ HCM 39</v>
      </c>
      <c r="U2910" t="s">
        <v>5023</v>
      </c>
      <c r="W2910" t="e">
        <f>VLOOKUP(U2910,[2]Sheet1!$B$4:$C$893,2,0)</f>
        <v>#N/A</v>
      </c>
      <c r="Y2910" t="str">
        <f t="shared" si="1173"/>
        <v>WINCOMHOCHIMINH</v>
      </c>
      <c r="AA2910" s="18" t="str">
        <f t="shared" si="1169"/>
        <v/>
      </c>
    </row>
    <row r="2911" spans="1:27" x14ac:dyDescent="0.2">
      <c r="A2911" t="s">
        <v>0</v>
      </c>
      <c r="B2911" t="s">
        <v>4375</v>
      </c>
      <c r="C2911" t="s">
        <v>809</v>
      </c>
      <c r="D2911" t="s">
        <v>23</v>
      </c>
      <c r="E2911" t="s">
        <v>4</v>
      </c>
      <c r="F2911" s="1">
        <v>5</v>
      </c>
      <c r="G2911" s="1">
        <v>297000</v>
      </c>
      <c r="H2911" t="s">
        <v>5</v>
      </c>
      <c r="I2911" s="1">
        <v>326700</v>
      </c>
      <c r="J2911" t="s">
        <v>24</v>
      </c>
      <c r="K2911" s="6" t="str">
        <f t="shared" si="1170"/>
        <v>_Giò lụa 250g</v>
      </c>
      <c r="L2911" s="7" t="str">
        <f>VLOOKUP(K2911,'[1]Mã Misa'!$B$2:$D$74,2,0)</f>
        <v>Giò lụa 250g</v>
      </c>
      <c r="M2911" s="7" t="str">
        <f>VLOOKUP(L2911,'[1]Mã Misa'!$C$2:$D$74,2,0)</f>
        <v>GL250</v>
      </c>
      <c r="N2911" s="1">
        <v>59400</v>
      </c>
      <c r="O2911" t="s">
        <v>4376</v>
      </c>
      <c r="P2911" s="6" t="str">
        <f t="shared" si="1171"/>
        <v>0053325</v>
      </c>
      <c r="Q2911" s="23" t="str">
        <f t="shared" si="1171"/>
        <v>0053325</v>
      </c>
      <c r="R2911" s="2">
        <v>44589</v>
      </c>
      <c r="S2911" t="s">
        <v>115</v>
      </c>
      <c r="T2911" s="7" t="str">
        <f t="shared" si="1172"/>
        <v>WM+ HCM 39</v>
      </c>
      <c r="U2911" t="s">
        <v>5023</v>
      </c>
      <c r="W2911" t="e">
        <f>VLOOKUP(U2911,[2]Sheet1!$B$4:$C$893,2,0)</f>
        <v>#N/A</v>
      </c>
      <c r="Y2911" t="str">
        <f t="shared" si="1173"/>
        <v>WINCOMHOCHIMINH</v>
      </c>
      <c r="AA2911" s="18" t="str">
        <f t="shared" si="1169"/>
        <v/>
      </c>
    </row>
    <row r="2912" spans="1:27" x14ac:dyDescent="0.2">
      <c r="A2912" t="s">
        <v>0</v>
      </c>
      <c r="B2912" t="s">
        <v>4375</v>
      </c>
      <c r="C2912" t="s">
        <v>2096</v>
      </c>
      <c r="D2912" t="s">
        <v>50</v>
      </c>
      <c r="E2912" t="s">
        <v>4</v>
      </c>
      <c r="F2912" s="1">
        <v>1</v>
      </c>
      <c r="G2912" s="1">
        <v>111058</v>
      </c>
      <c r="H2912" t="s">
        <v>5</v>
      </c>
      <c r="I2912" s="1">
        <v>122163.8</v>
      </c>
      <c r="J2912" t="s">
        <v>51</v>
      </c>
      <c r="K2912" s="6" t="str">
        <f t="shared" si="1170"/>
        <v>Gà muối gói 500g</v>
      </c>
      <c r="L2912" s="7" t="str">
        <f>VLOOKUP(K2912,'[1]Mã Misa'!$B$2:$D$74,2,0)</f>
        <v>Gà muối 500g</v>
      </c>
      <c r="M2912" s="7" t="str">
        <f>VLOOKUP(L2912,'[1]Mã Misa'!$C$2:$D$74,2,0)</f>
        <v>GM500</v>
      </c>
      <c r="N2912" s="1">
        <v>111058</v>
      </c>
      <c r="O2912" t="s">
        <v>4376</v>
      </c>
      <c r="P2912" s="6" t="str">
        <f t="shared" si="1171"/>
        <v>0053325</v>
      </c>
      <c r="Q2912" s="23" t="str">
        <f t="shared" si="1171"/>
        <v>0053325</v>
      </c>
      <c r="R2912" s="2">
        <v>44589</v>
      </c>
      <c r="S2912" t="s">
        <v>115</v>
      </c>
      <c r="T2912" s="7" t="str">
        <f t="shared" si="1172"/>
        <v>WM+ HCM 39</v>
      </c>
      <c r="U2912" t="s">
        <v>5023</v>
      </c>
      <c r="W2912" t="e">
        <f>VLOOKUP(U2912,[2]Sheet1!$B$4:$C$893,2,0)</f>
        <v>#N/A</v>
      </c>
      <c r="Y2912" t="str">
        <f t="shared" si="1173"/>
        <v>WINCOMHOCHIMINH</v>
      </c>
      <c r="AA2912" s="18" t="str">
        <f t="shared" si="1169"/>
        <v/>
      </c>
    </row>
    <row r="2913" spans="1:27" x14ac:dyDescent="0.2">
      <c r="A2913" t="s">
        <v>0</v>
      </c>
      <c r="B2913" t="s">
        <v>4375</v>
      </c>
      <c r="C2913" t="s">
        <v>2097</v>
      </c>
      <c r="D2913" t="s">
        <v>27</v>
      </c>
      <c r="E2913" t="s">
        <v>4</v>
      </c>
      <c r="F2913" s="1">
        <v>3</v>
      </c>
      <c r="G2913" s="1">
        <v>183150</v>
      </c>
      <c r="H2913" t="s">
        <v>5</v>
      </c>
      <c r="I2913" s="1">
        <v>201465.00000000003</v>
      </c>
      <c r="J2913" t="s">
        <v>28</v>
      </c>
      <c r="K2913" s="6" t="str">
        <f t="shared" si="1170"/>
        <v>_Giò sụn gà 250g</v>
      </c>
      <c r="L2913" s="7" t="str">
        <f>VLOOKUP(K2913,'[1]Mã Misa'!$B$2:$D$74,2,0)</f>
        <v>Giò sụn gà 250g</v>
      </c>
      <c r="M2913" s="7" t="str">
        <f>VLOOKUP(L2913,'[1]Mã Misa'!$C$2:$D$74,2,0)</f>
        <v>GSG250</v>
      </c>
      <c r="N2913" s="1">
        <v>61050</v>
      </c>
      <c r="O2913" t="s">
        <v>4376</v>
      </c>
      <c r="P2913" s="6" t="str">
        <f t="shared" si="1171"/>
        <v>0053325</v>
      </c>
      <c r="Q2913" s="23" t="str">
        <f t="shared" si="1171"/>
        <v>0053325</v>
      </c>
      <c r="R2913" s="2">
        <v>44589</v>
      </c>
      <c r="S2913" t="s">
        <v>115</v>
      </c>
      <c r="T2913" s="7" t="str">
        <f t="shared" si="1172"/>
        <v>WM+ HCM 39</v>
      </c>
      <c r="U2913" t="s">
        <v>5023</v>
      </c>
      <c r="W2913" t="e">
        <f>VLOOKUP(U2913,[2]Sheet1!$B$4:$C$893,2,0)</f>
        <v>#N/A</v>
      </c>
      <c r="Y2913" t="str">
        <f t="shared" si="1173"/>
        <v>WINCOMHOCHIMINH</v>
      </c>
      <c r="AA2913" s="18" t="str">
        <f t="shared" si="1169"/>
        <v/>
      </c>
    </row>
    <row r="2914" spans="1:27" x14ac:dyDescent="0.2">
      <c r="A2914" t="s">
        <v>0</v>
      </c>
      <c r="B2914" t="s">
        <v>4377</v>
      </c>
      <c r="C2914" t="s">
        <v>2</v>
      </c>
      <c r="D2914" t="s">
        <v>50</v>
      </c>
      <c r="E2914" t="s">
        <v>4</v>
      </c>
      <c r="F2914" s="1">
        <v>1</v>
      </c>
      <c r="G2914" s="1">
        <v>111058</v>
      </c>
      <c r="H2914" t="s">
        <v>5</v>
      </c>
      <c r="I2914" s="1">
        <v>122163.8</v>
      </c>
      <c r="J2914" t="s">
        <v>51</v>
      </c>
      <c r="K2914" s="6" t="str">
        <f t="shared" si="1170"/>
        <v>Gà muối gói 500g</v>
      </c>
      <c r="L2914" s="7" t="str">
        <f>VLOOKUP(K2914,'[1]Mã Misa'!$B$2:$D$74,2,0)</f>
        <v>Gà muối 500g</v>
      </c>
      <c r="M2914" s="7" t="str">
        <f>VLOOKUP(L2914,'[1]Mã Misa'!$C$2:$D$74,2,0)</f>
        <v>GM500</v>
      </c>
      <c r="N2914" s="1">
        <v>111058</v>
      </c>
      <c r="O2914" t="s">
        <v>4378</v>
      </c>
      <c r="P2914" s="6" t="str">
        <f t="shared" si="1171"/>
        <v>0000931</v>
      </c>
      <c r="Q2914" s="23" t="str">
        <f t="shared" si="1171"/>
        <v>0000931</v>
      </c>
      <c r="R2914" s="2">
        <v>44589</v>
      </c>
      <c r="S2914" t="s">
        <v>2291</v>
      </c>
      <c r="T2914" s="7" t="str">
        <f t="shared" si="1172"/>
        <v>WM+ YBI 35</v>
      </c>
      <c r="U2914" t="s">
        <v>5660</v>
      </c>
      <c r="W2914" t="e">
        <f>VLOOKUP(U2914,[2]Sheet1!$B$4:$C$893,2,0)</f>
        <v>#N/A</v>
      </c>
      <c r="Y2914" t="str">
        <f t="shared" si="1173"/>
        <v>WINCOMYENBAI</v>
      </c>
      <c r="AA2914" s="18" t="str">
        <f t="shared" si="1169"/>
        <v/>
      </c>
    </row>
    <row r="2915" spans="1:27" x14ac:dyDescent="0.2">
      <c r="A2915" t="s">
        <v>0</v>
      </c>
      <c r="B2915" t="s">
        <v>4379</v>
      </c>
      <c r="C2915" t="s">
        <v>2</v>
      </c>
      <c r="D2915" t="s">
        <v>50</v>
      </c>
      <c r="E2915" t="s">
        <v>4</v>
      </c>
      <c r="F2915" s="1">
        <v>1</v>
      </c>
      <c r="G2915" s="1">
        <v>111058</v>
      </c>
      <c r="H2915" t="s">
        <v>5</v>
      </c>
      <c r="I2915" s="1">
        <v>122163.8</v>
      </c>
      <c r="J2915" t="s">
        <v>51</v>
      </c>
      <c r="K2915" s="6" t="str">
        <f t="shared" si="1170"/>
        <v>Gà muối gói 500g</v>
      </c>
      <c r="L2915" s="7" t="str">
        <f>VLOOKUP(K2915,'[1]Mã Misa'!$B$2:$D$74,2,0)</f>
        <v>Gà muối 500g</v>
      </c>
      <c r="M2915" s="7" t="str">
        <f>VLOOKUP(L2915,'[1]Mã Misa'!$C$2:$D$74,2,0)</f>
        <v>GM500</v>
      </c>
      <c r="N2915" s="1">
        <v>111058</v>
      </c>
      <c r="O2915" t="s">
        <v>4380</v>
      </c>
      <c r="P2915" s="6" t="str">
        <f t="shared" si="1171"/>
        <v>0003755</v>
      </c>
      <c r="Q2915" s="23" t="str">
        <f t="shared" si="1171"/>
        <v>0003755</v>
      </c>
      <c r="R2915" s="2">
        <v>44589</v>
      </c>
      <c r="S2915" t="s">
        <v>2969</v>
      </c>
      <c r="T2915" s="7" t="str">
        <f t="shared" si="1172"/>
        <v>WM+ NAN Xó</v>
      </c>
      <c r="U2915" t="s">
        <v>5825</v>
      </c>
      <c r="W2915" t="e">
        <f>VLOOKUP(U2915,[2]Sheet1!$B$4:$C$893,2,0)</f>
        <v>#N/A</v>
      </c>
      <c r="Y2915" t="str">
        <f t="shared" si="1173"/>
        <v>WINCOMNGHEAN</v>
      </c>
      <c r="AA2915" s="18" t="str">
        <f t="shared" si="1169"/>
        <v/>
      </c>
    </row>
    <row r="2916" spans="1:27" x14ac:dyDescent="0.2">
      <c r="A2916" t="s">
        <v>0</v>
      </c>
      <c r="B2916" t="s">
        <v>4381</v>
      </c>
      <c r="C2916" t="s">
        <v>2</v>
      </c>
      <c r="D2916" t="s">
        <v>50</v>
      </c>
      <c r="E2916" t="s">
        <v>4</v>
      </c>
      <c r="F2916" s="1">
        <v>2</v>
      </c>
      <c r="G2916" s="1">
        <v>222116</v>
      </c>
      <c r="H2916" t="s">
        <v>5</v>
      </c>
      <c r="I2916" s="1">
        <v>244327.6</v>
      </c>
      <c r="J2916" t="s">
        <v>51</v>
      </c>
      <c r="K2916" s="6" t="str">
        <f t="shared" si="1170"/>
        <v>Gà muối gói 500g</v>
      </c>
      <c r="L2916" s="7" t="str">
        <f>VLOOKUP(K2916,'[1]Mã Misa'!$B$2:$D$74,2,0)</f>
        <v>Gà muối 500g</v>
      </c>
      <c r="M2916" s="7" t="str">
        <f>VLOOKUP(L2916,'[1]Mã Misa'!$C$2:$D$74,2,0)</f>
        <v>GM500</v>
      </c>
      <c r="N2916" s="1">
        <v>111058</v>
      </c>
      <c r="O2916" t="s">
        <v>4382</v>
      </c>
      <c r="P2916" s="6" t="str">
        <f t="shared" si="1171"/>
        <v>0001754</v>
      </c>
      <c r="Q2916" s="23" t="str">
        <f t="shared" si="1171"/>
        <v>0001754</v>
      </c>
      <c r="R2916" s="2">
        <v>44589</v>
      </c>
      <c r="S2916" t="s">
        <v>835</v>
      </c>
      <c r="T2916" s="7" t="str">
        <f t="shared" si="1172"/>
        <v>WM+ BTE 63</v>
      </c>
      <c r="U2916" t="s">
        <v>5245</v>
      </c>
      <c r="W2916" t="e">
        <f>VLOOKUP(U2916,[2]Sheet1!$B$4:$C$893,2,0)</f>
        <v>#N/A</v>
      </c>
      <c r="Y2916" t="str">
        <f t="shared" si="1173"/>
        <v>WINCOMBENTRE</v>
      </c>
      <c r="AA2916" s="18" t="str">
        <f t="shared" si="1169"/>
        <v/>
      </c>
    </row>
    <row r="2917" spans="1:27" x14ac:dyDescent="0.2">
      <c r="A2917" t="s">
        <v>0</v>
      </c>
      <c r="B2917" t="s">
        <v>4383</v>
      </c>
      <c r="C2917" t="s">
        <v>2</v>
      </c>
      <c r="D2917" t="s">
        <v>54</v>
      </c>
      <c r="E2917" t="s">
        <v>4</v>
      </c>
      <c r="F2917" s="1">
        <v>5</v>
      </c>
      <c r="G2917" s="1">
        <v>250910</v>
      </c>
      <c r="H2917" t="s">
        <v>5</v>
      </c>
      <c r="I2917" s="1">
        <v>276001</v>
      </c>
      <c r="J2917" t="s">
        <v>55</v>
      </c>
      <c r="K2917" s="6" t="str">
        <f t="shared" si="1170"/>
        <v>Giò tai lưỡi xào gói 250g</v>
      </c>
      <c r="L2917" s="7" t="str">
        <f>VLOOKUP(K2917,'[1]Mã Misa'!$B$2:$D$74,2,0)</f>
        <v>Giò Tai Lưỡi Xào 250g</v>
      </c>
      <c r="M2917" s="7" t="str">
        <f>VLOOKUP(L2917,'[1]Mã Misa'!$C$2:$D$74,2,0)</f>
        <v>GTLX250G</v>
      </c>
      <c r="N2917" s="1">
        <v>50182</v>
      </c>
      <c r="O2917" t="s">
        <v>4384</v>
      </c>
      <c r="P2917" s="6" t="str">
        <f t="shared" si="1171"/>
        <v>0004019</v>
      </c>
      <c r="Q2917" s="23" t="str">
        <f t="shared" si="1171"/>
        <v>0004019</v>
      </c>
      <c r="R2917" s="2">
        <v>44589</v>
      </c>
      <c r="S2917" t="s">
        <v>4385</v>
      </c>
      <c r="T2917" s="7" t="str">
        <f t="shared" si="1172"/>
        <v>WM+ HDG Số</v>
      </c>
      <c r="U2917" t="s">
        <v>6136</v>
      </c>
      <c r="W2917" t="e">
        <f>VLOOKUP(U2917,[2]Sheet1!$B$4:$C$893,2,0)</f>
        <v>#N/A</v>
      </c>
      <c r="Y2917" t="str">
        <f t="shared" si="1173"/>
        <v>WINCOMHAIDUONG</v>
      </c>
      <c r="AA2917" s="18" t="str">
        <f t="shared" si="1169"/>
        <v/>
      </c>
    </row>
    <row r="2918" spans="1:27" x14ac:dyDescent="0.2">
      <c r="A2918" t="s">
        <v>0</v>
      </c>
      <c r="B2918" t="s">
        <v>4383</v>
      </c>
      <c r="C2918" t="s">
        <v>9</v>
      </c>
      <c r="D2918" t="s">
        <v>54</v>
      </c>
      <c r="E2918" t="s">
        <v>4</v>
      </c>
      <c r="F2918" s="1">
        <v>2</v>
      </c>
      <c r="G2918" s="1">
        <v>100364</v>
      </c>
      <c r="H2918" t="s">
        <v>5</v>
      </c>
      <c r="I2918" s="1">
        <v>110400.40000000001</v>
      </c>
      <c r="J2918" t="s">
        <v>55</v>
      </c>
      <c r="K2918" s="6" t="str">
        <f t="shared" si="1170"/>
        <v>Giò tai lưỡi xào gói 250g</v>
      </c>
      <c r="L2918" s="7" t="str">
        <f>VLOOKUP(K2918,'[1]Mã Misa'!$B$2:$D$74,2,0)</f>
        <v>Giò Tai Lưỡi Xào 250g</v>
      </c>
      <c r="M2918" s="7" t="str">
        <f>VLOOKUP(L2918,'[1]Mã Misa'!$C$2:$D$74,2,0)</f>
        <v>GTLX250G</v>
      </c>
      <c r="N2918" s="1">
        <v>50182</v>
      </c>
      <c r="O2918" t="s">
        <v>4384</v>
      </c>
      <c r="P2918" s="6" t="str">
        <f t="shared" si="1171"/>
        <v>0004019</v>
      </c>
      <c r="Q2918" s="23" t="str">
        <f t="shared" si="1171"/>
        <v>0004019</v>
      </c>
      <c r="R2918" s="2">
        <v>44589</v>
      </c>
      <c r="S2918" t="s">
        <v>4385</v>
      </c>
      <c r="T2918" s="7" t="str">
        <f t="shared" si="1172"/>
        <v>WM+ HDG Số</v>
      </c>
      <c r="U2918" t="s">
        <v>6136</v>
      </c>
      <c r="W2918" t="e">
        <f>VLOOKUP(U2918,[2]Sheet1!$B$4:$C$893,2,0)</f>
        <v>#N/A</v>
      </c>
      <c r="Y2918" t="str">
        <f t="shared" si="1173"/>
        <v>WINCOMHAIDUONG</v>
      </c>
      <c r="AA2918" s="18" t="str">
        <f t="shared" si="1169"/>
        <v/>
      </c>
    </row>
    <row r="2919" spans="1:27" x14ac:dyDescent="0.2">
      <c r="A2919" t="s">
        <v>0</v>
      </c>
      <c r="B2919" t="s">
        <v>4383</v>
      </c>
      <c r="C2919" t="s">
        <v>41</v>
      </c>
      <c r="D2919" t="s">
        <v>10</v>
      </c>
      <c r="E2919" t="s">
        <v>4</v>
      </c>
      <c r="F2919" s="1">
        <v>6</v>
      </c>
      <c r="G2919" s="1">
        <v>276000</v>
      </c>
      <c r="H2919" t="s">
        <v>5</v>
      </c>
      <c r="I2919" s="1">
        <v>303600</v>
      </c>
      <c r="J2919" t="s">
        <v>11</v>
      </c>
      <c r="K2919" s="6" t="str">
        <f t="shared" si="1170"/>
        <v>Mộc nấm hương gói 250g</v>
      </c>
      <c r="L2919" s="7" t="str">
        <f>VLOOKUP(K2919,'[1]Mã Misa'!$B$2:$D$74,2,0)</f>
        <v>Mộc Nấm Hương 250g</v>
      </c>
      <c r="M2919" s="7" t="str">
        <f>VLOOKUP(L2919,'[1]Mã Misa'!$C$2:$D$74,2,0)</f>
        <v>MNH250</v>
      </c>
      <c r="N2919" s="1">
        <v>46000</v>
      </c>
      <c r="O2919" t="s">
        <v>4384</v>
      </c>
      <c r="P2919" s="6" t="str">
        <f t="shared" si="1171"/>
        <v>0004019</v>
      </c>
      <c r="Q2919" s="23" t="str">
        <f t="shared" si="1171"/>
        <v>0004019</v>
      </c>
      <c r="R2919" s="2">
        <v>44589</v>
      </c>
      <c r="S2919" t="s">
        <v>4385</v>
      </c>
      <c r="T2919" s="7" t="str">
        <f t="shared" si="1172"/>
        <v>WM+ HDG Số</v>
      </c>
      <c r="U2919" t="s">
        <v>6136</v>
      </c>
      <c r="W2919" t="e">
        <f>VLOOKUP(U2919,[2]Sheet1!$B$4:$C$893,2,0)</f>
        <v>#N/A</v>
      </c>
      <c r="Y2919" t="str">
        <f t="shared" si="1173"/>
        <v>WINCOMHAIDUONG</v>
      </c>
      <c r="AA2919" s="18" t="str">
        <f t="shared" si="1169"/>
        <v/>
      </c>
    </row>
    <row r="2920" spans="1:27" x14ac:dyDescent="0.2">
      <c r="A2920" t="s">
        <v>0</v>
      </c>
      <c r="B2920" t="s">
        <v>4383</v>
      </c>
      <c r="C2920" t="s">
        <v>42</v>
      </c>
      <c r="D2920" t="s">
        <v>57</v>
      </c>
      <c r="E2920" t="s">
        <v>4</v>
      </c>
      <c r="F2920" s="1">
        <v>4</v>
      </c>
      <c r="G2920" s="1">
        <v>297000</v>
      </c>
      <c r="H2920" t="s">
        <v>5</v>
      </c>
      <c r="I2920" s="1">
        <v>326700</v>
      </c>
      <c r="J2920" t="s">
        <v>58</v>
      </c>
      <c r="K2920" s="6" t="str">
        <f t="shared" si="1170"/>
        <v>_Chả cốm 300g</v>
      </c>
      <c r="L2920" s="7" t="str">
        <f>VLOOKUP(K2920,'[1]Mã Misa'!$B$2:$D$74,2,0)</f>
        <v>Chả cốm 300g</v>
      </c>
      <c r="M2920" s="7" t="str">
        <f>VLOOKUP(L2920,'[1]Mã Misa'!$C$2:$D$74,2,0)</f>
        <v>CC300</v>
      </c>
      <c r="N2920" s="1">
        <v>74250</v>
      </c>
      <c r="O2920" t="s">
        <v>4384</v>
      </c>
      <c r="P2920" s="6" t="str">
        <f t="shared" si="1171"/>
        <v>0004019</v>
      </c>
      <c r="Q2920" s="23" t="str">
        <f t="shared" si="1171"/>
        <v>0004019</v>
      </c>
      <c r="R2920" s="2">
        <v>44589</v>
      </c>
      <c r="S2920" t="s">
        <v>4385</v>
      </c>
      <c r="T2920" s="7" t="str">
        <f t="shared" si="1172"/>
        <v>WM+ HDG Số</v>
      </c>
      <c r="U2920" t="s">
        <v>6136</v>
      </c>
      <c r="W2920" t="e">
        <f>VLOOKUP(U2920,[2]Sheet1!$B$4:$C$893,2,0)</f>
        <v>#N/A</v>
      </c>
      <c r="Y2920" t="str">
        <f t="shared" si="1173"/>
        <v>WINCOMHAIDUONG</v>
      </c>
      <c r="AA2920" s="18" t="str">
        <f t="shared" si="1169"/>
        <v/>
      </c>
    </row>
    <row r="2921" spans="1:27" x14ac:dyDescent="0.2">
      <c r="A2921" t="s">
        <v>0</v>
      </c>
      <c r="B2921" t="s">
        <v>4383</v>
      </c>
      <c r="C2921" t="s">
        <v>43</v>
      </c>
      <c r="D2921" t="s">
        <v>44</v>
      </c>
      <c r="E2921" t="s">
        <v>4</v>
      </c>
      <c r="F2921" s="1">
        <v>1</v>
      </c>
      <c r="G2921" s="1">
        <v>72600</v>
      </c>
      <c r="H2921" t="s">
        <v>5</v>
      </c>
      <c r="I2921" s="1">
        <v>79860</v>
      </c>
      <c r="J2921" t="s">
        <v>45</v>
      </c>
      <c r="K2921" s="6" t="str">
        <f t="shared" si="1170"/>
        <v>_Chân gà sốt cay 400g</v>
      </c>
      <c r="L2921" s="7" t="str">
        <f>VLOOKUP(K2921,'[1]Mã Misa'!$B$2:$D$74,2,0)</f>
        <v>Chân gà sốt cay 400g</v>
      </c>
      <c r="M2921" s="7" t="str">
        <f>VLOOKUP(L2921,'[1]Mã Misa'!$C$2:$D$74,2,0)</f>
        <v>CGSC400</v>
      </c>
      <c r="N2921" s="1">
        <v>72600</v>
      </c>
      <c r="O2921" t="s">
        <v>4384</v>
      </c>
      <c r="P2921" s="6" t="str">
        <f t="shared" si="1171"/>
        <v>0004019</v>
      </c>
      <c r="Q2921" s="23" t="str">
        <f t="shared" si="1171"/>
        <v>0004019</v>
      </c>
      <c r="R2921" s="2">
        <v>44589</v>
      </c>
      <c r="S2921" t="s">
        <v>4385</v>
      </c>
      <c r="T2921" s="7" t="str">
        <f t="shared" si="1172"/>
        <v>WM+ HDG Số</v>
      </c>
      <c r="U2921" t="s">
        <v>6136</v>
      </c>
      <c r="W2921" t="e">
        <f>VLOOKUP(U2921,[2]Sheet1!$B$4:$C$893,2,0)</f>
        <v>#N/A</v>
      </c>
      <c r="Y2921" t="str">
        <f t="shared" si="1173"/>
        <v>WINCOMHAIDUONG</v>
      </c>
      <c r="AA2921" s="18" t="str">
        <f t="shared" si="1169"/>
        <v/>
      </c>
    </row>
    <row r="2922" spans="1:27" x14ac:dyDescent="0.2">
      <c r="A2922" t="s">
        <v>0</v>
      </c>
      <c r="B2922" t="s">
        <v>4383</v>
      </c>
      <c r="C2922" t="s">
        <v>46</v>
      </c>
      <c r="D2922" t="s">
        <v>23</v>
      </c>
      <c r="E2922" t="s">
        <v>4</v>
      </c>
      <c r="F2922" s="1">
        <v>2</v>
      </c>
      <c r="G2922" s="1">
        <v>118800</v>
      </c>
      <c r="H2922" t="s">
        <v>5</v>
      </c>
      <c r="I2922" s="1">
        <v>130680.00000000001</v>
      </c>
      <c r="J2922" t="s">
        <v>24</v>
      </c>
      <c r="K2922" s="6" t="str">
        <f t="shared" si="1170"/>
        <v>_Giò lụa 250g</v>
      </c>
      <c r="L2922" s="7" t="str">
        <f>VLOOKUP(K2922,'[1]Mã Misa'!$B$2:$D$74,2,0)</f>
        <v>Giò lụa 250g</v>
      </c>
      <c r="M2922" s="7" t="str">
        <f>VLOOKUP(L2922,'[1]Mã Misa'!$C$2:$D$74,2,0)</f>
        <v>GL250</v>
      </c>
      <c r="N2922" s="1">
        <v>59400</v>
      </c>
      <c r="O2922" t="s">
        <v>4384</v>
      </c>
      <c r="P2922" s="6" t="str">
        <f t="shared" si="1171"/>
        <v>0004019</v>
      </c>
      <c r="Q2922" s="23" t="str">
        <f t="shared" si="1171"/>
        <v>0004019</v>
      </c>
      <c r="R2922" s="2">
        <v>44589</v>
      </c>
      <c r="S2922" t="s">
        <v>4385</v>
      </c>
      <c r="T2922" s="7" t="str">
        <f t="shared" si="1172"/>
        <v>WM+ HDG Số</v>
      </c>
      <c r="U2922" t="s">
        <v>6136</v>
      </c>
      <c r="W2922" t="e">
        <f>VLOOKUP(U2922,[2]Sheet1!$B$4:$C$893,2,0)</f>
        <v>#N/A</v>
      </c>
      <c r="Y2922" t="str">
        <f t="shared" si="1173"/>
        <v>WINCOMHAIDUONG</v>
      </c>
      <c r="AA2922" s="18" t="str">
        <f t="shared" si="1169"/>
        <v/>
      </c>
    </row>
    <row r="2923" spans="1:27" x14ac:dyDescent="0.2">
      <c r="A2923" t="s">
        <v>0</v>
      </c>
      <c r="B2923" t="s">
        <v>4383</v>
      </c>
      <c r="C2923" t="s">
        <v>751</v>
      </c>
      <c r="D2923" t="s">
        <v>27</v>
      </c>
      <c r="E2923" t="s">
        <v>4</v>
      </c>
      <c r="F2923" s="1">
        <v>5</v>
      </c>
      <c r="G2923" s="1">
        <v>305250</v>
      </c>
      <c r="H2923" t="s">
        <v>5</v>
      </c>
      <c r="I2923" s="1">
        <v>335775</v>
      </c>
      <c r="J2923" t="s">
        <v>28</v>
      </c>
      <c r="K2923" s="6" t="str">
        <f t="shared" si="1170"/>
        <v>_Giò sụn gà 250g</v>
      </c>
      <c r="L2923" s="7" t="str">
        <f>VLOOKUP(K2923,'[1]Mã Misa'!$B$2:$D$74,2,0)</f>
        <v>Giò sụn gà 250g</v>
      </c>
      <c r="M2923" s="7" t="str">
        <f>VLOOKUP(L2923,'[1]Mã Misa'!$C$2:$D$74,2,0)</f>
        <v>GSG250</v>
      </c>
      <c r="N2923" s="1">
        <v>61050</v>
      </c>
      <c r="O2923" t="s">
        <v>4384</v>
      </c>
      <c r="P2923" s="6" t="str">
        <f t="shared" si="1171"/>
        <v>0004019</v>
      </c>
      <c r="Q2923" s="23" t="str">
        <f t="shared" si="1171"/>
        <v>0004019</v>
      </c>
      <c r="R2923" s="2">
        <v>44589</v>
      </c>
      <c r="S2923" t="s">
        <v>4385</v>
      </c>
      <c r="T2923" s="7" t="str">
        <f t="shared" si="1172"/>
        <v>WM+ HDG Số</v>
      </c>
      <c r="U2923" t="s">
        <v>6136</v>
      </c>
      <c r="W2923" t="e">
        <f>VLOOKUP(U2923,[2]Sheet1!$B$4:$C$893,2,0)</f>
        <v>#N/A</v>
      </c>
      <c r="Y2923" t="str">
        <f t="shared" si="1173"/>
        <v>WINCOMHAIDUONG</v>
      </c>
      <c r="AA2923" s="18" t="str">
        <f t="shared" si="1169"/>
        <v/>
      </c>
    </row>
    <row r="2924" spans="1:27" x14ac:dyDescent="0.2">
      <c r="A2924" t="s">
        <v>0</v>
      </c>
      <c r="B2924" t="s">
        <v>4386</v>
      </c>
      <c r="C2924" t="s">
        <v>2</v>
      </c>
      <c r="D2924" t="s">
        <v>47</v>
      </c>
      <c r="E2924" t="s">
        <v>4</v>
      </c>
      <c r="F2924" s="1">
        <v>2</v>
      </c>
      <c r="G2924" s="1">
        <v>146862</v>
      </c>
      <c r="H2924" t="s">
        <v>5</v>
      </c>
      <c r="I2924" s="1">
        <v>161548.20000000001</v>
      </c>
      <c r="J2924" t="s">
        <v>48</v>
      </c>
      <c r="K2924" s="6" t="str">
        <f t="shared" si="1170"/>
        <v>Chân giò heo muối gói 300g</v>
      </c>
      <c r="L2924" s="7" t="str">
        <f>VLOOKUP(K2924,'[1]Mã Misa'!$B$2:$D$74,2,0)</f>
        <v>Chân giò heo muối 300g</v>
      </c>
      <c r="M2924" s="7" t="str">
        <f>VLOOKUP(L2924,'[1]Mã Misa'!$C$2:$D$74,2,0)</f>
        <v>CGM300</v>
      </c>
      <c r="N2924" s="1">
        <v>73431</v>
      </c>
      <c r="O2924" t="s">
        <v>4387</v>
      </c>
      <c r="P2924" s="6" t="str">
        <f t="shared" si="1171"/>
        <v>0023610</v>
      </c>
      <c r="Q2924" s="23" t="str">
        <f t="shared" si="1171"/>
        <v>0023610</v>
      </c>
      <c r="R2924" s="2">
        <v>44589</v>
      </c>
      <c r="S2924" t="s">
        <v>4388</v>
      </c>
      <c r="T2924" s="7" t="str">
        <f t="shared" si="1172"/>
        <v>WM+ DNG 96</v>
      </c>
      <c r="U2924" t="s">
        <v>6137</v>
      </c>
      <c r="W2924" t="e">
        <f>VLOOKUP(U2924,[2]Sheet1!$B$4:$C$893,2,0)</f>
        <v>#N/A</v>
      </c>
      <c r="Y2924" t="str">
        <f t="shared" si="1173"/>
        <v>WINCOMDANANG</v>
      </c>
      <c r="AA2924" s="18" t="str">
        <f t="shared" si="1169"/>
        <v/>
      </c>
    </row>
    <row r="2925" spans="1:27" x14ac:dyDescent="0.2">
      <c r="A2925" t="s">
        <v>0</v>
      </c>
      <c r="B2925" t="s">
        <v>4389</v>
      </c>
      <c r="C2925" t="s">
        <v>2</v>
      </c>
      <c r="D2925" t="s">
        <v>54</v>
      </c>
      <c r="E2925" t="s">
        <v>4</v>
      </c>
      <c r="F2925" s="1">
        <v>5</v>
      </c>
      <c r="G2925" s="1">
        <v>250910</v>
      </c>
      <c r="H2925" t="s">
        <v>5</v>
      </c>
      <c r="I2925" s="1">
        <v>276001</v>
      </c>
      <c r="J2925" t="s">
        <v>55</v>
      </c>
      <c r="K2925" s="6" t="str">
        <f t="shared" si="1170"/>
        <v>Giò tai lưỡi xào gói 250g</v>
      </c>
      <c r="L2925" s="7" t="str">
        <f>VLOOKUP(K2925,'[1]Mã Misa'!$B$2:$D$74,2,0)</f>
        <v>Giò Tai Lưỡi Xào 250g</v>
      </c>
      <c r="M2925" s="7" t="str">
        <f>VLOOKUP(L2925,'[1]Mã Misa'!$C$2:$D$74,2,0)</f>
        <v>GTLX250G</v>
      </c>
      <c r="N2925" s="1">
        <v>50182</v>
      </c>
      <c r="O2925" t="s">
        <v>4390</v>
      </c>
      <c r="P2925" s="6" t="str">
        <f t="shared" si="1171"/>
        <v>0180132</v>
      </c>
      <c r="Q2925" s="23" t="str">
        <f t="shared" si="1171"/>
        <v>0180132</v>
      </c>
      <c r="R2925" s="2">
        <v>44589</v>
      </c>
      <c r="S2925" t="s">
        <v>1705</v>
      </c>
      <c r="T2925" s="7" t="str">
        <f t="shared" si="1172"/>
        <v>WM+ HNI Kh</v>
      </c>
      <c r="U2925" t="s">
        <v>5492</v>
      </c>
      <c r="W2925" t="e">
        <f>VLOOKUP(U2925,[2]Sheet1!$B$4:$C$893,2,0)</f>
        <v>#N/A</v>
      </c>
      <c r="Y2925" t="str">
        <f t="shared" si="1173"/>
        <v>WINCOMHANOI</v>
      </c>
      <c r="AA2925" s="18" t="str">
        <f t="shared" si="1169"/>
        <v/>
      </c>
    </row>
    <row r="2926" spans="1:27" x14ac:dyDescent="0.2">
      <c r="A2926" t="s">
        <v>0</v>
      </c>
      <c r="B2926" t="s">
        <v>4391</v>
      </c>
      <c r="C2926" t="s">
        <v>2</v>
      </c>
      <c r="D2926" t="s">
        <v>134</v>
      </c>
      <c r="E2926" t="s">
        <v>4</v>
      </c>
      <c r="F2926" s="1">
        <v>4</v>
      </c>
      <c r="G2926" s="1">
        <v>346764</v>
      </c>
      <c r="H2926" t="s">
        <v>5</v>
      </c>
      <c r="I2926" s="1">
        <v>381440.4</v>
      </c>
      <c r="J2926" t="s">
        <v>135</v>
      </c>
      <c r="K2926" s="6" t="str">
        <f t="shared" si="1170"/>
        <v>Giò tai nấm hương 500g</v>
      </c>
      <c r="L2926" s="7" t="str">
        <f>VLOOKUP(K2926,'[1]Mã Misa'!$B$2:$D$74,2,0)</f>
        <v>Giò tai nấm hương 500g</v>
      </c>
      <c r="M2926" s="7" t="str">
        <f>VLOOKUP(L2926,'[1]Mã Misa'!$C$2:$D$74,2,0)</f>
        <v>GTNH500</v>
      </c>
      <c r="N2926" s="1">
        <v>86691</v>
      </c>
      <c r="O2926" t="s">
        <v>4392</v>
      </c>
      <c r="P2926" s="6" t="str">
        <f t="shared" si="1171"/>
        <v>0180135</v>
      </c>
      <c r="Q2926" s="23" t="str">
        <f t="shared" si="1171"/>
        <v>0180135</v>
      </c>
      <c r="R2926" s="2">
        <v>44589</v>
      </c>
      <c r="S2926" t="s">
        <v>955</v>
      </c>
      <c r="T2926" s="7" t="str">
        <f t="shared" si="1172"/>
        <v>WM+ HNI 10</v>
      </c>
      <c r="U2926" t="s">
        <v>5283</v>
      </c>
      <c r="W2926" t="e">
        <f>VLOOKUP(U2926,[2]Sheet1!$B$4:$C$893,2,0)</f>
        <v>#N/A</v>
      </c>
      <c r="Y2926" t="str">
        <f t="shared" si="1173"/>
        <v>WINCOMHANOI</v>
      </c>
      <c r="AA2926" s="18" t="str">
        <f t="shared" si="1169"/>
        <v/>
      </c>
    </row>
    <row r="2927" spans="1:27" x14ac:dyDescent="0.2">
      <c r="A2927" t="s">
        <v>0</v>
      </c>
      <c r="B2927" t="s">
        <v>4391</v>
      </c>
      <c r="C2927" t="s">
        <v>9</v>
      </c>
      <c r="D2927" t="s">
        <v>57</v>
      </c>
      <c r="E2927" t="s">
        <v>4</v>
      </c>
      <c r="F2927" s="1">
        <v>1</v>
      </c>
      <c r="G2927" s="1">
        <v>74250</v>
      </c>
      <c r="H2927" t="s">
        <v>5</v>
      </c>
      <c r="I2927" s="1">
        <v>81675</v>
      </c>
      <c r="J2927" t="s">
        <v>58</v>
      </c>
      <c r="K2927" s="6" t="str">
        <f t="shared" si="1170"/>
        <v>_Chả cốm 300g</v>
      </c>
      <c r="L2927" s="7" t="str">
        <f>VLOOKUP(K2927,'[1]Mã Misa'!$B$2:$D$74,2,0)</f>
        <v>Chả cốm 300g</v>
      </c>
      <c r="M2927" s="7" t="str">
        <f>VLOOKUP(L2927,'[1]Mã Misa'!$C$2:$D$74,2,0)</f>
        <v>CC300</v>
      </c>
      <c r="N2927" s="1">
        <v>74250</v>
      </c>
      <c r="O2927" t="s">
        <v>4392</v>
      </c>
      <c r="P2927" s="6" t="str">
        <f t="shared" si="1171"/>
        <v>0180135</v>
      </c>
      <c r="Q2927" s="23" t="str">
        <f t="shared" si="1171"/>
        <v>0180135</v>
      </c>
      <c r="R2927" s="2">
        <v>44589</v>
      </c>
      <c r="S2927" t="s">
        <v>955</v>
      </c>
      <c r="T2927" s="7" t="str">
        <f t="shared" si="1172"/>
        <v>WM+ HNI 10</v>
      </c>
      <c r="U2927" t="s">
        <v>5283</v>
      </c>
      <c r="W2927" t="e">
        <f>VLOOKUP(U2927,[2]Sheet1!$B$4:$C$893,2,0)</f>
        <v>#N/A</v>
      </c>
      <c r="Y2927" t="str">
        <f t="shared" si="1173"/>
        <v>WINCOMHANOI</v>
      </c>
      <c r="AA2927" s="18" t="str">
        <f t="shared" si="1169"/>
        <v/>
      </c>
    </row>
    <row r="2928" spans="1:27" x14ac:dyDescent="0.2">
      <c r="A2928" t="s">
        <v>0</v>
      </c>
      <c r="B2928" t="s">
        <v>4393</v>
      </c>
      <c r="C2928" t="s">
        <v>2</v>
      </c>
      <c r="D2928" t="s">
        <v>103</v>
      </c>
      <c r="E2928" t="s">
        <v>4</v>
      </c>
      <c r="F2928" s="1">
        <v>1</v>
      </c>
      <c r="G2928" s="1">
        <v>55595</v>
      </c>
      <c r="H2928" t="s">
        <v>5</v>
      </c>
      <c r="I2928" s="1">
        <v>61154.500000000007</v>
      </c>
      <c r="J2928" t="s">
        <v>104</v>
      </c>
      <c r="K2928" s="6" t="str">
        <f t="shared" si="1170"/>
        <v>Tai heo muối gói 200g</v>
      </c>
      <c r="L2928" s="7" t="str">
        <f>VLOOKUP(K2928,'[1]Mã Misa'!$B$2:$D$74,2,0)</f>
        <v>Tai heo muối 200g</v>
      </c>
      <c r="M2928" s="7" t="str">
        <f>VLOOKUP(L2928,'[1]Mã Misa'!$C$2:$D$74,2,0)</f>
        <v>TH200</v>
      </c>
      <c r="N2928" s="1">
        <v>55595</v>
      </c>
      <c r="O2928" t="s">
        <v>4394</v>
      </c>
      <c r="P2928" s="6" t="str">
        <f t="shared" si="1171"/>
        <v>0004929</v>
      </c>
      <c r="Q2928" s="23" t="str">
        <f t="shared" si="1171"/>
        <v>0004929</v>
      </c>
      <c r="R2928" s="2">
        <v>44589</v>
      </c>
      <c r="S2928" t="s">
        <v>396</v>
      </c>
      <c r="T2928" s="7" t="str">
        <f t="shared" si="1172"/>
        <v>WM+ KHA 45</v>
      </c>
      <c r="U2928" t="s">
        <v>5112</v>
      </c>
      <c r="W2928" t="e">
        <f>VLOOKUP(U2928,[2]Sheet1!$B$4:$C$893,2,0)</f>
        <v>#N/A</v>
      </c>
      <c r="Y2928" t="str">
        <f t="shared" si="1173"/>
        <v>WINCOMKHANHHOA</v>
      </c>
      <c r="AA2928" s="18" t="str">
        <f t="shared" si="1169"/>
        <v/>
      </c>
    </row>
    <row r="2929" spans="1:27" x14ac:dyDescent="0.2">
      <c r="A2929" t="s">
        <v>0</v>
      </c>
      <c r="B2929" t="s">
        <v>4395</v>
      </c>
      <c r="C2929" t="s">
        <v>2</v>
      </c>
      <c r="D2929" t="s">
        <v>136</v>
      </c>
      <c r="E2929" t="s">
        <v>4</v>
      </c>
      <c r="F2929" s="1">
        <v>3</v>
      </c>
      <c r="G2929" s="1">
        <v>282039</v>
      </c>
      <c r="H2929" t="s">
        <v>5</v>
      </c>
      <c r="I2929" s="1">
        <v>310242.90000000002</v>
      </c>
      <c r="J2929" t="s">
        <v>137</v>
      </c>
      <c r="K2929" s="6" t="str">
        <f t="shared" si="1170"/>
        <v xml:space="preserve"> Giò lụa 500g</v>
      </c>
      <c r="L2929" s="7" t="str">
        <f>VLOOKUP(K2929,'[1]Mã Misa'!$B$2:$D$74,2,0)</f>
        <v>Giò lụa 500g</v>
      </c>
      <c r="M2929" s="7" t="str">
        <f>VLOOKUP(L2929,'[1]Mã Misa'!$C$2:$D$74,2,0)</f>
        <v>GL500</v>
      </c>
      <c r="N2929" s="1">
        <v>94013</v>
      </c>
      <c r="O2929" t="s">
        <v>4396</v>
      </c>
      <c r="P2929" s="6" t="str">
        <f t="shared" si="1171"/>
        <v>0180140</v>
      </c>
      <c r="Q2929" s="23" t="str">
        <f t="shared" si="1171"/>
        <v>0180140</v>
      </c>
      <c r="R2929" s="2">
        <v>44589</v>
      </c>
      <c r="S2929" t="s">
        <v>4397</v>
      </c>
      <c r="T2929" s="7" t="str">
        <f t="shared" si="1172"/>
        <v>WM+ HNI 56</v>
      </c>
      <c r="U2929" t="s">
        <v>6138</v>
      </c>
      <c r="W2929" t="e">
        <f>VLOOKUP(U2929,[2]Sheet1!$B$4:$C$893,2,0)</f>
        <v>#N/A</v>
      </c>
      <c r="Y2929" t="str">
        <f t="shared" si="1173"/>
        <v>WINCOMHANOI</v>
      </c>
      <c r="AA2929" s="18" t="str">
        <f t="shared" si="1169"/>
        <v/>
      </c>
    </row>
    <row r="2930" spans="1:27" x14ac:dyDescent="0.2">
      <c r="A2930" t="s">
        <v>0</v>
      </c>
      <c r="B2930" t="s">
        <v>4395</v>
      </c>
      <c r="C2930" t="s">
        <v>9</v>
      </c>
      <c r="D2930" t="s">
        <v>134</v>
      </c>
      <c r="E2930" t="s">
        <v>4</v>
      </c>
      <c r="F2930" s="1">
        <v>2</v>
      </c>
      <c r="G2930" s="1">
        <v>173382</v>
      </c>
      <c r="H2930" t="s">
        <v>5</v>
      </c>
      <c r="I2930" s="1">
        <v>190720.2</v>
      </c>
      <c r="J2930" t="s">
        <v>135</v>
      </c>
      <c r="K2930" s="6" t="str">
        <f t="shared" si="1170"/>
        <v>Giò tai nấm hương 500g</v>
      </c>
      <c r="L2930" s="7" t="str">
        <f>VLOOKUP(K2930,'[1]Mã Misa'!$B$2:$D$74,2,0)</f>
        <v>Giò tai nấm hương 500g</v>
      </c>
      <c r="M2930" s="7" t="str">
        <f>VLOOKUP(L2930,'[1]Mã Misa'!$C$2:$D$74,2,0)</f>
        <v>GTNH500</v>
      </c>
      <c r="N2930" s="1">
        <v>86691</v>
      </c>
      <c r="O2930" t="s">
        <v>4396</v>
      </c>
      <c r="P2930" s="6" t="str">
        <f t="shared" si="1171"/>
        <v>0180140</v>
      </c>
      <c r="Q2930" s="23" t="str">
        <f t="shared" si="1171"/>
        <v>0180140</v>
      </c>
      <c r="R2930" s="2">
        <v>44589</v>
      </c>
      <c r="S2930" t="s">
        <v>4397</v>
      </c>
      <c r="T2930" s="7" t="str">
        <f t="shared" si="1172"/>
        <v>WM+ HNI 56</v>
      </c>
      <c r="U2930" t="s">
        <v>6138</v>
      </c>
      <c r="W2930" t="e">
        <f>VLOOKUP(U2930,[2]Sheet1!$B$4:$C$893,2,0)</f>
        <v>#N/A</v>
      </c>
      <c r="Y2930" t="str">
        <f t="shared" si="1173"/>
        <v>WINCOMHANOI</v>
      </c>
      <c r="AA2930" s="18" t="str">
        <f t="shared" si="1169"/>
        <v/>
      </c>
    </row>
    <row r="2931" spans="1:27" x14ac:dyDescent="0.2">
      <c r="A2931" t="s">
        <v>0</v>
      </c>
      <c r="B2931" t="s">
        <v>4398</v>
      </c>
      <c r="C2931" t="s">
        <v>2</v>
      </c>
      <c r="D2931" t="s">
        <v>54</v>
      </c>
      <c r="E2931" t="s">
        <v>4</v>
      </c>
      <c r="F2931" s="1">
        <v>7</v>
      </c>
      <c r="G2931" s="1">
        <v>351274</v>
      </c>
      <c r="H2931" t="s">
        <v>5</v>
      </c>
      <c r="I2931" s="1">
        <v>386401.4</v>
      </c>
      <c r="J2931" t="s">
        <v>55</v>
      </c>
      <c r="K2931" s="6" t="str">
        <f t="shared" si="1170"/>
        <v>Giò tai lưỡi xào gói 250g</v>
      </c>
      <c r="L2931" s="7" t="str">
        <f>VLOOKUP(K2931,'[1]Mã Misa'!$B$2:$D$74,2,0)</f>
        <v>Giò Tai Lưỡi Xào 250g</v>
      </c>
      <c r="M2931" s="7" t="str">
        <f>VLOOKUP(L2931,'[1]Mã Misa'!$C$2:$D$74,2,0)</f>
        <v>GTLX250G</v>
      </c>
      <c r="N2931" s="1">
        <v>50182</v>
      </c>
      <c r="O2931" t="s">
        <v>4399</v>
      </c>
      <c r="P2931" s="6" t="str">
        <f t="shared" si="1171"/>
        <v>0180149</v>
      </c>
      <c r="Q2931" s="23" t="str">
        <f t="shared" si="1171"/>
        <v>0180149</v>
      </c>
      <c r="R2931" s="2">
        <v>44589</v>
      </c>
      <c r="S2931" t="s">
        <v>4400</v>
      </c>
      <c r="T2931" s="7" t="str">
        <f t="shared" si="1172"/>
        <v>WM+ HNI 74</v>
      </c>
      <c r="U2931" t="s">
        <v>6139</v>
      </c>
      <c r="W2931" t="e">
        <f>VLOOKUP(U2931,[2]Sheet1!$B$4:$C$893,2,0)</f>
        <v>#N/A</v>
      </c>
      <c r="Y2931" t="str">
        <f t="shared" si="1173"/>
        <v>WINCOMHANOI</v>
      </c>
      <c r="AA2931" s="18" t="str">
        <f t="shared" si="1169"/>
        <v/>
      </c>
    </row>
    <row r="2932" spans="1:27" x14ac:dyDescent="0.2">
      <c r="A2932" t="s">
        <v>0</v>
      </c>
      <c r="B2932" t="s">
        <v>4401</v>
      </c>
      <c r="C2932" t="s">
        <v>2</v>
      </c>
      <c r="D2932" t="s">
        <v>57</v>
      </c>
      <c r="E2932" t="s">
        <v>4</v>
      </c>
      <c r="F2932" s="1">
        <v>4</v>
      </c>
      <c r="G2932" s="1">
        <v>297000</v>
      </c>
      <c r="H2932" t="s">
        <v>5</v>
      </c>
      <c r="I2932" s="1">
        <v>326700</v>
      </c>
      <c r="J2932" t="s">
        <v>58</v>
      </c>
      <c r="K2932" s="6" t="str">
        <f t="shared" si="1170"/>
        <v>_Chả cốm 300g</v>
      </c>
      <c r="L2932" s="7" t="str">
        <f>VLOOKUP(K2932,'[1]Mã Misa'!$B$2:$D$74,2,0)</f>
        <v>Chả cốm 300g</v>
      </c>
      <c r="M2932" s="7" t="str">
        <f>VLOOKUP(L2932,'[1]Mã Misa'!$C$2:$D$74,2,0)</f>
        <v>CC300</v>
      </c>
      <c r="N2932" s="1">
        <v>74250</v>
      </c>
      <c r="O2932" t="s">
        <v>4402</v>
      </c>
      <c r="P2932" s="6" t="str">
        <f t="shared" si="1171"/>
        <v>0180156</v>
      </c>
      <c r="Q2932" s="23" t="str">
        <f t="shared" si="1171"/>
        <v>0180156</v>
      </c>
      <c r="R2932" s="2">
        <v>44589</v>
      </c>
      <c r="S2932" t="s">
        <v>4403</v>
      </c>
      <c r="T2932" s="7" t="str">
        <f t="shared" si="1172"/>
        <v>WM+ HNI D1</v>
      </c>
      <c r="U2932" t="s">
        <v>6140</v>
      </c>
      <c r="W2932" t="e">
        <f>VLOOKUP(U2932,[2]Sheet1!$B$4:$C$893,2,0)</f>
        <v>#N/A</v>
      </c>
      <c r="Y2932" t="str">
        <f t="shared" si="1173"/>
        <v>WINCOMHANOI</v>
      </c>
      <c r="AA2932" s="18" t="str">
        <f t="shared" si="1169"/>
        <v/>
      </c>
    </row>
    <row r="2933" spans="1:27" x14ac:dyDescent="0.2">
      <c r="A2933" t="s">
        <v>0</v>
      </c>
      <c r="B2933" t="s">
        <v>4401</v>
      </c>
      <c r="C2933" t="s">
        <v>9</v>
      </c>
      <c r="D2933" t="s">
        <v>50</v>
      </c>
      <c r="E2933" t="s">
        <v>4</v>
      </c>
      <c r="F2933" s="1">
        <v>2</v>
      </c>
      <c r="G2933" s="1">
        <v>222116</v>
      </c>
      <c r="H2933" t="s">
        <v>5</v>
      </c>
      <c r="I2933" s="1">
        <v>244327.6</v>
      </c>
      <c r="J2933" t="s">
        <v>51</v>
      </c>
      <c r="K2933" s="6" t="str">
        <f t="shared" si="1170"/>
        <v>Gà muối gói 500g</v>
      </c>
      <c r="L2933" s="7" t="str">
        <f>VLOOKUP(K2933,'[1]Mã Misa'!$B$2:$D$74,2,0)</f>
        <v>Gà muối 500g</v>
      </c>
      <c r="M2933" s="7" t="str">
        <f>VLOOKUP(L2933,'[1]Mã Misa'!$C$2:$D$74,2,0)</f>
        <v>GM500</v>
      </c>
      <c r="N2933" s="1">
        <v>111058</v>
      </c>
      <c r="O2933" t="s">
        <v>4402</v>
      </c>
      <c r="P2933" s="6" t="str">
        <f t="shared" si="1171"/>
        <v>0180156</v>
      </c>
      <c r="Q2933" s="23" t="str">
        <f t="shared" si="1171"/>
        <v>0180156</v>
      </c>
      <c r="R2933" s="2">
        <v>44589</v>
      </c>
      <c r="S2933" t="s">
        <v>4403</v>
      </c>
      <c r="T2933" s="7" t="str">
        <f t="shared" si="1172"/>
        <v>WM+ HNI D1</v>
      </c>
      <c r="U2933" t="s">
        <v>6140</v>
      </c>
      <c r="W2933" t="e">
        <f>VLOOKUP(U2933,[2]Sheet1!$B$4:$C$893,2,0)</f>
        <v>#N/A</v>
      </c>
      <c r="Y2933" t="str">
        <f t="shared" si="1173"/>
        <v>WINCOMHANOI</v>
      </c>
      <c r="AA2933" s="18" t="str">
        <f t="shared" si="1169"/>
        <v/>
      </c>
    </row>
    <row r="2934" spans="1:27" x14ac:dyDescent="0.2">
      <c r="A2934" t="s">
        <v>0</v>
      </c>
      <c r="B2934" t="s">
        <v>4404</v>
      </c>
      <c r="C2934" t="s">
        <v>2</v>
      </c>
      <c r="D2934" t="s">
        <v>15</v>
      </c>
      <c r="E2934" t="s">
        <v>4</v>
      </c>
      <c r="F2934" s="1">
        <v>2</v>
      </c>
      <c r="G2934" s="1">
        <v>168640</v>
      </c>
      <c r="H2934" t="s">
        <v>5</v>
      </c>
      <c r="I2934" s="1">
        <v>185504.00000000003</v>
      </c>
      <c r="J2934" t="s">
        <v>16</v>
      </c>
      <c r="K2934" s="6" t="str">
        <f t="shared" si="1170"/>
        <v>_Đùi gà sốt cay 500g</v>
      </c>
      <c r="L2934" s="7" t="str">
        <f>VLOOKUP(K2934,'[1]Mã Misa'!$B$2:$D$74,2,0)</f>
        <v>Đùi gà sốt cay 500g</v>
      </c>
      <c r="M2934" s="7" t="str">
        <f>VLOOKUP(L2934,'[1]Mã Misa'!$C$2:$D$74,2,0)</f>
        <v>DGSC500</v>
      </c>
      <c r="N2934" s="1">
        <v>84320</v>
      </c>
      <c r="O2934" t="s">
        <v>4405</v>
      </c>
      <c r="P2934" s="6" t="str">
        <f t="shared" si="1171"/>
        <v>0180161</v>
      </c>
      <c r="Q2934" s="23" t="str">
        <f t="shared" si="1171"/>
        <v>0180161</v>
      </c>
      <c r="R2934" s="2">
        <v>44589</v>
      </c>
      <c r="S2934" t="s">
        <v>1139</v>
      </c>
      <c r="T2934" s="7" t="str">
        <f t="shared" si="1172"/>
        <v>WM HNI Qua</v>
      </c>
      <c r="U2934" t="s">
        <v>5335</v>
      </c>
      <c r="W2934" t="e">
        <f>VLOOKUP(U2934,[2]Sheet1!$B$4:$C$893,2,0)</f>
        <v>#N/A</v>
      </c>
      <c r="Y2934" t="str">
        <f t="shared" si="1173"/>
        <v>WINCOMHANOI</v>
      </c>
      <c r="AA2934" s="18" t="str">
        <f t="shared" si="1169"/>
        <v/>
      </c>
    </row>
    <row r="2935" spans="1:27" x14ac:dyDescent="0.2">
      <c r="A2935" t="s">
        <v>0</v>
      </c>
      <c r="B2935" t="s">
        <v>4404</v>
      </c>
      <c r="C2935" t="s">
        <v>9</v>
      </c>
      <c r="D2935" t="s">
        <v>134</v>
      </c>
      <c r="E2935" t="s">
        <v>4</v>
      </c>
      <c r="F2935" s="1">
        <v>1</v>
      </c>
      <c r="G2935" s="1">
        <v>86691</v>
      </c>
      <c r="H2935" t="s">
        <v>5</v>
      </c>
      <c r="I2935" s="1">
        <v>95360.1</v>
      </c>
      <c r="J2935" t="s">
        <v>135</v>
      </c>
      <c r="K2935" s="6" t="str">
        <f t="shared" si="1170"/>
        <v>Giò tai nấm hương 500g</v>
      </c>
      <c r="L2935" s="7" t="str">
        <f>VLOOKUP(K2935,'[1]Mã Misa'!$B$2:$D$74,2,0)</f>
        <v>Giò tai nấm hương 500g</v>
      </c>
      <c r="M2935" s="7" t="str">
        <f>VLOOKUP(L2935,'[1]Mã Misa'!$C$2:$D$74,2,0)</f>
        <v>GTNH500</v>
      </c>
      <c r="N2935" s="1">
        <v>86691</v>
      </c>
      <c r="O2935" t="s">
        <v>4405</v>
      </c>
      <c r="P2935" s="6" t="str">
        <f t="shared" si="1171"/>
        <v>0180161</v>
      </c>
      <c r="Q2935" s="23" t="str">
        <f t="shared" si="1171"/>
        <v>0180161</v>
      </c>
      <c r="R2935" s="2">
        <v>44589</v>
      </c>
      <c r="S2935" t="s">
        <v>1139</v>
      </c>
      <c r="T2935" s="7" t="str">
        <f t="shared" si="1172"/>
        <v>WM HNI Qua</v>
      </c>
      <c r="U2935" t="s">
        <v>5335</v>
      </c>
      <c r="W2935" t="e">
        <f>VLOOKUP(U2935,[2]Sheet1!$B$4:$C$893,2,0)</f>
        <v>#N/A</v>
      </c>
      <c r="Y2935" t="str">
        <f t="shared" si="1173"/>
        <v>WINCOMHANOI</v>
      </c>
      <c r="AA2935" s="18" t="str">
        <f t="shared" si="1169"/>
        <v/>
      </c>
    </row>
    <row r="2936" spans="1:27" x14ac:dyDescent="0.2">
      <c r="A2936" t="s">
        <v>0</v>
      </c>
      <c r="B2936" t="s">
        <v>4404</v>
      </c>
      <c r="C2936" t="s">
        <v>42</v>
      </c>
      <c r="D2936" t="s">
        <v>136</v>
      </c>
      <c r="E2936" t="s">
        <v>4</v>
      </c>
      <c r="F2936" s="1">
        <v>1</v>
      </c>
      <c r="G2936" s="1">
        <v>94013</v>
      </c>
      <c r="H2936" t="s">
        <v>5</v>
      </c>
      <c r="I2936" s="1">
        <v>103414.3</v>
      </c>
      <c r="J2936" t="s">
        <v>137</v>
      </c>
      <c r="K2936" s="6" t="str">
        <f t="shared" si="1170"/>
        <v xml:space="preserve"> Giò lụa 500g</v>
      </c>
      <c r="L2936" s="7" t="str">
        <f>VLOOKUP(K2936,'[1]Mã Misa'!$B$2:$D$74,2,0)</f>
        <v>Giò lụa 500g</v>
      </c>
      <c r="M2936" s="7" t="str">
        <f>VLOOKUP(L2936,'[1]Mã Misa'!$C$2:$D$74,2,0)</f>
        <v>GL500</v>
      </c>
      <c r="N2936" s="1">
        <v>94013</v>
      </c>
      <c r="O2936" t="s">
        <v>4405</v>
      </c>
      <c r="P2936" s="6" t="str">
        <f t="shared" si="1171"/>
        <v>0180161</v>
      </c>
      <c r="Q2936" s="23" t="str">
        <f t="shared" si="1171"/>
        <v>0180161</v>
      </c>
      <c r="R2936" s="2">
        <v>44589</v>
      </c>
      <c r="S2936" t="s">
        <v>1139</v>
      </c>
      <c r="T2936" s="7" t="str">
        <f t="shared" si="1172"/>
        <v>WM HNI Qua</v>
      </c>
      <c r="U2936" t="s">
        <v>5335</v>
      </c>
      <c r="W2936" t="e">
        <f>VLOOKUP(U2936,[2]Sheet1!$B$4:$C$893,2,0)</f>
        <v>#N/A</v>
      </c>
      <c r="Y2936" t="str">
        <f t="shared" si="1173"/>
        <v>WINCOMHANOI</v>
      </c>
      <c r="AA2936" s="18" t="str">
        <f t="shared" si="1169"/>
        <v/>
      </c>
    </row>
    <row r="2937" spans="1:27" x14ac:dyDescent="0.2">
      <c r="A2937" t="s">
        <v>0</v>
      </c>
      <c r="B2937" t="s">
        <v>4406</v>
      </c>
      <c r="C2937" t="s">
        <v>2</v>
      </c>
      <c r="D2937" t="s">
        <v>50</v>
      </c>
      <c r="E2937" t="s">
        <v>4</v>
      </c>
      <c r="F2937" s="1">
        <v>1</v>
      </c>
      <c r="G2937" s="1">
        <v>111058</v>
      </c>
      <c r="H2937" t="s">
        <v>5</v>
      </c>
      <c r="I2937" s="1">
        <v>122163.8</v>
      </c>
      <c r="J2937" t="s">
        <v>51</v>
      </c>
      <c r="K2937" s="6" t="str">
        <f t="shared" si="1170"/>
        <v>Gà muối gói 500g</v>
      </c>
      <c r="L2937" s="7" t="str">
        <f>VLOOKUP(K2937,'[1]Mã Misa'!$B$2:$D$74,2,0)</f>
        <v>Gà muối 500g</v>
      </c>
      <c r="M2937" s="7" t="str">
        <f>VLOOKUP(L2937,'[1]Mã Misa'!$C$2:$D$74,2,0)</f>
        <v>GM500</v>
      </c>
      <c r="N2937" s="1">
        <v>111058</v>
      </c>
      <c r="O2937" t="s">
        <v>4407</v>
      </c>
      <c r="P2937" s="6" t="str">
        <f t="shared" si="1171"/>
        <v>0053331</v>
      </c>
      <c r="Q2937" s="23" t="str">
        <f t="shared" si="1171"/>
        <v>0053331</v>
      </c>
      <c r="R2937" s="2">
        <v>44589</v>
      </c>
      <c r="S2937" t="s">
        <v>2531</v>
      </c>
      <c r="T2937" s="7" t="str">
        <f t="shared" si="1172"/>
        <v>WM+ HCM Vi</v>
      </c>
      <c r="U2937" t="s">
        <v>5722</v>
      </c>
      <c r="W2937" t="e">
        <f>VLOOKUP(U2937,[2]Sheet1!$B$4:$C$893,2,0)</f>
        <v>#N/A</v>
      </c>
      <c r="Y2937" t="str">
        <f t="shared" si="1173"/>
        <v>WINCOMHOCHIMINH</v>
      </c>
      <c r="AA2937" s="18" t="str">
        <f t="shared" si="1169"/>
        <v/>
      </c>
    </row>
    <row r="2938" spans="1:27" x14ac:dyDescent="0.2">
      <c r="A2938" t="s">
        <v>0</v>
      </c>
      <c r="B2938" t="s">
        <v>4408</v>
      </c>
      <c r="C2938" t="s">
        <v>2</v>
      </c>
      <c r="D2938" t="s">
        <v>134</v>
      </c>
      <c r="E2938" t="s">
        <v>4</v>
      </c>
      <c r="F2938" s="1">
        <v>4</v>
      </c>
      <c r="G2938" s="1">
        <v>346764</v>
      </c>
      <c r="H2938" t="s">
        <v>5</v>
      </c>
      <c r="I2938" s="1">
        <v>381440.4</v>
      </c>
      <c r="J2938" t="s">
        <v>135</v>
      </c>
      <c r="K2938" s="6" t="str">
        <f t="shared" si="1170"/>
        <v>Giò tai nấm hương 500g</v>
      </c>
      <c r="L2938" s="7" t="str">
        <f>VLOOKUP(K2938,'[1]Mã Misa'!$B$2:$D$74,2,0)</f>
        <v>Giò tai nấm hương 500g</v>
      </c>
      <c r="M2938" s="7" t="str">
        <f>VLOOKUP(L2938,'[1]Mã Misa'!$C$2:$D$74,2,0)</f>
        <v>GTNH500</v>
      </c>
      <c r="N2938" s="1">
        <v>86691</v>
      </c>
      <c r="O2938" t="s">
        <v>4409</v>
      </c>
      <c r="P2938" s="6" t="str">
        <f t="shared" si="1171"/>
        <v>0002089</v>
      </c>
      <c r="Q2938" s="23" t="str">
        <f t="shared" si="1171"/>
        <v>0002089</v>
      </c>
      <c r="R2938" s="2">
        <v>44589</v>
      </c>
      <c r="S2938" t="s">
        <v>1466</v>
      </c>
      <c r="T2938" s="7" t="str">
        <f t="shared" si="1172"/>
        <v>WM+ NBH 93</v>
      </c>
      <c r="U2938" t="s">
        <v>5425</v>
      </c>
      <c r="W2938" t="e">
        <f>VLOOKUP(U2938,[2]Sheet1!$B$4:$C$893,2,0)</f>
        <v>#N/A</v>
      </c>
      <c r="Y2938" t="str">
        <f t="shared" si="1173"/>
        <v>WINCOMNINHBINH</v>
      </c>
      <c r="AA2938" s="18" t="str">
        <f t="shared" si="1169"/>
        <v/>
      </c>
    </row>
    <row r="2939" spans="1:27" x14ac:dyDescent="0.2">
      <c r="A2939" t="s">
        <v>0</v>
      </c>
      <c r="B2939" t="s">
        <v>4410</v>
      </c>
      <c r="C2939" t="s">
        <v>2</v>
      </c>
      <c r="D2939" t="s">
        <v>23</v>
      </c>
      <c r="E2939" t="s">
        <v>4</v>
      </c>
      <c r="F2939" s="1">
        <v>2</v>
      </c>
      <c r="G2939" s="1">
        <v>118800</v>
      </c>
      <c r="H2939" t="s">
        <v>5</v>
      </c>
      <c r="I2939" s="1">
        <v>130680.00000000001</v>
      </c>
      <c r="J2939" t="s">
        <v>24</v>
      </c>
      <c r="K2939" s="6" t="str">
        <f t="shared" si="1170"/>
        <v>_Giò lụa 250g</v>
      </c>
      <c r="L2939" s="7" t="str">
        <f>VLOOKUP(K2939,'[1]Mã Misa'!$B$2:$D$74,2,0)</f>
        <v>Giò lụa 250g</v>
      </c>
      <c r="M2939" s="7" t="str">
        <f>VLOOKUP(L2939,'[1]Mã Misa'!$C$2:$D$74,2,0)</f>
        <v>GL250</v>
      </c>
      <c r="N2939" s="1">
        <v>59400</v>
      </c>
      <c r="O2939" t="s">
        <v>4411</v>
      </c>
      <c r="P2939" s="6" t="str">
        <f t="shared" si="1171"/>
        <v>0000613</v>
      </c>
      <c r="Q2939" s="23" t="str">
        <f t="shared" si="1171"/>
        <v>0000613</v>
      </c>
      <c r="R2939" s="2">
        <v>44589</v>
      </c>
      <c r="S2939" t="s">
        <v>4412</v>
      </c>
      <c r="T2939" s="7" t="str">
        <f t="shared" si="1172"/>
        <v>WM+ HGG 50</v>
      </c>
      <c r="U2939" t="s">
        <v>6141</v>
      </c>
      <c r="W2939" t="e">
        <f>VLOOKUP(U2939,[2]Sheet1!$B$4:$C$893,2,0)</f>
        <v>#N/A</v>
      </c>
      <c r="Y2939" t="str">
        <f t="shared" si="1173"/>
        <v>WINCOMHAGIANG</v>
      </c>
      <c r="AA2939" s="18" t="str">
        <f t="shared" si="1169"/>
        <v/>
      </c>
    </row>
    <row r="2940" spans="1:27" x14ac:dyDescent="0.2">
      <c r="A2940" t="s">
        <v>0</v>
      </c>
      <c r="B2940" t="s">
        <v>4410</v>
      </c>
      <c r="C2940" t="s">
        <v>9</v>
      </c>
      <c r="D2940" t="s">
        <v>27</v>
      </c>
      <c r="E2940" t="s">
        <v>4</v>
      </c>
      <c r="F2940" s="1">
        <v>1</v>
      </c>
      <c r="G2940" s="1">
        <v>61050</v>
      </c>
      <c r="H2940" t="s">
        <v>5</v>
      </c>
      <c r="I2940" s="1">
        <v>67155</v>
      </c>
      <c r="J2940" t="s">
        <v>28</v>
      </c>
      <c r="K2940" s="6" t="str">
        <f t="shared" si="1170"/>
        <v>_Giò sụn gà 250g</v>
      </c>
      <c r="L2940" s="7" t="str">
        <f>VLOOKUP(K2940,'[1]Mã Misa'!$B$2:$D$74,2,0)</f>
        <v>Giò sụn gà 250g</v>
      </c>
      <c r="M2940" s="7" t="str">
        <f>VLOOKUP(L2940,'[1]Mã Misa'!$C$2:$D$74,2,0)</f>
        <v>GSG250</v>
      </c>
      <c r="N2940" s="1">
        <v>61050</v>
      </c>
      <c r="O2940" t="s">
        <v>4411</v>
      </c>
      <c r="P2940" s="6" t="str">
        <f t="shared" si="1171"/>
        <v>0000613</v>
      </c>
      <c r="Q2940" s="23" t="str">
        <f t="shared" si="1171"/>
        <v>0000613</v>
      </c>
      <c r="R2940" s="2">
        <v>44589</v>
      </c>
      <c r="S2940" t="s">
        <v>4412</v>
      </c>
      <c r="T2940" s="7" t="str">
        <f t="shared" si="1172"/>
        <v>WM+ HGG 50</v>
      </c>
      <c r="U2940" t="s">
        <v>6141</v>
      </c>
      <c r="W2940" t="e">
        <f>VLOOKUP(U2940,[2]Sheet1!$B$4:$C$893,2,0)</f>
        <v>#N/A</v>
      </c>
      <c r="Y2940" t="str">
        <f t="shared" si="1173"/>
        <v>WINCOMHAGIANG</v>
      </c>
      <c r="AA2940" s="18" t="str">
        <f t="shared" si="1169"/>
        <v/>
      </c>
    </row>
    <row r="2941" spans="1:27" x14ac:dyDescent="0.2">
      <c r="A2941" t="s">
        <v>0</v>
      </c>
      <c r="B2941" t="s">
        <v>4410</v>
      </c>
      <c r="C2941" t="s">
        <v>41</v>
      </c>
      <c r="D2941" t="s">
        <v>3</v>
      </c>
      <c r="E2941" t="s">
        <v>4</v>
      </c>
      <c r="F2941" s="1">
        <v>3</v>
      </c>
      <c r="G2941" s="1">
        <v>212850</v>
      </c>
      <c r="H2941" t="s">
        <v>5</v>
      </c>
      <c r="I2941" s="1">
        <v>234135.00000000003</v>
      </c>
      <c r="J2941" t="s">
        <v>6</v>
      </c>
      <c r="K2941" s="6" t="str">
        <f t="shared" si="1170"/>
        <v>_Chả nướng 300g</v>
      </c>
      <c r="L2941" s="7" t="str">
        <f>VLOOKUP(K2941,'[1]Mã Misa'!$B$2:$D$74,2,0)</f>
        <v>Chả nướng 300g</v>
      </c>
      <c r="M2941" s="7" t="str">
        <f>VLOOKUP(L2941,'[1]Mã Misa'!$C$2:$D$74,2,0)</f>
        <v>CN300</v>
      </c>
      <c r="N2941" s="1">
        <v>70950</v>
      </c>
      <c r="O2941" t="s">
        <v>4411</v>
      </c>
      <c r="P2941" s="6" t="str">
        <f t="shared" si="1171"/>
        <v>0000613</v>
      </c>
      <c r="Q2941" s="23" t="str">
        <f t="shared" si="1171"/>
        <v>0000613</v>
      </c>
      <c r="R2941" s="2">
        <v>44589</v>
      </c>
      <c r="S2941" t="s">
        <v>4412</v>
      </c>
      <c r="T2941" s="7" t="str">
        <f t="shared" si="1172"/>
        <v>WM+ HGG 50</v>
      </c>
      <c r="U2941" t="s">
        <v>6141</v>
      </c>
      <c r="W2941" t="e">
        <f>VLOOKUP(U2941,[2]Sheet1!$B$4:$C$893,2,0)</f>
        <v>#N/A</v>
      </c>
      <c r="Y2941" t="str">
        <f t="shared" si="1173"/>
        <v>WINCOMHAGIANG</v>
      </c>
      <c r="AA2941" s="18" t="str">
        <f t="shared" si="1169"/>
        <v/>
      </c>
    </row>
    <row r="2942" spans="1:27" x14ac:dyDescent="0.2">
      <c r="A2942" t="s">
        <v>0</v>
      </c>
      <c r="B2942" t="s">
        <v>4413</v>
      </c>
      <c r="C2942" t="s">
        <v>2</v>
      </c>
      <c r="D2942" t="s">
        <v>134</v>
      </c>
      <c r="E2942" t="s">
        <v>4</v>
      </c>
      <c r="F2942" s="1">
        <v>3</v>
      </c>
      <c r="G2942" s="1">
        <v>260073</v>
      </c>
      <c r="H2942" t="s">
        <v>5</v>
      </c>
      <c r="I2942" s="1">
        <v>286080.30000000005</v>
      </c>
      <c r="J2942" t="s">
        <v>135</v>
      </c>
      <c r="K2942" s="6" t="str">
        <f t="shared" si="1170"/>
        <v>Giò tai nấm hương 500g</v>
      </c>
      <c r="L2942" s="7" t="str">
        <f>VLOOKUP(K2942,'[1]Mã Misa'!$B$2:$D$74,2,0)</f>
        <v>Giò tai nấm hương 500g</v>
      </c>
      <c r="M2942" s="7" t="str">
        <f>VLOOKUP(L2942,'[1]Mã Misa'!$C$2:$D$74,2,0)</f>
        <v>GTNH500</v>
      </c>
      <c r="N2942" s="1">
        <v>86691</v>
      </c>
      <c r="O2942" t="s">
        <v>4414</v>
      </c>
      <c r="P2942" s="6" t="str">
        <f t="shared" si="1171"/>
        <v>0180171</v>
      </c>
      <c r="Q2942" s="23" t="str">
        <f t="shared" si="1171"/>
        <v>0180171</v>
      </c>
      <c r="R2942" s="2">
        <v>44589</v>
      </c>
      <c r="S2942" t="s">
        <v>4415</v>
      </c>
      <c r="T2942" s="7" t="str">
        <f t="shared" si="1172"/>
        <v>WM+ HNI 16</v>
      </c>
      <c r="U2942" t="s">
        <v>6142</v>
      </c>
      <c r="W2942" t="e">
        <f>VLOOKUP(U2942,[2]Sheet1!$B$4:$C$893,2,0)</f>
        <v>#N/A</v>
      </c>
      <c r="Y2942" t="str">
        <f t="shared" si="1173"/>
        <v>WINCOMHANOI</v>
      </c>
      <c r="AA2942" s="18" t="str">
        <f t="shared" si="1169"/>
        <v/>
      </c>
    </row>
    <row r="2943" spans="1:27" x14ac:dyDescent="0.2">
      <c r="A2943" t="s">
        <v>0</v>
      </c>
      <c r="B2943" t="s">
        <v>4413</v>
      </c>
      <c r="C2943" t="s">
        <v>9</v>
      </c>
      <c r="D2943" t="s">
        <v>54</v>
      </c>
      <c r="E2943" t="s">
        <v>4</v>
      </c>
      <c r="F2943" s="1">
        <v>3</v>
      </c>
      <c r="G2943" s="1">
        <v>150546</v>
      </c>
      <c r="H2943" t="s">
        <v>5</v>
      </c>
      <c r="I2943" s="1">
        <v>165600.6</v>
      </c>
      <c r="J2943" t="s">
        <v>55</v>
      </c>
      <c r="K2943" s="6" t="str">
        <f t="shared" si="1170"/>
        <v>Giò tai lưỡi xào gói 250g</v>
      </c>
      <c r="L2943" s="7" t="str">
        <f>VLOOKUP(K2943,'[1]Mã Misa'!$B$2:$D$74,2,0)</f>
        <v>Giò Tai Lưỡi Xào 250g</v>
      </c>
      <c r="M2943" s="7" t="str">
        <f>VLOOKUP(L2943,'[1]Mã Misa'!$C$2:$D$74,2,0)</f>
        <v>GTLX250G</v>
      </c>
      <c r="N2943" s="1">
        <v>50182</v>
      </c>
      <c r="O2943" t="s">
        <v>4414</v>
      </c>
      <c r="P2943" s="6" t="str">
        <f t="shared" si="1171"/>
        <v>0180171</v>
      </c>
      <c r="Q2943" s="23" t="str">
        <f t="shared" si="1171"/>
        <v>0180171</v>
      </c>
      <c r="R2943" s="2">
        <v>44589</v>
      </c>
      <c r="S2943" t="s">
        <v>4415</v>
      </c>
      <c r="T2943" s="7" t="str">
        <f t="shared" si="1172"/>
        <v>WM+ HNI 16</v>
      </c>
      <c r="U2943" t="s">
        <v>6142</v>
      </c>
      <c r="W2943" t="e">
        <f>VLOOKUP(U2943,[2]Sheet1!$B$4:$C$893,2,0)</f>
        <v>#N/A</v>
      </c>
      <c r="Y2943" t="str">
        <f t="shared" si="1173"/>
        <v>WINCOMHANOI</v>
      </c>
      <c r="AA2943" s="18" t="str">
        <f t="shared" si="1169"/>
        <v/>
      </c>
    </row>
    <row r="2944" spans="1:27" x14ac:dyDescent="0.2">
      <c r="A2944" t="s">
        <v>0</v>
      </c>
      <c r="B2944" t="s">
        <v>4416</v>
      </c>
      <c r="C2944" t="s">
        <v>2</v>
      </c>
      <c r="D2944" t="s">
        <v>10</v>
      </c>
      <c r="E2944" t="s">
        <v>4</v>
      </c>
      <c r="F2944" s="1">
        <v>2</v>
      </c>
      <c r="G2944" s="1">
        <v>92000</v>
      </c>
      <c r="H2944" t="s">
        <v>5</v>
      </c>
      <c r="I2944" s="1">
        <v>101200.00000000001</v>
      </c>
      <c r="J2944" t="s">
        <v>11</v>
      </c>
      <c r="K2944" s="6" t="str">
        <f t="shared" si="1170"/>
        <v>Mộc nấm hương gói 250g</v>
      </c>
      <c r="L2944" s="7" t="str">
        <f>VLOOKUP(K2944,'[1]Mã Misa'!$B$2:$D$74,2,0)</f>
        <v>Mộc Nấm Hương 250g</v>
      </c>
      <c r="M2944" s="7" t="str">
        <f>VLOOKUP(L2944,'[1]Mã Misa'!$C$2:$D$74,2,0)</f>
        <v>MNH250</v>
      </c>
      <c r="N2944" s="1">
        <v>46000</v>
      </c>
      <c r="O2944" t="s">
        <v>4417</v>
      </c>
      <c r="P2944" s="6" t="str">
        <f t="shared" si="1171"/>
        <v>0180176</v>
      </c>
      <c r="Q2944" s="23" t="str">
        <f t="shared" si="1171"/>
        <v>0180176</v>
      </c>
      <c r="R2944" s="2">
        <v>44589</v>
      </c>
      <c r="S2944" t="s">
        <v>4418</v>
      </c>
      <c r="T2944" s="7" t="str">
        <f t="shared" si="1172"/>
        <v>WM+ HNI Th</v>
      </c>
      <c r="U2944" t="s">
        <v>6143</v>
      </c>
      <c r="W2944" t="e">
        <f>VLOOKUP(U2944,[2]Sheet1!$B$4:$C$893,2,0)</f>
        <v>#N/A</v>
      </c>
      <c r="Y2944" t="str">
        <f t="shared" si="1173"/>
        <v>WINCOMHANOI</v>
      </c>
      <c r="AA2944" s="18" t="str">
        <f t="shared" si="1169"/>
        <v/>
      </c>
    </row>
    <row r="2945" spans="1:27" x14ac:dyDescent="0.2">
      <c r="A2945" t="s">
        <v>0</v>
      </c>
      <c r="B2945" t="s">
        <v>4419</v>
      </c>
      <c r="C2945" t="s">
        <v>2</v>
      </c>
      <c r="D2945" t="s">
        <v>10</v>
      </c>
      <c r="E2945" t="s">
        <v>4</v>
      </c>
      <c r="F2945" s="1">
        <v>3</v>
      </c>
      <c r="G2945" s="1">
        <v>138000</v>
      </c>
      <c r="H2945" t="s">
        <v>5</v>
      </c>
      <c r="I2945" s="1">
        <v>151800</v>
      </c>
      <c r="J2945" t="s">
        <v>11</v>
      </c>
      <c r="K2945" s="6" t="str">
        <f t="shared" si="1170"/>
        <v>Mộc nấm hương gói 250g</v>
      </c>
      <c r="L2945" s="7" t="str">
        <f>VLOOKUP(K2945,'[1]Mã Misa'!$B$2:$D$74,2,0)</f>
        <v>Mộc Nấm Hương 250g</v>
      </c>
      <c r="M2945" s="7" t="str">
        <f>VLOOKUP(L2945,'[1]Mã Misa'!$C$2:$D$74,2,0)</f>
        <v>MNH250</v>
      </c>
      <c r="N2945" s="1">
        <v>46000</v>
      </c>
      <c r="O2945" t="s">
        <v>4420</v>
      </c>
      <c r="P2945" s="6" t="str">
        <f t="shared" si="1171"/>
        <v>0180179</v>
      </c>
      <c r="Q2945" s="23" t="str">
        <f t="shared" si="1171"/>
        <v>0180179</v>
      </c>
      <c r="R2945" s="2">
        <v>44589</v>
      </c>
      <c r="S2945" t="s">
        <v>4421</v>
      </c>
      <c r="T2945" s="7" t="str">
        <f t="shared" si="1172"/>
        <v>WM+ HNI 17</v>
      </c>
      <c r="U2945" t="s">
        <v>6144</v>
      </c>
      <c r="W2945" t="e">
        <f>VLOOKUP(U2945,[2]Sheet1!$B$4:$C$893,2,0)</f>
        <v>#N/A</v>
      </c>
      <c r="Y2945" t="str">
        <f t="shared" si="1173"/>
        <v>WINCOMHANOI</v>
      </c>
      <c r="AA2945" s="18" t="str">
        <f t="shared" si="1169"/>
        <v/>
      </c>
    </row>
    <row r="2946" spans="1:27" x14ac:dyDescent="0.2">
      <c r="A2946" t="s">
        <v>0</v>
      </c>
      <c r="B2946" t="s">
        <v>4422</v>
      </c>
      <c r="C2946" t="s">
        <v>2</v>
      </c>
      <c r="D2946" t="s">
        <v>15</v>
      </c>
      <c r="E2946" t="s">
        <v>4</v>
      </c>
      <c r="F2946" s="1">
        <v>3</v>
      </c>
      <c r="G2946" s="1">
        <v>316200</v>
      </c>
      <c r="H2946" t="s">
        <v>5</v>
      </c>
      <c r="I2946" s="1">
        <v>347820</v>
      </c>
      <c r="J2946" t="s">
        <v>16</v>
      </c>
      <c r="K2946" s="6" t="str">
        <f t="shared" si="1170"/>
        <v>_Đùi gà sốt cay 500g</v>
      </c>
      <c r="L2946" s="7" t="str">
        <f>VLOOKUP(K2946,'[1]Mã Misa'!$B$2:$D$74,2,0)</f>
        <v>Đùi gà sốt cay 500g</v>
      </c>
      <c r="M2946" s="7" t="str">
        <f>VLOOKUP(L2946,'[1]Mã Misa'!$C$2:$D$74,2,0)</f>
        <v>DGSC500</v>
      </c>
      <c r="N2946" s="1">
        <v>105400</v>
      </c>
      <c r="O2946" t="s">
        <v>4423</v>
      </c>
      <c r="P2946" s="6" t="str">
        <f t="shared" si="1171"/>
        <v>0053333</v>
      </c>
      <c r="Q2946" s="23" t="str">
        <f t="shared" si="1171"/>
        <v>0053333</v>
      </c>
      <c r="R2946" s="2">
        <v>44589</v>
      </c>
      <c r="S2946" t="s">
        <v>439</v>
      </c>
      <c r="T2946" s="7" t="str">
        <f t="shared" si="1172"/>
        <v>WM+ HCM 16</v>
      </c>
      <c r="U2946" t="s">
        <v>5125</v>
      </c>
      <c r="W2946" t="e">
        <f>VLOOKUP(U2946,[2]Sheet1!$B$4:$C$893,2,0)</f>
        <v>#N/A</v>
      </c>
      <c r="Y2946" t="str">
        <f t="shared" si="1173"/>
        <v>WINCOMHOCHIMINH</v>
      </c>
      <c r="AA2946" s="18" t="str">
        <f t="shared" ref="AA2946:AA3009" si="1174">LEFT(AB2946,7)</f>
        <v/>
      </c>
    </row>
    <row r="2947" spans="1:27" x14ac:dyDescent="0.2">
      <c r="A2947" t="s">
        <v>0</v>
      </c>
      <c r="B2947" t="s">
        <v>4422</v>
      </c>
      <c r="C2947" t="s">
        <v>9</v>
      </c>
      <c r="D2947" t="s">
        <v>44</v>
      </c>
      <c r="E2947" t="s">
        <v>4</v>
      </c>
      <c r="F2947" s="1">
        <v>1</v>
      </c>
      <c r="G2947" s="1">
        <v>90750</v>
      </c>
      <c r="H2947" t="s">
        <v>5</v>
      </c>
      <c r="I2947" s="1">
        <v>99825.000000000015</v>
      </c>
      <c r="J2947" t="s">
        <v>45</v>
      </c>
      <c r="K2947" s="6" t="str">
        <f t="shared" si="1170"/>
        <v>_Chân gà sốt cay 400g</v>
      </c>
      <c r="L2947" s="7" t="str">
        <f>VLOOKUP(K2947,'[1]Mã Misa'!$B$2:$D$74,2,0)</f>
        <v>Chân gà sốt cay 400g</v>
      </c>
      <c r="M2947" s="7" t="str">
        <f>VLOOKUP(L2947,'[1]Mã Misa'!$C$2:$D$74,2,0)</f>
        <v>CGSC400</v>
      </c>
      <c r="N2947" s="1">
        <v>90750</v>
      </c>
      <c r="O2947" t="s">
        <v>4423</v>
      </c>
      <c r="P2947" s="6" t="str">
        <f t="shared" si="1171"/>
        <v>0053333</v>
      </c>
      <c r="Q2947" s="23" t="str">
        <f t="shared" si="1171"/>
        <v>0053333</v>
      </c>
      <c r="R2947" s="2">
        <v>44589</v>
      </c>
      <c r="S2947" t="s">
        <v>439</v>
      </c>
      <c r="T2947" s="7" t="str">
        <f t="shared" si="1172"/>
        <v>WM+ HCM 16</v>
      </c>
      <c r="U2947" t="s">
        <v>5125</v>
      </c>
      <c r="W2947" t="e">
        <f>VLOOKUP(U2947,[2]Sheet1!$B$4:$C$893,2,0)</f>
        <v>#N/A</v>
      </c>
      <c r="Y2947" t="str">
        <f t="shared" si="1173"/>
        <v>WINCOMHOCHIMINH</v>
      </c>
      <c r="AA2947" s="18" t="str">
        <f t="shared" si="1174"/>
        <v/>
      </c>
    </row>
    <row r="2948" spans="1:27" x14ac:dyDescent="0.2">
      <c r="A2948" t="s">
        <v>0</v>
      </c>
      <c r="B2948" t="s">
        <v>4424</v>
      </c>
      <c r="C2948" t="s">
        <v>2</v>
      </c>
      <c r="D2948" t="s">
        <v>134</v>
      </c>
      <c r="E2948" t="s">
        <v>4</v>
      </c>
      <c r="F2948" s="1">
        <v>4</v>
      </c>
      <c r="G2948" s="1">
        <v>346764</v>
      </c>
      <c r="H2948" t="s">
        <v>5</v>
      </c>
      <c r="I2948" s="1">
        <v>381440.4</v>
      </c>
      <c r="J2948" t="s">
        <v>135</v>
      </c>
      <c r="K2948" s="6" t="str">
        <f t="shared" ref="K2948:K3011" si="1175">MID(J2948,10,26)</f>
        <v>Giò tai nấm hương 500g</v>
      </c>
      <c r="L2948" s="7" t="str">
        <f>VLOOKUP(K2948,'[1]Mã Misa'!$B$2:$D$74,2,0)</f>
        <v>Giò tai nấm hương 500g</v>
      </c>
      <c r="M2948" s="7" t="str">
        <f>VLOOKUP(L2948,'[1]Mã Misa'!$C$2:$D$74,2,0)</f>
        <v>GTNH500</v>
      </c>
      <c r="N2948" s="1">
        <v>86691</v>
      </c>
      <c r="O2948" t="s">
        <v>4425</v>
      </c>
      <c r="P2948" s="6" t="str">
        <f t="shared" ref="P2948:Q3011" si="1176">RIGHT(O2948,7)</f>
        <v>0180184</v>
      </c>
      <c r="Q2948" s="23" t="str">
        <f t="shared" si="1176"/>
        <v>0180184</v>
      </c>
      <c r="R2948" s="2">
        <v>44589</v>
      </c>
      <c r="S2948" t="s">
        <v>4426</v>
      </c>
      <c r="T2948" s="7" t="str">
        <f t="shared" ref="T2948:T3011" si="1177">LEFT(U2948,10)</f>
        <v>WM+ HNI 17</v>
      </c>
      <c r="U2948" t="s">
        <v>6145</v>
      </c>
      <c r="W2948" t="e">
        <f>VLOOKUP(U2948,[2]Sheet1!$B$4:$C$893,2,0)</f>
        <v>#N/A</v>
      </c>
      <c r="Y2948" t="str">
        <f t="shared" ref="Y2948:Y3011" si="1178">IF(ISNUMBER(SEARCH($V$3,T2948)),"WINCOMHANOI",IF(ISNUMBER(SEARCH($V$4,T2948)),"WINCOMHOCHIMINH",IF(ISNUMBER(SEARCH($V$5,T2948)),"WINCOMDANANG",IF(ISNUMBER(SEARCH($V$6,T2948)),"WINCOMHAIDUONG",IF(ISNUMBER(SEARCH($V$7,T2948)),"WINCOMQUANGNINH",IF(ISNUMBER(SEARCH($V$8,T2948)),"WINCOMHAIPHONG",IF(ISNUMBER(SEARCH($V$9,T2948)),"WINCOMBACGIANG",IF(ISNUMBER(SEARCH($V$10,T2948)),"WINCOMBACNINH",IF(ISNUMBER(SEARCH($V$11,T2948)),"WINCOMPHUTHO",IF(ISNUMBER(SEARCH($V$12,T2948)),"WINCOMHATINH",IF(ISNUMBER(SEARCH($V$13,T2948)),"WINCOMTHAINGUYEN",IF(ISNUMBER(SEARCH($V$14,T2948)),"WINCOMKHANHHOA",IF(ISNUMBER(SEARCH($V$15,T2948)),"WINCOMHUNGYEN",IF(ISNUMBER(SEARCH($V$16,T2948)),"WINCOMNGHEAN",IF(ISNUMBER(SEARCH($V$17,T2948)),"WINCOMLAOCAI",IF(ISNUMBER(SEARCH($V$18,T2948)),"WINCOMVUNGTAU",IF(ISNUMBER(SEARCH($V$19,T2948)),"WINCOMBINHDUONG",IF(ISNUMBER(SEARCH($V$20,T2948)),"WINCOMKIENGIANG",IF(ISNUMBER(SEARCH($V$21,T2948)),"WINCOMHANAM",IF(ISNUMBER(SEARCH($V$22,T2948)),"WINCOMNAMDINH",IF(ISNUMBER(SEARCH($V$23,T2948)),"WINCOMLANGSON",IF(ISNUMBER(SEARCH($V$24,T2948)),"WINCOMTHANHHOA",IF(ISNUMBER(SEARCH($V$25,T2948)),"WINCOMYENBAI",IF(ISNUMBER(SEARCH($V$26,T2948)),"WINCOMTUYENQUANG",IF(ISNUMBER(SEARCH($V$27,T2948)),"WINCOMHUE",IF(ISNUMBER(SEARCH($V$28,T2948)),"WINCOMQUANGNAM",IF(ISNUMBER(SEARCH($V$29,T2948)),"WINCOMVINHPHUC",IF(ISNUMBER(SEARCH($V$30,T2948)),"WINCOMHAGIANG",IF(ISNUMBER(SEARCH($V$31,T2948)),"WINCOMNINHBINH",IF(ISNUMBER(SEARCH($V$32,T2948)),"WINCOMTRAVINH",IF(ISNUMBER(SEARCH($V$33,T2948)),"WINCOMCANTHO",IF(ISNUMBER(SEARCH($V$34,T2948)),"WINCOMBENTRE",IF(ISNUMBER(SEARCH($V$35,T2948)),"WINCOMCAMAU",IF(ISNUMBER(SEARCH($V$36,T2948)),"WINCOMANGIANG",IF(ISNUMBER(SEARCH($V$37,T2948)),"WINCOMNINHTHUAN",IF(ISNUMBER(SEARCH($V$38,T2948)),"WINCOMTHAIBINH",IF(ISNUMBER(SEARCH($V$39,T2948)),"WINCOMGIALAI",IF(ISNUMBER(SEARCH($V$40,T2948)),"WINCOMHOABINH",IF(ISNUMBER(SEARCH($V$41,T2948)),"WINCOMQUANGNGAI",IF(ISNUMBER(SEARCH($V$42,T2948)),"WINCOMBINHTHUAN",IF(ISNUMBER(SEARCH($V$43,T2948)),"WINCOMDAKLAK",IF(ISNUMBER(SEARCH($V$44,T2948)),"WINCOMSOCTRANG",IF(ISNUMBER(SEARCH($V$45,T2948)),"WINCOMSONLA",IF(ISNUMBER(SEARCH($V$46,T2948)),"WINCOMKONTUM",IF(ISNUMBER(SEARCH($V$47,T2948)),"WINCOMPHUYEN",IF(ISNUMBER(SEARCH($V$48,T2948)),"WINCOMQUANGTRI",IF(ISNUMBER(SEARCH($V$49,T2948)),"WINCOMBINHDINH",IF(ISNUMBER(SEARCH($V$50,T2948)),"WINCOMCAOBANG",IF(ISNUMBER(SEARCH($V$51,T2948)),"WINCOMQUANGBINH",IF(ISNUMBER(SEARCH($V$52,T2948)),"WINCOMLAMDONG",IF(ISNUMBER(SEARCH($V$53,T2948)),"WINCOMVINHLONG",IF(ISNUMBER(SEARCH($V$54,T2948)),"WINCOMDONGTHAP",IF(ISNUMBER(SEARCH($V$55,T2948)),"WINCOMTIENGIANG",IF(ISNUMBER(SEARCH($V$56,T2948)),"WINCOMQUANGNINH",IF(ISNUMBER(SEARCH($V$57,T2948)),"WINCOMDONGNAI",IF(ISNUMBER(SEARCH($V$58,T2948)),"WINCOMHAUGIANG",0))))))))))))))))))))))))))))))))))))))))))))))))))))))))</f>
        <v>WINCOMHANOI</v>
      </c>
      <c r="AA2948" s="18" t="str">
        <f t="shared" si="1174"/>
        <v/>
      </c>
    </row>
    <row r="2949" spans="1:27" x14ac:dyDescent="0.2">
      <c r="A2949" t="s">
        <v>0</v>
      </c>
      <c r="B2949" t="s">
        <v>4424</v>
      </c>
      <c r="C2949" t="s">
        <v>9</v>
      </c>
      <c r="D2949" t="s">
        <v>136</v>
      </c>
      <c r="E2949" t="s">
        <v>4</v>
      </c>
      <c r="F2949" s="1">
        <v>2</v>
      </c>
      <c r="G2949" s="1">
        <v>188026</v>
      </c>
      <c r="H2949" t="s">
        <v>5</v>
      </c>
      <c r="I2949" s="1">
        <v>206828.6</v>
      </c>
      <c r="J2949" t="s">
        <v>137</v>
      </c>
      <c r="K2949" s="6" t="str">
        <f t="shared" si="1175"/>
        <v xml:space="preserve"> Giò lụa 500g</v>
      </c>
      <c r="L2949" s="7" t="str">
        <f>VLOOKUP(K2949,'[1]Mã Misa'!$B$2:$D$74,2,0)</f>
        <v>Giò lụa 500g</v>
      </c>
      <c r="M2949" s="7" t="str">
        <f>VLOOKUP(L2949,'[1]Mã Misa'!$C$2:$D$74,2,0)</f>
        <v>GL500</v>
      </c>
      <c r="N2949" s="1">
        <v>94013</v>
      </c>
      <c r="O2949" t="s">
        <v>4425</v>
      </c>
      <c r="P2949" s="6" t="str">
        <f t="shared" si="1176"/>
        <v>0180184</v>
      </c>
      <c r="Q2949" s="23" t="str">
        <f t="shared" si="1176"/>
        <v>0180184</v>
      </c>
      <c r="R2949" s="2">
        <v>44589</v>
      </c>
      <c r="S2949" t="s">
        <v>4426</v>
      </c>
      <c r="T2949" s="7" t="str">
        <f t="shared" si="1177"/>
        <v>WM+ HNI 17</v>
      </c>
      <c r="U2949" t="s">
        <v>6145</v>
      </c>
      <c r="W2949" t="e">
        <f>VLOOKUP(U2949,[2]Sheet1!$B$4:$C$893,2,0)</f>
        <v>#N/A</v>
      </c>
      <c r="Y2949" t="str">
        <f t="shared" si="1178"/>
        <v>WINCOMHANOI</v>
      </c>
      <c r="AA2949" s="18" t="str">
        <f t="shared" si="1174"/>
        <v/>
      </c>
    </row>
    <row r="2950" spans="1:27" x14ac:dyDescent="0.2">
      <c r="A2950" t="s">
        <v>0</v>
      </c>
      <c r="B2950" t="s">
        <v>4427</v>
      </c>
      <c r="C2950" t="s">
        <v>2</v>
      </c>
      <c r="D2950" t="s">
        <v>50</v>
      </c>
      <c r="E2950" t="s">
        <v>4</v>
      </c>
      <c r="F2950" s="1">
        <v>2</v>
      </c>
      <c r="G2950" s="1">
        <v>222116</v>
      </c>
      <c r="H2950" t="s">
        <v>5</v>
      </c>
      <c r="I2950" s="1">
        <v>244327.6</v>
      </c>
      <c r="J2950" t="s">
        <v>51</v>
      </c>
      <c r="K2950" s="6" t="str">
        <f t="shared" si="1175"/>
        <v>Gà muối gói 500g</v>
      </c>
      <c r="L2950" s="7" t="str">
        <f>VLOOKUP(K2950,'[1]Mã Misa'!$B$2:$D$74,2,0)</f>
        <v>Gà muối 500g</v>
      </c>
      <c r="M2950" s="7" t="str">
        <f>VLOOKUP(L2950,'[1]Mã Misa'!$C$2:$D$74,2,0)</f>
        <v>GM500</v>
      </c>
      <c r="N2950" s="1">
        <v>111058</v>
      </c>
      <c r="O2950" t="s">
        <v>4428</v>
      </c>
      <c r="P2950" s="6" t="str">
        <f t="shared" si="1176"/>
        <v>0053334</v>
      </c>
      <c r="Q2950" s="23" t="str">
        <f t="shared" si="1176"/>
        <v>0053334</v>
      </c>
      <c r="R2950" s="2">
        <v>44589</v>
      </c>
      <c r="S2950" t="s">
        <v>4429</v>
      </c>
      <c r="T2950" s="7" t="str">
        <f t="shared" si="1177"/>
        <v>WM+ HCM 1.</v>
      </c>
      <c r="U2950" t="s">
        <v>6146</v>
      </c>
      <c r="W2950" t="e">
        <f>VLOOKUP(U2950,[2]Sheet1!$B$4:$C$893,2,0)</f>
        <v>#N/A</v>
      </c>
      <c r="Y2950" t="str">
        <f t="shared" si="1178"/>
        <v>WINCOMHOCHIMINH</v>
      </c>
      <c r="AA2950" s="18" t="str">
        <f t="shared" si="1174"/>
        <v/>
      </c>
    </row>
    <row r="2951" spans="1:27" x14ac:dyDescent="0.2">
      <c r="A2951" t="s">
        <v>0</v>
      </c>
      <c r="B2951" t="s">
        <v>4427</v>
      </c>
      <c r="C2951" t="s">
        <v>9</v>
      </c>
      <c r="D2951" t="s">
        <v>3</v>
      </c>
      <c r="E2951" t="s">
        <v>4</v>
      </c>
      <c r="F2951" s="1">
        <v>4</v>
      </c>
      <c r="G2951" s="1">
        <v>283800</v>
      </c>
      <c r="H2951" t="s">
        <v>5</v>
      </c>
      <c r="I2951" s="1">
        <v>312180</v>
      </c>
      <c r="J2951" t="s">
        <v>6</v>
      </c>
      <c r="K2951" s="6" t="str">
        <f t="shared" si="1175"/>
        <v>_Chả nướng 300g</v>
      </c>
      <c r="L2951" s="7" t="str">
        <f>VLOOKUP(K2951,'[1]Mã Misa'!$B$2:$D$74,2,0)</f>
        <v>Chả nướng 300g</v>
      </c>
      <c r="M2951" s="7" t="str">
        <f>VLOOKUP(L2951,'[1]Mã Misa'!$C$2:$D$74,2,0)</f>
        <v>CN300</v>
      </c>
      <c r="N2951" s="1">
        <v>70950</v>
      </c>
      <c r="O2951" t="s">
        <v>4428</v>
      </c>
      <c r="P2951" s="6" t="str">
        <f t="shared" si="1176"/>
        <v>0053334</v>
      </c>
      <c r="Q2951" s="23" t="str">
        <f t="shared" si="1176"/>
        <v>0053334</v>
      </c>
      <c r="R2951" s="2">
        <v>44589</v>
      </c>
      <c r="S2951" t="s">
        <v>4429</v>
      </c>
      <c r="T2951" s="7" t="str">
        <f t="shared" si="1177"/>
        <v>WM+ HCM 1.</v>
      </c>
      <c r="U2951" t="s">
        <v>6146</v>
      </c>
      <c r="W2951" t="e">
        <f>VLOOKUP(U2951,[2]Sheet1!$B$4:$C$893,2,0)</f>
        <v>#N/A</v>
      </c>
      <c r="Y2951" t="str">
        <f t="shared" si="1178"/>
        <v>WINCOMHOCHIMINH</v>
      </c>
      <c r="AA2951" s="18" t="str">
        <f t="shared" si="1174"/>
        <v/>
      </c>
    </row>
    <row r="2952" spans="1:27" x14ac:dyDescent="0.2">
      <c r="A2952" t="s">
        <v>0</v>
      </c>
      <c r="B2952" t="s">
        <v>4427</v>
      </c>
      <c r="C2952" t="s">
        <v>41</v>
      </c>
      <c r="D2952" t="s">
        <v>27</v>
      </c>
      <c r="E2952" t="s">
        <v>4</v>
      </c>
      <c r="F2952" s="1">
        <v>4</v>
      </c>
      <c r="G2952" s="1">
        <v>244200</v>
      </c>
      <c r="H2952" t="s">
        <v>5</v>
      </c>
      <c r="I2952" s="1">
        <v>268620</v>
      </c>
      <c r="J2952" t="s">
        <v>28</v>
      </c>
      <c r="K2952" s="6" t="str">
        <f t="shared" si="1175"/>
        <v>_Giò sụn gà 250g</v>
      </c>
      <c r="L2952" s="7" t="str">
        <f>VLOOKUP(K2952,'[1]Mã Misa'!$B$2:$D$74,2,0)</f>
        <v>Giò sụn gà 250g</v>
      </c>
      <c r="M2952" s="7" t="str">
        <f>VLOOKUP(L2952,'[1]Mã Misa'!$C$2:$D$74,2,0)</f>
        <v>GSG250</v>
      </c>
      <c r="N2952" s="1">
        <v>61050</v>
      </c>
      <c r="O2952" t="s">
        <v>4428</v>
      </c>
      <c r="P2952" s="6" t="str">
        <f t="shared" si="1176"/>
        <v>0053334</v>
      </c>
      <c r="Q2952" s="23" t="str">
        <f t="shared" si="1176"/>
        <v>0053334</v>
      </c>
      <c r="R2952" s="2">
        <v>44589</v>
      </c>
      <c r="S2952" t="s">
        <v>4429</v>
      </c>
      <c r="T2952" s="7" t="str">
        <f t="shared" si="1177"/>
        <v>WM+ HCM 1.</v>
      </c>
      <c r="U2952" t="s">
        <v>6146</v>
      </c>
      <c r="W2952" t="e">
        <f>VLOOKUP(U2952,[2]Sheet1!$B$4:$C$893,2,0)</f>
        <v>#N/A</v>
      </c>
      <c r="Y2952" t="str">
        <f t="shared" si="1178"/>
        <v>WINCOMHOCHIMINH</v>
      </c>
      <c r="AA2952" s="18" t="str">
        <f t="shared" si="1174"/>
        <v/>
      </c>
    </row>
    <row r="2953" spans="1:27" x14ac:dyDescent="0.2">
      <c r="A2953" t="s">
        <v>0</v>
      </c>
      <c r="B2953" t="s">
        <v>4427</v>
      </c>
      <c r="C2953" t="s">
        <v>42</v>
      </c>
      <c r="D2953" t="s">
        <v>10</v>
      </c>
      <c r="E2953" t="s">
        <v>4</v>
      </c>
      <c r="F2953" s="1">
        <v>1</v>
      </c>
      <c r="G2953" s="1">
        <v>46000</v>
      </c>
      <c r="H2953" t="s">
        <v>5</v>
      </c>
      <c r="I2953" s="1">
        <v>50600.000000000007</v>
      </c>
      <c r="J2953" t="s">
        <v>11</v>
      </c>
      <c r="K2953" s="6" t="str">
        <f t="shared" si="1175"/>
        <v>Mộc nấm hương gói 250g</v>
      </c>
      <c r="L2953" s="7" t="str">
        <f>VLOOKUP(K2953,'[1]Mã Misa'!$B$2:$D$74,2,0)</f>
        <v>Mộc Nấm Hương 250g</v>
      </c>
      <c r="M2953" s="7" t="str">
        <f>VLOOKUP(L2953,'[1]Mã Misa'!$C$2:$D$74,2,0)</f>
        <v>MNH250</v>
      </c>
      <c r="N2953" s="1">
        <v>46000</v>
      </c>
      <c r="O2953" t="s">
        <v>4428</v>
      </c>
      <c r="P2953" s="6" t="str">
        <f t="shared" si="1176"/>
        <v>0053334</v>
      </c>
      <c r="Q2953" s="23" t="str">
        <f t="shared" si="1176"/>
        <v>0053334</v>
      </c>
      <c r="R2953" s="2">
        <v>44589</v>
      </c>
      <c r="S2953" t="s">
        <v>4429</v>
      </c>
      <c r="T2953" s="7" t="str">
        <f t="shared" si="1177"/>
        <v>WM+ HCM 1.</v>
      </c>
      <c r="U2953" t="s">
        <v>6146</v>
      </c>
      <c r="W2953" t="e">
        <f>VLOOKUP(U2953,[2]Sheet1!$B$4:$C$893,2,0)</f>
        <v>#N/A</v>
      </c>
      <c r="Y2953" t="str">
        <f t="shared" si="1178"/>
        <v>WINCOMHOCHIMINH</v>
      </c>
      <c r="AA2953" s="18" t="str">
        <f t="shared" si="1174"/>
        <v/>
      </c>
    </row>
    <row r="2954" spans="1:27" x14ac:dyDescent="0.2">
      <c r="A2954" t="s">
        <v>0</v>
      </c>
      <c r="B2954" t="s">
        <v>4430</v>
      </c>
      <c r="C2954" t="s">
        <v>2</v>
      </c>
      <c r="D2954" t="s">
        <v>47</v>
      </c>
      <c r="E2954" t="s">
        <v>4</v>
      </c>
      <c r="F2954" s="1">
        <v>2</v>
      </c>
      <c r="G2954" s="1">
        <v>146862</v>
      </c>
      <c r="H2954" t="s">
        <v>5</v>
      </c>
      <c r="I2954" s="1">
        <v>161548.20000000001</v>
      </c>
      <c r="J2954" t="s">
        <v>48</v>
      </c>
      <c r="K2954" s="6" t="str">
        <f t="shared" si="1175"/>
        <v>Chân giò heo muối gói 300g</v>
      </c>
      <c r="L2954" s="7" t="str">
        <f>VLOOKUP(K2954,'[1]Mã Misa'!$B$2:$D$74,2,0)</f>
        <v>Chân giò heo muối 300g</v>
      </c>
      <c r="M2954" s="7" t="str">
        <f>VLOOKUP(L2954,'[1]Mã Misa'!$C$2:$D$74,2,0)</f>
        <v>CGM300</v>
      </c>
      <c r="N2954" s="1">
        <v>73431</v>
      </c>
      <c r="O2954" t="s">
        <v>4431</v>
      </c>
      <c r="P2954" s="6" t="str">
        <f t="shared" si="1176"/>
        <v>0180198</v>
      </c>
      <c r="Q2954" s="23" t="str">
        <f t="shared" si="1176"/>
        <v>0180198</v>
      </c>
      <c r="R2954" s="2">
        <v>44589</v>
      </c>
      <c r="S2954" t="s">
        <v>1895</v>
      </c>
      <c r="T2954" s="7" t="str">
        <f t="shared" si="1177"/>
        <v>WM+ HNI 48</v>
      </c>
      <c r="U2954" t="s">
        <v>5552</v>
      </c>
      <c r="W2954" t="e">
        <f>VLOOKUP(U2954,[2]Sheet1!$B$4:$C$893,2,0)</f>
        <v>#N/A</v>
      </c>
      <c r="Y2954" t="str">
        <f t="shared" si="1178"/>
        <v>WINCOMHANOI</v>
      </c>
      <c r="AA2954" s="18" t="str">
        <f t="shared" si="1174"/>
        <v/>
      </c>
    </row>
    <row r="2955" spans="1:27" x14ac:dyDescent="0.2">
      <c r="A2955" t="s">
        <v>0</v>
      </c>
      <c r="B2955" t="s">
        <v>4432</v>
      </c>
      <c r="C2955" t="s">
        <v>2</v>
      </c>
      <c r="D2955" t="s">
        <v>134</v>
      </c>
      <c r="E2955" t="s">
        <v>4</v>
      </c>
      <c r="F2955" s="1">
        <v>6</v>
      </c>
      <c r="G2955" s="1">
        <v>520146</v>
      </c>
      <c r="H2955" t="s">
        <v>5</v>
      </c>
      <c r="I2955" s="1">
        <v>572160.60000000009</v>
      </c>
      <c r="J2955" t="s">
        <v>135</v>
      </c>
      <c r="K2955" s="6" t="str">
        <f t="shared" si="1175"/>
        <v>Giò tai nấm hương 500g</v>
      </c>
      <c r="L2955" s="7" t="str">
        <f>VLOOKUP(K2955,'[1]Mã Misa'!$B$2:$D$74,2,0)</f>
        <v>Giò tai nấm hương 500g</v>
      </c>
      <c r="M2955" s="7" t="str">
        <f>VLOOKUP(L2955,'[1]Mã Misa'!$C$2:$D$74,2,0)</f>
        <v>GTNH500</v>
      </c>
      <c r="N2955" s="1">
        <v>86691</v>
      </c>
      <c r="O2955" t="s">
        <v>4433</v>
      </c>
      <c r="P2955" s="6" t="str">
        <f t="shared" si="1176"/>
        <v>0002794</v>
      </c>
      <c r="Q2955" s="23" t="str">
        <f t="shared" si="1176"/>
        <v>0002794</v>
      </c>
      <c r="R2955" s="2">
        <v>44589</v>
      </c>
      <c r="S2955" t="s">
        <v>2173</v>
      </c>
      <c r="T2955" s="7" t="str">
        <f t="shared" si="1177"/>
        <v>WM+ NDH 15</v>
      </c>
      <c r="U2955" t="s">
        <v>5626</v>
      </c>
      <c r="W2955" t="e">
        <f>VLOOKUP(U2955,[2]Sheet1!$B$4:$C$893,2,0)</f>
        <v>#N/A</v>
      </c>
      <c r="Y2955" t="str">
        <f t="shared" si="1178"/>
        <v>WINCOMNAMDINH</v>
      </c>
      <c r="AA2955" s="18" t="str">
        <f t="shared" si="1174"/>
        <v/>
      </c>
    </row>
    <row r="2956" spans="1:27" x14ac:dyDescent="0.2">
      <c r="A2956" t="s">
        <v>0</v>
      </c>
      <c r="B2956" t="s">
        <v>4434</v>
      </c>
      <c r="C2956" t="s">
        <v>2</v>
      </c>
      <c r="D2956" t="s">
        <v>50</v>
      </c>
      <c r="E2956" t="s">
        <v>4</v>
      </c>
      <c r="F2956" s="1">
        <v>1</v>
      </c>
      <c r="G2956" s="1">
        <v>111058</v>
      </c>
      <c r="H2956" t="s">
        <v>5</v>
      </c>
      <c r="I2956" s="1">
        <v>122163.8</v>
      </c>
      <c r="J2956" t="s">
        <v>51</v>
      </c>
      <c r="K2956" s="6" t="str">
        <f t="shared" si="1175"/>
        <v>Gà muối gói 500g</v>
      </c>
      <c r="L2956" s="7" t="str">
        <f>VLOOKUP(K2956,'[1]Mã Misa'!$B$2:$D$74,2,0)</f>
        <v>Gà muối 500g</v>
      </c>
      <c r="M2956" s="7" t="str">
        <f>VLOOKUP(L2956,'[1]Mã Misa'!$C$2:$D$74,2,0)</f>
        <v>GM500</v>
      </c>
      <c r="N2956" s="1">
        <v>111058</v>
      </c>
      <c r="O2956" t="s">
        <v>4435</v>
      </c>
      <c r="P2956" s="6" t="str">
        <f t="shared" si="1176"/>
        <v>0180199</v>
      </c>
      <c r="Q2956" s="23" t="str">
        <f t="shared" si="1176"/>
        <v>0180199</v>
      </c>
      <c r="R2956" s="2">
        <v>44589</v>
      </c>
      <c r="S2956" t="s">
        <v>4301</v>
      </c>
      <c r="T2956" s="7" t="str">
        <f t="shared" si="1177"/>
        <v>WM+ HNI 28</v>
      </c>
      <c r="U2956" t="s">
        <v>6120</v>
      </c>
      <c r="W2956" t="e">
        <f>VLOOKUP(U2956,[2]Sheet1!$B$4:$C$893,2,0)</f>
        <v>#N/A</v>
      </c>
      <c r="Y2956" t="str">
        <f t="shared" si="1178"/>
        <v>WINCOMHANOI</v>
      </c>
      <c r="AA2956" s="18" t="str">
        <f t="shared" si="1174"/>
        <v/>
      </c>
    </row>
    <row r="2957" spans="1:27" x14ac:dyDescent="0.2">
      <c r="A2957" t="s">
        <v>0</v>
      </c>
      <c r="B2957" t="s">
        <v>4436</v>
      </c>
      <c r="C2957" t="s">
        <v>2</v>
      </c>
      <c r="D2957" t="s">
        <v>47</v>
      </c>
      <c r="E2957" t="s">
        <v>4</v>
      </c>
      <c r="F2957" s="1">
        <v>2</v>
      </c>
      <c r="G2957" s="1">
        <v>146862</v>
      </c>
      <c r="H2957" t="s">
        <v>5</v>
      </c>
      <c r="I2957" s="1">
        <v>161548.20000000001</v>
      </c>
      <c r="J2957" t="s">
        <v>48</v>
      </c>
      <c r="K2957" s="6" t="str">
        <f t="shared" si="1175"/>
        <v>Chân giò heo muối gói 300g</v>
      </c>
      <c r="L2957" s="7" t="str">
        <f>VLOOKUP(K2957,'[1]Mã Misa'!$B$2:$D$74,2,0)</f>
        <v>Chân giò heo muối 300g</v>
      </c>
      <c r="M2957" s="7" t="str">
        <f>VLOOKUP(L2957,'[1]Mã Misa'!$C$2:$D$74,2,0)</f>
        <v>CGM300</v>
      </c>
      <c r="N2957" s="1">
        <v>73431</v>
      </c>
      <c r="O2957" t="s">
        <v>4437</v>
      </c>
      <c r="P2957" s="6" t="str">
        <f t="shared" si="1176"/>
        <v>0053336</v>
      </c>
      <c r="Q2957" s="23" t="str">
        <f t="shared" si="1176"/>
        <v>0053336</v>
      </c>
      <c r="R2957" s="2">
        <v>44589</v>
      </c>
      <c r="S2957" t="s">
        <v>4438</v>
      </c>
      <c r="T2957" s="7" t="str">
        <f t="shared" si="1177"/>
        <v>WM+ HCM 15</v>
      </c>
      <c r="U2957" t="s">
        <v>6147</v>
      </c>
      <c r="W2957" t="e">
        <f>VLOOKUP(U2957,[2]Sheet1!$B$4:$C$893,2,0)</f>
        <v>#N/A</v>
      </c>
      <c r="Y2957" t="str">
        <f t="shared" si="1178"/>
        <v>WINCOMHOCHIMINH</v>
      </c>
      <c r="AA2957" s="18" t="str">
        <f t="shared" si="1174"/>
        <v/>
      </c>
    </row>
    <row r="2958" spans="1:27" x14ac:dyDescent="0.2">
      <c r="A2958" t="s">
        <v>0</v>
      </c>
      <c r="B2958" t="s">
        <v>4436</v>
      </c>
      <c r="C2958" t="s">
        <v>9</v>
      </c>
      <c r="D2958" t="s">
        <v>103</v>
      </c>
      <c r="E2958" t="s">
        <v>4</v>
      </c>
      <c r="F2958" s="1">
        <v>8</v>
      </c>
      <c r="G2958" s="1">
        <v>444760</v>
      </c>
      <c r="H2958" t="s">
        <v>5</v>
      </c>
      <c r="I2958" s="1">
        <v>489236.00000000006</v>
      </c>
      <c r="J2958" t="s">
        <v>104</v>
      </c>
      <c r="K2958" s="6" t="str">
        <f t="shared" si="1175"/>
        <v>Tai heo muối gói 200g</v>
      </c>
      <c r="L2958" s="7" t="str">
        <f>VLOOKUP(K2958,'[1]Mã Misa'!$B$2:$D$74,2,0)</f>
        <v>Tai heo muối 200g</v>
      </c>
      <c r="M2958" s="7" t="str">
        <f>VLOOKUP(L2958,'[1]Mã Misa'!$C$2:$D$74,2,0)</f>
        <v>TH200</v>
      </c>
      <c r="N2958" s="1">
        <v>55595</v>
      </c>
      <c r="O2958" t="s">
        <v>4437</v>
      </c>
      <c r="P2958" s="6" t="str">
        <f t="shared" si="1176"/>
        <v>0053336</v>
      </c>
      <c r="Q2958" s="23" t="str">
        <f t="shared" si="1176"/>
        <v>0053336</v>
      </c>
      <c r="R2958" s="2">
        <v>44589</v>
      </c>
      <c r="S2958" t="s">
        <v>4438</v>
      </c>
      <c r="T2958" s="7" t="str">
        <f t="shared" si="1177"/>
        <v>WM+ HCM 15</v>
      </c>
      <c r="U2958" t="s">
        <v>6147</v>
      </c>
      <c r="W2958" t="e">
        <f>VLOOKUP(U2958,[2]Sheet1!$B$4:$C$893,2,0)</f>
        <v>#N/A</v>
      </c>
      <c r="Y2958" t="str">
        <f t="shared" si="1178"/>
        <v>WINCOMHOCHIMINH</v>
      </c>
      <c r="AA2958" s="18" t="str">
        <f t="shared" si="1174"/>
        <v/>
      </c>
    </row>
    <row r="2959" spans="1:27" x14ac:dyDescent="0.2">
      <c r="A2959" t="s">
        <v>0</v>
      </c>
      <c r="B2959" t="s">
        <v>4436</v>
      </c>
      <c r="C2959" t="s">
        <v>41</v>
      </c>
      <c r="D2959" t="s">
        <v>23</v>
      </c>
      <c r="E2959" t="s">
        <v>4</v>
      </c>
      <c r="F2959" s="1">
        <v>1</v>
      </c>
      <c r="G2959" s="1">
        <v>59400</v>
      </c>
      <c r="H2959" t="s">
        <v>5</v>
      </c>
      <c r="I2959" s="1">
        <v>65340.000000000007</v>
      </c>
      <c r="J2959" t="s">
        <v>24</v>
      </c>
      <c r="K2959" s="6" t="str">
        <f t="shared" si="1175"/>
        <v>_Giò lụa 250g</v>
      </c>
      <c r="L2959" s="7" t="str">
        <f>VLOOKUP(K2959,'[1]Mã Misa'!$B$2:$D$74,2,0)</f>
        <v>Giò lụa 250g</v>
      </c>
      <c r="M2959" s="7" t="str">
        <f>VLOOKUP(L2959,'[1]Mã Misa'!$C$2:$D$74,2,0)</f>
        <v>GL250</v>
      </c>
      <c r="N2959" s="1">
        <v>59400</v>
      </c>
      <c r="O2959" t="s">
        <v>4437</v>
      </c>
      <c r="P2959" s="6" t="str">
        <f t="shared" si="1176"/>
        <v>0053336</v>
      </c>
      <c r="Q2959" s="23" t="str">
        <f t="shared" si="1176"/>
        <v>0053336</v>
      </c>
      <c r="R2959" s="2">
        <v>44589</v>
      </c>
      <c r="S2959" t="s">
        <v>4438</v>
      </c>
      <c r="T2959" s="7" t="str">
        <f t="shared" si="1177"/>
        <v>WM+ HCM 15</v>
      </c>
      <c r="U2959" t="s">
        <v>6147</v>
      </c>
      <c r="W2959" t="e">
        <f>VLOOKUP(U2959,[2]Sheet1!$B$4:$C$893,2,0)</f>
        <v>#N/A</v>
      </c>
      <c r="Y2959" t="str">
        <f t="shared" si="1178"/>
        <v>WINCOMHOCHIMINH</v>
      </c>
      <c r="AA2959" s="18" t="str">
        <f t="shared" si="1174"/>
        <v/>
      </c>
    </row>
    <row r="2960" spans="1:27" x14ac:dyDescent="0.2">
      <c r="A2960" t="s">
        <v>0</v>
      </c>
      <c r="B2960" t="s">
        <v>4436</v>
      </c>
      <c r="C2960" t="s">
        <v>42</v>
      </c>
      <c r="D2960" t="s">
        <v>3</v>
      </c>
      <c r="E2960" t="s">
        <v>4</v>
      </c>
      <c r="F2960" s="1">
        <v>2</v>
      </c>
      <c r="G2960" s="1">
        <v>141900</v>
      </c>
      <c r="H2960" t="s">
        <v>5</v>
      </c>
      <c r="I2960" s="1">
        <v>156090</v>
      </c>
      <c r="J2960" t="s">
        <v>6</v>
      </c>
      <c r="K2960" s="6" t="str">
        <f t="shared" si="1175"/>
        <v>_Chả nướng 300g</v>
      </c>
      <c r="L2960" s="7" t="str">
        <f>VLOOKUP(K2960,'[1]Mã Misa'!$B$2:$D$74,2,0)</f>
        <v>Chả nướng 300g</v>
      </c>
      <c r="M2960" s="7" t="str">
        <f>VLOOKUP(L2960,'[1]Mã Misa'!$C$2:$D$74,2,0)</f>
        <v>CN300</v>
      </c>
      <c r="N2960" s="1">
        <v>70950</v>
      </c>
      <c r="O2960" t="s">
        <v>4437</v>
      </c>
      <c r="P2960" s="6" t="str">
        <f t="shared" si="1176"/>
        <v>0053336</v>
      </c>
      <c r="Q2960" s="23" t="str">
        <f t="shared" si="1176"/>
        <v>0053336</v>
      </c>
      <c r="R2960" s="2">
        <v>44589</v>
      </c>
      <c r="S2960" t="s">
        <v>4438</v>
      </c>
      <c r="T2960" s="7" t="str">
        <f t="shared" si="1177"/>
        <v>WM+ HCM 15</v>
      </c>
      <c r="U2960" t="s">
        <v>6147</v>
      </c>
      <c r="W2960" t="e">
        <f>VLOOKUP(U2960,[2]Sheet1!$B$4:$C$893,2,0)</f>
        <v>#N/A</v>
      </c>
      <c r="Y2960" t="str">
        <f t="shared" si="1178"/>
        <v>WINCOMHOCHIMINH</v>
      </c>
      <c r="AA2960" s="18" t="str">
        <f t="shared" si="1174"/>
        <v/>
      </c>
    </row>
    <row r="2961" spans="1:27" x14ac:dyDescent="0.2">
      <c r="A2961" t="s">
        <v>0</v>
      </c>
      <c r="B2961" t="s">
        <v>4436</v>
      </c>
      <c r="C2961" t="s">
        <v>43</v>
      </c>
      <c r="D2961" t="s">
        <v>15</v>
      </c>
      <c r="E2961" t="s">
        <v>4</v>
      </c>
      <c r="F2961" s="1">
        <v>2</v>
      </c>
      <c r="G2961" s="1">
        <v>210800</v>
      </c>
      <c r="H2961" t="s">
        <v>5</v>
      </c>
      <c r="I2961" s="1">
        <v>231880.00000000003</v>
      </c>
      <c r="J2961" t="s">
        <v>16</v>
      </c>
      <c r="K2961" s="6" t="str">
        <f t="shared" si="1175"/>
        <v>_Đùi gà sốt cay 500g</v>
      </c>
      <c r="L2961" s="7" t="str">
        <f>VLOOKUP(K2961,'[1]Mã Misa'!$B$2:$D$74,2,0)</f>
        <v>Đùi gà sốt cay 500g</v>
      </c>
      <c r="M2961" s="7" t="str">
        <f>VLOOKUP(L2961,'[1]Mã Misa'!$C$2:$D$74,2,0)</f>
        <v>DGSC500</v>
      </c>
      <c r="N2961" s="1">
        <v>105400</v>
      </c>
      <c r="O2961" t="s">
        <v>4437</v>
      </c>
      <c r="P2961" s="6" t="str">
        <f t="shared" si="1176"/>
        <v>0053336</v>
      </c>
      <c r="Q2961" s="23" t="str">
        <f t="shared" si="1176"/>
        <v>0053336</v>
      </c>
      <c r="R2961" s="2">
        <v>44589</v>
      </c>
      <c r="S2961" t="s">
        <v>4438</v>
      </c>
      <c r="T2961" s="7" t="str">
        <f t="shared" si="1177"/>
        <v>WM+ HCM 15</v>
      </c>
      <c r="U2961" t="s">
        <v>6147</v>
      </c>
      <c r="W2961" t="e">
        <f>VLOOKUP(U2961,[2]Sheet1!$B$4:$C$893,2,0)</f>
        <v>#N/A</v>
      </c>
      <c r="Y2961" t="str">
        <f t="shared" si="1178"/>
        <v>WINCOMHOCHIMINH</v>
      </c>
      <c r="AA2961" s="18" t="str">
        <f t="shared" si="1174"/>
        <v/>
      </c>
    </row>
    <row r="2962" spans="1:27" x14ac:dyDescent="0.2">
      <c r="A2962" t="s">
        <v>0</v>
      </c>
      <c r="B2962" t="s">
        <v>4436</v>
      </c>
      <c r="C2962" t="s">
        <v>46</v>
      </c>
      <c r="D2962" t="s">
        <v>44</v>
      </c>
      <c r="E2962" t="s">
        <v>4</v>
      </c>
      <c r="F2962" s="1">
        <v>1</v>
      </c>
      <c r="G2962" s="1">
        <v>90750</v>
      </c>
      <c r="H2962" t="s">
        <v>5</v>
      </c>
      <c r="I2962" s="1">
        <v>99825.000000000015</v>
      </c>
      <c r="J2962" t="s">
        <v>45</v>
      </c>
      <c r="K2962" s="6" t="str">
        <f t="shared" si="1175"/>
        <v>_Chân gà sốt cay 400g</v>
      </c>
      <c r="L2962" s="7" t="str">
        <f>VLOOKUP(K2962,'[1]Mã Misa'!$B$2:$D$74,2,0)</f>
        <v>Chân gà sốt cay 400g</v>
      </c>
      <c r="M2962" s="7" t="str">
        <f>VLOOKUP(L2962,'[1]Mã Misa'!$C$2:$D$74,2,0)</f>
        <v>CGSC400</v>
      </c>
      <c r="N2962" s="1">
        <v>90750</v>
      </c>
      <c r="O2962" t="s">
        <v>4437</v>
      </c>
      <c r="P2962" s="6" t="str">
        <f t="shared" si="1176"/>
        <v>0053336</v>
      </c>
      <c r="Q2962" s="23" t="str">
        <f t="shared" si="1176"/>
        <v>0053336</v>
      </c>
      <c r="R2962" s="2">
        <v>44589</v>
      </c>
      <c r="S2962" t="s">
        <v>4438</v>
      </c>
      <c r="T2962" s="7" t="str">
        <f t="shared" si="1177"/>
        <v>WM+ HCM 15</v>
      </c>
      <c r="U2962" t="s">
        <v>6147</v>
      </c>
      <c r="W2962" t="e">
        <f>VLOOKUP(U2962,[2]Sheet1!$B$4:$C$893,2,0)</f>
        <v>#N/A</v>
      </c>
      <c r="Y2962" t="str">
        <f t="shared" si="1178"/>
        <v>WINCOMHOCHIMINH</v>
      </c>
      <c r="AA2962" s="18" t="str">
        <f t="shared" si="1174"/>
        <v/>
      </c>
    </row>
    <row r="2963" spans="1:27" x14ac:dyDescent="0.2">
      <c r="A2963" t="s">
        <v>0</v>
      </c>
      <c r="B2963" t="s">
        <v>4436</v>
      </c>
      <c r="C2963" t="s">
        <v>751</v>
      </c>
      <c r="D2963" t="s">
        <v>54</v>
      </c>
      <c r="E2963" t="s">
        <v>4</v>
      </c>
      <c r="F2963" s="1">
        <v>5</v>
      </c>
      <c r="G2963" s="1">
        <v>250910</v>
      </c>
      <c r="H2963" t="s">
        <v>5</v>
      </c>
      <c r="I2963" s="1">
        <v>276001</v>
      </c>
      <c r="J2963" t="s">
        <v>55</v>
      </c>
      <c r="K2963" s="6" t="str">
        <f t="shared" si="1175"/>
        <v>Giò tai lưỡi xào gói 250g</v>
      </c>
      <c r="L2963" s="7" t="str">
        <f>VLOOKUP(K2963,'[1]Mã Misa'!$B$2:$D$74,2,0)</f>
        <v>Giò Tai Lưỡi Xào 250g</v>
      </c>
      <c r="M2963" s="7" t="str">
        <f>VLOOKUP(L2963,'[1]Mã Misa'!$C$2:$D$74,2,0)</f>
        <v>GTLX250G</v>
      </c>
      <c r="N2963" s="1">
        <v>50182</v>
      </c>
      <c r="O2963" t="s">
        <v>4437</v>
      </c>
      <c r="P2963" s="6" t="str">
        <f t="shared" si="1176"/>
        <v>0053336</v>
      </c>
      <c r="Q2963" s="23" t="str">
        <f t="shared" si="1176"/>
        <v>0053336</v>
      </c>
      <c r="R2963" s="2">
        <v>44589</v>
      </c>
      <c r="S2963" t="s">
        <v>4438</v>
      </c>
      <c r="T2963" s="7" t="str">
        <f t="shared" si="1177"/>
        <v>WM+ HCM 15</v>
      </c>
      <c r="U2963" t="s">
        <v>6147</v>
      </c>
      <c r="W2963" t="e">
        <f>VLOOKUP(U2963,[2]Sheet1!$B$4:$C$893,2,0)</f>
        <v>#N/A</v>
      </c>
      <c r="Y2963" t="str">
        <f t="shared" si="1178"/>
        <v>WINCOMHOCHIMINH</v>
      </c>
      <c r="AA2963" s="18" t="str">
        <f t="shared" si="1174"/>
        <v/>
      </c>
    </row>
    <row r="2964" spans="1:27" x14ac:dyDescent="0.2">
      <c r="A2964" t="s">
        <v>0</v>
      </c>
      <c r="B2964" t="s">
        <v>4439</v>
      </c>
      <c r="C2964" t="s">
        <v>2</v>
      </c>
      <c r="D2964" t="s">
        <v>54</v>
      </c>
      <c r="E2964" t="s">
        <v>4</v>
      </c>
      <c r="F2964" s="1">
        <v>6</v>
      </c>
      <c r="G2964" s="1">
        <v>301092</v>
      </c>
      <c r="H2964" t="s">
        <v>5</v>
      </c>
      <c r="I2964" s="1">
        <v>331201.2</v>
      </c>
      <c r="J2964" t="s">
        <v>55</v>
      </c>
      <c r="K2964" s="6" t="str">
        <f t="shared" si="1175"/>
        <v>Giò tai lưỡi xào gói 250g</v>
      </c>
      <c r="L2964" s="7" t="str">
        <f>VLOOKUP(K2964,'[1]Mã Misa'!$B$2:$D$74,2,0)</f>
        <v>Giò Tai Lưỡi Xào 250g</v>
      </c>
      <c r="M2964" s="7" t="str">
        <f>VLOOKUP(L2964,'[1]Mã Misa'!$C$2:$D$74,2,0)</f>
        <v>GTLX250G</v>
      </c>
      <c r="N2964" s="1">
        <v>50182</v>
      </c>
      <c r="O2964" t="s">
        <v>4341</v>
      </c>
      <c r="P2964" s="6" t="str">
        <f t="shared" si="1176"/>
        <v>0001755</v>
      </c>
      <c r="Q2964" s="23" t="str">
        <f>IF(VLOOKUP(P2964,$AA$1:$AC$39,1,0)&lt;&gt;0,(P2964&amp;"A"),0)</f>
        <v>0001755A</v>
      </c>
      <c r="R2964" s="2">
        <v>44589</v>
      </c>
      <c r="S2964" t="s">
        <v>1064</v>
      </c>
      <c r="T2964" s="7" t="str">
        <f t="shared" si="1177"/>
        <v>WM+ BTE 26</v>
      </c>
      <c r="U2964" t="s">
        <v>5312</v>
      </c>
      <c r="W2964" t="e">
        <f>VLOOKUP(U2964,[2]Sheet1!$B$4:$C$893,2,0)</f>
        <v>#N/A</v>
      </c>
      <c r="Y2964" t="str">
        <f t="shared" si="1178"/>
        <v>WINCOMBENTRE</v>
      </c>
      <c r="AA2964" s="18" t="str">
        <f t="shared" si="1174"/>
        <v/>
      </c>
    </row>
    <row r="2965" spans="1:27" x14ac:dyDescent="0.2">
      <c r="A2965" t="s">
        <v>0</v>
      </c>
      <c r="B2965" t="s">
        <v>4440</v>
      </c>
      <c r="C2965" t="s">
        <v>2</v>
      </c>
      <c r="D2965" t="s">
        <v>134</v>
      </c>
      <c r="E2965" t="s">
        <v>4</v>
      </c>
      <c r="F2965" s="1">
        <v>4</v>
      </c>
      <c r="G2965" s="1">
        <v>346764</v>
      </c>
      <c r="H2965" t="s">
        <v>5</v>
      </c>
      <c r="I2965" s="1">
        <v>381440.4</v>
      </c>
      <c r="J2965" t="s">
        <v>135</v>
      </c>
      <c r="K2965" s="6" t="str">
        <f t="shared" si="1175"/>
        <v>Giò tai nấm hương 500g</v>
      </c>
      <c r="L2965" s="7" t="str">
        <f>VLOOKUP(K2965,'[1]Mã Misa'!$B$2:$D$74,2,0)</f>
        <v>Giò tai nấm hương 500g</v>
      </c>
      <c r="M2965" s="7" t="str">
        <f>VLOOKUP(L2965,'[1]Mã Misa'!$C$2:$D$74,2,0)</f>
        <v>GTNH500</v>
      </c>
      <c r="N2965" s="1">
        <v>86691</v>
      </c>
      <c r="O2965" t="s">
        <v>4441</v>
      </c>
      <c r="P2965" s="6" t="str">
        <f t="shared" si="1176"/>
        <v>0001933</v>
      </c>
      <c r="Q2965" s="23" t="str">
        <f t="shared" ref="Q2965" si="1179">RIGHT(P2965,7)</f>
        <v>0001933</v>
      </c>
      <c r="R2965" s="2">
        <v>44589</v>
      </c>
      <c r="S2965" t="s">
        <v>320</v>
      </c>
      <c r="T2965" s="7" t="str">
        <f t="shared" si="1177"/>
        <v>WM+ TBH 56</v>
      </c>
      <c r="U2965" t="s">
        <v>5088</v>
      </c>
      <c r="W2965" t="e">
        <f>VLOOKUP(U2965,[2]Sheet1!$B$4:$C$893,2,0)</f>
        <v>#N/A</v>
      </c>
      <c r="Y2965" t="str">
        <f t="shared" si="1178"/>
        <v>WINCOMTHAIBINH</v>
      </c>
      <c r="AA2965" s="18" t="str">
        <f t="shared" si="1174"/>
        <v/>
      </c>
    </row>
    <row r="2966" spans="1:27" x14ac:dyDescent="0.2">
      <c r="A2966" t="s">
        <v>0</v>
      </c>
      <c r="B2966" t="s">
        <v>4442</v>
      </c>
      <c r="C2966" t="s">
        <v>2</v>
      </c>
      <c r="D2966" t="s">
        <v>54</v>
      </c>
      <c r="E2966" t="s">
        <v>4</v>
      </c>
      <c r="F2966" s="1">
        <v>5</v>
      </c>
      <c r="G2966" s="1">
        <v>250910</v>
      </c>
      <c r="H2966" t="s">
        <v>5</v>
      </c>
      <c r="I2966" s="1">
        <v>276001</v>
      </c>
      <c r="J2966" t="s">
        <v>55</v>
      </c>
      <c r="K2966" s="6" t="str">
        <f t="shared" si="1175"/>
        <v>Giò tai lưỡi xào gói 250g</v>
      </c>
      <c r="L2966" s="7" t="str">
        <f>VLOOKUP(K2966,'[1]Mã Misa'!$B$2:$D$74,2,0)</f>
        <v>Giò Tai Lưỡi Xào 250g</v>
      </c>
      <c r="M2966" s="7" t="str">
        <f>VLOOKUP(L2966,'[1]Mã Misa'!$C$2:$D$74,2,0)</f>
        <v>GTLX250G</v>
      </c>
      <c r="N2966" s="1">
        <v>50182</v>
      </c>
      <c r="O2966" t="s">
        <v>4443</v>
      </c>
      <c r="P2966" s="6" t="str">
        <f t="shared" si="1176"/>
        <v>0180204</v>
      </c>
      <c r="Q2966" s="23" t="str">
        <f t="shared" ref="Q2966" si="1180">RIGHT(P2966,7)</f>
        <v>0180204</v>
      </c>
      <c r="R2966" s="2">
        <v>44589</v>
      </c>
      <c r="S2966" t="s">
        <v>4444</v>
      </c>
      <c r="T2966" s="7" t="str">
        <f t="shared" si="1177"/>
        <v>WM+ HNI 37</v>
      </c>
      <c r="U2966" t="s">
        <v>6148</v>
      </c>
      <c r="W2966" t="e">
        <f>VLOOKUP(U2966,[2]Sheet1!$B$4:$C$893,2,0)</f>
        <v>#N/A</v>
      </c>
      <c r="Y2966" t="str">
        <f t="shared" si="1178"/>
        <v>WINCOMHANOI</v>
      </c>
      <c r="AA2966" s="18" t="str">
        <f t="shared" si="1174"/>
        <v/>
      </c>
    </row>
    <row r="2967" spans="1:27" x14ac:dyDescent="0.2">
      <c r="A2967" t="s">
        <v>0</v>
      </c>
      <c r="B2967" t="s">
        <v>4445</v>
      </c>
      <c r="C2967" t="s">
        <v>2</v>
      </c>
      <c r="D2967" t="s">
        <v>27</v>
      </c>
      <c r="E2967" t="s">
        <v>4</v>
      </c>
      <c r="F2967" s="1">
        <v>2</v>
      </c>
      <c r="G2967" s="1">
        <v>122100</v>
      </c>
      <c r="H2967" t="s">
        <v>5</v>
      </c>
      <c r="I2967" s="1">
        <v>134310</v>
      </c>
      <c r="J2967" t="s">
        <v>28</v>
      </c>
      <c r="K2967" s="6" t="str">
        <f t="shared" si="1175"/>
        <v>_Giò sụn gà 250g</v>
      </c>
      <c r="L2967" s="7" t="str">
        <f>VLOOKUP(K2967,'[1]Mã Misa'!$B$2:$D$74,2,0)</f>
        <v>Giò sụn gà 250g</v>
      </c>
      <c r="M2967" s="7" t="str">
        <f>VLOOKUP(L2967,'[1]Mã Misa'!$C$2:$D$74,2,0)</f>
        <v>GSG250</v>
      </c>
      <c r="N2967" s="1">
        <v>61050</v>
      </c>
      <c r="O2967" t="s">
        <v>4446</v>
      </c>
      <c r="P2967" s="6" t="str">
        <f t="shared" si="1176"/>
        <v>0000850</v>
      </c>
      <c r="Q2967" s="23" t="str">
        <f t="shared" ref="Q2967" si="1181">RIGHT(P2967,7)</f>
        <v>0000850</v>
      </c>
      <c r="R2967" s="2">
        <v>44589</v>
      </c>
      <c r="S2967" t="s">
        <v>2053</v>
      </c>
      <c r="T2967" s="7" t="str">
        <f t="shared" si="1177"/>
        <v xml:space="preserve">WM+ VPC 2 </v>
      </c>
      <c r="U2967" t="s">
        <v>5593</v>
      </c>
      <c r="W2967" t="e">
        <f>VLOOKUP(U2967,[2]Sheet1!$B$4:$C$893,2,0)</f>
        <v>#N/A</v>
      </c>
      <c r="Y2967" t="str">
        <f t="shared" si="1178"/>
        <v>WINCOMVINHPHUC</v>
      </c>
      <c r="AA2967" s="18" t="str">
        <f t="shared" si="1174"/>
        <v/>
      </c>
    </row>
    <row r="2968" spans="1:27" x14ac:dyDescent="0.2">
      <c r="A2968" t="s">
        <v>0</v>
      </c>
      <c r="B2968" t="s">
        <v>4445</v>
      </c>
      <c r="C2968" t="s">
        <v>9</v>
      </c>
      <c r="D2968" t="s">
        <v>18</v>
      </c>
      <c r="E2968" t="s">
        <v>4</v>
      </c>
      <c r="F2968" s="1">
        <v>2</v>
      </c>
      <c r="G2968" s="1">
        <v>175574</v>
      </c>
      <c r="H2968" t="s">
        <v>5</v>
      </c>
      <c r="I2968" s="1">
        <v>193131.40000000002</v>
      </c>
      <c r="J2968" t="s">
        <v>19</v>
      </c>
      <c r="K2968" s="6" t="str">
        <f t="shared" si="1175"/>
        <v>Bắp bò muối gói 200g</v>
      </c>
      <c r="L2968" s="7" t="str">
        <f>VLOOKUP(K2968,'[1]Mã Misa'!$B$2:$D$74,2,0)</f>
        <v>Bắp bò muối 200g</v>
      </c>
      <c r="M2968" s="7" t="str">
        <f>VLOOKUP(L2968,'[1]Mã Misa'!$C$2:$D$74,2,0)</f>
        <v>BBM200</v>
      </c>
      <c r="N2968" s="1">
        <v>87787</v>
      </c>
      <c r="O2968" t="s">
        <v>4446</v>
      </c>
      <c r="P2968" s="6" t="str">
        <f t="shared" si="1176"/>
        <v>0000850</v>
      </c>
      <c r="Q2968" s="23" t="str">
        <f t="shared" ref="Q2968" si="1182">RIGHT(P2968,7)</f>
        <v>0000850</v>
      </c>
      <c r="R2968" s="2">
        <v>44589</v>
      </c>
      <c r="S2968" t="s">
        <v>2053</v>
      </c>
      <c r="T2968" s="7" t="str">
        <f t="shared" si="1177"/>
        <v xml:space="preserve">WM+ VPC 2 </v>
      </c>
      <c r="U2968" t="s">
        <v>5593</v>
      </c>
      <c r="W2968" t="e">
        <f>VLOOKUP(U2968,[2]Sheet1!$B$4:$C$893,2,0)</f>
        <v>#N/A</v>
      </c>
      <c r="Y2968" t="str">
        <f t="shared" si="1178"/>
        <v>WINCOMVINHPHUC</v>
      </c>
      <c r="AA2968" s="18" t="str">
        <f t="shared" si="1174"/>
        <v/>
      </c>
    </row>
    <row r="2969" spans="1:27" x14ac:dyDescent="0.2">
      <c r="A2969" t="s">
        <v>0</v>
      </c>
      <c r="B2969" t="s">
        <v>4447</v>
      </c>
      <c r="C2969" t="s">
        <v>2</v>
      </c>
      <c r="D2969" t="s">
        <v>44</v>
      </c>
      <c r="E2969" t="s">
        <v>4</v>
      </c>
      <c r="F2969" s="1">
        <v>8</v>
      </c>
      <c r="G2969" s="1">
        <v>580800</v>
      </c>
      <c r="H2969" t="s">
        <v>5</v>
      </c>
      <c r="I2969" s="1">
        <v>638880</v>
      </c>
      <c r="J2969" t="s">
        <v>45</v>
      </c>
      <c r="K2969" s="6" t="str">
        <f t="shared" si="1175"/>
        <v>_Chân gà sốt cay 400g</v>
      </c>
      <c r="L2969" s="7" t="str">
        <f>VLOOKUP(K2969,'[1]Mã Misa'!$B$2:$D$74,2,0)</f>
        <v>Chân gà sốt cay 400g</v>
      </c>
      <c r="M2969" s="7" t="str">
        <f>VLOOKUP(L2969,'[1]Mã Misa'!$C$2:$D$74,2,0)</f>
        <v>CGSC400</v>
      </c>
      <c r="N2969" s="1">
        <v>72600</v>
      </c>
      <c r="O2969" t="s">
        <v>4448</v>
      </c>
      <c r="P2969" s="6" t="str">
        <f t="shared" si="1176"/>
        <v>0180206</v>
      </c>
      <c r="Q2969" s="23" t="str">
        <f t="shared" ref="Q2969" si="1183">RIGHT(P2969,7)</f>
        <v>0180206</v>
      </c>
      <c r="R2969" s="2">
        <v>44589</v>
      </c>
      <c r="S2969" t="s">
        <v>2322</v>
      </c>
      <c r="T2969" s="7" t="str">
        <f t="shared" si="1177"/>
        <v>WM+ HNI BT</v>
      </c>
      <c r="U2969" t="s">
        <v>5669</v>
      </c>
      <c r="W2969" t="e">
        <f>VLOOKUP(U2969,[2]Sheet1!$B$4:$C$893,2,0)</f>
        <v>#N/A</v>
      </c>
      <c r="Y2969" t="str">
        <f t="shared" si="1178"/>
        <v>WINCOMHANOI</v>
      </c>
      <c r="AA2969" s="18" t="str">
        <f t="shared" si="1174"/>
        <v/>
      </c>
    </row>
    <row r="2970" spans="1:27" x14ac:dyDescent="0.2">
      <c r="A2970" t="s">
        <v>0</v>
      </c>
      <c r="B2970" t="s">
        <v>4449</v>
      </c>
      <c r="C2970" t="s">
        <v>2</v>
      </c>
      <c r="D2970" t="s">
        <v>103</v>
      </c>
      <c r="E2970" t="s">
        <v>4</v>
      </c>
      <c r="F2970" s="1">
        <v>1</v>
      </c>
      <c r="G2970" s="1">
        <v>55595</v>
      </c>
      <c r="H2970" t="s">
        <v>5</v>
      </c>
      <c r="I2970" s="1">
        <v>61154.500000000007</v>
      </c>
      <c r="J2970" t="s">
        <v>104</v>
      </c>
      <c r="K2970" s="6" t="str">
        <f t="shared" si="1175"/>
        <v>Tai heo muối gói 200g</v>
      </c>
      <c r="L2970" s="7" t="str">
        <f>VLOOKUP(K2970,'[1]Mã Misa'!$B$2:$D$74,2,0)</f>
        <v>Tai heo muối 200g</v>
      </c>
      <c r="M2970" s="7" t="str">
        <f>VLOOKUP(L2970,'[1]Mã Misa'!$C$2:$D$74,2,0)</f>
        <v>TH200</v>
      </c>
      <c r="N2970" s="1">
        <v>55595</v>
      </c>
      <c r="O2970" t="s">
        <v>4450</v>
      </c>
      <c r="P2970" s="6" t="str">
        <f t="shared" si="1176"/>
        <v>0002354</v>
      </c>
      <c r="Q2970" s="23" t="str">
        <f t="shared" ref="Q2970" si="1184">RIGHT(P2970,7)</f>
        <v>0002354</v>
      </c>
      <c r="R2970" s="2">
        <v>44589</v>
      </c>
      <c r="S2970" t="s">
        <v>2647</v>
      </c>
      <c r="T2970" s="7" t="str">
        <f t="shared" si="1177"/>
        <v>WM+ NTN 95</v>
      </c>
      <c r="U2970" t="s">
        <v>5750</v>
      </c>
      <c r="W2970" t="e">
        <f>VLOOKUP(U2970,[2]Sheet1!$B$4:$C$893,2,0)</f>
        <v>#N/A</v>
      </c>
      <c r="Y2970" t="str">
        <f t="shared" si="1178"/>
        <v>WINCOMNINHTHUAN</v>
      </c>
      <c r="AA2970" s="18" t="str">
        <f t="shared" si="1174"/>
        <v/>
      </c>
    </row>
    <row r="2971" spans="1:27" x14ac:dyDescent="0.2">
      <c r="A2971" t="s">
        <v>0</v>
      </c>
      <c r="B2971" t="s">
        <v>4449</v>
      </c>
      <c r="C2971" t="s">
        <v>9</v>
      </c>
      <c r="D2971" t="s">
        <v>50</v>
      </c>
      <c r="E2971" t="s">
        <v>4</v>
      </c>
      <c r="F2971" s="1">
        <v>1</v>
      </c>
      <c r="G2971" s="1">
        <v>111058</v>
      </c>
      <c r="H2971" t="s">
        <v>5</v>
      </c>
      <c r="I2971" s="1">
        <v>122163.8</v>
      </c>
      <c r="J2971" t="s">
        <v>51</v>
      </c>
      <c r="K2971" s="6" t="str">
        <f t="shared" si="1175"/>
        <v>Gà muối gói 500g</v>
      </c>
      <c r="L2971" s="7" t="str">
        <f>VLOOKUP(K2971,'[1]Mã Misa'!$B$2:$D$74,2,0)</f>
        <v>Gà muối 500g</v>
      </c>
      <c r="M2971" s="7" t="str">
        <f>VLOOKUP(L2971,'[1]Mã Misa'!$C$2:$D$74,2,0)</f>
        <v>GM500</v>
      </c>
      <c r="N2971" s="1">
        <v>111058</v>
      </c>
      <c r="O2971" t="s">
        <v>4450</v>
      </c>
      <c r="P2971" s="6" t="str">
        <f t="shared" si="1176"/>
        <v>0002354</v>
      </c>
      <c r="Q2971" s="23" t="str">
        <f t="shared" ref="Q2971" si="1185">RIGHT(P2971,7)</f>
        <v>0002354</v>
      </c>
      <c r="R2971" s="2">
        <v>44589</v>
      </c>
      <c r="S2971" t="s">
        <v>2647</v>
      </c>
      <c r="T2971" s="7" t="str">
        <f t="shared" si="1177"/>
        <v>WM+ NTN 95</v>
      </c>
      <c r="U2971" t="s">
        <v>5750</v>
      </c>
      <c r="W2971" t="e">
        <f>VLOOKUP(U2971,[2]Sheet1!$B$4:$C$893,2,0)</f>
        <v>#N/A</v>
      </c>
      <c r="Y2971" t="str">
        <f t="shared" si="1178"/>
        <v>WINCOMNINHTHUAN</v>
      </c>
      <c r="AA2971" s="18" t="str">
        <f t="shared" si="1174"/>
        <v/>
      </c>
    </row>
    <row r="2972" spans="1:27" x14ac:dyDescent="0.2">
      <c r="A2972" t="s">
        <v>0</v>
      </c>
      <c r="B2972" t="s">
        <v>4451</v>
      </c>
      <c r="C2972" t="s">
        <v>2</v>
      </c>
      <c r="D2972" t="s">
        <v>23</v>
      </c>
      <c r="E2972" t="s">
        <v>4</v>
      </c>
      <c r="F2972" s="1">
        <v>3</v>
      </c>
      <c r="G2972" s="1">
        <v>178200</v>
      </c>
      <c r="H2972" t="s">
        <v>5</v>
      </c>
      <c r="I2972" s="1">
        <v>196020.00000000003</v>
      </c>
      <c r="J2972" t="s">
        <v>24</v>
      </c>
      <c r="K2972" s="6" t="str">
        <f t="shared" si="1175"/>
        <v>_Giò lụa 250g</v>
      </c>
      <c r="L2972" s="7" t="str">
        <f>VLOOKUP(K2972,'[1]Mã Misa'!$B$2:$D$74,2,0)</f>
        <v>Giò lụa 250g</v>
      </c>
      <c r="M2972" s="7" t="str">
        <f>VLOOKUP(L2972,'[1]Mã Misa'!$C$2:$D$74,2,0)</f>
        <v>GL250</v>
      </c>
      <c r="N2972" s="1">
        <v>59400</v>
      </c>
      <c r="O2972" t="s">
        <v>4452</v>
      </c>
      <c r="P2972" s="6" t="str">
        <f t="shared" si="1176"/>
        <v>0053337</v>
      </c>
      <c r="Q2972" s="23" t="str">
        <f t="shared" ref="Q2972" si="1186">RIGHT(P2972,7)</f>
        <v>0053337</v>
      </c>
      <c r="R2972" s="2">
        <v>44589</v>
      </c>
      <c r="S2972" t="s">
        <v>735</v>
      </c>
      <c r="T2972" s="7" t="str">
        <f t="shared" si="1177"/>
        <v>WM+ HCM 11</v>
      </c>
      <c r="U2972" t="s">
        <v>5217</v>
      </c>
      <c r="W2972" t="e">
        <f>VLOOKUP(U2972,[2]Sheet1!$B$4:$C$893,2,0)</f>
        <v>#N/A</v>
      </c>
      <c r="Y2972" t="str">
        <f t="shared" si="1178"/>
        <v>WINCOMHOCHIMINH</v>
      </c>
      <c r="AA2972" s="18" t="str">
        <f t="shared" si="1174"/>
        <v/>
      </c>
    </row>
    <row r="2973" spans="1:27" x14ac:dyDescent="0.2">
      <c r="A2973" t="s">
        <v>0</v>
      </c>
      <c r="B2973" t="s">
        <v>4453</v>
      </c>
      <c r="C2973" t="s">
        <v>2</v>
      </c>
      <c r="D2973" t="s">
        <v>54</v>
      </c>
      <c r="E2973" t="s">
        <v>4</v>
      </c>
      <c r="F2973" s="1">
        <v>1</v>
      </c>
      <c r="G2973" s="1">
        <v>50182</v>
      </c>
      <c r="H2973" t="s">
        <v>5</v>
      </c>
      <c r="I2973" s="1">
        <v>55200.200000000004</v>
      </c>
      <c r="J2973" t="s">
        <v>55</v>
      </c>
      <c r="K2973" s="6" t="str">
        <f t="shared" si="1175"/>
        <v>Giò tai lưỡi xào gói 250g</v>
      </c>
      <c r="L2973" s="7" t="str">
        <f>VLOOKUP(K2973,'[1]Mã Misa'!$B$2:$D$74,2,0)</f>
        <v>Giò Tai Lưỡi Xào 250g</v>
      </c>
      <c r="M2973" s="7" t="str">
        <f>VLOOKUP(L2973,'[1]Mã Misa'!$C$2:$D$74,2,0)</f>
        <v>GTLX250G</v>
      </c>
      <c r="N2973" s="1">
        <v>50182</v>
      </c>
      <c r="O2973" t="s">
        <v>4454</v>
      </c>
      <c r="P2973" s="6" t="str">
        <f t="shared" si="1176"/>
        <v>0002355</v>
      </c>
      <c r="Q2973" s="23" t="str">
        <f t="shared" ref="Q2973" si="1187">RIGHT(P2973,7)</f>
        <v>0002355</v>
      </c>
      <c r="R2973" s="2">
        <v>44589</v>
      </c>
      <c r="S2973" t="s">
        <v>4455</v>
      </c>
      <c r="T2973" s="7" t="str">
        <f t="shared" si="1177"/>
        <v>WM+ NTN 9B</v>
      </c>
      <c r="U2973" t="s">
        <v>6149</v>
      </c>
      <c r="W2973" t="e">
        <f>VLOOKUP(U2973,[2]Sheet1!$B$4:$C$893,2,0)</f>
        <v>#N/A</v>
      </c>
      <c r="Y2973" t="str">
        <f t="shared" si="1178"/>
        <v>WINCOMNINHTHUAN</v>
      </c>
      <c r="AA2973" s="18" t="str">
        <f t="shared" si="1174"/>
        <v/>
      </c>
    </row>
    <row r="2974" spans="1:27" x14ac:dyDescent="0.2">
      <c r="A2974" t="s">
        <v>0</v>
      </c>
      <c r="B2974" t="s">
        <v>4456</v>
      </c>
      <c r="C2974" t="s">
        <v>2</v>
      </c>
      <c r="D2974" t="s">
        <v>54</v>
      </c>
      <c r="E2974" t="s">
        <v>4</v>
      </c>
      <c r="F2974" s="1">
        <v>4</v>
      </c>
      <c r="G2974" s="1">
        <v>200728</v>
      </c>
      <c r="H2974" t="s">
        <v>5</v>
      </c>
      <c r="I2974" s="1">
        <v>220800.80000000002</v>
      </c>
      <c r="J2974" t="s">
        <v>55</v>
      </c>
      <c r="K2974" s="6" t="str">
        <f t="shared" si="1175"/>
        <v>Giò tai lưỡi xào gói 250g</v>
      </c>
      <c r="L2974" s="7" t="str">
        <f>VLOOKUP(K2974,'[1]Mã Misa'!$B$2:$D$74,2,0)</f>
        <v>Giò Tai Lưỡi Xào 250g</v>
      </c>
      <c r="M2974" s="7" t="str">
        <f>VLOOKUP(L2974,'[1]Mã Misa'!$C$2:$D$74,2,0)</f>
        <v>GTLX250G</v>
      </c>
      <c r="N2974" s="1">
        <v>50182</v>
      </c>
      <c r="O2974" t="s">
        <v>4457</v>
      </c>
      <c r="P2974" s="6" t="str">
        <f t="shared" si="1176"/>
        <v>0000065</v>
      </c>
      <c r="Q2974" s="23" t="str">
        <f t="shared" ref="Q2974" si="1188">RIGHT(P2974,7)</f>
        <v>0000065</v>
      </c>
      <c r="R2974" s="2">
        <v>44589</v>
      </c>
      <c r="S2974" t="s">
        <v>3860</v>
      </c>
      <c r="T2974" s="7" t="str">
        <f t="shared" si="1177"/>
        <v>WM+ CBG 85</v>
      </c>
      <c r="U2974" t="s">
        <v>6031</v>
      </c>
      <c r="W2974" t="e">
        <f>VLOOKUP(U2974,[2]Sheet1!$B$4:$C$893,2,0)</f>
        <v>#N/A</v>
      </c>
      <c r="Y2974" t="str">
        <f t="shared" si="1178"/>
        <v>WINCOMCAOBANG</v>
      </c>
      <c r="AA2974" s="18" t="str">
        <f t="shared" si="1174"/>
        <v/>
      </c>
    </row>
    <row r="2975" spans="1:27" x14ac:dyDescent="0.2">
      <c r="A2975" t="s">
        <v>0</v>
      </c>
      <c r="B2975" t="s">
        <v>4458</v>
      </c>
      <c r="C2975" t="s">
        <v>2</v>
      </c>
      <c r="D2975" t="s">
        <v>50</v>
      </c>
      <c r="E2975" t="s">
        <v>4</v>
      </c>
      <c r="F2975" s="1">
        <v>1</v>
      </c>
      <c r="G2975" s="1">
        <v>111058</v>
      </c>
      <c r="H2975" t="s">
        <v>5</v>
      </c>
      <c r="I2975" s="1">
        <v>122163.8</v>
      </c>
      <c r="J2975" t="s">
        <v>51</v>
      </c>
      <c r="K2975" s="6" t="str">
        <f t="shared" si="1175"/>
        <v>Gà muối gói 500g</v>
      </c>
      <c r="L2975" s="7" t="str">
        <f>VLOOKUP(K2975,'[1]Mã Misa'!$B$2:$D$74,2,0)</f>
        <v>Gà muối 500g</v>
      </c>
      <c r="M2975" s="7" t="str">
        <f>VLOOKUP(L2975,'[1]Mã Misa'!$C$2:$D$74,2,0)</f>
        <v>GM500</v>
      </c>
      <c r="N2975" s="1">
        <v>111058</v>
      </c>
      <c r="O2975" t="s">
        <v>4459</v>
      </c>
      <c r="P2975" s="6" t="str">
        <f t="shared" si="1176"/>
        <v>0015377</v>
      </c>
      <c r="Q2975" s="23" t="str">
        <f t="shared" ref="Q2975" si="1189">RIGHT(P2975,7)</f>
        <v>0015377</v>
      </c>
      <c r="R2975" s="2">
        <v>44589</v>
      </c>
      <c r="S2975" t="s">
        <v>161</v>
      </c>
      <c r="T2975" s="7" t="str">
        <f t="shared" si="1177"/>
        <v>WM+ QNH 41</v>
      </c>
      <c r="U2975" t="s">
        <v>5037</v>
      </c>
      <c r="W2975" t="e">
        <f>VLOOKUP(U2975,[2]Sheet1!$B$4:$C$893,2,0)</f>
        <v>#N/A</v>
      </c>
      <c r="Y2975" t="str">
        <f t="shared" si="1178"/>
        <v>WINCOMQUANGNINH</v>
      </c>
      <c r="AA2975" s="18" t="str">
        <f t="shared" si="1174"/>
        <v/>
      </c>
    </row>
    <row r="2976" spans="1:27" x14ac:dyDescent="0.2">
      <c r="A2976" t="s">
        <v>0</v>
      </c>
      <c r="B2976" t="s">
        <v>4460</v>
      </c>
      <c r="C2976" t="s">
        <v>2</v>
      </c>
      <c r="D2976" t="s">
        <v>50</v>
      </c>
      <c r="E2976" t="s">
        <v>4</v>
      </c>
      <c r="F2976" s="1">
        <v>1</v>
      </c>
      <c r="G2976" s="1">
        <v>111058</v>
      </c>
      <c r="H2976" t="s">
        <v>5</v>
      </c>
      <c r="I2976" s="1">
        <v>122163.8</v>
      </c>
      <c r="J2976" t="s">
        <v>51</v>
      </c>
      <c r="K2976" s="6" t="str">
        <f t="shared" si="1175"/>
        <v>Gà muối gói 500g</v>
      </c>
      <c r="L2976" s="7" t="str">
        <f>VLOOKUP(K2976,'[1]Mã Misa'!$B$2:$D$74,2,0)</f>
        <v>Gà muối 500g</v>
      </c>
      <c r="M2976" s="7" t="str">
        <f>VLOOKUP(L2976,'[1]Mã Misa'!$C$2:$D$74,2,0)</f>
        <v>GM500</v>
      </c>
      <c r="N2976" s="1">
        <v>111058</v>
      </c>
      <c r="O2976" t="s">
        <v>2776</v>
      </c>
      <c r="P2976" s="6" t="str">
        <f t="shared" si="1176"/>
        <v>0003856</v>
      </c>
      <c r="Q2976" s="23" t="str">
        <f>IF(VLOOKUP(P2976,$AA$1:$AC$39,1,0)&lt;&gt;0,(P2976&amp;"A"),0)</f>
        <v>0003856A</v>
      </c>
      <c r="R2976" s="2">
        <v>44579</v>
      </c>
      <c r="S2976" t="s">
        <v>4461</v>
      </c>
      <c r="T2976" s="7" t="str">
        <f t="shared" si="1177"/>
        <v>WM+ VTU A7</v>
      </c>
      <c r="U2976" t="s">
        <v>6150</v>
      </c>
      <c r="W2976" t="e">
        <f>VLOOKUP(U2976,[2]Sheet1!$B$4:$C$893,2,0)</f>
        <v>#N/A</v>
      </c>
      <c r="Y2976" t="str">
        <f t="shared" si="1178"/>
        <v>WINCOMVUNGTAU</v>
      </c>
      <c r="AA2976" s="18" t="str">
        <f t="shared" si="1174"/>
        <v/>
      </c>
    </row>
    <row r="2977" spans="1:27" x14ac:dyDescent="0.2">
      <c r="A2977" t="s">
        <v>0</v>
      </c>
      <c r="B2977" t="s">
        <v>4462</v>
      </c>
      <c r="C2977" t="s">
        <v>2</v>
      </c>
      <c r="D2977" t="s">
        <v>134</v>
      </c>
      <c r="E2977" t="s">
        <v>4</v>
      </c>
      <c r="F2977" s="1">
        <v>3</v>
      </c>
      <c r="G2977" s="1">
        <v>260073</v>
      </c>
      <c r="H2977" t="s">
        <v>5</v>
      </c>
      <c r="I2977" s="1">
        <v>286080.30000000005</v>
      </c>
      <c r="J2977" t="s">
        <v>135</v>
      </c>
      <c r="K2977" s="6" t="str">
        <f t="shared" si="1175"/>
        <v>Giò tai nấm hương 500g</v>
      </c>
      <c r="L2977" s="7" t="str">
        <f>VLOOKUP(K2977,'[1]Mã Misa'!$B$2:$D$74,2,0)</f>
        <v>Giò tai nấm hương 500g</v>
      </c>
      <c r="M2977" s="7" t="str">
        <f>VLOOKUP(L2977,'[1]Mã Misa'!$C$2:$D$74,2,0)</f>
        <v>GTNH500</v>
      </c>
      <c r="N2977" s="1">
        <v>86691</v>
      </c>
      <c r="O2977" t="s">
        <v>4463</v>
      </c>
      <c r="P2977" s="6" t="str">
        <f t="shared" si="1176"/>
        <v>0180231</v>
      </c>
      <c r="Q2977" s="23" t="str">
        <f t="shared" ref="Q2977" si="1190">RIGHT(P2977,7)</f>
        <v>0180231</v>
      </c>
      <c r="R2977" s="2">
        <v>44589</v>
      </c>
      <c r="S2977" t="s">
        <v>1310</v>
      </c>
      <c r="T2977" s="7" t="str">
        <f t="shared" si="1177"/>
        <v>WM+ HNI Số</v>
      </c>
      <c r="U2977" t="s">
        <v>5383</v>
      </c>
      <c r="W2977" t="e">
        <f>VLOOKUP(U2977,[2]Sheet1!$B$4:$C$893,2,0)</f>
        <v>#N/A</v>
      </c>
      <c r="Y2977" t="str">
        <f t="shared" si="1178"/>
        <v>WINCOMHANOI</v>
      </c>
      <c r="AA2977" s="18" t="str">
        <f t="shared" si="1174"/>
        <v/>
      </c>
    </row>
    <row r="2978" spans="1:27" x14ac:dyDescent="0.2">
      <c r="A2978" t="s">
        <v>0</v>
      </c>
      <c r="B2978" t="s">
        <v>4464</v>
      </c>
      <c r="C2978" t="s">
        <v>2</v>
      </c>
      <c r="D2978" t="s">
        <v>50</v>
      </c>
      <c r="E2978" t="s">
        <v>4</v>
      </c>
      <c r="F2978" s="1">
        <v>2</v>
      </c>
      <c r="G2978" s="1">
        <v>222116</v>
      </c>
      <c r="H2978" t="s">
        <v>5</v>
      </c>
      <c r="I2978" s="1">
        <v>244327.6</v>
      </c>
      <c r="J2978" t="s">
        <v>51</v>
      </c>
      <c r="K2978" s="6" t="str">
        <f t="shared" si="1175"/>
        <v>Gà muối gói 500g</v>
      </c>
      <c r="L2978" s="7" t="str">
        <f>VLOOKUP(K2978,'[1]Mã Misa'!$B$2:$D$74,2,0)</f>
        <v>Gà muối 500g</v>
      </c>
      <c r="M2978" s="7" t="str">
        <f>VLOOKUP(L2978,'[1]Mã Misa'!$C$2:$D$74,2,0)</f>
        <v>GM500</v>
      </c>
      <c r="N2978" s="1">
        <v>111058</v>
      </c>
      <c r="O2978" t="s">
        <v>4465</v>
      </c>
      <c r="P2978" s="6" t="str">
        <f t="shared" si="1176"/>
        <v>0015382</v>
      </c>
      <c r="Q2978" s="23" t="str">
        <f t="shared" ref="Q2978" si="1191">RIGHT(P2978,7)</f>
        <v>0015382</v>
      </c>
      <c r="R2978" s="2">
        <v>44589</v>
      </c>
      <c r="S2978" t="s">
        <v>4466</v>
      </c>
      <c r="T2978" s="7" t="str">
        <f t="shared" si="1177"/>
        <v>WM+ QNH Tổ</v>
      </c>
      <c r="U2978" t="s">
        <v>6151</v>
      </c>
      <c r="W2978" t="e">
        <f>VLOOKUP(U2978,[2]Sheet1!$B$4:$C$893,2,0)</f>
        <v>#N/A</v>
      </c>
      <c r="Y2978" t="str">
        <f t="shared" si="1178"/>
        <v>WINCOMQUANGNINH</v>
      </c>
      <c r="AA2978" s="18" t="str">
        <f t="shared" si="1174"/>
        <v/>
      </c>
    </row>
    <row r="2979" spans="1:27" x14ac:dyDescent="0.2">
      <c r="A2979" t="s">
        <v>0</v>
      </c>
      <c r="B2979" t="s">
        <v>4467</v>
      </c>
      <c r="C2979" t="s">
        <v>2</v>
      </c>
      <c r="D2979" t="s">
        <v>134</v>
      </c>
      <c r="E2979" t="s">
        <v>4</v>
      </c>
      <c r="F2979" s="1">
        <v>5</v>
      </c>
      <c r="G2979" s="1">
        <v>433455</v>
      </c>
      <c r="H2979" t="s">
        <v>5</v>
      </c>
      <c r="I2979" s="1">
        <v>476800.50000000006</v>
      </c>
      <c r="J2979" t="s">
        <v>135</v>
      </c>
      <c r="K2979" s="6" t="str">
        <f t="shared" si="1175"/>
        <v>Giò tai nấm hương 500g</v>
      </c>
      <c r="L2979" s="7" t="str">
        <f>VLOOKUP(K2979,'[1]Mã Misa'!$B$2:$D$74,2,0)</f>
        <v>Giò tai nấm hương 500g</v>
      </c>
      <c r="M2979" s="7" t="str">
        <f>VLOOKUP(L2979,'[1]Mã Misa'!$C$2:$D$74,2,0)</f>
        <v>GTNH500</v>
      </c>
      <c r="N2979" s="1">
        <v>86691</v>
      </c>
      <c r="O2979" t="s">
        <v>4468</v>
      </c>
      <c r="P2979" s="6" t="str">
        <f t="shared" si="1176"/>
        <v>0013554</v>
      </c>
      <c r="Q2979" s="23" t="str">
        <f t="shared" ref="Q2979" si="1192">RIGHT(P2979,7)</f>
        <v>0013554</v>
      </c>
      <c r="R2979" s="2">
        <v>44589</v>
      </c>
      <c r="S2979" t="s">
        <v>4469</v>
      </c>
      <c r="T2979" s="7" t="str">
        <f t="shared" si="1177"/>
        <v>WM+ HPG Lạ</v>
      </c>
      <c r="U2979" t="s">
        <v>6152</v>
      </c>
      <c r="W2979" t="e">
        <f>VLOOKUP(U2979,[2]Sheet1!$B$4:$C$893,2,0)</f>
        <v>#N/A</v>
      </c>
      <c r="Y2979" t="str">
        <f t="shared" si="1178"/>
        <v>WINCOMHAIPHONG</v>
      </c>
      <c r="AA2979" s="18" t="str">
        <f t="shared" si="1174"/>
        <v/>
      </c>
    </row>
    <row r="2980" spans="1:27" x14ac:dyDescent="0.2">
      <c r="A2980" t="s">
        <v>0</v>
      </c>
      <c r="B2980" t="s">
        <v>4470</v>
      </c>
      <c r="C2980" t="s">
        <v>2</v>
      </c>
      <c r="D2980" t="s">
        <v>50</v>
      </c>
      <c r="E2980" t="s">
        <v>4</v>
      </c>
      <c r="F2980" s="1">
        <v>2</v>
      </c>
      <c r="G2980" s="1">
        <v>222116</v>
      </c>
      <c r="H2980" t="s">
        <v>5</v>
      </c>
      <c r="I2980" s="1">
        <v>244327.6</v>
      </c>
      <c r="J2980" t="s">
        <v>51</v>
      </c>
      <c r="K2980" s="6" t="str">
        <f t="shared" si="1175"/>
        <v>Gà muối gói 500g</v>
      </c>
      <c r="L2980" s="7" t="str">
        <f>VLOOKUP(K2980,'[1]Mã Misa'!$B$2:$D$74,2,0)</f>
        <v>Gà muối 500g</v>
      </c>
      <c r="M2980" s="7" t="str">
        <f>VLOOKUP(L2980,'[1]Mã Misa'!$C$2:$D$74,2,0)</f>
        <v>GM500</v>
      </c>
      <c r="N2980" s="1">
        <v>111058</v>
      </c>
      <c r="O2980" t="s">
        <v>4471</v>
      </c>
      <c r="P2980" s="6" t="str">
        <f t="shared" si="1176"/>
        <v>0004025</v>
      </c>
      <c r="Q2980" s="23" t="str">
        <f t="shared" ref="Q2980" si="1193">RIGHT(P2980,7)</f>
        <v>0004025</v>
      </c>
      <c r="R2980" s="2">
        <v>44589</v>
      </c>
      <c r="S2980" t="s">
        <v>1038</v>
      </c>
      <c r="T2980" s="7" t="str">
        <f t="shared" si="1177"/>
        <v>WM+ HDG Ph</v>
      </c>
      <c r="U2980" t="s">
        <v>5304</v>
      </c>
      <c r="W2980" t="e">
        <f>VLOOKUP(U2980,[2]Sheet1!$B$4:$C$893,2,0)</f>
        <v>#N/A</v>
      </c>
      <c r="Y2980" t="str">
        <f t="shared" si="1178"/>
        <v>WINCOMHAIDUONG</v>
      </c>
      <c r="AA2980" s="18" t="str">
        <f t="shared" si="1174"/>
        <v/>
      </c>
    </row>
    <row r="2981" spans="1:27" x14ac:dyDescent="0.2">
      <c r="A2981" t="s">
        <v>0</v>
      </c>
      <c r="B2981" t="s">
        <v>4472</v>
      </c>
      <c r="C2981" t="s">
        <v>2</v>
      </c>
      <c r="D2981" t="s">
        <v>54</v>
      </c>
      <c r="E2981" t="s">
        <v>4</v>
      </c>
      <c r="F2981" s="1">
        <v>2</v>
      </c>
      <c r="G2981" s="1">
        <v>100364</v>
      </c>
      <c r="H2981" t="s">
        <v>5</v>
      </c>
      <c r="I2981" s="1">
        <v>110400.40000000001</v>
      </c>
      <c r="J2981" t="s">
        <v>55</v>
      </c>
      <c r="K2981" s="6" t="str">
        <f t="shared" si="1175"/>
        <v>Giò tai lưỡi xào gói 250g</v>
      </c>
      <c r="L2981" s="7" t="str">
        <f>VLOOKUP(K2981,'[1]Mã Misa'!$B$2:$D$74,2,0)</f>
        <v>Giò Tai Lưỡi Xào 250g</v>
      </c>
      <c r="M2981" s="7" t="str">
        <f>VLOOKUP(L2981,'[1]Mã Misa'!$C$2:$D$74,2,0)</f>
        <v>GTLX250G</v>
      </c>
      <c r="N2981" s="1">
        <v>50182</v>
      </c>
      <c r="O2981" t="s">
        <v>4473</v>
      </c>
      <c r="P2981" s="6" t="str">
        <f t="shared" si="1176"/>
        <v>0004931</v>
      </c>
      <c r="Q2981" s="23" t="str">
        <f t="shared" ref="Q2981" si="1194">RIGHT(P2981,7)</f>
        <v>0004931</v>
      </c>
      <c r="R2981" s="2">
        <v>44589</v>
      </c>
      <c r="S2981" t="s">
        <v>4131</v>
      </c>
      <c r="T2981" s="7" t="str">
        <f t="shared" si="1177"/>
        <v>WM+ KHA 48</v>
      </c>
      <c r="U2981" t="s">
        <v>6091</v>
      </c>
      <c r="W2981" t="e">
        <f>VLOOKUP(U2981,[2]Sheet1!$B$4:$C$893,2,0)</f>
        <v>#N/A</v>
      </c>
      <c r="Y2981" t="str">
        <f t="shared" si="1178"/>
        <v>WINCOMKHANHHOA</v>
      </c>
      <c r="AA2981" s="18" t="str">
        <f t="shared" si="1174"/>
        <v/>
      </c>
    </row>
    <row r="2982" spans="1:27" x14ac:dyDescent="0.2">
      <c r="A2982" t="s">
        <v>0</v>
      </c>
      <c r="B2982" t="s">
        <v>4474</v>
      </c>
      <c r="C2982" t="s">
        <v>2</v>
      </c>
      <c r="D2982" t="s">
        <v>54</v>
      </c>
      <c r="E2982" t="s">
        <v>4</v>
      </c>
      <c r="F2982" s="1">
        <v>2</v>
      </c>
      <c r="G2982" s="1">
        <v>100364</v>
      </c>
      <c r="H2982" t="s">
        <v>5</v>
      </c>
      <c r="I2982" s="1">
        <v>110400.40000000001</v>
      </c>
      <c r="J2982" t="s">
        <v>55</v>
      </c>
      <c r="K2982" s="6" t="str">
        <f t="shared" si="1175"/>
        <v>Giò tai lưỡi xào gói 250g</v>
      </c>
      <c r="L2982" s="7" t="str">
        <f>VLOOKUP(K2982,'[1]Mã Misa'!$B$2:$D$74,2,0)</f>
        <v>Giò Tai Lưỡi Xào 250g</v>
      </c>
      <c r="M2982" s="7" t="str">
        <f>VLOOKUP(L2982,'[1]Mã Misa'!$C$2:$D$74,2,0)</f>
        <v>GTLX250G</v>
      </c>
      <c r="N2982" s="1">
        <v>50182</v>
      </c>
      <c r="O2982" t="s">
        <v>4475</v>
      </c>
      <c r="P2982" s="6" t="str">
        <f t="shared" si="1176"/>
        <v>0003870</v>
      </c>
      <c r="Q2982" s="23" t="str">
        <f t="shared" ref="Q2982" si="1195">RIGHT(P2982,7)</f>
        <v>0003870</v>
      </c>
      <c r="R2982" s="2">
        <v>44589</v>
      </c>
      <c r="S2982" t="s">
        <v>4476</v>
      </c>
      <c r="T2982" s="7" t="str">
        <f t="shared" si="1177"/>
        <v>WM VCP AGG</v>
      </c>
      <c r="U2982" t="s">
        <v>6153</v>
      </c>
      <c r="W2982" t="e">
        <f>VLOOKUP(U2982,[2]Sheet1!$B$4:$C$893,2,0)</f>
        <v>#N/A</v>
      </c>
      <c r="Y2982" t="str">
        <f t="shared" si="1178"/>
        <v>WINCOMANGIANG</v>
      </c>
      <c r="AA2982" s="18" t="str">
        <f t="shared" si="1174"/>
        <v/>
      </c>
    </row>
    <row r="2983" spans="1:27" x14ac:dyDescent="0.2">
      <c r="A2983" t="s">
        <v>0</v>
      </c>
      <c r="B2983" t="s">
        <v>4474</v>
      </c>
      <c r="C2983" t="s">
        <v>9</v>
      </c>
      <c r="D2983" t="s">
        <v>134</v>
      </c>
      <c r="E2983" t="s">
        <v>4</v>
      </c>
      <c r="F2983" s="1">
        <v>2</v>
      </c>
      <c r="G2983" s="1">
        <v>173382</v>
      </c>
      <c r="H2983" t="s">
        <v>5</v>
      </c>
      <c r="I2983" s="1">
        <v>190720.2</v>
      </c>
      <c r="J2983" t="s">
        <v>135</v>
      </c>
      <c r="K2983" s="6" t="str">
        <f t="shared" si="1175"/>
        <v>Giò tai nấm hương 500g</v>
      </c>
      <c r="L2983" s="7" t="str">
        <f>VLOOKUP(K2983,'[1]Mã Misa'!$B$2:$D$74,2,0)</f>
        <v>Giò tai nấm hương 500g</v>
      </c>
      <c r="M2983" s="7" t="str">
        <f>VLOOKUP(L2983,'[1]Mã Misa'!$C$2:$D$74,2,0)</f>
        <v>GTNH500</v>
      </c>
      <c r="N2983" s="1">
        <v>86691</v>
      </c>
      <c r="O2983" t="s">
        <v>4475</v>
      </c>
      <c r="P2983" s="6" t="str">
        <f t="shared" si="1176"/>
        <v>0003870</v>
      </c>
      <c r="Q2983" s="23" t="str">
        <f t="shared" ref="Q2983" si="1196">RIGHT(P2983,7)</f>
        <v>0003870</v>
      </c>
      <c r="R2983" s="2">
        <v>44589</v>
      </c>
      <c r="S2983" t="s">
        <v>4476</v>
      </c>
      <c r="T2983" s="7" t="str">
        <f t="shared" si="1177"/>
        <v>WM VCP AGG</v>
      </c>
      <c r="U2983" t="s">
        <v>6153</v>
      </c>
      <c r="W2983" t="e">
        <f>VLOOKUP(U2983,[2]Sheet1!$B$4:$C$893,2,0)</f>
        <v>#N/A</v>
      </c>
      <c r="Y2983" t="str">
        <f t="shared" si="1178"/>
        <v>WINCOMANGIANG</v>
      </c>
      <c r="AA2983" s="18" t="str">
        <f t="shared" si="1174"/>
        <v/>
      </c>
    </row>
    <row r="2984" spans="1:27" x14ac:dyDescent="0.2">
      <c r="A2984" t="s">
        <v>0</v>
      </c>
      <c r="B2984" t="s">
        <v>4474</v>
      </c>
      <c r="C2984" t="s">
        <v>41</v>
      </c>
      <c r="D2984" t="s">
        <v>136</v>
      </c>
      <c r="E2984" t="s">
        <v>4</v>
      </c>
      <c r="F2984" s="1">
        <v>4</v>
      </c>
      <c r="G2984" s="1">
        <v>376052</v>
      </c>
      <c r="H2984" t="s">
        <v>5</v>
      </c>
      <c r="I2984" s="1">
        <v>413657.2</v>
      </c>
      <c r="J2984" t="s">
        <v>137</v>
      </c>
      <c r="K2984" s="6" t="str">
        <f t="shared" si="1175"/>
        <v xml:space="preserve"> Giò lụa 500g</v>
      </c>
      <c r="L2984" s="7" t="str">
        <f>VLOOKUP(K2984,'[1]Mã Misa'!$B$2:$D$74,2,0)</f>
        <v>Giò lụa 500g</v>
      </c>
      <c r="M2984" s="7" t="str">
        <f>VLOOKUP(L2984,'[1]Mã Misa'!$C$2:$D$74,2,0)</f>
        <v>GL500</v>
      </c>
      <c r="N2984" s="1">
        <v>94013</v>
      </c>
      <c r="O2984" t="s">
        <v>4475</v>
      </c>
      <c r="P2984" s="6" t="str">
        <f t="shared" si="1176"/>
        <v>0003870</v>
      </c>
      <c r="Q2984" s="23" t="str">
        <f t="shared" ref="Q2984" si="1197">RIGHT(P2984,7)</f>
        <v>0003870</v>
      </c>
      <c r="R2984" s="2">
        <v>44589</v>
      </c>
      <c r="S2984" t="s">
        <v>4476</v>
      </c>
      <c r="T2984" s="7" t="str">
        <f t="shared" si="1177"/>
        <v>WM VCP AGG</v>
      </c>
      <c r="U2984" t="s">
        <v>6153</v>
      </c>
      <c r="W2984" t="e">
        <f>VLOOKUP(U2984,[2]Sheet1!$B$4:$C$893,2,0)</f>
        <v>#N/A</v>
      </c>
      <c r="Y2984" t="str">
        <f t="shared" si="1178"/>
        <v>WINCOMANGIANG</v>
      </c>
      <c r="AA2984" s="18" t="str">
        <f t="shared" si="1174"/>
        <v/>
      </c>
    </row>
    <row r="2985" spans="1:27" x14ac:dyDescent="0.2">
      <c r="A2985" t="s">
        <v>0</v>
      </c>
      <c r="B2985" t="s">
        <v>4474</v>
      </c>
      <c r="C2985" t="s">
        <v>42</v>
      </c>
      <c r="D2985" t="s">
        <v>27</v>
      </c>
      <c r="E2985" t="s">
        <v>4</v>
      </c>
      <c r="F2985" s="1">
        <v>1</v>
      </c>
      <c r="G2985" s="1">
        <v>61050</v>
      </c>
      <c r="H2985" t="s">
        <v>5</v>
      </c>
      <c r="I2985" s="1">
        <v>67155</v>
      </c>
      <c r="J2985" t="s">
        <v>28</v>
      </c>
      <c r="K2985" s="6" t="str">
        <f t="shared" si="1175"/>
        <v>_Giò sụn gà 250g</v>
      </c>
      <c r="L2985" s="7" t="str">
        <f>VLOOKUP(K2985,'[1]Mã Misa'!$B$2:$D$74,2,0)</f>
        <v>Giò sụn gà 250g</v>
      </c>
      <c r="M2985" s="7" t="str">
        <f>VLOOKUP(L2985,'[1]Mã Misa'!$C$2:$D$74,2,0)</f>
        <v>GSG250</v>
      </c>
      <c r="N2985" s="1">
        <v>61050</v>
      </c>
      <c r="O2985" t="s">
        <v>4475</v>
      </c>
      <c r="P2985" s="6" t="str">
        <f t="shared" si="1176"/>
        <v>0003870</v>
      </c>
      <c r="Q2985" s="23" t="str">
        <f t="shared" ref="Q2985" si="1198">RIGHT(P2985,7)</f>
        <v>0003870</v>
      </c>
      <c r="R2985" s="2">
        <v>44589</v>
      </c>
      <c r="S2985" t="s">
        <v>4476</v>
      </c>
      <c r="T2985" s="7" t="str">
        <f t="shared" si="1177"/>
        <v>WM VCP AGG</v>
      </c>
      <c r="U2985" t="s">
        <v>6153</v>
      </c>
      <c r="W2985" t="e">
        <f>VLOOKUP(U2985,[2]Sheet1!$B$4:$C$893,2,0)</f>
        <v>#N/A</v>
      </c>
      <c r="Y2985" t="str">
        <f t="shared" si="1178"/>
        <v>WINCOMANGIANG</v>
      </c>
      <c r="AA2985" s="18" t="str">
        <f t="shared" si="1174"/>
        <v/>
      </c>
    </row>
    <row r="2986" spans="1:27" x14ac:dyDescent="0.2">
      <c r="A2986" t="s">
        <v>0</v>
      </c>
      <c r="B2986" t="s">
        <v>4474</v>
      </c>
      <c r="C2986" t="s">
        <v>43</v>
      </c>
      <c r="D2986" t="s">
        <v>15</v>
      </c>
      <c r="E2986" t="s">
        <v>4</v>
      </c>
      <c r="F2986" s="1">
        <v>4</v>
      </c>
      <c r="G2986" s="1">
        <v>337280</v>
      </c>
      <c r="H2986" t="s">
        <v>5</v>
      </c>
      <c r="I2986" s="1">
        <v>371008.00000000006</v>
      </c>
      <c r="J2986" t="s">
        <v>16</v>
      </c>
      <c r="K2986" s="6" t="str">
        <f t="shared" si="1175"/>
        <v>_Đùi gà sốt cay 500g</v>
      </c>
      <c r="L2986" s="7" t="str">
        <f>VLOOKUP(K2986,'[1]Mã Misa'!$B$2:$D$74,2,0)</f>
        <v>Đùi gà sốt cay 500g</v>
      </c>
      <c r="M2986" s="7" t="str">
        <f>VLOOKUP(L2986,'[1]Mã Misa'!$C$2:$D$74,2,0)</f>
        <v>DGSC500</v>
      </c>
      <c r="N2986" s="1">
        <v>84320</v>
      </c>
      <c r="O2986" t="s">
        <v>4475</v>
      </c>
      <c r="P2986" s="6" t="str">
        <f t="shared" si="1176"/>
        <v>0003870</v>
      </c>
      <c r="Q2986" s="23" t="str">
        <f t="shared" ref="Q2986" si="1199">RIGHT(P2986,7)</f>
        <v>0003870</v>
      </c>
      <c r="R2986" s="2">
        <v>44589</v>
      </c>
      <c r="S2986" t="s">
        <v>4476</v>
      </c>
      <c r="T2986" s="7" t="str">
        <f t="shared" si="1177"/>
        <v>WM VCP AGG</v>
      </c>
      <c r="U2986" t="s">
        <v>6153</v>
      </c>
      <c r="W2986" t="e">
        <f>VLOOKUP(U2986,[2]Sheet1!$B$4:$C$893,2,0)</f>
        <v>#N/A</v>
      </c>
      <c r="Y2986" t="str">
        <f t="shared" si="1178"/>
        <v>WINCOMANGIANG</v>
      </c>
      <c r="AA2986" s="18" t="str">
        <f t="shared" si="1174"/>
        <v/>
      </c>
    </row>
    <row r="2987" spans="1:27" x14ac:dyDescent="0.2">
      <c r="A2987" t="s">
        <v>0</v>
      </c>
      <c r="B2987" t="s">
        <v>4477</v>
      </c>
      <c r="C2987" t="s">
        <v>2</v>
      </c>
      <c r="D2987" t="s">
        <v>50</v>
      </c>
      <c r="E2987" t="s">
        <v>4</v>
      </c>
      <c r="F2987" s="1">
        <v>6</v>
      </c>
      <c r="G2987" s="1">
        <v>666348</v>
      </c>
      <c r="H2987" t="s">
        <v>5</v>
      </c>
      <c r="I2987" s="1">
        <v>732982.8</v>
      </c>
      <c r="J2987" t="s">
        <v>51</v>
      </c>
      <c r="K2987" s="6" t="str">
        <f t="shared" si="1175"/>
        <v>Gà muối gói 500g</v>
      </c>
      <c r="L2987" s="7" t="str">
        <f>VLOOKUP(K2987,'[1]Mã Misa'!$B$2:$D$74,2,0)</f>
        <v>Gà muối 500g</v>
      </c>
      <c r="M2987" s="7" t="str">
        <f>VLOOKUP(L2987,'[1]Mã Misa'!$C$2:$D$74,2,0)</f>
        <v>GM500</v>
      </c>
      <c r="N2987" s="1">
        <v>111058</v>
      </c>
      <c r="O2987" t="s">
        <v>4478</v>
      </c>
      <c r="P2987" s="6" t="str">
        <f t="shared" si="1176"/>
        <v>0053349</v>
      </c>
      <c r="Q2987" s="23" t="str">
        <f t="shared" ref="Q2987" si="1200">RIGHT(P2987,7)</f>
        <v>0053349</v>
      </c>
      <c r="R2987" s="2">
        <v>44589</v>
      </c>
      <c r="S2987" t="s">
        <v>4479</v>
      </c>
      <c r="T2987" s="7" t="str">
        <f t="shared" si="1177"/>
        <v>WM+ HCM S2</v>
      </c>
      <c r="U2987" t="s">
        <v>6154</v>
      </c>
      <c r="W2987" t="e">
        <f>VLOOKUP(U2987,[2]Sheet1!$B$4:$C$893,2,0)</f>
        <v>#N/A</v>
      </c>
      <c r="Y2987" t="str">
        <f t="shared" si="1178"/>
        <v>WINCOMHOCHIMINH</v>
      </c>
      <c r="AA2987" s="18" t="str">
        <f t="shared" si="1174"/>
        <v/>
      </c>
    </row>
    <row r="2988" spans="1:27" x14ac:dyDescent="0.2">
      <c r="A2988" t="s">
        <v>0</v>
      </c>
      <c r="B2988" t="s">
        <v>4477</v>
      </c>
      <c r="C2988" t="s">
        <v>9</v>
      </c>
      <c r="D2988" t="s">
        <v>47</v>
      </c>
      <c r="E2988" t="s">
        <v>4</v>
      </c>
      <c r="F2988" s="1">
        <v>1</v>
      </c>
      <c r="G2988" s="1">
        <v>73431</v>
      </c>
      <c r="H2988" t="s">
        <v>5</v>
      </c>
      <c r="I2988" s="1">
        <v>80774.100000000006</v>
      </c>
      <c r="J2988" t="s">
        <v>48</v>
      </c>
      <c r="K2988" s="6" t="str">
        <f t="shared" si="1175"/>
        <v>Chân giò heo muối gói 300g</v>
      </c>
      <c r="L2988" s="7" t="str">
        <f>VLOOKUP(K2988,'[1]Mã Misa'!$B$2:$D$74,2,0)</f>
        <v>Chân giò heo muối 300g</v>
      </c>
      <c r="M2988" s="7" t="str">
        <f>VLOOKUP(L2988,'[1]Mã Misa'!$C$2:$D$74,2,0)</f>
        <v>CGM300</v>
      </c>
      <c r="N2988" s="1">
        <v>73431</v>
      </c>
      <c r="O2988" t="s">
        <v>4478</v>
      </c>
      <c r="P2988" s="6" t="str">
        <f t="shared" si="1176"/>
        <v>0053349</v>
      </c>
      <c r="Q2988" s="23" t="str">
        <f t="shared" ref="Q2988" si="1201">RIGHT(P2988,7)</f>
        <v>0053349</v>
      </c>
      <c r="R2988" s="2">
        <v>44589</v>
      </c>
      <c r="S2988" t="s">
        <v>4479</v>
      </c>
      <c r="T2988" s="7" t="str">
        <f t="shared" si="1177"/>
        <v>WM+ HCM S2</v>
      </c>
      <c r="U2988" t="s">
        <v>6154</v>
      </c>
      <c r="W2988" t="e">
        <f>VLOOKUP(U2988,[2]Sheet1!$B$4:$C$893,2,0)</f>
        <v>#N/A</v>
      </c>
      <c r="Y2988" t="str">
        <f t="shared" si="1178"/>
        <v>WINCOMHOCHIMINH</v>
      </c>
      <c r="AA2988" s="18" t="str">
        <f t="shared" si="1174"/>
        <v/>
      </c>
    </row>
    <row r="2989" spans="1:27" x14ac:dyDescent="0.2">
      <c r="A2989" t="s">
        <v>0</v>
      </c>
      <c r="B2989" t="s">
        <v>4477</v>
      </c>
      <c r="C2989" t="s">
        <v>41</v>
      </c>
      <c r="D2989" t="s">
        <v>10</v>
      </c>
      <c r="E2989" t="s">
        <v>4</v>
      </c>
      <c r="F2989" s="1">
        <v>2</v>
      </c>
      <c r="G2989" s="1">
        <v>92000</v>
      </c>
      <c r="H2989" t="s">
        <v>5</v>
      </c>
      <c r="I2989" s="1">
        <v>101200.00000000001</v>
      </c>
      <c r="J2989" t="s">
        <v>11</v>
      </c>
      <c r="K2989" s="6" t="str">
        <f t="shared" si="1175"/>
        <v>Mộc nấm hương gói 250g</v>
      </c>
      <c r="L2989" s="7" t="str">
        <f>VLOOKUP(K2989,'[1]Mã Misa'!$B$2:$D$74,2,0)</f>
        <v>Mộc Nấm Hương 250g</v>
      </c>
      <c r="M2989" s="7" t="str">
        <f>VLOOKUP(L2989,'[1]Mã Misa'!$C$2:$D$74,2,0)</f>
        <v>MNH250</v>
      </c>
      <c r="N2989" s="1">
        <v>46000</v>
      </c>
      <c r="O2989" t="s">
        <v>4478</v>
      </c>
      <c r="P2989" s="6" t="str">
        <f t="shared" si="1176"/>
        <v>0053349</v>
      </c>
      <c r="Q2989" s="23" t="str">
        <f t="shared" ref="Q2989" si="1202">RIGHT(P2989,7)</f>
        <v>0053349</v>
      </c>
      <c r="R2989" s="2">
        <v>44589</v>
      </c>
      <c r="S2989" t="s">
        <v>4479</v>
      </c>
      <c r="T2989" s="7" t="str">
        <f t="shared" si="1177"/>
        <v>WM+ HCM S2</v>
      </c>
      <c r="U2989" t="s">
        <v>6154</v>
      </c>
      <c r="W2989" t="e">
        <f>VLOOKUP(U2989,[2]Sheet1!$B$4:$C$893,2,0)</f>
        <v>#N/A</v>
      </c>
      <c r="Y2989" t="str">
        <f t="shared" si="1178"/>
        <v>WINCOMHOCHIMINH</v>
      </c>
      <c r="AA2989" s="18" t="str">
        <f t="shared" si="1174"/>
        <v/>
      </c>
    </row>
    <row r="2990" spans="1:27" x14ac:dyDescent="0.2">
      <c r="A2990" t="s">
        <v>0</v>
      </c>
      <c r="B2990" t="s">
        <v>4480</v>
      </c>
      <c r="C2990" t="s">
        <v>2</v>
      </c>
      <c r="D2990" t="s">
        <v>50</v>
      </c>
      <c r="E2990" t="s">
        <v>4</v>
      </c>
      <c r="F2990" s="1">
        <v>4</v>
      </c>
      <c r="G2990" s="1">
        <v>444232</v>
      </c>
      <c r="H2990" t="s">
        <v>5</v>
      </c>
      <c r="I2990" s="1">
        <v>488655.2</v>
      </c>
      <c r="J2990" t="s">
        <v>51</v>
      </c>
      <c r="K2990" s="6" t="str">
        <f t="shared" si="1175"/>
        <v>Gà muối gói 500g</v>
      </c>
      <c r="L2990" s="7" t="str">
        <f>VLOOKUP(K2990,'[1]Mã Misa'!$B$2:$D$74,2,0)</f>
        <v>Gà muối 500g</v>
      </c>
      <c r="M2990" s="7" t="str">
        <f>VLOOKUP(L2990,'[1]Mã Misa'!$C$2:$D$74,2,0)</f>
        <v>GM500</v>
      </c>
      <c r="N2990" s="1">
        <v>111058</v>
      </c>
      <c r="O2990" t="s">
        <v>4481</v>
      </c>
      <c r="P2990" s="6" t="str">
        <f t="shared" si="1176"/>
        <v>0001743</v>
      </c>
      <c r="Q2990" s="23" t="str">
        <f t="shared" ref="Q2990" si="1203">RIGHT(P2990,7)</f>
        <v>0001743</v>
      </c>
      <c r="R2990" s="2">
        <v>44589</v>
      </c>
      <c r="S2990" t="s">
        <v>4482</v>
      </c>
      <c r="T2990" s="7" t="str">
        <f t="shared" si="1177"/>
        <v>WM+ KGG 20</v>
      </c>
      <c r="U2990" t="s">
        <v>6155</v>
      </c>
      <c r="W2990" t="e">
        <f>VLOOKUP(U2990,[2]Sheet1!$B$4:$C$893,2,0)</f>
        <v>#N/A</v>
      </c>
      <c r="Y2990" t="str">
        <f t="shared" si="1178"/>
        <v>WINCOMKIENGIANG</v>
      </c>
      <c r="AA2990" s="18" t="str">
        <f t="shared" si="1174"/>
        <v/>
      </c>
    </row>
    <row r="2991" spans="1:27" x14ac:dyDescent="0.2">
      <c r="A2991" t="s">
        <v>0</v>
      </c>
      <c r="B2991" t="s">
        <v>4480</v>
      </c>
      <c r="C2991" t="s">
        <v>9</v>
      </c>
      <c r="D2991" t="s">
        <v>134</v>
      </c>
      <c r="E2991" t="s">
        <v>4</v>
      </c>
      <c r="F2991" s="1">
        <v>9</v>
      </c>
      <c r="G2991" s="1">
        <v>780219</v>
      </c>
      <c r="H2991" t="s">
        <v>5</v>
      </c>
      <c r="I2991" s="1">
        <v>858240.9</v>
      </c>
      <c r="J2991" t="s">
        <v>135</v>
      </c>
      <c r="K2991" s="6" t="str">
        <f t="shared" si="1175"/>
        <v>Giò tai nấm hương 500g</v>
      </c>
      <c r="L2991" s="7" t="str">
        <f>VLOOKUP(K2991,'[1]Mã Misa'!$B$2:$D$74,2,0)</f>
        <v>Giò tai nấm hương 500g</v>
      </c>
      <c r="M2991" s="7" t="str">
        <f>VLOOKUP(L2991,'[1]Mã Misa'!$C$2:$D$74,2,0)</f>
        <v>GTNH500</v>
      </c>
      <c r="N2991" s="1">
        <v>86691</v>
      </c>
      <c r="O2991" t="s">
        <v>4481</v>
      </c>
      <c r="P2991" s="6" t="str">
        <f t="shared" si="1176"/>
        <v>0001743</v>
      </c>
      <c r="Q2991" s="23" t="str">
        <f t="shared" ref="Q2991" si="1204">RIGHT(P2991,7)</f>
        <v>0001743</v>
      </c>
      <c r="R2991" s="2">
        <v>44589</v>
      </c>
      <c r="S2991" t="s">
        <v>4482</v>
      </c>
      <c r="T2991" s="7" t="str">
        <f t="shared" si="1177"/>
        <v>WM+ KGG 20</v>
      </c>
      <c r="U2991" t="s">
        <v>6155</v>
      </c>
      <c r="W2991" t="e">
        <f>VLOOKUP(U2991,[2]Sheet1!$B$4:$C$893,2,0)</f>
        <v>#N/A</v>
      </c>
      <c r="Y2991" t="str">
        <f t="shared" si="1178"/>
        <v>WINCOMKIENGIANG</v>
      </c>
      <c r="AA2991" s="18" t="str">
        <f t="shared" si="1174"/>
        <v/>
      </c>
    </row>
    <row r="2992" spans="1:27" x14ac:dyDescent="0.2">
      <c r="A2992" t="s">
        <v>0</v>
      </c>
      <c r="B2992" t="s">
        <v>4483</v>
      </c>
      <c r="C2992" t="s">
        <v>2</v>
      </c>
      <c r="D2992" t="s">
        <v>23</v>
      </c>
      <c r="E2992" t="s">
        <v>4</v>
      </c>
      <c r="F2992" s="1">
        <v>1</v>
      </c>
      <c r="G2992" s="1">
        <v>59400</v>
      </c>
      <c r="H2992" t="s">
        <v>5</v>
      </c>
      <c r="I2992" s="1">
        <v>65340.000000000007</v>
      </c>
      <c r="J2992" t="s">
        <v>24</v>
      </c>
      <c r="K2992" s="6" t="str">
        <f t="shared" si="1175"/>
        <v>_Giò lụa 250g</v>
      </c>
      <c r="L2992" s="7" t="str">
        <f>VLOOKUP(K2992,'[1]Mã Misa'!$B$2:$D$74,2,0)</f>
        <v>Giò lụa 250g</v>
      </c>
      <c r="M2992" s="7" t="str">
        <f>VLOOKUP(L2992,'[1]Mã Misa'!$C$2:$D$74,2,0)</f>
        <v>GL250</v>
      </c>
      <c r="N2992" s="1">
        <v>59400</v>
      </c>
      <c r="O2992" t="s">
        <v>4484</v>
      </c>
      <c r="P2992" s="6" t="str">
        <f t="shared" si="1176"/>
        <v>0013557</v>
      </c>
      <c r="Q2992" s="23" t="str">
        <f t="shared" ref="Q2992" si="1205">RIGHT(P2992,7)</f>
        <v>0013557</v>
      </c>
      <c r="R2992" s="2">
        <v>44589</v>
      </c>
      <c r="S2992" t="s">
        <v>4485</v>
      </c>
      <c r="T2992" s="7" t="str">
        <f t="shared" si="1177"/>
        <v>WM+ HPG 12</v>
      </c>
      <c r="U2992" t="s">
        <v>6156</v>
      </c>
      <c r="W2992" t="e">
        <f>VLOOKUP(U2992,[2]Sheet1!$B$4:$C$893,2,0)</f>
        <v>#N/A</v>
      </c>
      <c r="Y2992" t="str">
        <f t="shared" si="1178"/>
        <v>WINCOMHAIPHONG</v>
      </c>
      <c r="AA2992" s="18" t="str">
        <f t="shared" si="1174"/>
        <v/>
      </c>
    </row>
    <row r="2993" spans="1:27" x14ac:dyDescent="0.2">
      <c r="A2993" t="s">
        <v>0</v>
      </c>
      <c r="B2993" t="s">
        <v>4483</v>
      </c>
      <c r="C2993" t="s">
        <v>9</v>
      </c>
      <c r="D2993" t="s">
        <v>27</v>
      </c>
      <c r="E2993" t="s">
        <v>4</v>
      </c>
      <c r="F2993" s="1">
        <v>3</v>
      </c>
      <c r="G2993" s="1">
        <v>183150</v>
      </c>
      <c r="H2993" t="s">
        <v>5</v>
      </c>
      <c r="I2993" s="1">
        <v>201465.00000000003</v>
      </c>
      <c r="J2993" t="s">
        <v>28</v>
      </c>
      <c r="K2993" s="6" t="str">
        <f t="shared" si="1175"/>
        <v>_Giò sụn gà 250g</v>
      </c>
      <c r="L2993" s="7" t="str">
        <f>VLOOKUP(K2993,'[1]Mã Misa'!$B$2:$D$74,2,0)</f>
        <v>Giò sụn gà 250g</v>
      </c>
      <c r="M2993" s="7" t="str">
        <f>VLOOKUP(L2993,'[1]Mã Misa'!$C$2:$D$74,2,0)</f>
        <v>GSG250</v>
      </c>
      <c r="N2993" s="1">
        <v>61050</v>
      </c>
      <c r="O2993" t="s">
        <v>4484</v>
      </c>
      <c r="P2993" s="6" t="str">
        <f t="shared" si="1176"/>
        <v>0013557</v>
      </c>
      <c r="Q2993" s="23" t="str">
        <f t="shared" ref="Q2993" si="1206">RIGHT(P2993,7)</f>
        <v>0013557</v>
      </c>
      <c r="R2993" s="2">
        <v>44589</v>
      </c>
      <c r="S2993" t="s">
        <v>4485</v>
      </c>
      <c r="T2993" s="7" t="str">
        <f t="shared" si="1177"/>
        <v>WM+ HPG 12</v>
      </c>
      <c r="U2993" t="s">
        <v>6156</v>
      </c>
      <c r="W2993" t="e">
        <f>VLOOKUP(U2993,[2]Sheet1!$B$4:$C$893,2,0)</f>
        <v>#N/A</v>
      </c>
      <c r="Y2993" t="str">
        <f t="shared" si="1178"/>
        <v>WINCOMHAIPHONG</v>
      </c>
      <c r="AA2993" s="18" t="str">
        <f t="shared" si="1174"/>
        <v/>
      </c>
    </row>
    <row r="2994" spans="1:27" x14ac:dyDescent="0.2">
      <c r="A2994" t="s">
        <v>0</v>
      </c>
      <c r="B2994" t="s">
        <v>4486</v>
      </c>
      <c r="C2994" t="s">
        <v>2</v>
      </c>
      <c r="D2994" t="s">
        <v>136</v>
      </c>
      <c r="E2994" t="s">
        <v>4</v>
      </c>
      <c r="F2994" s="1">
        <v>2</v>
      </c>
      <c r="G2994" s="1">
        <v>188026</v>
      </c>
      <c r="H2994" t="s">
        <v>5</v>
      </c>
      <c r="I2994" s="1">
        <v>206828.6</v>
      </c>
      <c r="J2994" t="s">
        <v>137</v>
      </c>
      <c r="K2994" s="6" t="str">
        <f t="shared" si="1175"/>
        <v xml:space="preserve"> Giò lụa 500g</v>
      </c>
      <c r="L2994" s="7" t="str">
        <f>VLOOKUP(K2994,'[1]Mã Misa'!$B$2:$D$74,2,0)</f>
        <v>Giò lụa 500g</v>
      </c>
      <c r="M2994" s="7" t="str">
        <f>VLOOKUP(L2994,'[1]Mã Misa'!$C$2:$D$74,2,0)</f>
        <v>GL500</v>
      </c>
      <c r="N2994" s="1">
        <v>94013</v>
      </c>
      <c r="O2994" t="s">
        <v>4487</v>
      </c>
      <c r="P2994" s="6" t="str">
        <f t="shared" si="1176"/>
        <v>0002107</v>
      </c>
      <c r="Q2994" s="23" t="str">
        <f t="shared" ref="Q2994" si="1207">RIGHT(P2994,7)</f>
        <v>0002107</v>
      </c>
      <c r="R2994" s="2">
        <v>44592</v>
      </c>
      <c r="S2994" t="s">
        <v>4488</v>
      </c>
      <c r="T2994" s="7" t="str">
        <f t="shared" si="1177"/>
        <v>WM NBH Nin</v>
      </c>
      <c r="U2994" t="s">
        <v>6157</v>
      </c>
      <c r="W2994" t="e">
        <f>VLOOKUP(U2994,[2]Sheet1!$B$4:$C$893,2,0)</f>
        <v>#N/A</v>
      </c>
      <c r="Y2994" t="str">
        <f t="shared" si="1178"/>
        <v>WINCOMNINHBINH</v>
      </c>
      <c r="AA2994" s="18" t="str">
        <f t="shared" si="1174"/>
        <v/>
      </c>
    </row>
    <row r="2995" spans="1:27" x14ac:dyDescent="0.2">
      <c r="A2995" t="s">
        <v>0</v>
      </c>
      <c r="B2995" t="s">
        <v>4486</v>
      </c>
      <c r="C2995" t="s">
        <v>9</v>
      </c>
      <c r="D2995" t="s">
        <v>27</v>
      </c>
      <c r="E2995" t="s">
        <v>4</v>
      </c>
      <c r="F2995" s="1">
        <v>4</v>
      </c>
      <c r="G2995" s="1">
        <v>244200</v>
      </c>
      <c r="H2995" t="s">
        <v>5</v>
      </c>
      <c r="I2995" s="1">
        <v>268620</v>
      </c>
      <c r="J2995" t="s">
        <v>28</v>
      </c>
      <c r="K2995" s="6" t="str">
        <f t="shared" si="1175"/>
        <v>_Giò sụn gà 250g</v>
      </c>
      <c r="L2995" s="7" t="str">
        <f>VLOOKUP(K2995,'[1]Mã Misa'!$B$2:$D$74,2,0)</f>
        <v>Giò sụn gà 250g</v>
      </c>
      <c r="M2995" s="7" t="str">
        <f>VLOOKUP(L2995,'[1]Mã Misa'!$C$2:$D$74,2,0)</f>
        <v>GSG250</v>
      </c>
      <c r="N2995" s="1">
        <v>61050</v>
      </c>
      <c r="O2995" t="s">
        <v>4487</v>
      </c>
      <c r="P2995" s="6" t="str">
        <f t="shared" si="1176"/>
        <v>0002107</v>
      </c>
      <c r="Q2995" s="23" t="str">
        <f t="shared" ref="Q2995" si="1208">RIGHT(P2995,7)</f>
        <v>0002107</v>
      </c>
      <c r="R2995" s="2">
        <v>44592</v>
      </c>
      <c r="S2995" t="s">
        <v>4488</v>
      </c>
      <c r="T2995" s="7" t="str">
        <f t="shared" si="1177"/>
        <v>WM NBH Nin</v>
      </c>
      <c r="U2995" t="s">
        <v>6157</v>
      </c>
      <c r="W2995" t="e">
        <f>VLOOKUP(U2995,[2]Sheet1!$B$4:$C$893,2,0)</f>
        <v>#N/A</v>
      </c>
      <c r="Y2995" t="str">
        <f t="shared" si="1178"/>
        <v>WINCOMNINHBINH</v>
      </c>
      <c r="AA2995" s="18" t="str">
        <f t="shared" si="1174"/>
        <v/>
      </c>
    </row>
    <row r="2996" spans="1:27" x14ac:dyDescent="0.2">
      <c r="A2996" t="s">
        <v>0</v>
      </c>
      <c r="B2996" t="s">
        <v>4486</v>
      </c>
      <c r="C2996" t="s">
        <v>41</v>
      </c>
      <c r="D2996" t="s">
        <v>15</v>
      </c>
      <c r="E2996" t="s">
        <v>4</v>
      </c>
      <c r="F2996" s="1">
        <v>2</v>
      </c>
      <c r="G2996" s="1">
        <v>168640</v>
      </c>
      <c r="H2996" t="s">
        <v>5</v>
      </c>
      <c r="I2996" s="1">
        <v>185504.00000000003</v>
      </c>
      <c r="J2996" t="s">
        <v>16</v>
      </c>
      <c r="K2996" s="6" t="str">
        <f t="shared" si="1175"/>
        <v>_Đùi gà sốt cay 500g</v>
      </c>
      <c r="L2996" s="7" t="str">
        <f>VLOOKUP(K2996,'[1]Mã Misa'!$B$2:$D$74,2,0)</f>
        <v>Đùi gà sốt cay 500g</v>
      </c>
      <c r="M2996" s="7" t="str">
        <f>VLOOKUP(L2996,'[1]Mã Misa'!$C$2:$D$74,2,0)</f>
        <v>DGSC500</v>
      </c>
      <c r="N2996" s="1">
        <v>84320</v>
      </c>
      <c r="O2996" t="s">
        <v>4487</v>
      </c>
      <c r="P2996" s="6" t="str">
        <f t="shared" si="1176"/>
        <v>0002107</v>
      </c>
      <c r="Q2996" s="23" t="str">
        <f t="shared" ref="Q2996" si="1209">RIGHT(P2996,7)</f>
        <v>0002107</v>
      </c>
      <c r="R2996" s="2">
        <v>44592</v>
      </c>
      <c r="S2996" t="s">
        <v>4488</v>
      </c>
      <c r="T2996" s="7" t="str">
        <f t="shared" si="1177"/>
        <v>WM NBH Nin</v>
      </c>
      <c r="U2996" t="s">
        <v>6157</v>
      </c>
      <c r="W2996" t="e">
        <f>VLOOKUP(U2996,[2]Sheet1!$B$4:$C$893,2,0)</f>
        <v>#N/A</v>
      </c>
      <c r="Y2996" t="str">
        <f t="shared" si="1178"/>
        <v>WINCOMNINHBINH</v>
      </c>
      <c r="AA2996" s="18" t="str">
        <f t="shared" si="1174"/>
        <v/>
      </c>
    </row>
    <row r="2997" spans="1:27" x14ac:dyDescent="0.2">
      <c r="A2997" t="s">
        <v>0</v>
      </c>
      <c r="B2997" t="s">
        <v>4486</v>
      </c>
      <c r="C2997" t="s">
        <v>42</v>
      </c>
      <c r="D2997" t="s">
        <v>134</v>
      </c>
      <c r="E2997" t="s">
        <v>4</v>
      </c>
      <c r="F2997" s="1">
        <v>2</v>
      </c>
      <c r="G2997" s="1">
        <v>173382</v>
      </c>
      <c r="H2997" t="s">
        <v>5</v>
      </c>
      <c r="I2997" s="1">
        <v>190720.2</v>
      </c>
      <c r="J2997" t="s">
        <v>135</v>
      </c>
      <c r="K2997" s="6" t="str">
        <f t="shared" si="1175"/>
        <v>Giò tai nấm hương 500g</v>
      </c>
      <c r="L2997" s="7" t="str">
        <f>VLOOKUP(K2997,'[1]Mã Misa'!$B$2:$D$74,2,0)</f>
        <v>Giò tai nấm hương 500g</v>
      </c>
      <c r="M2997" s="7" t="str">
        <f>VLOOKUP(L2997,'[1]Mã Misa'!$C$2:$D$74,2,0)</f>
        <v>GTNH500</v>
      </c>
      <c r="N2997" s="1">
        <v>86691</v>
      </c>
      <c r="O2997" t="s">
        <v>4487</v>
      </c>
      <c r="P2997" s="6" t="str">
        <f t="shared" si="1176"/>
        <v>0002107</v>
      </c>
      <c r="Q2997" s="23" t="str">
        <f t="shared" ref="Q2997" si="1210">RIGHT(P2997,7)</f>
        <v>0002107</v>
      </c>
      <c r="R2997" s="2">
        <v>44592</v>
      </c>
      <c r="S2997" t="s">
        <v>4488</v>
      </c>
      <c r="T2997" s="7" t="str">
        <f t="shared" si="1177"/>
        <v>WM NBH Nin</v>
      </c>
      <c r="U2997" t="s">
        <v>6157</v>
      </c>
      <c r="W2997" t="e">
        <f>VLOOKUP(U2997,[2]Sheet1!$B$4:$C$893,2,0)</f>
        <v>#N/A</v>
      </c>
      <c r="Y2997" t="str">
        <f t="shared" si="1178"/>
        <v>WINCOMNINHBINH</v>
      </c>
      <c r="AA2997" s="18" t="str">
        <f t="shared" si="1174"/>
        <v/>
      </c>
    </row>
    <row r="2998" spans="1:27" x14ac:dyDescent="0.2">
      <c r="A2998" t="s">
        <v>0</v>
      </c>
      <c r="B2998" t="s">
        <v>4489</v>
      </c>
      <c r="C2998" t="s">
        <v>2</v>
      </c>
      <c r="D2998" t="s">
        <v>50</v>
      </c>
      <c r="E2998" t="s">
        <v>4</v>
      </c>
      <c r="F2998" s="1">
        <v>2</v>
      </c>
      <c r="G2998" s="1">
        <v>222116</v>
      </c>
      <c r="H2998" t="s">
        <v>5</v>
      </c>
      <c r="I2998" s="1">
        <v>244327.6</v>
      </c>
      <c r="J2998" t="s">
        <v>51</v>
      </c>
      <c r="K2998" s="6" t="str">
        <f t="shared" si="1175"/>
        <v>Gà muối gói 500g</v>
      </c>
      <c r="L2998" s="7" t="str">
        <f>VLOOKUP(K2998,'[1]Mã Misa'!$B$2:$D$74,2,0)</f>
        <v>Gà muối 500g</v>
      </c>
      <c r="M2998" s="7" t="str">
        <f>VLOOKUP(L2998,'[1]Mã Misa'!$C$2:$D$74,2,0)</f>
        <v>GM500</v>
      </c>
      <c r="N2998" s="1">
        <v>111058</v>
      </c>
      <c r="O2998" t="s">
        <v>4490</v>
      </c>
      <c r="P2998" s="6" t="str">
        <f t="shared" si="1176"/>
        <v>0004032</v>
      </c>
      <c r="Q2998" s="23" t="str">
        <f t="shared" ref="Q2998" si="1211">RIGHT(P2998,7)</f>
        <v>0004032</v>
      </c>
      <c r="R2998" s="2">
        <v>44589</v>
      </c>
      <c r="S2998" t="s">
        <v>799</v>
      </c>
      <c r="T2998" s="7" t="str">
        <f t="shared" si="1177"/>
        <v>WM+ HDG 10</v>
      </c>
      <c r="U2998" t="s">
        <v>5234</v>
      </c>
      <c r="W2998" t="e">
        <f>VLOOKUP(U2998,[2]Sheet1!$B$4:$C$893,2,0)</f>
        <v>#N/A</v>
      </c>
      <c r="Y2998" t="str">
        <f t="shared" si="1178"/>
        <v>WINCOMHAIDUONG</v>
      </c>
      <c r="AA2998" s="18" t="str">
        <f t="shared" si="1174"/>
        <v/>
      </c>
    </row>
    <row r="2999" spans="1:27" x14ac:dyDescent="0.2">
      <c r="A2999" t="s">
        <v>0</v>
      </c>
      <c r="B2999" t="s">
        <v>4491</v>
      </c>
      <c r="C2999" t="s">
        <v>2</v>
      </c>
      <c r="D2999" t="s">
        <v>54</v>
      </c>
      <c r="E2999" t="s">
        <v>4</v>
      </c>
      <c r="F2999" s="1">
        <v>1</v>
      </c>
      <c r="G2999" s="1">
        <v>50182</v>
      </c>
      <c r="H2999" t="s">
        <v>5</v>
      </c>
      <c r="I2999" s="1">
        <v>55200.200000000004</v>
      </c>
      <c r="J2999" t="s">
        <v>55</v>
      </c>
      <c r="K2999" s="6" t="str">
        <f t="shared" si="1175"/>
        <v>Giò tai lưỡi xào gói 250g</v>
      </c>
      <c r="L2999" s="7" t="str">
        <f>VLOOKUP(K2999,'[1]Mã Misa'!$B$2:$D$74,2,0)</f>
        <v>Giò Tai Lưỡi Xào 250g</v>
      </c>
      <c r="M2999" s="7" t="str">
        <f>VLOOKUP(L2999,'[1]Mã Misa'!$C$2:$D$74,2,0)</f>
        <v>GTLX250G</v>
      </c>
      <c r="N2999" s="1">
        <v>50182</v>
      </c>
      <c r="O2999" t="s">
        <v>4492</v>
      </c>
      <c r="P2999" s="6" t="str">
        <f t="shared" si="1176"/>
        <v>0004036</v>
      </c>
      <c r="Q2999" s="23" t="str">
        <f t="shared" ref="Q2999" si="1212">RIGHT(P2999,7)</f>
        <v>0004036</v>
      </c>
      <c r="R2999" s="2">
        <v>44589</v>
      </c>
      <c r="S2999" t="s">
        <v>2164</v>
      </c>
      <c r="T2999" s="7" t="str">
        <f t="shared" si="1177"/>
        <v>WM+ HDG 14</v>
      </c>
      <c r="U2999" t="s">
        <v>5623</v>
      </c>
      <c r="W2999" t="e">
        <f>VLOOKUP(U2999,[2]Sheet1!$B$4:$C$893,2,0)</f>
        <v>#N/A</v>
      </c>
      <c r="Y2999" t="str">
        <f t="shared" si="1178"/>
        <v>WINCOMHAIDUONG</v>
      </c>
      <c r="AA2999" s="18" t="str">
        <f t="shared" si="1174"/>
        <v/>
      </c>
    </row>
    <row r="3000" spans="1:27" x14ac:dyDescent="0.2">
      <c r="A3000" t="s">
        <v>0</v>
      </c>
      <c r="B3000" t="s">
        <v>4491</v>
      </c>
      <c r="C3000" t="s">
        <v>9</v>
      </c>
      <c r="D3000" t="s">
        <v>10</v>
      </c>
      <c r="E3000" t="s">
        <v>4</v>
      </c>
      <c r="F3000" s="1">
        <v>1</v>
      </c>
      <c r="G3000" s="1">
        <v>46000</v>
      </c>
      <c r="H3000" t="s">
        <v>5</v>
      </c>
      <c r="I3000" s="1">
        <v>50600.000000000007</v>
      </c>
      <c r="J3000" t="s">
        <v>11</v>
      </c>
      <c r="K3000" s="6" t="str">
        <f t="shared" si="1175"/>
        <v>Mộc nấm hương gói 250g</v>
      </c>
      <c r="L3000" s="7" t="str">
        <f>VLOOKUP(K3000,'[1]Mã Misa'!$B$2:$D$74,2,0)</f>
        <v>Mộc Nấm Hương 250g</v>
      </c>
      <c r="M3000" s="7" t="str">
        <f>VLOOKUP(L3000,'[1]Mã Misa'!$C$2:$D$74,2,0)</f>
        <v>MNH250</v>
      </c>
      <c r="N3000" s="1">
        <v>46000</v>
      </c>
      <c r="O3000" t="s">
        <v>4492</v>
      </c>
      <c r="P3000" s="6" t="str">
        <f t="shared" si="1176"/>
        <v>0004036</v>
      </c>
      <c r="Q3000" s="23" t="str">
        <f t="shared" ref="Q3000" si="1213">RIGHT(P3000,7)</f>
        <v>0004036</v>
      </c>
      <c r="R3000" s="2">
        <v>44589</v>
      </c>
      <c r="S3000" t="s">
        <v>2164</v>
      </c>
      <c r="T3000" s="7" t="str">
        <f t="shared" si="1177"/>
        <v>WM+ HDG 14</v>
      </c>
      <c r="U3000" t="s">
        <v>5623</v>
      </c>
      <c r="W3000" t="e">
        <f>VLOOKUP(U3000,[2]Sheet1!$B$4:$C$893,2,0)</f>
        <v>#N/A</v>
      </c>
      <c r="Y3000" t="str">
        <f t="shared" si="1178"/>
        <v>WINCOMHAIDUONG</v>
      </c>
      <c r="AA3000" s="18" t="str">
        <f t="shared" si="1174"/>
        <v/>
      </c>
    </row>
    <row r="3001" spans="1:27" x14ac:dyDescent="0.2">
      <c r="A3001" t="s">
        <v>0</v>
      </c>
      <c r="B3001" t="s">
        <v>4493</v>
      </c>
      <c r="C3001" t="s">
        <v>2</v>
      </c>
      <c r="D3001" t="s">
        <v>44</v>
      </c>
      <c r="E3001" t="s">
        <v>4</v>
      </c>
      <c r="F3001" s="1">
        <v>1</v>
      </c>
      <c r="G3001" s="1">
        <v>72600</v>
      </c>
      <c r="H3001" t="s">
        <v>5</v>
      </c>
      <c r="I3001" s="1">
        <v>79860</v>
      </c>
      <c r="J3001" t="s">
        <v>45</v>
      </c>
      <c r="K3001" s="6" t="str">
        <f t="shared" si="1175"/>
        <v>_Chân gà sốt cay 400g</v>
      </c>
      <c r="L3001" s="7" t="str">
        <f>VLOOKUP(K3001,'[1]Mã Misa'!$B$2:$D$74,2,0)</f>
        <v>Chân gà sốt cay 400g</v>
      </c>
      <c r="M3001" s="7" t="str">
        <f>VLOOKUP(L3001,'[1]Mã Misa'!$C$2:$D$74,2,0)</f>
        <v>CGSC400</v>
      </c>
      <c r="N3001" s="1">
        <v>72600</v>
      </c>
      <c r="O3001" t="s">
        <v>4494</v>
      </c>
      <c r="P3001" s="6" t="str">
        <f t="shared" si="1176"/>
        <v>0180425</v>
      </c>
      <c r="Q3001" s="23" t="str">
        <f t="shared" ref="Q3001" si="1214">RIGHT(P3001,7)</f>
        <v>0180425</v>
      </c>
      <c r="R3001" s="2">
        <v>44589</v>
      </c>
      <c r="S3001" t="s">
        <v>1180</v>
      </c>
      <c r="T3001" s="7" t="str">
        <f t="shared" si="1177"/>
        <v>WM+ HNI 67</v>
      </c>
      <c r="U3001" t="s">
        <v>5347</v>
      </c>
      <c r="W3001" t="e">
        <f>VLOOKUP(U3001,[2]Sheet1!$B$4:$C$893,2,0)</f>
        <v>#N/A</v>
      </c>
      <c r="Y3001" t="str">
        <f t="shared" si="1178"/>
        <v>WINCOMHANOI</v>
      </c>
      <c r="AA3001" s="18" t="str">
        <f t="shared" si="1174"/>
        <v/>
      </c>
    </row>
    <row r="3002" spans="1:27" x14ac:dyDescent="0.2">
      <c r="A3002" t="s">
        <v>0</v>
      </c>
      <c r="B3002" t="s">
        <v>4493</v>
      </c>
      <c r="C3002" t="s">
        <v>9</v>
      </c>
      <c r="D3002" t="s">
        <v>15</v>
      </c>
      <c r="E3002" t="s">
        <v>4</v>
      </c>
      <c r="F3002" s="1">
        <v>4</v>
      </c>
      <c r="G3002" s="1">
        <v>337280</v>
      </c>
      <c r="H3002" t="s">
        <v>5</v>
      </c>
      <c r="I3002" s="1">
        <v>371008.00000000006</v>
      </c>
      <c r="J3002" t="s">
        <v>16</v>
      </c>
      <c r="K3002" s="6" t="str">
        <f t="shared" si="1175"/>
        <v>_Đùi gà sốt cay 500g</v>
      </c>
      <c r="L3002" s="7" t="str">
        <f>VLOOKUP(K3002,'[1]Mã Misa'!$B$2:$D$74,2,0)</f>
        <v>Đùi gà sốt cay 500g</v>
      </c>
      <c r="M3002" s="7" t="str">
        <f>VLOOKUP(L3002,'[1]Mã Misa'!$C$2:$D$74,2,0)</f>
        <v>DGSC500</v>
      </c>
      <c r="N3002" s="1">
        <v>84320</v>
      </c>
      <c r="O3002" t="s">
        <v>4494</v>
      </c>
      <c r="P3002" s="6" t="str">
        <f t="shared" si="1176"/>
        <v>0180425</v>
      </c>
      <c r="Q3002" s="23" t="str">
        <f t="shared" ref="Q3002" si="1215">RIGHT(P3002,7)</f>
        <v>0180425</v>
      </c>
      <c r="R3002" s="2">
        <v>44589</v>
      </c>
      <c r="S3002" t="s">
        <v>1180</v>
      </c>
      <c r="T3002" s="7" t="str">
        <f t="shared" si="1177"/>
        <v>WM+ HNI 67</v>
      </c>
      <c r="U3002" t="s">
        <v>5347</v>
      </c>
      <c r="W3002" t="e">
        <f>VLOOKUP(U3002,[2]Sheet1!$B$4:$C$893,2,0)</f>
        <v>#N/A</v>
      </c>
      <c r="Y3002" t="str">
        <f t="shared" si="1178"/>
        <v>WINCOMHANOI</v>
      </c>
      <c r="AA3002" s="18" t="str">
        <f t="shared" si="1174"/>
        <v/>
      </c>
    </row>
    <row r="3003" spans="1:27" x14ac:dyDescent="0.2">
      <c r="A3003" t="s">
        <v>0</v>
      </c>
      <c r="B3003" t="s">
        <v>4495</v>
      </c>
      <c r="C3003" t="s">
        <v>2</v>
      </c>
      <c r="D3003" t="s">
        <v>50</v>
      </c>
      <c r="E3003" t="s">
        <v>4</v>
      </c>
      <c r="F3003" s="1">
        <v>1</v>
      </c>
      <c r="G3003" s="1">
        <v>111058</v>
      </c>
      <c r="H3003" t="s">
        <v>5</v>
      </c>
      <c r="I3003" s="1">
        <v>122163.8</v>
      </c>
      <c r="J3003" t="s">
        <v>51</v>
      </c>
      <c r="K3003" s="6" t="str">
        <f t="shared" si="1175"/>
        <v>Gà muối gói 500g</v>
      </c>
      <c r="L3003" s="7" t="str">
        <f>VLOOKUP(K3003,'[1]Mã Misa'!$B$2:$D$74,2,0)</f>
        <v>Gà muối 500g</v>
      </c>
      <c r="M3003" s="7" t="str">
        <f>VLOOKUP(L3003,'[1]Mã Misa'!$C$2:$D$74,2,0)</f>
        <v>GM500</v>
      </c>
      <c r="N3003" s="1">
        <v>111058</v>
      </c>
      <c r="O3003" t="s">
        <v>4496</v>
      </c>
      <c r="P3003" s="6" t="str">
        <f t="shared" si="1176"/>
        <v>0023649</v>
      </c>
      <c r="Q3003" s="23" t="str">
        <f t="shared" ref="Q3003" si="1216">RIGHT(P3003,7)</f>
        <v>0023649</v>
      </c>
      <c r="R3003" s="2">
        <v>44589</v>
      </c>
      <c r="S3003" t="s">
        <v>1531</v>
      </c>
      <c r="T3003" s="7" t="str">
        <f t="shared" si="1177"/>
        <v>WM+ DNG 11</v>
      </c>
      <c r="U3003" t="s">
        <v>5444</v>
      </c>
      <c r="W3003" t="e">
        <f>VLOOKUP(U3003,[2]Sheet1!$B$4:$C$893,2,0)</f>
        <v>#N/A</v>
      </c>
      <c r="Y3003" t="str">
        <f t="shared" si="1178"/>
        <v>WINCOMDANANG</v>
      </c>
      <c r="AA3003" s="18" t="str">
        <f t="shared" si="1174"/>
        <v/>
      </c>
    </row>
    <row r="3004" spans="1:27" x14ac:dyDescent="0.2">
      <c r="A3004" t="s">
        <v>0</v>
      </c>
      <c r="B3004" t="s">
        <v>4497</v>
      </c>
      <c r="C3004" t="s">
        <v>2</v>
      </c>
      <c r="D3004" t="s">
        <v>47</v>
      </c>
      <c r="E3004" t="s">
        <v>4</v>
      </c>
      <c r="F3004" s="1">
        <v>4</v>
      </c>
      <c r="G3004" s="1">
        <v>293724</v>
      </c>
      <c r="H3004" t="s">
        <v>5</v>
      </c>
      <c r="I3004" s="1">
        <v>323096.40000000002</v>
      </c>
      <c r="J3004" t="s">
        <v>48</v>
      </c>
      <c r="K3004" s="6" t="str">
        <f t="shared" si="1175"/>
        <v>Chân giò heo muối gói 300g</v>
      </c>
      <c r="L3004" s="7" t="str">
        <f>VLOOKUP(K3004,'[1]Mã Misa'!$B$2:$D$74,2,0)</f>
        <v>Chân giò heo muối 300g</v>
      </c>
      <c r="M3004" s="7" t="str">
        <f>VLOOKUP(L3004,'[1]Mã Misa'!$C$2:$D$74,2,0)</f>
        <v>CGM300</v>
      </c>
      <c r="N3004" s="1">
        <v>73431</v>
      </c>
      <c r="O3004" t="s">
        <v>4498</v>
      </c>
      <c r="P3004" s="6" t="str">
        <f t="shared" si="1176"/>
        <v>0053365</v>
      </c>
      <c r="Q3004" s="23" t="str">
        <f t="shared" ref="Q3004" si="1217">RIGHT(P3004,7)</f>
        <v>0053365</v>
      </c>
      <c r="R3004" s="2">
        <v>44589</v>
      </c>
      <c r="S3004" t="s">
        <v>4499</v>
      </c>
      <c r="T3004" s="7" t="str">
        <f t="shared" si="1177"/>
        <v>WM+ HCM 28</v>
      </c>
      <c r="U3004" t="s">
        <v>6158</v>
      </c>
      <c r="W3004" t="e">
        <f>VLOOKUP(U3004,[2]Sheet1!$B$4:$C$893,2,0)</f>
        <v>#N/A</v>
      </c>
      <c r="Y3004" t="str">
        <f t="shared" si="1178"/>
        <v>WINCOMHOCHIMINH</v>
      </c>
      <c r="AA3004" s="18" t="str">
        <f t="shared" si="1174"/>
        <v/>
      </c>
    </row>
    <row r="3005" spans="1:27" x14ac:dyDescent="0.2">
      <c r="A3005" t="s">
        <v>0</v>
      </c>
      <c r="B3005" t="s">
        <v>4497</v>
      </c>
      <c r="C3005" t="s">
        <v>9</v>
      </c>
      <c r="D3005" t="s">
        <v>50</v>
      </c>
      <c r="E3005" t="s">
        <v>4</v>
      </c>
      <c r="F3005" s="1">
        <v>2</v>
      </c>
      <c r="G3005" s="1">
        <v>222116</v>
      </c>
      <c r="H3005" t="s">
        <v>5</v>
      </c>
      <c r="I3005" s="1">
        <v>244327.6</v>
      </c>
      <c r="J3005" t="s">
        <v>51</v>
      </c>
      <c r="K3005" s="6" t="str">
        <f t="shared" si="1175"/>
        <v>Gà muối gói 500g</v>
      </c>
      <c r="L3005" s="7" t="str">
        <f>VLOOKUP(K3005,'[1]Mã Misa'!$B$2:$D$74,2,0)</f>
        <v>Gà muối 500g</v>
      </c>
      <c r="M3005" s="7" t="str">
        <f>VLOOKUP(L3005,'[1]Mã Misa'!$C$2:$D$74,2,0)</f>
        <v>GM500</v>
      </c>
      <c r="N3005" s="1">
        <v>111058</v>
      </c>
      <c r="O3005" t="s">
        <v>4498</v>
      </c>
      <c r="P3005" s="6" t="str">
        <f t="shared" si="1176"/>
        <v>0053365</v>
      </c>
      <c r="Q3005" s="23" t="str">
        <f t="shared" ref="Q3005" si="1218">RIGHT(P3005,7)</f>
        <v>0053365</v>
      </c>
      <c r="R3005" s="2">
        <v>44589</v>
      </c>
      <c r="S3005" t="s">
        <v>4499</v>
      </c>
      <c r="T3005" s="7" t="str">
        <f t="shared" si="1177"/>
        <v>WM+ HCM 28</v>
      </c>
      <c r="U3005" t="s">
        <v>6158</v>
      </c>
      <c r="W3005" t="e">
        <f>VLOOKUP(U3005,[2]Sheet1!$B$4:$C$893,2,0)</f>
        <v>#N/A</v>
      </c>
      <c r="Y3005" t="str">
        <f t="shared" si="1178"/>
        <v>WINCOMHOCHIMINH</v>
      </c>
      <c r="AA3005" s="18" t="str">
        <f t="shared" si="1174"/>
        <v/>
      </c>
    </row>
    <row r="3006" spans="1:27" x14ac:dyDescent="0.2">
      <c r="A3006" t="s">
        <v>0</v>
      </c>
      <c r="B3006" t="s">
        <v>4500</v>
      </c>
      <c r="C3006" t="s">
        <v>2</v>
      </c>
      <c r="D3006" t="s">
        <v>134</v>
      </c>
      <c r="E3006" t="s">
        <v>4</v>
      </c>
      <c r="F3006" s="1">
        <v>5</v>
      </c>
      <c r="G3006" s="1">
        <v>433455</v>
      </c>
      <c r="H3006" t="s">
        <v>5</v>
      </c>
      <c r="I3006" s="1">
        <v>476800.50000000006</v>
      </c>
      <c r="J3006" t="s">
        <v>135</v>
      </c>
      <c r="K3006" s="6" t="str">
        <f t="shared" si="1175"/>
        <v>Giò tai nấm hương 500g</v>
      </c>
      <c r="L3006" s="7" t="str">
        <f>VLOOKUP(K3006,'[1]Mã Misa'!$B$2:$D$74,2,0)</f>
        <v>Giò tai nấm hương 500g</v>
      </c>
      <c r="M3006" s="7" t="str">
        <f>VLOOKUP(L3006,'[1]Mã Misa'!$C$2:$D$74,2,0)</f>
        <v>GTNH500</v>
      </c>
      <c r="N3006" s="1">
        <v>86691</v>
      </c>
      <c r="O3006" t="s">
        <v>4501</v>
      </c>
      <c r="P3006" s="6" t="str">
        <f t="shared" si="1176"/>
        <v>0006608</v>
      </c>
      <c r="Q3006" s="23" t="str">
        <f t="shared" ref="Q3006" si="1219">RIGHT(P3006,7)</f>
        <v>0006608</v>
      </c>
      <c r="R3006" s="2">
        <v>44589</v>
      </c>
      <c r="S3006" t="s">
        <v>3084</v>
      </c>
      <c r="T3006" s="7" t="str">
        <f t="shared" si="1177"/>
        <v>WM+ THA 29</v>
      </c>
      <c r="U3006" t="s">
        <v>5855</v>
      </c>
      <c r="W3006" t="e">
        <f>VLOOKUP(U3006,[2]Sheet1!$B$4:$C$893,2,0)</f>
        <v>#N/A</v>
      </c>
      <c r="Y3006" t="str">
        <f t="shared" si="1178"/>
        <v>WINCOMTHANHHOA</v>
      </c>
      <c r="AA3006" s="18" t="str">
        <f t="shared" si="1174"/>
        <v/>
      </c>
    </row>
    <row r="3007" spans="1:27" x14ac:dyDescent="0.2">
      <c r="A3007" t="s">
        <v>0</v>
      </c>
      <c r="B3007" t="s">
        <v>4502</v>
      </c>
      <c r="C3007" t="s">
        <v>2</v>
      </c>
      <c r="D3007" t="s">
        <v>10</v>
      </c>
      <c r="E3007" t="s">
        <v>4</v>
      </c>
      <c r="F3007" s="1">
        <v>3</v>
      </c>
      <c r="G3007" s="1">
        <v>138000</v>
      </c>
      <c r="H3007" t="s">
        <v>5</v>
      </c>
      <c r="I3007" s="1">
        <v>151800</v>
      </c>
      <c r="J3007" t="s">
        <v>11</v>
      </c>
      <c r="K3007" s="6" t="str">
        <f t="shared" si="1175"/>
        <v>Mộc nấm hương gói 250g</v>
      </c>
      <c r="L3007" s="7" t="str">
        <f>VLOOKUP(K3007,'[1]Mã Misa'!$B$2:$D$74,2,0)</f>
        <v>Mộc Nấm Hương 250g</v>
      </c>
      <c r="M3007" s="7" t="str">
        <f>VLOOKUP(L3007,'[1]Mã Misa'!$C$2:$D$74,2,0)</f>
        <v>MNH250</v>
      </c>
      <c r="N3007" s="1">
        <v>46000</v>
      </c>
      <c r="O3007" t="s">
        <v>4503</v>
      </c>
      <c r="P3007" s="6" t="str">
        <f t="shared" si="1176"/>
        <v>0008010</v>
      </c>
      <c r="Q3007" s="23" t="str">
        <f t="shared" ref="Q3007" si="1220">RIGHT(P3007,7)</f>
        <v>0008010</v>
      </c>
      <c r="R3007" s="2">
        <v>44589</v>
      </c>
      <c r="S3007" t="s">
        <v>4504</v>
      </c>
      <c r="T3007" s="7" t="str">
        <f t="shared" si="1177"/>
        <v>WM+ CTO 10</v>
      </c>
      <c r="U3007" t="s">
        <v>6159</v>
      </c>
      <c r="W3007" t="e">
        <f>VLOOKUP(U3007,[2]Sheet1!$B$4:$C$893,2,0)</f>
        <v>#N/A</v>
      </c>
      <c r="Y3007" t="str">
        <f t="shared" si="1178"/>
        <v>WINCOMCANTHO</v>
      </c>
      <c r="AA3007" s="18" t="str">
        <f t="shared" si="1174"/>
        <v/>
      </c>
    </row>
    <row r="3008" spans="1:27" x14ac:dyDescent="0.2">
      <c r="A3008" t="s">
        <v>0</v>
      </c>
      <c r="B3008" t="s">
        <v>4505</v>
      </c>
      <c r="C3008" t="s">
        <v>2</v>
      </c>
      <c r="D3008" t="s">
        <v>15</v>
      </c>
      <c r="E3008" t="s">
        <v>4</v>
      </c>
      <c r="F3008" s="1">
        <v>3</v>
      </c>
      <c r="G3008" s="1">
        <v>252960</v>
      </c>
      <c r="H3008" t="s">
        <v>5</v>
      </c>
      <c r="I3008" s="1">
        <v>278256</v>
      </c>
      <c r="J3008" t="s">
        <v>16</v>
      </c>
      <c r="K3008" s="6" t="str">
        <f t="shared" si="1175"/>
        <v>_Đùi gà sốt cay 500g</v>
      </c>
      <c r="L3008" s="7" t="str">
        <f>VLOOKUP(K3008,'[1]Mã Misa'!$B$2:$D$74,2,0)</f>
        <v>Đùi gà sốt cay 500g</v>
      </c>
      <c r="M3008" s="7" t="str">
        <f>VLOOKUP(L3008,'[1]Mã Misa'!$C$2:$D$74,2,0)</f>
        <v>DGSC500</v>
      </c>
      <c r="N3008" s="1">
        <v>84320</v>
      </c>
      <c r="O3008" t="s">
        <v>4506</v>
      </c>
      <c r="P3008" s="6" t="str">
        <f t="shared" si="1176"/>
        <v>0180456</v>
      </c>
      <c r="Q3008" s="23" t="str">
        <f t="shared" ref="Q3008" si="1221">RIGHT(P3008,7)</f>
        <v>0180456</v>
      </c>
      <c r="R3008" s="2">
        <v>44589</v>
      </c>
      <c r="S3008" t="s">
        <v>1934</v>
      </c>
      <c r="T3008" s="7" t="str">
        <f t="shared" si="1177"/>
        <v>WM+ HNI 13</v>
      </c>
      <c r="U3008" t="s">
        <v>5563</v>
      </c>
      <c r="W3008" t="e">
        <f>VLOOKUP(U3008,[2]Sheet1!$B$4:$C$893,2,0)</f>
        <v>#N/A</v>
      </c>
      <c r="Y3008" t="str">
        <f t="shared" si="1178"/>
        <v>WINCOMHANOI</v>
      </c>
      <c r="AA3008" s="18" t="str">
        <f t="shared" si="1174"/>
        <v/>
      </c>
    </row>
    <row r="3009" spans="1:27" x14ac:dyDescent="0.2">
      <c r="A3009" t="s">
        <v>0</v>
      </c>
      <c r="B3009" t="s">
        <v>4505</v>
      </c>
      <c r="C3009" t="s">
        <v>9</v>
      </c>
      <c r="D3009" t="s">
        <v>44</v>
      </c>
      <c r="E3009" t="s">
        <v>4</v>
      </c>
      <c r="F3009" s="1">
        <v>1</v>
      </c>
      <c r="G3009" s="1">
        <v>72600</v>
      </c>
      <c r="H3009" t="s">
        <v>5</v>
      </c>
      <c r="I3009" s="1">
        <v>79860</v>
      </c>
      <c r="J3009" t="s">
        <v>45</v>
      </c>
      <c r="K3009" s="6" t="str">
        <f t="shared" si="1175"/>
        <v>_Chân gà sốt cay 400g</v>
      </c>
      <c r="L3009" s="7" t="str">
        <f>VLOOKUP(K3009,'[1]Mã Misa'!$B$2:$D$74,2,0)</f>
        <v>Chân gà sốt cay 400g</v>
      </c>
      <c r="M3009" s="7" t="str">
        <f>VLOOKUP(L3009,'[1]Mã Misa'!$C$2:$D$74,2,0)</f>
        <v>CGSC400</v>
      </c>
      <c r="N3009" s="1">
        <v>72600</v>
      </c>
      <c r="O3009" t="s">
        <v>4506</v>
      </c>
      <c r="P3009" s="6" t="str">
        <f t="shared" si="1176"/>
        <v>0180456</v>
      </c>
      <c r="Q3009" s="23" t="str">
        <f t="shared" ref="Q3009" si="1222">RIGHT(P3009,7)</f>
        <v>0180456</v>
      </c>
      <c r="R3009" s="2">
        <v>44589</v>
      </c>
      <c r="S3009" t="s">
        <v>1934</v>
      </c>
      <c r="T3009" s="7" t="str">
        <f t="shared" si="1177"/>
        <v>WM+ HNI 13</v>
      </c>
      <c r="U3009" t="s">
        <v>5563</v>
      </c>
      <c r="W3009" t="e">
        <f>VLOOKUP(U3009,[2]Sheet1!$B$4:$C$893,2,0)</f>
        <v>#N/A</v>
      </c>
      <c r="Y3009" t="str">
        <f t="shared" si="1178"/>
        <v>WINCOMHANOI</v>
      </c>
      <c r="AA3009" s="18" t="str">
        <f t="shared" si="1174"/>
        <v/>
      </c>
    </row>
    <row r="3010" spans="1:27" x14ac:dyDescent="0.2">
      <c r="A3010" t="s">
        <v>0</v>
      </c>
      <c r="B3010" t="s">
        <v>4507</v>
      </c>
      <c r="C3010" t="s">
        <v>2</v>
      </c>
      <c r="D3010" t="s">
        <v>50</v>
      </c>
      <c r="E3010" t="s">
        <v>4</v>
      </c>
      <c r="F3010" s="1">
        <v>1</v>
      </c>
      <c r="G3010" s="1">
        <v>111058</v>
      </c>
      <c r="H3010" t="s">
        <v>5</v>
      </c>
      <c r="I3010" s="1">
        <v>122163.8</v>
      </c>
      <c r="J3010" t="s">
        <v>51</v>
      </c>
      <c r="K3010" s="6" t="str">
        <f t="shared" si="1175"/>
        <v>Gà muối gói 500g</v>
      </c>
      <c r="L3010" s="7" t="str">
        <f>VLOOKUP(K3010,'[1]Mã Misa'!$B$2:$D$74,2,0)</f>
        <v>Gà muối 500g</v>
      </c>
      <c r="M3010" s="7" t="str">
        <f>VLOOKUP(L3010,'[1]Mã Misa'!$C$2:$D$74,2,0)</f>
        <v>GM500</v>
      </c>
      <c r="N3010" s="1">
        <v>111058</v>
      </c>
      <c r="O3010" t="s">
        <v>4508</v>
      </c>
      <c r="P3010" s="6" t="str">
        <f t="shared" si="1176"/>
        <v>0004943</v>
      </c>
      <c r="Q3010" s="23" t="str">
        <f t="shared" ref="Q3010" si="1223">RIGHT(P3010,7)</f>
        <v>0004943</v>
      </c>
      <c r="R3010" s="2">
        <v>44589</v>
      </c>
      <c r="S3010" t="s">
        <v>4509</v>
      </c>
      <c r="T3010" s="7" t="str">
        <f t="shared" si="1177"/>
        <v>WM+ KHA 69</v>
      </c>
      <c r="U3010" t="s">
        <v>6160</v>
      </c>
      <c r="W3010" t="e">
        <f>VLOOKUP(U3010,[2]Sheet1!$B$4:$C$893,2,0)</f>
        <v>#N/A</v>
      </c>
      <c r="Y3010" t="str">
        <f t="shared" si="1178"/>
        <v>WINCOMKHANHHOA</v>
      </c>
      <c r="AA3010" s="18" t="str">
        <f t="shared" ref="AA3010:AA3073" si="1224">LEFT(AB3010,7)</f>
        <v/>
      </c>
    </row>
    <row r="3011" spans="1:27" x14ac:dyDescent="0.2">
      <c r="A3011" t="s">
        <v>0</v>
      </c>
      <c r="B3011" t="s">
        <v>4507</v>
      </c>
      <c r="C3011" t="s">
        <v>9</v>
      </c>
      <c r="D3011" t="s">
        <v>27</v>
      </c>
      <c r="E3011" t="s">
        <v>4</v>
      </c>
      <c r="F3011" s="1">
        <v>3</v>
      </c>
      <c r="G3011" s="1">
        <v>183150</v>
      </c>
      <c r="H3011" t="s">
        <v>5</v>
      </c>
      <c r="I3011" s="1">
        <v>201465.00000000003</v>
      </c>
      <c r="J3011" t="s">
        <v>28</v>
      </c>
      <c r="K3011" s="6" t="str">
        <f t="shared" si="1175"/>
        <v>_Giò sụn gà 250g</v>
      </c>
      <c r="L3011" s="7" t="str">
        <f>VLOOKUP(K3011,'[1]Mã Misa'!$B$2:$D$74,2,0)</f>
        <v>Giò sụn gà 250g</v>
      </c>
      <c r="M3011" s="7" t="str">
        <f>VLOOKUP(L3011,'[1]Mã Misa'!$C$2:$D$74,2,0)</f>
        <v>GSG250</v>
      </c>
      <c r="N3011" s="1">
        <v>61050</v>
      </c>
      <c r="O3011" t="s">
        <v>4508</v>
      </c>
      <c r="P3011" s="6" t="str">
        <f t="shared" si="1176"/>
        <v>0004943</v>
      </c>
      <c r="Q3011" s="23" t="str">
        <f t="shared" ref="Q3011" si="1225">RIGHT(P3011,7)</f>
        <v>0004943</v>
      </c>
      <c r="R3011" s="2">
        <v>44589</v>
      </c>
      <c r="S3011" t="s">
        <v>4509</v>
      </c>
      <c r="T3011" s="7" t="str">
        <f t="shared" si="1177"/>
        <v>WM+ KHA 69</v>
      </c>
      <c r="U3011" t="s">
        <v>6160</v>
      </c>
      <c r="W3011" t="e">
        <f>VLOOKUP(U3011,[2]Sheet1!$B$4:$C$893,2,0)</f>
        <v>#N/A</v>
      </c>
      <c r="Y3011" t="str">
        <f t="shared" si="1178"/>
        <v>WINCOMKHANHHOA</v>
      </c>
      <c r="AA3011" s="18" t="str">
        <f t="shared" si="1224"/>
        <v/>
      </c>
    </row>
    <row r="3012" spans="1:27" x14ac:dyDescent="0.2">
      <c r="A3012" t="s">
        <v>0</v>
      </c>
      <c r="B3012" t="s">
        <v>4510</v>
      </c>
      <c r="C3012" t="s">
        <v>2</v>
      </c>
      <c r="D3012" t="s">
        <v>54</v>
      </c>
      <c r="E3012" t="s">
        <v>4</v>
      </c>
      <c r="F3012" s="1">
        <v>2</v>
      </c>
      <c r="G3012" s="1">
        <v>100364</v>
      </c>
      <c r="H3012" t="s">
        <v>5</v>
      </c>
      <c r="I3012" s="1">
        <v>110400.40000000001</v>
      </c>
      <c r="J3012" t="s">
        <v>55</v>
      </c>
      <c r="K3012" s="6" t="str">
        <f t="shared" ref="K3012:K3075" si="1226">MID(J3012,10,26)</f>
        <v>Giò tai lưỡi xào gói 250g</v>
      </c>
      <c r="L3012" s="7" t="str">
        <f>VLOOKUP(K3012,'[1]Mã Misa'!$B$2:$D$74,2,0)</f>
        <v>Giò Tai Lưỡi Xào 250g</v>
      </c>
      <c r="M3012" s="7" t="str">
        <f>VLOOKUP(L3012,'[1]Mã Misa'!$C$2:$D$74,2,0)</f>
        <v>GTLX250G</v>
      </c>
      <c r="N3012" s="1">
        <v>50182</v>
      </c>
      <c r="O3012" t="s">
        <v>2869</v>
      </c>
      <c r="P3012" s="6" t="str">
        <f t="shared" ref="P3012:Q3075" si="1227">RIGHT(O3012,7)</f>
        <v>0003859</v>
      </c>
      <c r="Q3012" s="23" t="str">
        <f>IF(VLOOKUP(P3012,$AA$1:$AC$39,1,0)&lt;&gt;0,(P3012&amp;"A"),0)</f>
        <v>0003859A</v>
      </c>
      <c r="R3012" s="2">
        <v>44579</v>
      </c>
      <c r="S3012" t="s">
        <v>4511</v>
      </c>
      <c r="T3012" s="7" t="str">
        <f t="shared" ref="T3012:T3075" si="1228">LEFT(U3012,10)</f>
        <v>WM+ VTU159</v>
      </c>
      <c r="U3012" t="s">
        <v>6161</v>
      </c>
      <c r="W3012" t="e">
        <f>VLOOKUP(U3012,[2]Sheet1!$B$4:$C$893,2,0)</f>
        <v>#N/A</v>
      </c>
      <c r="Y3012" t="str">
        <f t="shared" ref="Y3012:Y3075" si="1229">IF(ISNUMBER(SEARCH($V$3,T3012)),"WINCOMHANOI",IF(ISNUMBER(SEARCH($V$4,T3012)),"WINCOMHOCHIMINH",IF(ISNUMBER(SEARCH($V$5,T3012)),"WINCOMDANANG",IF(ISNUMBER(SEARCH($V$6,T3012)),"WINCOMHAIDUONG",IF(ISNUMBER(SEARCH($V$7,T3012)),"WINCOMQUANGNINH",IF(ISNUMBER(SEARCH($V$8,T3012)),"WINCOMHAIPHONG",IF(ISNUMBER(SEARCH($V$9,T3012)),"WINCOMBACGIANG",IF(ISNUMBER(SEARCH($V$10,T3012)),"WINCOMBACNINH",IF(ISNUMBER(SEARCH($V$11,T3012)),"WINCOMPHUTHO",IF(ISNUMBER(SEARCH($V$12,T3012)),"WINCOMHATINH",IF(ISNUMBER(SEARCH($V$13,T3012)),"WINCOMTHAINGUYEN",IF(ISNUMBER(SEARCH($V$14,T3012)),"WINCOMKHANHHOA",IF(ISNUMBER(SEARCH($V$15,T3012)),"WINCOMHUNGYEN",IF(ISNUMBER(SEARCH($V$16,T3012)),"WINCOMNGHEAN",IF(ISNUMBER(SEARCH($V$17,T3012)),"WINCOMLAOCAI",IF(ISNUMBER(SEARCH($V$18,T3012)),"WINCOMVUNGTAU",IF(ISNUMBER(SEARCH($V$19,T3012)),"WINCOMBINHDUONG",IF(ISNUMBER(SEARCH($V$20,T3012)),"WINCOMKIENGIANG",IF(ISNUMBER(SEARCH($V$21,T3012)),"WINCOMHANAM",IF(ISNUMBER(SEARCH($V$22,T3012)),"WINCOMNAMDINH",IF(ISNUMBER(SEARCH($V$23,T3012)),"WINCOMLANGSON",IF(ISNUMBER(SEARCH($V$24,T3012)),"WINCOMTHANHHOA",IF(ISNUMBER(SEARCH($V$25,T3012)),"WINCOMYENBAI",IF(ISNUMBER(SEARCH($V$26,T3012)),"WINCOMTUYENQUANG",IF(ISNUMBER(SEARCH($V$27,T3012)),"WINCOMHUE",IF(ISNUMBER(SEARCH($V$28,T3012)),"WINCOMQUANGNAM",IF(ISNUMBER(SEARCH($V$29,T3012)),"WINCOMVINHPHUC",IF(ISNUMBER(SEARCH($V$30,T3012)),"WINCOMHAGIANG",IF(ISNUMBER(SEARCH($V$31,T3012)),"WINCOMNINHBINH",IF(ISNUMBER(SEARCH($V$32,T3012)),"WINCOMTRAVINH",IF(ISNUMBER(SEARCH($V$33,T3012)),"WINCOMCANTHO",IF(ISNUMBER(SEARCH($V$34,T3012)),"WINCOMBENTRE",IF(ISNUMBER(SEARCH($V$35,T3012)),"WINCOMCAMAU",IF(ISNUMBER(SEARCH($V$36,T3012)),"WINCOMANGIANG",IF(ISNUMBER(SEARCH($V$37,T3012)),"WINCOMNINHTHUAN",IF(ISNUMBER(SEARCH($V$38,T3012)),"WINCOMTHAIBINH",IF(ISNUMBER(SEARCH($V$39,T3012)),"WINCOMGIALAI",IF(ISNUMBER(SEARCH($V$40,T3012)),"WINCOMHOABINH",IF(ISNUMBER(SEARCH($V$41,T3012)),"WINCOMQUANGNGAI",IF(ISNUMBER(SEARCH($V$42,T3012)),"WINCOMBINHTHUAN",IF(ISNUMBER(SEARCH($V$43,T3012)),"WINCOMDAKLAK",IF(ISNUMBER(SEARCH($V$44,T3012)),"WINCOMSOCTRANG",IF(ISNUMBER(SEARCH($V$45,T3012)),"WINCOMSONLA",IF(ISNUMBER(SEARCH($V$46,T3012)),"WINCOMKONTUM",IF(ISNUMBER(SEARCH($V$47,T3012)),"WINCOMPHUYEN",IF(ISNUMBER(SEARCH($V$48,T3012)),"WINCOMQUANGTRI",IF(ISNUMBER(SEARCH($V$49,T3012)),"WINCOMBINHDINH",IF(ISNUMBER(SEARCH($V$50,T3012)),"WINCOMCAOBANG",IF(ISNUMBER(SEARCH($V$51,T3012)),"WINCOMQUANGBINH",IF(ISNUMBER(SEARCH($V$52,T3012)),"WINCOMLAMDONG",IF(ISNUMBER(SEARCH($V$53,T3012)),"WINCOMVINHLONG",IF(ISNUMBER(SEARCH($V$54,T3012)),"WINCOMDONGTHAP",IF(ISNUMBER(SEARCH($V$55,T3012)),"WINCOMTIENGIANG",IF(ISNUMBER(SEARCH($V$56,T3012)),"WINCOMQUANGNINH",IF(ISNUMBER(SEARCH($V$57,T3012)),"WINCOMDONGNAI",IF(ISNUMBER(SEARCH($V$58,T3012)),"WINCOMHAUGIANG",0))))))))))))))))))))))))))))))))))))))))))))))))))))))))</f>
        <v>WINCOMVUNGTAU</v>
      </c>
      <c r="AA3012" s="18" t="str">
        <f t="shared" si="1224"/>
        <v/>
      </c>
    </row>
    <row r="3013" spans="1:27" x14ac:dyDescent="0.2">
      <c r="A3013" t="s">
        <v>0</v>
      </c>
      <c r="B3013" t="s">
        <v>4512</v>
      </c>
      <c r="C3013" t="s">
        <v>2</v>
      </c>
      <c r="D3013" t="s">
        <v>57</v>
      </c>
      <c r="E3013" t="s">
        <v>4</v>
      </c>
      <c r="F3013" s="1">
        <v>1</v>
      </c>
      <c r="G3013" s="1">
        <v>74250</v>
      </c>
      <c r="H3013" t="s">
        <v>5</v>
      </c>
      <c r="I3013" s="1">
        <v>81675</v>
      </c>
      <c r="J3013" t="s">
        <v>58</v>
      </c>
      <c r="K3013" s="6" t="str">
        <f t="shared" si="1226"/>
        <v>_Chả cốm 300g</v>
      </c>
      <c r="L3013" s="7" t="str">
        <f>VLOOKUP(K3013,'[1]Mã Misa'!$B$2:$D$74,2,0)</f>
        <v>Chả cốm 300g</v>
      </c>
      <c r="M3013" s="7" t="str">
        <f>VLOOKUP(L3013,'[1]Mã Misa'!$C$2:$D$74,2,0)</f>
        <v>CC300</v>
      </c>
      <c r="N3013" s="1">
        <v>74250</v>
      </c>
      <c r="O3013" t="s">
        <v>4513</v>
      </c>
      <c r="P3013" s="6" t="str">
        <f t="shared" si="1227"/>
        <v>0180487</v>
      </c>
      <c r="Q3013" s="23" t="str">
        <f t="shared" si="1227"/>
        <v>0180487</v>
      </c>
      <c r="R3013" s="2">
        <v>44589</v>
      </c>
      <c r="S3013" t="s">
        <v>4514</v>
      </c>
      <c r="T3013" s="7" t="str">
        <f t="shared" si="1228"/>
        <v>WM HNI Trú</v>
      </c>
      <c r="U3013" t="s">
        <v>6162</v>
      </c>
      <c r="W3013" t="e">
        <f>VLOOKUP(U3013,[2]Sheet1!$B$4:$C$893,2,0)</f>
        <v>#N/A</v>
      </c>
      <c r="Y3013" t="str">
        <f t="shared" si="1229"/>
        <v>WINCOMHANOI</v>
      </c>
      <c r="AA3013" s="18" t="str">
        <f t="shared" si="1224"/>
        <v/>
      </c>
    </row>
    <row r="3014" spans="1:27" x14ac:dyDescent="0.2">
      <c r="A3014" t="s">
        <v>0</v>
      </c>
      <c r="B3014" t="s">
        <v>4512</v>
      </c>
      <c r="C3014" t="s">
        <v>9</v>
      </c>
      <c r="D3014" t="s">
        <v>44</v>
      </c>
      <c r="E3014" t="s">
        <v>4</v>
      </c>
      <c r="F3014" s="1">
        <v>2</v>
      </c>
      <c r="G3014" s="1">
        <v>145200</v>
      </c>
      <c r="H3014" t="s">
        <v>5</v>
      </c>
      <c r="I3014" s="1">
        <v>159720</v>
      </c>
      <c r="J3014" t="s">
        <v>45</v>
      </c>
      <c r="K3014" s="6" t="str">
        <f t="shared" si="1226"/>
        <v>_Chân gà sốt cay 400g</v>
      </c>
      <c r="L3014" s="7" t="str">
        <f>VLOOKUP(K3014,'[1]Mã Misa'!$B$2:$D$74,2,0)</f>
        <v>Chân gà sốt cay 400g</v>
      </c>
      <c r="M3014" s="7" t="str">
        <f>VLOOKUP(L3014,'[1]Mã Misa'!$C$2:$D$74,2,0)</f>
        <v>CGSC400</v>
      </c>
      <c r="N3014" s="1">
        <v>72600</v>
      </c>
      <c r="O3014" t="s">
        <v>4513</v>
      </c>
      <c r="P3014" s="6" t="str">
        <f t="shared" si="1227"/>
        <v>0180487</v>
      </c>
      <c r="Q3014" s="23" t="str">
        <f t="shared" si="1227"/>
        <v>0180487</v>
      </c>
      <c r="R3014" s="2">
        <v>44589</v>
      </c>
      <c r="S3014" t="s">
        <v>4514</v>
      </c>
      <c r="T3014" s="7" t="str">
        <f t="shared" si="1228"/>
        <v>WM HNI Trú</v>
      </c>
      <c r="U3014" t="s">
        <v>6162</v>
      </c>
      <c r="W3014" t="e">
        <f>VLOOKUP(U3014,[2]Sheet1!$B$4:$C$893,2,0)</f>
        <v>#N/A</v>
      </c>
      <c r="Y3014" t="str">
        <f t="shared" si="1229"/>
        <v>WINCOMHANOI</v>
      </c>
      <c r="AA3014" s="18" t="str">
        <f t="shared" si="1224"/>
        <v/>
      </c>
    </row>
    <row r="3015" spans="1:27" x14ac:dyDescent="0.2">
      <c r="A3015" t="s">
        <v>0</v>
      </c>
      <c r="B3015" t="s">
        <v>4515</v>
      </c>
      <c r="C3015" t="s">
        <v>2</v>
      </c>
      <c r="D3015" t="s">
        <v>134</v>
      </c>
      <c r="E3015" t="s">
        <v>4</v>
      </c>
      <c r="F3015" s="1">
        <v>5</v>
      </c>
      <c r="G3015" s="1">
        <v>433455</v>
      </c>
      <c r="H3015" t="s">
        <v>5</v>
      </c>
      <c r="I3015" s="1">
        <v>476800.50000000006</v>
      </c>
      <c r="J3015" t="s">
        <v>135</v>
      </c>
      <c r="K3015" s="6" t="str">
        <f t="shared" si="1226"/>
        <v>Giò tai nấm hương 500g</v>
      </c>
      <c r="L3015" s="7" t="str">
        <f>VLOOKUP(K3015,'[1]Mã Misa'!$B$2:$D$74,2,0)</f>
        <v>Giò tai nấm hương 500g</v>
      </c>
      <c r="M3015" s="7" t="str">
        <f>VLOOKUP(L3015,'[1]Mã Misa'!$C$2:$D$74,2,0)</f>
        <v>GTNH500</v>
      </c>
      <c r="N3015" s="1">
        <v>86691</v>
      </c>
      <c r="O3015" t="s">
        <v>4516</v>
      </c>
      <c r="P3015" s="6" t="str">
        <f t="shared" si="1227"/>
        <v>0180489</v>
      </c>
      <c r="Q3015" s="23" t="str">
        <f t="shared" si="1227"/>
        <v>0180489</v>
      </c>
      <c r="R3015" s="2">
        <v>44589</v>
      </c>
      <c r="S3015" t="s">
        <v>1540</v>
      </c>
      <c r="T3015" s="7" t="str">
        <f t="shared" si="1228"/>
        <v>WM VMM HNI</v>
      </c>
      <c r="U3015" t="s">
        <v>5447</v>
      </c>
      <c r="W3015" t="e">
        <f>VLOOKUP(U3015,[2]Sheet1!$B$4:$C$893,2,0)</f>
        <v>#N/A</v>
      </c>
      <c r="Y3015" t="str">
        <f t="shared" si="1229"/>
        <v>WINCOMHANOI</v>
      </c>
      <c r="AA3015" s="18" t="str">
        <f t="shared" si="1224"/>
        <v/>
      </c>
    </row>
    <row r="3016" spans="1:27" x14ac:dyDescent="0.2">
      <c r="A3016" t="s">
        <v>0</v>
      </c>
      <c r="B3016" t="s">
        <v>4515</v>
      </c>
      <c r="C3016" t="s">
        <v>9</v>
      </c>
      <c r="D3016" t="s">
        <v>50</v>
      </c>
      <c r="E3016" t="s">
        <v>4</v>
      </c>
      <c r="F3016" s="1">
        <v>1</v>
      </c>
      <c r="G3016" s="1">
        <v>111058</v>
      </c>
      <c r="H3016" t="s">
        <v>5</v>
      </c>
      <c r="I3016" s="1">
        <v>122163.8</v>
      </c>
      <c r="J3016" t="s">
        <v>51</v>
      </c>
      <c r="K3016" s="6" t="str">
        <f t="shared" si="1226"/>
        <v>Gà muối gói 500g</v>
      </c>
      <c r="L3016" s="7" t="str">
        <f>VLOOKUP(K3016,'[1]Mã Misa'!$B$2:$D$74,2,0)</f>
        <v>Gà muối 500g</v>
      </c>
      <c r="M3016" s="7" t="str">
        <f>VLOOKUP(L3016,'[1]Mã Misa'!$C$2:$D$74,2,0)</f>
        <v>GM500</v>
      </c>
      <c r="N3016" s="1">
        <v>111058</v>
      </c>
      <c r="O3016" t="s">
        <v>4516</v>
      </c>
      <c r="P3016" s="6" t="str">
        <f t="shared" si="1227"/>
        <v>0180489</v>
      </c>
      <c r="Q3016" s="23" t="str">
        <f t="shared" si="1227"/>
        <v>0180489</v>
      </c>
      <c r="R3016" s="2">
        <v>44589</v>
      </c>
      <c r="S3016" t="s">
        <v>1540</v>
      </c>
      <c r="T3016" s="7" t="str">
        <f t="shared" si="1228"/>
        <v>WM VMM HNI</v>
      </c>
      <c r="U3016" t="s">
        <v>5447</v>
      </c>
      <c r="W3016" t="e">
        <f>VLOOKUP(U3016,[2]Sheet1!$B$4:$C$893,2,0)</f>
        <v>#N/A</v>
      </c>
      <c r="Y3016" t="str">
        <f t="shared" si="1229"/>
        <v>WINCOMHANOI</v>
      </c>
      <c r="AA3016" s="18" t="str">
        <f t="shared" si="1224"/>
        <v/>
      </c>
    </row>
    <row r="3017" spans="1:27" x14ac:dyDescent="0.2">
      <c r="A3017" t="s">
        <v>0</v>
      </c>
      <c r="B3017" t="s">
        <v>4517</v>
      </c>
      <c r="C3017" t="s">
        <v>2</v>
      </c>
      <c r="D3017" t="s">
        <v>50</v>
      </c>
      <c r="E3017" t="s">
        <v>4</v>
      </c>
      <c r="F3017" s="1">
        <v>2</v>
      </c>
      <c r="G3017" s="1">
        <v>222116</v>
      </c>
      <c r="H3017" t="s">
        <v>5</v>
      </c>
      <c r="I3017" s="1">
        <v>244327.6</v>
      </c>
      <c r="J3017" t="s">
        <v>51</v>
      </c>
      <c r="K3017" s="6" t="str">
        <f t="shared" si="1226"/>
        <v>Gà muối gói 500g</v>
      </c>
      <c r="L3017" s="7" t="str">
        <f>VLOOKUP(K3017,'[1]Mã Misa'!$B$2:$D$74,2,0)</f>
        <v>Gà muối 500g</v>
      </c>
      <c r="M3017" s="7" t="str">
        <f>VLOOKUP(L3017,'[1]Mã Misa'!$C$2:$D$74,2,0)</f>
        <v>GM500</v>
      </c>
      <c r="N3017" s="1">
        <v>111058</v>
      </c>
      <c r="O3017" t="s">
        <v>4518</v>
      </c>
      <c r="P3017" s="6" t="str">
        <f t="shared" si="1227"/>
        <v>0023662</v>
      </c>
      <c r="Q3017" s="23" t="str">
        <f t="shared" si="1227"/>
        <v>0023662</v>
      </c>
      <c r="R3017" s="2">
        <v>44589</v>
      </c>
      <c r="S3017" t="s">
        <v>4519</v>
      </c>
      <c r="T3017" s="7" t="str">
        <f t="shared" si="1228"/>
        <v>WM+ DNG 55</v>
      </c>
      <c r="U3017" t="s">
        <v>6163</v>
      </c>
      <c r="W3017" t="e">
        <f>VLOOKUP(U3017,[2]Sheet1!$B$4:$C$893,2,0)</f>
        <v>#N/A</v>
      </c>
      <c r="Y3017" t="str">
        <f t="shared" si="1229"/>
        <v>WINCOMDANANG</v>
      </c>
      <c r="AA3017" s="18" t="str">
        <f t="shared" si="1224"/>
        <v/>
      </c>
    </row>
    <row r="3018" spans="1:27" x14ac:dyDescent="0.2">
      <c r="A3018" t="s">
        <v>0</v>
      </c>
      <c r="B3018" t="s">
        <v>4517</v>
      </c>
      <c r="C3018" t="s">
        <v>9</v>
      </c>
      <c r="D3018" t="s">
        <v>54</v>
      </c>
      <c r="E3018" t="s">
        <v>4</v>
      </c>
      <c r="F3018" s="1">
        <v>1</v>
      </c>
      <c r="G3018" s="1">
        <v>50182</v>
      </c>
      <c r="H3018" t="s">
        <v>5</v>
      </c>
      <c r="I3018" s="1">
        <v>55200.200000000004</v>
      </c>
      <c r="J3018" t="s">
        <v>55</v>
      </c>
      <c r="K3018" s="6" t="str">
        <f t="shared" si="1226"/>
        <v>Giò tai lưỡi xào gói 250g</v>
      </c>
      <c r="L3018" s="7" t="str">
        <f>VLOOKUP(K3018,'[1]Mã Misa'!$B$2:$D$74,2,0)</f>
        <v>Giò Tai Lưỡi Xào 250g</v>
      </c>
      <c r="M3018" s="7" t="str">
        <f>VLOOKUP(L3018,'[1]Mã Misa'!$C$2:$D$74,2,0)</f>
        <v>GTLX250G</v>
      </c>
      <c r="N3018" s="1">
        <v>50182</v>
      </c>
      <c r="O3018" t="s">
        <v>4518</v>
      </c>
      <c r="P3018" s="6" t="str">
        <f t="shared" si="1227"/>
        <v>0023662</v>
      </c>
      <c r="Q3018" s="23" t="str">
        <f t="shared" si="1227"/>
        <v>0023662</v>
      </c>
      <c r="R3018" s="2">
        <v>44589</v>
      </c>
      <c r="S3018" t="s">
        <v>4519</v>
      </c>
      <c r="T3018" s="7" t="str">
        <f t="shared" si="1228"/>
        <v>WM+ DNG 55</v>
      </c>
      <c r="U3018" t="s">
        <v>6163</v>
      </c>
      <c r="W3018" t="e">
        <f>VLOOKUP(U3018,[2]Sheet1!$B$4:$C$893,2,0)</f>
        <v>#N/A</v>
      </c>
      <c r="Y3018" t="str">
        <f t="shared" si="1229"/>
        <v>WINCOMDANANG</v>
      </c>
      <c r="AA3018" s="18" t="str">
        <f t="shared" si="1224"/>
        <v/>
      </c>
    </row>
    <row r="3019" spans="1:27" x14ac:dyDescent="0.2">
      <c r="A3019" t="s">
        <v>0</v>
      </c>
      <c r="B3019" t="s">
        <v>4520</v>
      </c>
      <c r="C3019" t="s">
        <v>2</v>
      </c>
      <c r="D3019" t="s">
        <v>18</v>
      </c>
      <c r="E3019" t="s">
        <v>4</v>
      </c>
      <c r="F3019" s="1">
        <v>2</v>
      </c>
      <c r="G3019" s="1">
        <v>175574</v>
      </c>
      <c r="H3019" t="s">
        <v>5</v>
      </c>
      <c r="I3019" s="1">
        <v>193131.40000000002</v>
      </c>
      <c r="J3019" t="s">
        <v>19</v>
      </c>
      <c r="K3019" s="6" t="str">
        <f t="shared" si="1226"/>
        <v>Bắp bò muối gói 200g</v>
      </c>
      <c r="L3019" s="7" t="str">
        <f>VLOOKUP(K3019,'[1]Mã Misa'!$B$2:$D$74,2,0)</f>
        <v>Bắp bò muối 200g</v>
      </c>
      <c r="M3019" s="7" t="str">
        <f>VLOOKUP(L3019,'[1]Mã Misa'!$C$2:$D$74,2,0)</f>
        <v>BBM200</v>
      </c>
      <c r="N3019" s="1">
        <v>87787</v>
      </c>
      <c r="O3019" t="s">
        <v>4521</v>
      </c>
      <c r="P3019" s="6" t="str">
        <f t="shared" si="1227"/>
        <v>0180493</v>
      </c>
      <c r="Q3019" s="23" t="str">
        <f t="shared" si="1227"/>
        <v>0180493</v>
      </c>
      <c r="R3019" s="2">
        <v>44589</v>
      </c>
      <c r="S3019" t="s">
        <v>4522</v>
      </c>
      <c r="T3019" s="7" t="str">
        <f t="shared" si="1228"/>
        <v>WM+ HNI N3</v>
      </c>
      <c r="U3019" t="s">
        <v>6164</v>
      </c>
      <c r="W3019" t="e">
        <f>VLOOKUP(U3019,[2]Sheet1!$B$4:$C$893,2,0)</f>
        <v>#N/A</v>
      </c>
      <c r="Y3019" t="str">
        <f t="shared" si="1229"/>
        <v>WINCOMHANOI</v>
      </c>
      <c r="AA3019" s="18" t="str">
        <f t="shared" si="1224"/>
        <v/>
      </c>
    </row>
    <row r="3020" spans="1:27" x14ac:dyDescent="0.2">
      <c r="A3020" t="s">
        <v>0</v>
      </c>
      <c r="B3020" t="s">
        <v>4520</v>
      </c>
      <c r="C3020" t="s">
        <v>9</v>
      </c>
      <c r="D3020" t="s">
        <v>47</v>
      </c>
      <c r="E3020" t="s">
        <v>4</v>
      </c>
      <c r="F3020" s="1">
        <v>3</v>
      </c>
      <c r="G3020" s="1">
        <v>220293</v>
      </c>
      <c r="H3020" t="s">
        <v>5</v>
      </c>
      <c r="I3020" s="1">
        <v>242322.30000000002</v>
      </c>
      <c r="J3020" t="s">
        <v>48</v>
      </c>
      <c r="K3020" s="6" t="str">
        <f t="shared" si="1226"/>
        <v>Chân giò heo muối gói 300g</v>
      </c>
      <c r="L3020" s="7" t="str">
        <f>VLOOKUP(K3020,'[1]Mã Misa'!$B$2:$D$74,2,0)</f>
        <v>Chân giò heo muối 300g</v>
      </c>
      <c r="M3020" s="7" t="str">
        <f>VLOOKUP(L3020,'[1]Mã Misa'!$C$2:$D$74,2,0)</f>
        <v>CGM300</v>
      </c>
      <c r="N3020" s="1">
        <v>73431</v>
      </c>
      <c r="O3020" t="s">
        <v>4521</v>
      </c>
      <c r="P3020" s="6" t="str">
        <f t="shared" si="1227"/>
        <v>0180493</v>
      </c>
      <c r="Q3020" s="23" t="str">
        <f t="shared" si="1227"/>
        <v>0180493</v>
      </c>
      <c r="R3020" s="2">
        <v>44589</v>
      </c>
      <c r="S3020" t="s">
        <v>4522</v>
      </c>
      <c r="T3020" s="7" t="str">
        <f t="shared" si="1228"/>
        <v>WM+ HNI N3</v>
      </c>
      <c r="U3020" t="s">
        <v>6164</v>
      </c>
      <c r="W3020" t="e">
        <f>VLOOKUP(U3020,[2]Sheet1!$B$4:$C$893,2,0)</f>
        <v>#N/A</v>
      </c>
      <c r="Y3020" t="str">
        <f t="shared" si="1229"/>
        <v>WINCOMHANOI</v>
      </c>
      <c r="AA3020" s="18" t="str">
        <f t="shared" si="1224"/>
        <v/>
      </c>
    </row>
    <row r="3021" spans="1:27" x14ac:dyDescent="0.2">
      <c r="A3021" t="s">
        <v>0</v>
      </c>
      <c r="B3021" t="s">
        <v>4520</v>
      </c>
      <c r="C3021" t="s">
        <v>41</v>
      </c>
      <c r="D3021" t="s">
        <v>50</v>
      </c>
      <c r="E3021" t="s">
        <v>4</v>
      </c>
      <c r="F3021" s="1">
        <v>2</v>
      </c>
      <c r="G3021" s="1">
        <v>222116</v>
      </c>
      <c r="H3021" t="s">
        <v>5</v>
      </c>
      <c r="I3021" s="1">
        <v>244327.6</v>
      </c>
      <c r="J3021" t="s">
        <v>51</v>
      </c>
      <c r="K3021" s="6" t="str">
        <f t="shared" si="1226"/>
        <v>Gà muối gói 500g</v>
      </c>
      <c r="L3021" s="7" t="str">
        <f>VLOOKUP(K3021,'[1]Mã Misa'!$B$2:$D$74,2,0)</f>
        <v>Gà muối 500g</v>
      </c>
      <c r="M3021" s="7" t="str">
        <f>VLOOKUP(L3021,'[1]Mã Misa'!$C$2:$D$74,2,0)</f>
        <v>GM500</v>
      </c>
      <c r="N3021" s="1">
        <v>111058</v>
      </c>
      <c r="O3021" t="s">
        <v>4521</v>
      </c>
      <c r="P3021" s="6" t="str">
        <f t="shared" si="1227"/>
        <v>0180493</v>
      </c>
      <c r="Q3021" s="23" t="str">
        <f t="shared" si="1227"/>
        <v>0180493</v>
      </c>
      <c r="R3021" s="2">
        <v>44589</v>
      </c>
      <c r="S3021" t="s">
        <v>4522</v>
      </c>
      <c r="T3021" s="7" t="str">
        <f t="shared" si="1228"/>
        <v>WM+ HNI N3</v>
      </c>
      <c r="U3021" t="s">
        <v>6164</v>
      </c>
      <c r="W3021" t="e">
        <f>VLOOKUP(U3021,[2]Sheet1!$B$4:$C$893,2,0)</f>
        <v>#N/A</v>
      </c>
      <c r="Y3021" t="str">
        <f t="shared" si="1229"/>
        <v>WINCOMHANOI</v>
      </c>
      <c r="AA3021" s="18" t="str">
        <f t="shared" si="1224"/>
        <v/>
      </c>
    </row>
    <row r="3022" spans="1:27" x14ac:dyDescent="0.2">
      <c r="A3022" t="s">
        <v>0</v>
      </c>
      <c r="B3022" t="s">
        <v>4520</v>
      </c>
      <c r="C3022" t="s">
        <v>42</v>
      </c>
      <c r="D3022" t="s">
        <v>57</v>
      </c>
      <c r="E3022" t="s">
        <v>4</v>
      </c>
      <c r="F3022" s="1">
        <v>8</v>
      </c>
      <c r="G3022" s="1">
        <v>594000</v>
      </c>
      <c r="H3022" t="s">
        <v>5</v>
      </c>
      <c r="I3022" s="1">
        <v>653400</v>
      </c>
      <c r="J3022" t="s">
        <v>58</v>
      </c>
      <c r="K3022" s="6" t="str">
        <f t="shared" si="1226"/>
        <v>_Chả cốm 300g</v>
      </c>
      <c r="L3022" s="7" t="str">
        <f>VLOOKUP(K3022,'[1]Mã Misa'!$B$2:$D$74,2,0)</f>
        <v>Chả cốm 300g</v>
      </c>
      <c r="M3022" s="7" t="str">
        <f>VLOOKUP(L3022,'[1]Mã Misa'!$C$2:$D$74,2,0)</f>
        <v>CC300</v>
      </c>
      <c r="N3022" s="1">
        <v>74250</v>
      </c>
      <c r="O3022" t="s">
        <v>4521</v>
      </c>
      <c r="P3022" s="6" t="str">
        <f t="shared" si="1227"/>
        <v>0180493</v>
      </c>
      <c r="Q3022" s="23" t="str">
        <f t="shared" si="1227"/>
        <v>0180493</v>
      </c>
      <c r="R3022" s="2">
        <v>44589</v>
      </c>
      <c r="S3022" t="s">
        <v>4522</v>
      </c>
      <c r="T3022" s="7" t="str">
        <f t="shared" si="1228"/>
        <v>WM+ HNI N3</v>
      </c>
      <c r="U3022" t="s">
        <v>6164</v>
      </c>
      <c r="W3022" t="e">
        <f>VLOOKUP(U3022,[2]Sheet1!$B$4:$C$893,2,0)</f>
        <v>#N/A</v>
      </c>
      <c r="Y3022" t="str">
        <f t="shared" si="1229"/>
        <v>WINCOMHANOI</v>
      </c>
      <c r="AA3022" s="18" t="str">
        <f t="shared" si="1224"/>
        <v/>
      </c>
    </row>
    <row r="3023" spans="1:27" x14ac:dyDescent="0.2">
      <c r="A3023" t="s">
        <v>0</v>
      </c>
      <c r="B3023" t="s">
        <v>4523</v>
      </c>
      <c r="C3023" t="s">
        <v>2</v>
      </c>
      <c r="D3023" t="s">
        <v>50</v>
      </c>
      <c r="E3023" t="s">
        <v>4</v>
      </c>
      <c r="F3023" s="1">
        <v>5</v>
      </c>
      <c r="G3023" s="1">
        <v>555290</v>
      </c>
      <c r="H3023" t="s">
        <v>5</v>
      </c>
      <c r="I3023" s="1">
        <v>610819</v>
      </c>
      <c r="J3023" t="s">
        <v>51</v>
      </c>
      <c r="K3023" s="6" t="str">
        <f t="shared" si="1226"/>
        <v>Gà muối gói 500g</v>
      </c>
      <c r="L3023" s="7" t="str">
        <f>VLOOKUP(K3023,'[1]Mã Misa'!$B$2:$D$74,2,0)</f>
        <v>Gà muối 500g</v>
      </c>
      <c r="M3023" s="7" t="str">
        <f>VLOOKUP(L3023,'[1]Mã Misa'!$C$2:$D$74,2,0)</f>
        <v>GM500</v>
      </c>
      <c r="N3023" s="1">
        <v>111058</v>
      </c>
      <c r="O3023" t="s">
        <v>4524</v>
      </c>
      <c r="P3023" s="6" t="str">
        <f t="shared" si="1227"/>
        <v>0180503</v>
      </c>
      <c r="Q3023" s="23" t="str">
        <f t="shared" si="1227"/>
        <v>0180503</v>
      </c>
      <c r="R3023" s="2">
        <v>44589</v>
      </c>
      <c r="S3023" t="s">
        <v>4525</v>
      </c>
      <c r="T3023" s="7" t="str">
        <f t="shared" si="1228"/>
        <v>WM+ HNI 33</v>
      </c>
      <c r="U3023" t="s">
        <v>6165</v>
      </c>
      <c r="W3023" t="e">
        <f>VLOOKUP(U3023,[2]Sheet1!$B$4:$C$893,2,0)</f>
        <v>#N/A</v>
      </c>
      <c r="Y3023" t="str">
        <f t="shared" si="1229"/>
        <v>WINCOMHANOI</v>
      </c>
      <c r="AA3023" s="18" t="str">
        <f t="shared" si="1224"/>
        <v/>
      </c>
    </row>
    <row r="3024" spans="1:27" x14ac:dyDescent="0.2">
      <c r="A3024" t="s">
        <v>0</v>
      </c>
      <c r="B3024" t="s">
        <v>4526</v>
      </c>
      <c r="C3024" t="s">
        <v>2</v>
      </c>
      <c r="D3024" t="s">
        <v>136</v>
      </c>
      <c r="E3024" t="s">
        <v>4</v>
      </c>
      <c r="F3024" s="1">
        <v>2</v>
      </c>
      <c r="G3024" s="1">
        <v>188026</v>
      </c>
      <c r="H3024" t="s">
        <v>5</v>
      </c>
      <c r="I3024" s="1">
        <v>206828.6</v>
      </c>
      <c r="J3024" t="s">
        <v>137</v>
      </c>
      <c r="K3024" s="6" t="str">
        <f t="shared" si="1226"/>
        <v xml:space="preserve"> Giò lụa 500g</v>
      </c>
      <c r="L3024" s="7" t="str">
        <f>VLOOKUP(K3024,'[1]Mã Misa'!$B$2:$D$74,2,0)</f>
        <v>Giò lụa 500g</v>
      </c>
      <c r="M3024" s="7" t="str">
        <f>VLOOKUP(L3024,'[1]Mã Misa'!$C$2:$D$74,2,0)</f>
        <v>GL500</v>
      </c>
      <c r="N3024" s="1">
        <v>94013</v>
      </c>
      <c r="O3024" t="s">
        <v>4527</v>
      </c>
      <c r="P3024" s="6" t="str">
        <f t="shared" si="1227"/>
        <v>0181501</v>
      </c>
      <c r="Q3024" s="23" t="str">
        <f t="shared" si="1227"/>
        <v>0181501</v>
      </c>
      <c r="R3024" s="2">
        <v>44592</v>
      </c>
      <c r="S3024" t="s">
        <v>1534</v>
      </c>
      <c r="T3024" s="7" t="str">
        <f t="shared" si="1228"/>
        <v>WM HNI Lươ</v>
      </c>
      <c r="U3024" t="s">
        <v>5445</v>
      </c>
      <c r="W3024" t="e">
        <f>VLOOKUP(U3024,[2]Sheet1!$B$4:$C$893,2,0)</f>
        <v>#N/A</v>
      </c>
      <c r="Y3024" t="str">
        <f t="shared" si="1229"/>
        <v>WINCOMHANOI</v>
      </c>
      <c r="AA3024" s="18" t="str">
        <f t="shared" si="1224"/>
        <v/>
      </c>
    </row>
    <row r="3025" spans="1:27" x14ac:dyDescent="0.2">
      <c r="A3025" t="s">
        <v>0</v>
      </c>
      <c r="B3025" t="s">
        <v>4526</v>
      </c>
      <c r="C3025" t="s">
        <v>9</v>
      </c>
      <c r="D3025" t="s">
        <v>134</v>
      </c>
      <c r="E3025" t="s">
        <v>4</v>
      </c>
      <c r="F3025" s="1">
        <v>4</v>
      </c>
      <c r="G3025" s="1">
        <v>346764</v>
      </c>
      <c r="H3025" t="s">
        <v>5</v>
      </c>
      <c r="I3025" s="1">
        <v>381440.4</v>
      </c>
      <c r="J3025" t="s">
        <v>135</v>
      </c>
      <c r="K3025" s="6" t="str">
        <f t="shared" si="1226"/>
        <v>Giò tai nấm hương 500g</v>
      </c>
      <c r="L3025" s="7" t="str">
        <f>VLOOKUP(K3025,'[1]Mã Misa'!$B$2:$D$74,2,0)</f>
        <v>Giò tai nấm hương 500g</v>
      </c>
      <c r="M3025" s="7" t="str">
        <f>VLOOKUP(L3025,'[1]Mã Misa'!$C$2:$D$74,2,0)</f>
        <v>GTNH500</v>
      </c>
      <c r="N3025" s="1">
        <v>86691</v>
      </c>
      <c r="O3025" t="s">
        <v>4527</v>
      </c>
      <c r="P3025" s="6" t="str">
        <f t="shared" si="1227"/>
        <v>0181501</v>
      </c>
      <c r="Q3025" s="23" t="str">
        <f t="shared" si="1227"/>
        <v>0181501</v>
      </c>
      <c r="R3025" s="2">
        <v>44592</v>
      </c>
      <c r="S3025" t="s">
        <v>1534</v>
      </c>
      <c r="T3025" s="7" t="str">
        <f t="shared" si="1228"/>
        <v>WM HNI Lươ</v>
      </c>
      <c r="U3025" t="s">
        <v>5445</v>
      </c>
      <c r="W3025" t="e">
        <f>VLOOKUP(U3025,[2]Sheet1!$B$4:$C$893,2,0)</f>
        <v>#N/A</v>
      </c>
      <c r="Y3025" t="str">
        <f t="shared" si="1229"/>
        <v>WINCOMHANOI</v>
      </c>
      <c r="AA3025" s="18" t="str">
        <f t="shared" si="1224"/>
        <v/>
      </c>
    </row>
    <row r="3026" spans="1:27" x14ac:dyDescent="0.2">
      <c r="A3026" t="s">
        <v>0</v>
      </c>
      <c r="B3026" t="s">
        <v>4526</v>
      </c>
      <c r="C3026" t="s">
        <v>41</v>
      </c>
      <c r="D3026" t="s">
        <v>27</v>
      </c>
      <c r="E3026" t="s">
        <v>4</v>
      </c>
      <c r="F3026" s="1">
        <v>1</v>
      </c>
      <c r="G3026" s="1">
        <v>61050</v>
      </c>
      <c r="H3026" t="s">
        <v>5</v>
      </c>
      <c r="I3026" s="1">
        <v>67155</v>
      </c>
      <c r="J3026" t="s">
        <v>28</v>
      </c>
      <c r="K3026" s="6" t="str">
        <f t="shared" si="1226"/>
        <v>_Giò sụn gà 250g</v>
      </c>
      <c r="L3026" s="7" t="str">
        <f>VLOOKUP(K3026,'[1]Mã Misa'!$B$2:$D$74,2,0)</f>
        <v>Giò sụn gà 250g</v>
      </c>
      <c r="M3026" s="7" t="str">
        <f>VLOOKUP(L3026,'[1]Mã Misa'!$C$2:$D$74,2,0)</f>
        <v>GSG250</v>
      </c>
      <c r="N3026" s="1">
        <v>61050</v>
      </c>
      <c r="O3026" t="s">
        <v>4527</v>
      </c>
      <c r="P3026" s="6" t="str">
        <f t="shared" si="1227"/>
        <v>0181501</v>
      </c>
      <c r="Q3026" s="23" t="str">
        <f t="shared" si="1227"/>
        <v>0181501</v>
      </c>
      <c r="R3026" s="2">
        <v>44592</v>
      </c>
      <c r="S3026" t="s">
        <v>1534</v>
      </c>
      <c r="T3026" s="7" t="str">
        <f t="shared" si="1228"/>
        <v>WM HNI Lươ</v>
      </c>
      <c r="U3026" t="s">
        <v>5445</v>
      </c>
      <c r="W3026" t="e">
        <f>VLOOKUP(U3026,[2]Sheet1!$B$4:$C$893,2,0)</f>
        <v>#N/A</v>
      </c>
      <c r="Y3026" t="str">
        <f t="shared" si="1229"/>
        <v>WINCOMHANOI</v>
      </c>
      <c r="AA3026" s="18" t="str">
        <f t="shared" si="1224"/>
        <v/>
      </c>
    </row>
    <row r="3027" spans="1:27" x14ac:dyDescent="0.2">
      <c r="A3027" t="s">
        <v>0</v>
      </c>
      <c r="B3027" t="s">
        <v>4528</v>
      </c>
      <c r="C3027" t="s">
        <v>2</v>
      </c>
      <c r="D3027" t="s">
        <v>10</v>
      </c>
      <c r="E3027" t="s">
        <v>4</v>
      </c>
      <c r="F3027" s="1">
        <v>5</v>
      </c>
      <c r="G3027" s="1">
        <v>230000</v>
      </c>
      <c r="H3027" t="s">
        <v>5</v>
      </c>
      <c r="I3027" s="1">
        <v>253000.00000000003</v>
      </c>
      <c r="J3027" t="s">
        <v>11</v>
      </c>
      <c r="K3027" s="6" t="str">
        <f t="shared" si="1226"/>
        <v>Mộc nấm hương gói 250g</v>
      </c>
      <c r="L3027" s="7" t="str">
        <f>VLOOKUP(K3027,'[1]Mã Misa'!$B$2:$D$74,2,0)</f>
        <v>Mộc Nấm Hương 250g</v>
      </c>
      <c r="M3027" s="7" t="str">
        <f>VLOOKUP(L3027,'[1]Mã Misa'!$C$2:$D$74,2,0)</f>
        <v>MNH250</v>
      </c>
      <c r="N3027" s="1">
        <v>46000</v>
      </c>
      <c r="O3027" t="s">
        <v>4529</v>
      </c>
      <c r="P3027" s="6" t="str">
        <f t="shared" si="1227"/>
        <v>0001583</v>
      </c>
      <c r="Q3027" s="23" t="str">
        <f t="shared" si="1227"/>
        <v>0001583</v>
      </c>
      <c r="R3027" s="2">
        <v>44589</v>
      </c>
      <c r="S3027" t="s">
        <v>3512</v>
      </c>
      <c r="T3027" s="7" t="str">
        <f t="shared" si="1228"/>
        <v>WM+ TQG 10</v>
      </c>
      <c r="U3027" t="s">
        <v>5955</v>
      </c>
      <c r="W3027" t="e">
        <f>VLOOKUP(U3027,[2]Sheet1!$B$4:$C$893,2,0)</f>
        <v>#N/A</v>
      </c>
      <c r="Y3027" t="str">
        <f t="shared" si="1229"/>
        <v>WINCOMTUYENQUANG</v>
      </c>
      <c r="AA3027" s="18" t="str">
        <f t="shared" si="1224"/>
        <v/>
      </c>
    </row>
    <row r="3028" spans="1:27" x14ac:dyDescent="0.2">
      <c r="A3028" t="s">
        <v>0</v>
      </c>
      <c r="B3028" t="s">
        <v>4530</v>
      </c>
      <c r="C3028" t="s">
        <v>2</v>
      </c>
      <c r="D3028" t="s">
        <v>47</v>
      </c>
      <c r="E3028" t="s">
        <v>4</v>
      </c>
      <c r="F3028" s="1">
        <v>1</v>
      </c>
      <c r="G3028" s="1">
        <v>73431</v>
      </c>
      <c r="H3028" t="s">
        <v>5</v>
      </c>
      <c r="I3028" s="1">
        <v>80774.100000000006</v>
      </c>
      <c r="J3028" t="s">
        <v>48</v>
      </c>
      <c r="K3028" s="6" t="str">
        <f t="shared" si="1226"/>
        <v>Chân giò heo muối gói 300g</v>
      </c>
      <c r="L3028" s="7" t="str">
        <f>VLOOKUP(K3028,'[1]Mã Misa'!$B$2:$D$74,2,0)</f>
        <v>Chân giò heo muối 300g</v>
      </c>
      <c r="M3028" s="7" t="str">
        <f>VLOOKUP(L3028,'[1]Mã Misa'!$C$2:$D$74,2,0)</f>
        <v>CGM300</v>
      </c>
      <c r="N3028" s="1">
        <v>73431</v>
      </c>
      <c r="O3028" t="s">
        <v>4531</v>
      </c>
      <c r="P3028" s="6" t="str">
        <f t="shared" si="1227"/>
        <v>0180815</v>
      </c>
      <c r="Q3028" s="23" t="str">
        <f t="shared" si="1227"/>
        <v>0180815</v>
      </c>
      <c r="R3028" s="2">
        <v>44589</v>
      </c>
      <c r="S3028" t="s">
        <v>4532</v>
      </c>
      <c r="T3028" s="7" t="str">
        <f t="shared" si="1228"/>
        <v>WM+ HNI 47</v>
      </c>
      <c r="U3028" t="s">
        <v>6166</v>
      </c>
      <c r="W3028" t="e">
        <f>VLOOKUP(U3028,[2]Sheet1!$B$4:$C$893,2,0)</f>
        <v>#N/A</v>
      </c>
      <c r="Y3028" t="str">
        <f t="shared" si="1229"/>
        <v>WINCOMHANOI</v>
      </c>
      <c r="AA3028" s="18" t="str">
        <f t="shared" si="1224"/>
        <v/>
      </c>
    </row>
    <row r="3029" spans="1:27" x14ac:dyDescent="0.2">
      <c r="A3029" t="s">
        <v>0</v>
      </c>
      <c r="B3029" t="s">
        <v>4530</v>
      </c>
      <c r="C3029" t="s">
        <v>9</v>
      </c>
      <c r="D3029" t="s">
        <v>50</v>
      </c>
      <c r="E3029" t="s">
        <v>4</v>
      </c>
      <c r="F3029" s="1">
        <v>1</v>
      </c>
      <c r="G3029" s="1">
        <v>111058</v>
      </c>
      <c r="H3029" t="s">
        <v>5</v>
      </c>
      <c r="I3029" s="1">
        <v>122163.8</v>
      </c>
      <c r="J3029" t="s">
        <v>51</v>
      </c>
      <c r="K3029" s="6" t="str">
        <f t="shared" si="1226"/>
        <v>Gà muối gói 500g</v>
      </c>
      <c r="L3029" s="7" t="str">
        <f>VLOOKUP(K3029,'[1]Mã Misa'!$B$2:$D$74,2,0)</f>
        <v>Gà muối 500g</v>
      </c>
      <c r="M3029" s="7" t="str">
        <f>VLOOKUP(L3029,'[1]Mã Misa'!$C$2:$D$74,2,0)</f>
        <v>GM500</v>
      </c>
      <c r="N3029" s="1">
        <v>111058</v>
      </c>
      <c r="O3029" t="s">
        <v>4531</v>
      </c>
      <c r="P3029" s="6" t="str">
        <f t="shared" si="1227"/>
        <v>0180815</v>
      </c>
      <c r="Q3029" s="23" t="str">
        <f t="shared" si="1227"/>
        <v>0180815</v>
      </c>
      <c r="R3029" s="2">
        <v>44589</v>
      </c>
      <c r="S3029" t="s">
        <v>4532</v>
      </c>
      <c r="T3029" s="7" t="str">
        <f t="shared" si="1228"/>
        <v>WM+ HNI 47</v>
      </c>
      <c r="U3029" t="s">
        <v>6166</v>
      </c>
      <c r="W3029" t="e">
        <f>VLOOKUP(U3029,[2]Sheet1!$B$4:$C$893,2,0)</f>
        <v>#N/A</v>
      </c>
      <c r="Y3029" t="str">
        <f t="shared" si="1229"/>
        <v>WINCOMHANOI</v>
      </c>
      <c r="AA3029" s="18" t="str">
        <f t="shared" si="1224"/>
        <v/>
      </c>
    </row>
    <row r="3030" spans="1:27" x14ac:dyDescent="0.2">
      <c r="A3030" t="s">
        <v>0</v>
      </c>
      <c r="B3030" t="s">
        <v>4533</v>
      </c>
      <c r="C3030" t="s">
        <v>2</v>
      </c>
      <c r="D3030" t="s">
        <v>50</v>
      </c>
      <c r="E3030" t="s">
        <v>4</v>
      </c>
      <c r="F3030" s="1">
        <v>1</v>
      </c>
      <c r="G3030" s="1">
        <v>111058</v>
      </c>
      <c r="H3030" t="s">
        <v>5</v>
      </c>
      <c r="I3030" s="1">
        <v>122163.8</v>
      </c>
      <c r="J3030" t="s">
        <v>51</v>
      </c>
      <c r="K3030" s="6" t="str">
        <f t="shared" si="1226"/>
        <v>Gà muối gói 500g</v>
      </c>
      <c r="L3030" s="7" t="str">
        <f>VLOOKUP(K3030,'[1]Mã Misa'!$B$2:$D$74,2,0)</f>
        <v>Gà muối 500g</v>
      </c>
      <c r="M3030" s="7" t="str">
        <f>VLOOKUP(L3030,'[1]Mã Misa'!$C$2:$D$74,2,0)</f>
        <v>GM500</v>
      </c>
      <c r="N3030" s="1">
        <v>111058</v>
      </c>
      <c r="O3030" t="s">
        <v>4534</v>
      </c>
      <c r="P3030" s="6" t="str">
        <f t="shared" si="1227"/>
        <v>0180818</v>
      </c>
      <c r="Q3030" s="23" t="str">
        <f t="shared" si="1227"/>
        <v>0180818</v>
      </c>
      <c r="R3030" s="2">
        <v>44589</v>
      </c>
      <c r="S3030" t="s">
        <v>4535</v>
      </c>
      <c r="T3030" s="7" t="str">
        <f t="shared" si="1228"/>
        <v>WM+ HNI 19</v>
      </c>
      <c r="U3030" t="s">
        <v>6167</v>
      </c>
      <c r="W3030" t="e">
        <f>VLOOKUP(U3030,[2]Sheet1!$B$4:$C$893,2,0)</f>
        <v>#N/A</v>
      </c>
      <c r="Y3030" t="str">
        <f t="shared" si="1229"/>
        <v>WINCOMHANOI</v>
      </c>
      <c r="AA3030" s="18" t="str">
        <f t="shared" si="1224"/>
        <v/>
      </c>
    </row>
    <row r="3031" spans="1:27" x14ac:dyDescent="0.2">
      <c r="A3031" t="s">
        <v>0</v>
      </c>
      <c r="B3031" t="s">
        <v>4533</v>
      </c>
      <c r="C3031" t="s">
        <v>9</v>
      </c>
      <c r="D3031" t="s">
        <v>47</v>
      </c>
      <c r="E3031" t="s">
        <v>4</v>
      </c>
      <c r="F3031" s="1">
        <v>2</v>
      </c>
      <c r="G3031" s="1">
        <v>146862</v>
      </c>
      <c r="H3031" t="s">
        <v>5</v>
      </c>
      <c r="I3031" s="1">
        <v>161548.20000000001</v>
      </c>
      <c r="J3031" t="s">
        <v>48</v>
      </c>
      <c r="K3031" s="6" t="str">
        <f t="shared" si="1226"/>
        <v>Chân giò heo muối gói 300g</v>
      </c>
      <c r="L3031" s="7" t="str">
        <f>VLOOKUP(K3031,'[1]Mã Misa'!$B$2:$D$74,2,0)</f>
        <v>Chân giò heo muối 300g</v>
      </c>
      <c r="M3031" s="7" t="str">
        <f>VLOOKUP(L3031,'[1]Mã Misa'!$C$2:$D$74,2,0)</f>
        <v>CGM300</v>
      </c>
      <c r="N3031" s="1">
        <v>73431</v>
      </c>
      <c r="O3031" t="s">
        <v>4534</v>
      </c>
      <c r="P3031" s="6" t="str">
        <f t="shared" si="1227"/>
        <v>0180818</v>
      </c>
      <c r="Q3031" s="23" t="str">
        <f t="shared" si="1227"/>
        <v>0180818</v>
      </c>
      <c r="R3031" s="2">
        <v>44589</v>
      </c>
      <c r="S3031" t="s">
        <v>4535</v>
      </c>
      <c r="T3031" s="7" t="str">
        <f t="shared" si="1228"/>
        <v>WM+ HNI 19</v>
      </c>
      <c r="U3031" t="s">
        <v>6167</v>
      </c>
      <c r="W3031" t="e">
        <f>VLOOKUP(U3031,[2]Sheet1!$B$4:$C$893,2,0)</f>
        <v>#N/A</v>
      </c>
      <c r="Y3031" t="str">
        <f t="shared" si="1229"/>
        <v>WINCOMHANOI</v>
      </c>
      <c r="AA3031" s="18" t="str">
        <f t="shared" si="1224"/>
        <v/>
      </c>
    </row>
    <row r="3032" spans="1:27" x14ac:dyDescent="0.2">
      <c r="A3032" t="s">
        <v>0</v>
      </c>
      <c r="B3032" t="s">
        <v>4536</v>
      </c>
      <c r="C3032" t="s">
        <v>2</v>
      </c>
      <c r="D3032" t="s">
        <v>54</v>
      </c>
      <c r="E3032" t="s">
        <v>4</v>
      </c>
      <c r="F3032" s="1">
        <v>3</v>
      </c>
      <c r="G3032" s="1">
        <v>150546</v>
      </c>
      <c r="H3032" t="s">
        <v>5</v>
      </c>
      <c r="I3032" s="1">
        <v>165600.6</v>
      </c>
      <c r="J3032" t="s">
        <v>55</v>
      </c>
      <c r="K3032" s="6" t="str">
        <f t="shared" si="1226"/>
        <v>Giò tai lưỡi xào gói 250g</v>
      </c>
      <c r="L3032" s="7" t="str">
        <f>VLOOKUP(K3032,'[1]Mã Misa'!$B$2:$D$74,2,0)</f>
        <v>Giò Tai Lưỡi Xào 250g</v>
      </c>
      <c r="M3032" s="7" t="str">
        <f>VLOOKUP(L3032,'[1]Mã Misa'!$C$2:$D$74,2,0)</f>
        <v>GTLX250G</v>
      </c>
      <c r="N3032" s="1">
        <v>50182</v>
      </c>
      <c r="O3032" t="s">
        <v>4537</v>
      </c>
      <c r="P3032" s="6" t="str">
        <f t="shared" si="1227"/>
        <v>0180821</v>
      </c>
      <c r="Q3032" s="23" t="str">
        <f t="shared" si="1227"/>
        <v>0180821</v>
      </c>
      <c r="R3032" s="2">
        <v>44589</v>
      </c>
      <c r="S3032" t="s">
        <v>4538</v>
      </c>
      <c r="T3032" s="7" t="str">
        <f t="shared" si="1228"/>
        <v>WM+ HNI Th</v>
      </c>
      <c r="U3032" t="s">
        <v>6168</v>
      </c>
      <c r="W3032" t="e">
        <f>VLOOKUP(U3032,[2]Sheet1!$B$4:$C$893,2,0)</f>
        <v>#N/A</v>
      </c>
      <c r="Y3032" t="str">
        <f t="shared" si="1229"/>
        <v>WINCOMHANOI</v>
      </c>
      <c r="AA3032" s="18" t="str">
        <f t="shared" si="1224"/>
        <v/>
      </c>
    </row>
    <row r="3033" spans="1:27" x14ac:dyDescent="0.2">
      <c r="A3033" t="s">
        <v>0</v>
      </c>
      <c r="B3033" t="s">
        <v>4539</v>
      </c>
      <c r="C3033" t="s">
        <v>2</v>
      </c>
      <c r="D3033" t="s">
        <v>3</v>
      </c>
      <c r="E3033" t="s">
        <v>4</v>
      </c>
      <c r="F3033" s="1">
        <v>1</v>
      </c>
      <c r="G3033" s="1">
        <v>70950</v>
      </c>
      <c r="H3033" t="s">
        <v>5</v>
      </c>
      <c r="I3033" s="1">
        <v>78045</v>
      </c>
      <c r="J3033" t="s">
        <v>6</v>
      </c>
      <c r="K3033" s="6" t="str">
        <f t="shared" si="1226"/>
        <v>_Chả nướng 300g</v>
      </c>
      <c r="L3033" s="7" t="str">
        <f>VLOOKUP(K3033,'[1]Mã Misa'!$B$2:$D$74,2,0)</f>
        <v>Chả nướng 300g</v>
      </c>
      <c r="M3033" s="7" t="str">
        <f>VLOOKUP(L3033,'[1]Mã Misa'!$C$2:$D$74,2,0)</f>
        <v>CN300</v>
      </c>
      <c r="N3033" s="1">
        <v>70950</v>
      </c>
      <c r="O3033" t="s">
        <v>4540</v>
      </c>
      <c r="P3033" s="6" t="str">
        <f t="shared" si="1227"/>
        <v>0180822</v>
      </c>
      <c r="Q3033" s="23" t="str">
        <f t="shared" si="1227"/>
        <v>0180822</v>
      </c>
      <c r="R3033" s="2">
        <v>44589</v>
      </c>
      <c r="S3033" t="s">
        <v>1960</v>
      </c>
      <c r="T3033" s="7" t="str">
        <f t="shared" si="1228"/>
        <v>WM VCC HNI</v>
      </c>
      <c r="U3033" t="s">
        <v>5569</v>
      </c>
      <c r="W3033" t="e">
        <f>VLOOKUP(U3033,[2]Sheet1!$B$4:$C$893,2,0)</f>
        <v>#N/A</v>
      </c>
      <c r="Y3033" t="str">
        <f t="shared" si="1229"/>
        <v>WINCOMHANOI</v>
      </c>
      <c r="AA3033" s="18" t="str">
        <f t="shared" si="1224"/>
        <v/>
      </c>
    </row>
    <row r="3034" spans="1:27" x14ac:dyDescent="0.2">
      <c r="A3034" t="s">
        <v>0</v>
      </c>
      <c r="B3034" t="s">
        <v>4539</v>
      </c>
      <c r="C3034" t="s">
        <v>9</v>
      </c>
      <c r="D3034" t="s">
        <v>27</v>
      </c>
      <c r="E3034" t="s">
        <v>4</v>
      </c>
      <c r="F3034" s="1">
        <v>1</v>
      </c>
      <c r="G3034" s="1">
        <v>61050</v>
      </c>
      <c r="H3034" t="s">
        <v>5</v>
      </c>
      <c r="I3034" s="1">
        <v>67155</v>
      </c>
      <c r="J3034" t="s">
        <v>28</v>
      </c>
      <c r="K3034" s="6" t="str">
        <f t="shared" si="1226"/>
        <v>_Giò sụn gà 250g</v>
      </c>
      <c r="L3034" s="7" t="str">
        <f>VLOOKUP(K3034,'[1]Mã Misa'!$B$2:$D$74,2,0)</f>
        <v>Giò sụn gà 250g</v>
      </c>
      <c r="M3034" s="7" t="str">
        <f>VLOOKUP(L3034,'[1]Mã Misa'!$C$2:$D$74,2,0)</f>
        <v>GSG250</v>
      </c>
      <c r="N3034" s="1">
        <v>61050</v>
      </c>
      <c r="O3034" t="s">
        <v>4540</v>
      </c>
      <c r="P3034" s="6" t="str">
        <f t="shared" si="1227"/>
        <v>0180822</v>
      </c>
      <c r="Q3034" s="23" t="str">
        <f t="shared" si="1227"/>
        <v>0180822</v>
      </c>
      <c r="R3034" s="2">
        <v>44589</v>
      </c>
      <c r="S3034" t="s">
        <v>1960</v>
      </c>
      <c r="T3034" s="7" t="str">
        <f t="shared" si="1228"/>
        <v>WM VCC HNI</v>
      </c>
      <c r="U3034" t="s">
        <v>5569</v>
      </c>
      <c r="W3034" t="e">
        <f>VLOOKUP(U3034,[2]Sheet1!$B$4:$C$893,2,0)</f>
        <v>#N/A</v>
      </c>
      <c r="Y3034" t="str">
        <f t="shared" si="1229"/>
        <v>WINCOMHANOI</v>
      </c>
      <c r="AA3034" s="18" t="str">
        <f t="shared" si="1224"/>
        <v/>
      </c>
    </row>
    <row r="3035" spans="1:27" x14ac:dyDescent="0.2">
      <c r="A3035" t="s">
        <v>0</v>
      </c>
      <c r="B3035" t="s">
        <v>4539</v>
      </c>
      <c r="C3035" t="s">
        <v>41</v>
      </c>
      <c r="D3035" t="s">
        <v>50</v>
      </c>
      <c r="E3035" t="s">
        <v>4</v>
      </c>
      <c r="F3035" s="1">
        <v>1</v>
      </c>
      <c r="G3035" s="1">
        <v>111058</v>
      </c>
      <c r="H3035" t="s">
        <v>5</v>
      </c>
      <c r="I3035" s="1">
        <v>122163.8</v>
      </c>
      <c r="J3035" t="s">
        <v>51</v>
      </c>
      <c r="K3035" s="6" t="str">
        <f t="shared" si="1226"/>
        <v>Gà muối gói 500g</v>
      </c>
      <c r="L3035" s="7" t="str">
        <f>VLOOKUP(K3035,'[1]Mã Misa'!$B$2:$D$74,2,0)</f>
        <v>Gà muối 500g</v>
      </c>
      <c r="M3035" s="7" t="str">
        <f>VLOOKUP(L3035,'[1]Mã Misa'!$C$2:$D$74,2,0)</f>
        <v>GM500</v>
      </c>
      <c r="N3035" s="1">
        <v>111058</v>
      </c>
      <c r="O3035" t="s">
        <v>4540</v>
      </c>
      <c r="P3035" s="6" t="str">
        <f t="shared" si="1227"/>
        <v>0180822</v>
      </c>
      <c r="Q3035" s="23" t="str">
        <f t="shared" si="1227"/>
        <v>0180822</v>
      </c>
      <c r="R3035" s="2">
        <v>44589</v>
      </c>
      <c r="S3035" t="s">
        <v>1960</v>
      </c>
      <c r="T3035" s="7" t="str">
        <f t="shared" si="1228"/>
        <v>WM VCC HNI</v>
      </c>
      <c r="U3035" t="s">
        <v>5569</v>
      </c>
      <c r="W3035" t="e">
        <f>VLOOKUP(U3035,[2]Sheet1!$B$4:$C$893,2,0)</f>
        <v>#N/A</v>
      </c>
      <c r="Y3035" t="str">
        <f t="shared" si="1229"/>
        <v>WINCOMHANOI</v>
      </c>
      <c r="AA3035" s="18" t="str">
        <f t="shared" si="1224"/>
        <v/>
      </c>
    </row>
    <row r="3036" spans="1:27" x14ac:dyDescent="0.2">
      <c r="A3036" t="s">
        <v>0</v>
      </c>
      <c r="B3036" t="s">
        <v>4541</v>
      </c>
      <c r="C3036" t="s">
        <v>2</v>
      </c>
      <c r="D3036" t="s">
        <v>50</v>
      </c>
      <c r="E3036" t="s">
        <v>4</v>
      </c>
      <c r="F3036" s="1">
        <v>1</v>
      </c>
      <c r="G3036" s="1">
        <v>111058</v>
      </c>
      <c r="H3036" t="s">
        <v>5</v>
      </c>
      <c r="I3036" s="1">
        <v>122163.8</v>
      </c>
      <c r="J3036" t="s">
        <v>51</v>
      </c>
      <c r="K3036" s="6" t="str">
        <f t="shared" si="1226"/>
        <v>Gà muối gói 500g</v>
      </c>
      <c r="L3036" s="7" t="str">
        <f>VLOOKUP(K3036,'[1]Mã Misa'!$B$2:$D$74,2,0)</f>
        <v>Gà muối 500g</v>
      </c>
      <c r="M3036" s="7" t="str">
        <f>VLOOKUP(L3036,'[1]Mã Misa'!$C$2:$D$74,2,0)</f>
        <v>GM500</v>
      </c>
      <c r="N3036" s="1">
        <v>111058</v>
      </c>
      <c r="O3036" t="s">
        <v>4542</v>
      </c>
      <c r="P3036" s="6" t="str">
        <f t="shared" si="1227"/>
        <v>0180830</v>
      </c>
      <c r="Q3036" s="23" t="str">
        <f t="shared" si="1227"/>
        <v>0180830</v>
      </c>
      <c r="R3036" s="2">
        <v>44589</v>
      </c>
      <c r="S3036" t="s">
        <v>2285</v>
      </c>
      <c r="T3036" s="7" t="str">
        <f t="shared" si="1228"/>
        <v>WM+ HNI CT</v>
      </c>
      <c r="U3036" t="s">
        <v>5658</v>
      </c>
      <c r="W3036" t="e">
        <f>VLOOKUP(U3036,[2]Sheet1!$B$4:$C$893,2,0)</f>
        <v>#N/A</v>
      </c>
      <c r="Y3036" t="str">
        <f t="shared" si="1229"/>
        <v>WINCOMHANOI</v>
      </c>
      <c r="AA3036" s="18" t="str">
        <f t="shared" si="1224"/>
        <v/>
      </c>
    </row>
    <row r="3037" spans="1:27" x14ac:dyDescent="0.2">
      <c r="A3037" t="s">
        <v>0</v>
      </c>
      <c r="B3037" t="s">
        <v>4541</v>
      </c>
      <c r="C3037" t="s">
        <v>9</v>
      </c>
      <c r="D3037" t="s">
        <v>10</v>
      </c>
      <c r="E3037" t="s">
        <v>4</v>
      </c>
      <c r="F3037" s="1">
        <v>3</v>
      </c>
      <c r="G3037" s="1">
        <v>138000</v>
      </c>
      <c r="H3037" t="s">
        <v>5</v>
      </c>
      <c r="I3037" s="1">
        <v>151800</v>
      </c>
      <c r="J3037" t="s">
        <v>11</v>
      </c>
      <c r="K3037" s="6" t="str">
        <f t="shared" si="1226"/>
        <v>Mộc nấm hương gói 250g</v>
      </c>
      <c r="L3037" s="7" t="str">
        <f>VLOOKUP(K3037,'[1]Mã Misa'!$B$2:$D$74,2,0)</f>
        <v>Mộc Nấm Hương 250g</v>
      </c>
      <c r="M3037" s="7" t="str">
        <f>VLOOKUP(L3037,'[1]Mã Misa'!$C$2:$D$74,2,0)</f>
        <v>MNH250</v>
      </c>
      <c r="N3037" s="1">
        <v>46000</v>
      </c>
      <c r="O3037" t="s">
        <v>4542</v>
      </c>
      <c r="P3037" s="6" t="str">
        <f t="shared" si="1227"/>
        <v>0180830</v>
      </c>
      <c r="Q3037" s="23" t="str">
        <f t="shared" si="1227"/>
        <v>0180830</v>
      </c>
      <c r="R3037" s="2">
        <v>44589</v>
      </c>
      <c r="S3037" t="s">
        <v>2285</v>
      </c>
      <c r="T3037" s="7" t="str">
        <f t="shared" si="1228"/>
        <v>WM+ HNI CT</v>
      </c>
      <c r="U3037" t="s">
        <v>5658</v>
      </c>
      <c r="W3037" t="e">
        <f>VLOOKUP(U3037,[2]Sheet1!$B$4:$C$893,2,0)</f>
        <v>#N/A</v>
      </c>
      <c r="Y3037" t="str">
        <f t="shared" si="1229"/>
        <v>WINCOMHANOI</v>
      </c>
      <c r="AA3037" s="18" t="str">
        <f t="shared" si="1224"/>
        <v/>
      </c>
    </row>
    <row r="3038" spans="1:27" x14ac:dyDescent="0.2">
      <c r="A3038" t="s">
        <v>0</v>
      </c>
      <c r="B3038" t="s">
        <v>4543</v>
      </c>
      <c r="C3038" t="s">
        <v>2</v>
      </c>
      <c r="D3038" t="s">
        <v>54</v>
      </c>
      <c r="E3038" t="s">
        <v>4</v>
      </c>
      <c r="F3038" s="1">
        <v>6</v>
      </c>
      <c r="G3038" s="1">
        <v>301092</v>
      </c>
      <c r="H3038" t="s">
        <v>5</v>
      </c>
      <c r="I3038" s="1">
        <v>331201.2</v>
      </c>
      <c r="J3038" t="s">
        <v>55</v>
      </c>
      <c r="K3038" s="6" t="str">
        <f t="shared" si="1226"/>
        <v>Giò tai lưỡi xào gói 250g</v>
      </c>
      <c r="L3038" s="7" t="str">
        <f>VLOOKUP(K3038,'[1]Mã Misa'!$B$2:$D$74,2,0)</f>
        <v>Giò Tai Lưỡi Xào 250g</v>
      </c>
      <c r="M3038" s="7" t="str">
        <f>VLOOKUP(L3038,'[1]Mã Misa'!$C$2:$D$74,2,0)</f>
        <v>GTLX250G</v>
      </c>
      <c r="N3038" s="1">
        <v>50182</v>
      </c>
      <c r="O3038" t="s">
        <v>4544</v>
      </c>
      <c r="P3038" s="6" t="str">
        <f t="shared" si="1227"/>
        <v>0003664</v>
      </c>
      <c r="Q3038" s="23" t="str">
        <f t="shared" si="1227"/>
        <v>0003664</v>
      </c>
      <c r="R3038" s="2">
        <v>44589</v>
      </c>
      <c r="S3038" t="s">
        <v>4545</v>
      </c>
      <c r="T3038" s="7" t="str">
        <f t="shared" si="1228"/>
        <v>WM+ BDG th</v>
      </c>
      <c r="U3038" t="s">
        <v>6169</v>
      </c>
      <c r="W3038" t="e">
        <f>VLOOKUP(U3038,[2]Sheet1!$B$4:$C$893,2,0)</f>
        <v>#N/A</v>
      </c>
      <c r="Y3038" t="str">
        <f t="shared" si="1229"/>
        <v>WINCOMBINHDUONG</v>
      </c>
      <c r="AA3038" s="18" t="str">
        <f t="shared" si="1224"/>
        <v/>
      </c>
    </row>
    <row r="3039" spans="1:27" x14ac:dyDescent="0.2">
      <c r="A3039" t="s">
        <v>0</v>
      </c>
      <c r="B3039" t="s">
        <v>4546</v>
      </c>
      <c r="C3039" t="s">
        <v>2</v>
      </c>
      <c r="D3039" t="s">
        <v>15</v>
      </c>
      <c r="E3039" t="s">
        <v>4</v>
      </c>
      <c r="F3039" s="1">
        <v>1</v>
      </c>
      <c r="G3039" s="1">
        <v>84320</v>
      </c>
      <c r="H3039" t="s">
        <v>5</v>
      </c>
      <c r="I3039" s="1">
        <v>92752.000000000015</v>
      </c>
      <c r="J3039" t="s">
        <v>16</v>
      </c>
      <c r="K3039" s="6" t="str">
        <f t="shared" si="1226"/>
        <v>_Đùi gà sốt cay 500g</v>
      </c>
      <c r="L3039" s="7" t="str">
        <f>VLOOKUP(K3039,'[1]Mã Misa'!$B$2:$D$74,2,0)</f>
        <v>Đùi gà sốt cay 500g</v>
      </c>
      <c r="M3039" s="7" t="str">
        <f>VLOOKUP(L3039,'[1]Mã Misa'!$C$2:$D$74,2,0)</f>
        <v>DGSC500</v>
      </c>
      <c r="N3039" s="1">
        <v>84320</v>
      </c>
      <c r="O3039" t="s">
        <v>4547</v>
      </c>
      <c r="P3039" s="6" t="str">
        <f t="shared" si="1227"/>
        <v>0180839</v>
      </c>
      <c r="Q3039" s="23" t="str">
        <f t="shared" si="1227"/>
        <v>0180839</v>
      </c>
      <c r="R3039" s="2">
        <v>44589</v>
      </c>
      <c r="S3039" t="s">
        <v>495</v>
      </c>
      <c r="T3039" s="7" t="str">
        <f t="shared" si="1228"/>
        <v>WM+ HNI 10</v>
      </c>
      <c r="U3039" t="s">
        <v>5143</v>
      </c>
      <c r="W3039" t="e">
        <f>VLOOKUP(U3039,[2]Sheet1!$B$4:$C$893,2,0)</f>
        <v>#N/A</v>
      </c>
      <c r="Y3039" t="str">
        <f t="shared" si="1229"/>
        <v>WINCOMHANOI</v>
      </c>
      <c r="AA3039" s="18" t="str">
        <f t="shared" si="1224"/>
        <v/>
      </c>
    </row>
    <row r="3040" spans="1:27" x14ac:dyDescent="0.2">
      <c r="A3040" t="s">
        <v>0</v>
      </c>
      <c r="B3040" t="s">
        <v>4548</v>
      </c>
      <c r="C3040" t="s">
        <v>2</v>
      </c>
      <c r="D3040" t="s">
        <v>47</v>
      </c>
      <c r="E3040" t="s">
        <v>4</v>
      </c>
      <c r="F3040" s="1">
        <v>1</v>
      </c>
      <c r="G3040" s="1">
        <v>73431</v>
      </c>
      <c r="H3040" t="s">
        <v>5</v>
      </c>
      <c r="I3040" s="1">
        <v>80774.100000000006</v>
      </c>
      <c r="J3040" t="s">
        <v>48</v>
      </c>
      <c r="K3040" s="6" t="str">
        <f t="shared" si="1226"/>
        <v>Chân giò heo muối gói 300g</v>
      </c>
      <c r="L3040" s="7" t="str">
        <f>VLOOKUP(K3040,'[1]Mã Misa'!$B$2:$D$74,2,0)</f>
        <v>Chân giò heo muối 300g</v>
      </c>
      <c r="M3040" s="7" t="str">
        <f>VLOOKUP(L3040,'[1]Mã Misa'!$C$2:$D$74,2,0)</f>
        <v>CGM300</v>
      </c>
      <c r="N3040" s="1">
        <v>73431</v>
      </c>
      <c r="O3040" t="s">
        <v>4549</v>
      </c>
      <c r="P3040" s="6" t="str">
        <f t="shared" si="1227"/>
        <v>0004973</v>
      </c>
      <c r="Q3040" s="23" t="str">
        <f t="shared" si="1227"/>
        <v>0004973</v>
      </c>
      <c r="R3040" s="2">
        <v>44592</v>
      </c>
      <c r="S3040" t="s">
        <v>862</v>
      </c>
      <c r="T3040" s="7" t="str">
        <f t="shared" si="1228"/>
        <v>WM VCP KHA</v>
      </c>
      <c r="U3040" t="s">
        <v>5254</v>
      </c>
      <c r="W3040" t="e">
        <f>VLOOKUP(U3040,[2]Sheet1!$B$4:$C$893,2,0)</f>
        <v>#N/A</v>
      </c>
      <c r="Y3040" t="str">
        <f t="shared" si="1229"/>
        <v>WINCOMKHANHHOA</v>
      </c>
      <c r="AA3040" s="18" t="str">
        <f t="shared" si="1224"/>
        <v/>
      </c>
    </row>
    <row r="3041" spans="1:27" x14ac:dyDescent="0.2">
      <c r="A3041" t="s">
        <v>0</v>
      </c>
      <c r="B3041" t="s">
        <v>4548</v>
      </c>
      <c r="C3041" t="s">
        <v>9</v>
      </c>
      <c r="D3041" t="s">
        <v>1559</v>
      </c>
      <c r="E3041" t="s">
        <v>4</v>
      </c>
      <c r="F3041" s="1">
        <v>1</v>
      </c>
      <c r="G3041" s="1">
        <v>130922</v>
      </c>
      <c r="H3041" t="s">
        <v>5</v>
      </c>
      <c r="I3041" s="1">
        <v>144014.20000000001</v>
      </c>
      <c r="J3041" t="s">
        <v>1560</v>
      </c>
      <c r="K3041" s="6" t="str">
        <f t="shared" si="1226"/>
        <v>Bắp bò muối gói 300g</v>
      </c>
      <c r="L3041" s="7" t="str">
        <f>VLOOKUP(K3041,'[1]Mã Misa'!$B$2:$D$74,2,0)</f>
        <v>Bắp bò muối 300g</v>
      </c>
      <c r="M3041" s="7" t="str">
        <f>VLOOKUP(L3041,'[1]Mã Misa'!$C$2:$D$74,2,0)</f>
        <v>BBM300</v>
      </c>
      <c r="N3041" s="1">
        <v>130922</v>
      </c>
      <c r="O3041" t="s">
        <v>4549</v>
      </c>
      <c r="P3041" s="6" t="str">
        <f t="shared" si="1227"/>
        <v>0004973</v>
      </c>
      <c r="Q3041" s="23" t="str">
        <f t="shared" si="1227"/>
        <v>0004973</v>
      </c>
      <c r="R3041" s="2">
        <v>44592</v>
      </c>
      <c r="S3041" t="s">
        <v>862</v>
      </c>
      <c r="T3041" s="7" t="str">
        <f t="shared" si="1228"/>
        <v>WM VCP KHA</v>
      </c>
      <c r="U3041" t="s">
        <v>5254</v>
      </c>
      <c r="W3041" t="e">
        <f>VLOOKUP(U3041,[2]Sheet1!$B$4:$C$893,2,0)</f>
        <v>#N/A</v>
      </c>
      <c r="Y3041" t="str">
        <f t="shared" si="1229"/>
        <v>WINCOMKHANHHOA</v>
      </c>
      <c r="AA3041" s="18" t="str">
        <f t="shared" si="1224"/>
        <v/>
      </c>
    </row>
    <row r="3042" spans="1:27" x14ac:dyDescent="0.2">
      <c r="A3042" t="s">
        <v>0</v>
      </c>
      <c r="B3042" t="s">
        <v>4550</v>
      </c>
      <c r="C3042" t="s">
        <v>2</v>
      </c>
      <c r="D3042" t="s">
        <v>47</v>
      </c>
      <c r="E3042" t="s">
        <v>4</v>
      </c>
      <c r="F3042" s="1">
        <v>4</v>
      </c>
      <c r="G3042" s="1">
        <v>293724</v>
      </c>
      <c r="H3042" t="s">
        <v>5</v>
      </c>
      <c r="I3042" s="1">
        <v>323096.40000000002</v>
      </c>
      <c r="J3042" t="s">
        <v>48</v>
      </c>
      <c r="K3042" s="6" t="str">
        <f t="shared" si="1226"/>
        <v>Chân giò heo muối gói 300g</v>
      </c>
      <c r="L3042" s="7" t="str">
        <f>VLOOKUP(K3042,'[1]Mã Misa'!$B$2:$D$74,2,0)</f>
        <v>Chân giò heo muối 300g</v>
      </c>
      <c r="M3042" s="7" t="str">
        <f>VLOOKUP(L3042,'[1]Mã Misa'!$C$2:$D$74,2,0)</f>
        <v>CGM300</v>
      </c>
      <c r="N3042" s="1">
        <v>73431</v>
      </c>
      <c r="O3042" t="s">
        <v>4551</v>
      </c>
      <c r="P3042" s="6" t="str">
        <f t="shared" si="1227"/>
        <v>0001898</v>
      </c>
      <c r="Q3042" s="23" t="str">
        <f t="shared" si="1227"/>
        <v>0001898</v>
      </c>
      <c r="R3042" s="2">
        <v>44589</v>
      </c>
      <c r="S3042" t="s">
        <v>4552</v>
      </c>
      <c r="T3042" s="7" t="str">
        <f t="shared" si="1228"/>
        <v>WM+ DLK 70</v>
      </c>
      <c r="U3042" t="s">
        <v>6170</v>
      </c>
      <c r="W3042" t="e">
        <f>VLOOKUP(U3042,[2]Sheet1!$B$4:$C$893,2,0)</f>
        <v>#N/A</v>
      </c>
      <c r="Y3042" t="str">
        <f t="shared" si="1229"/>
        <v>WINCOMDAKLAK</v>
      </c>
      <c r="AA3042" s="18" t="str">
        <f t="shared" si="1224"/>
        <v/>
      </c>
    </row>
    <row r="3043" spans="1:27" x14ac:dyDescent="0.2">
      <c r="A3043" t="s">
        <v>0</v>
      </c>
      <c r="B3043" t="s">
        <v>4550</v>
      </c>
      <c r="C3043" t="s">
        <v>9</v>
      </c>
      <c r="D3043" t="s">
        <v>50</v>
      </c>
      <c r="E3043" t="s">
        <v>4</v>
      </c>
      <c r="F3043" s="1">
        <v>1</v>
      </c>
      <c r="G3043" s="1">
        <v>111058</v>
      </c>
      <c r="H3043" t="s">
        <v>5</v>
      </c>
      <c r="I3043" s="1">
        <v>122163.8</v>
      </c>
      <c r="J3043" t="s">
        <v>51</v>
      </c>
      <c r="K3043" s="6" t="str">
        <f t="shared" si="1226"/>
        <v>Gà muối gói 500g</v>
      </c>
      <c r="L3043" s="7" t="str">
        <f>VLOOKUP(K3043,'[1]Mã Misa'!$B$2:$D$74,2,0)</f>
        <v>Gà muối 500g</v>
      </c>
      <c r="M3043" s="7" t="str">
        <f>VLOOKUP(L3043,'[1]Mã Misa'!$C$2:$D$74,2,0)</f>
        <v>GM500</v>
      </c>
      <c r="N3043" s="1">
        <v>111058</v>
      </c>
      <c r="O3043" t="s">
        <v>4551</v>
      </c>
      <c r="P3043" s="6" t="str">
        <f t="shared" si="1227"/>
        <v>0001898</v>
      </c>
      <c r="Q3043" s="23" t="str">
        <f t="shared" si="1227"/>
        <v>0001898</v>
      </c>
      <c r="R3043" s="2">
        <v>44589</v>
      </c>
      <c r="S3043" t="s">
        <v>4552</v>
      </c>
      <c r="T3043" s="7" t="str">
        <f t="shared" si="1228"/>
        <v>WM+ DLK 70</v>
      </c>
      <c r="U3043" t="s">
        <v>6170</v>
      </c>
      <c r="W3043" t="e">
        <f>VLOOKUP(U3043,[2]Sheet1!$B$4:$C$893,2,0)</f>
        <v>#N/A</v>
      </c>
      <c r="Y3043" t="str">
        <f t="shared" si="1229"/>
        <v>WINCOMDAKLAK</v>
      </c>
      <c r="AA3043" s="18" t="str">
        <f t="shared" si="1224"/>
        <v/>
      </c>
    </row>
    <row r="3044" spans="1:27" x14ac:dyDescent="0.2">
      <c r="A3044" t="s">
        <v>0</v>
      </c>
      <c r="B3044" t="s">
        <v>4553</v>
      </c>
      <c r="C3044" t="s">
        <v>2</v>
      </c>
      <c r="D3044" t="s">
        <v>50</v>
      </c>
      <c r="E3044" t="s">
        <v>4</v>
      </c>
      <c r="F3044" s="1">
        <v>1</v>
      </c>
      <c r="G3044" s="1">
        <v>111058</v>
      </c>
      <c r="H3044" t="s">
        <v>5</v>
      </c>
      <c r="I3044" s="1">
        <v>122163.8</v>
      </c>
      <c r="J3044" t="s">
        <v>51</v>
      </c>
      <c r="K3044" s="6" t="str">
        <f t="shared" si="1226"/>
        <v>Gà muối gói 500g</v>
      </c>
      <c r="L3044" s="7" t="str">
        <f>VLOOKUP(K3044,'[1]Mã Misa'!$B$2:$D$74,2,0)</f>
        <v>Gà muối 500g</v>
      </c>
      <c r="M3044" s="7" t="str">
        <f>VLOOKUP(L3044,'[1]Mã Misa'!$C$2:$D$74,2,0)</f>
        <v>GM500</v>
      </c>
      <c r="N3044" s="1">
        <v>111058</v>
      </c>
      <c r="O3044" t="s">
        <v>4554</v>
      </c>
      <c r="P3044" s="6" t="str">
        <f t="shared" si="1227"/>
        <v>0002424</v>
      </c>
      <c r="Q3044" s="23" t="str">
        <f t="shared" si="1227"/>
        <v>0002424</v>
      </c>
      <c r="R3044" s="2">
        <v>44589</v>
      </c>
      <c r="S3044" t="s">
        <v>4555</v>
      </c>
      <c r="T3044" s="7" t="str">
        <f t="shared" si="1228"/>
        <v>WM+ TTH 21</v>
      </c>
      <c r="U3044" t="s">
        <v>6171</v>
      </c>
      <c r="W3044" t="e">
        <f>VLOOKUP(U3044,[2]Sheet1!$B$4:$C$893,2,0)</f>
        <v>#N/A</v>
      </c>
      <c r="Y3044" t="str">
        <f t="shared" si="1229"/>
        <v>WINCOMHUE</v>
      </c>
      <c r="AA3044" s="18" t="str">
        <f t="shared" si="1224"/>
        <v/>
      </c>
    </row>
    <row r="3045" spans="1:27" x14ac:dyDescent="0.2">
      <c r="A3045" t="s">
        <v>0</v>
      </c>
      <c r="B3045" t="s">
        <v>4553</v>
      </c>
      <c r="C3045" t="s">
        <v>9</v>
      </c>
      <c r="D3045" t="s">
        <v>10</v>
      </c>
      <c r="E3045" t="s">
        <v>4</v>
      </c>
      <c r="F3045" s="1">
        <v>1</v>
      </c>
      <c r="G3045" s="1">
        <v>46000</v>
      </c>
      <c r="H3045" t="s">
        <v>5</v>
      </c>
      <c r="I3045" s="1">
        <v>50600.000000000007</v>
      </c>
      <c r="J3045" t="s">
        <v>11</v>
      </c>
      <c r="K3045" s="6" t="str">
        <f t="shared" si="1226"/>
        <v>Mộc nấm hương gói 250g</v>
      </c>
      <c r="L3045" s="7" t="str">
        <f>VLOOKUP(K3045,'[1]Mã Misa'!$B$2:$D$74,2,0)</f>
        <v>Mộc Nấm Hương 250g</v>
      </c>
      <c r="M3045" s="7" t="str">
        <f>VLOOKUP(L3045,'[1]Mã Misa'!$C$2:$D$74,2,0)</f>
        <v>MNH250</v>
      </c>
      <c r="N3045" s="1">
        <v>46000</v>
      </c>
      <c r="O3045" t="s">
        <v>4554</v>
      </c>
      <c r="P3045" s="6" t="str">
        <f t="shared" si="1227"/>
        <v>0002424</v>
      </c>
      <c r="Q3045" s="23" t="str">
        <f t="shared" si="1227"/>
        <v>0002424</v>
      </c>
      <c r="R3045" s="2">
        <v>44589</v>
      </c>
      <c r="S3045" t="s">
        <v>4555</v>
      </c>
      <c r="T3045" s="7" t="str">
        <f t="shared" si="1228"/>
        <v>WM+ TTH 21</v>
      </c>
      <c r="U3045" t="s">
        <v>6171</v>
      </c>
      <c r="W3045" t="e">
        <f>VLOOKUP(U3045,[2]Sheet1!$B$4:$C$893,2,0)</f>
        <v>#N/A</v>
      </c>
      <c r="Y3045" t="str">
        <f t="shared" si="1229"/>
        <v>WINCOMHUE</v>
      </c>
      <c r="AA3045" s="18" t="str">
        <f t="shared" si="1224"/>
        <v/>
      </c>
    </row>
    <row r="3046" spans="1:27" x14ac:dyDescent="0.2">
      <c r="A3046" t="s">
        <v>0</v>
      </c>
      <c r="B3046" t="s">
        <v>4556</v>
      </c>
      <c r="C3046" t="s">
        <v>2</v>
      </c>
      <c r="D3046" t="s">
        <v>23</v>
      </c>
      <c r="E3046" t="s">
        <v>4</v>
      </c>
      <c r="F3046" s="1">
        <v>4</v>
      </c>
      <c r="G3046" s="1">
        <v>237600</v>
      </c>
      <c r="H3046" t="s">
        <v>5</v>
      </c>
      <c r="I3046" s="1">
        <v>261360.00000000003</v>
      </c>
      <c r="J3046" t="s">
        <v>24</v>
      </c>
      <c r="K3046" s="6" t="str">
        <f t="shared" si="1226"/>
        <v>_Giò lụa 250g</v>
      </c>
      <c r="L3046" s="7" t="str">
        <f>VLOOKUP(K3046,'[1]Mã Misa'!$B$2:$D$74,2,0)</f>
        <v>Giò lụa 250g</v>
      </c>
      <c r="M3046" s="7" t="str">
        <f>VLOOKUP(L3046,'[1]Mã Misa'!$C$2:$D$74,2,0)</f>
        <v>GL250</v>
      </c>
      <c r="N3046" s="1">
        <v>59400</v>
      </c>
      <c r="O3046" t="s">
        <v>3743</v>
      </c>
      <c r="P3046" s="6" t="str">
        <f t="shared" si="1227"/>
        <v>0000829</v>
      </c>
      <c r="Q3046" s="23" t="str">
        <f>IF(VLOOKUP(P3046,$AA$1:$AC$39,1,0)&lt;&gt;0,(P3046&amp;"A"),0)</f>
        <v>0000829A</v>
      </c>
      <c r="R3046" s="2">
        <v>44587</v>
      </c>
      <c r="S3046" t="s">
        <v>758</v>
      </c>
      <c r="T3046" s="7" t="str">
        <f t="shared" si="1228"/>
        <v>WM+ LCI 73</v>
      </c>
      <c r="U3046" t="s">
        <v>5223</v>
      </c>
      <c r="W3046" t="e">
        <f>VLOOKUP(U3046,[2]Sheet1!$B$4:$C$893,2,0)</f>
        <v>#N/A</v>
      </c>
      <c r="Y3046" t="str">
        <f t="shared" si="1229"/>
        <v>WINCOMLAOCAI</v>
      </c>
      <c r="AA3046" s="18" t="str">
        <f t="shared" si="1224"/>
        <v/>
      </c>
    </row>
    <row r="3047" spans="1:27" x14ac:dyDescent="0.2">
      <c r="A3047" t="s">
        <v>0</v>
      </c>
      <c r="B3047" t="s">
        <v>4557</v>
      </c>
      <c r="C3047" t="s">
        <v>2</v>
      </c>
      <c r="D3047" t="s">
        <v>134</v>
      </c>
      <c r="E3047" t="s">
        <v>4</v>
      </c>
      <c r="F3047" s="1">
        <v>2</v>
      </c>
      <c r="G3047" s="1">
        <v>173382</v>
      </c>
      <c r="H3047" t="s">
        <v>5</v>
      </c>
      <c r="I3047" s="1">
        <v>190720.2</v>
      </c>
      <c r="J3047" t="s">
        <v>135</v>
      </c>
      <c r="K3047" s="6" t="str">
        <f t="shared" si="1226"/>
        <v>Giò tai nấm hương 500g</v>
      </c>
      <c r="L3047" s="7" t="str">
        <f>VLOOKUP(K3047,'[1]Mã Misa'!$B$2:$D$74,2,0)</f>
        <v>Giò tai nấm hương 500g</v>
      </c>
      <c r="M3047" s="7" t="str">
        <f>VLOOKUP(L3047,'[1]Mã Misa'!$C$2:$D$74,2,0)</f>
        <v>GTNH500</v>
      </c>
      <c r="N3047" s="1">
        <v>86691</v>
      </c>
      <c r="O3047" t="s">
        <v>4558</v>
      </c>
      <c r="P3047" s="6" t="str">
        <f t="shared" si="1227"/>
        <v>0008039</v>
      </c>
      <c r="Q3047" s="23" t="str">
        <f t="shared" ref="Q3047" si="1230">RIGHT(P3047,7)</f>
        <v>0008039</v>
      </c>
      <c r="R3047" s="2">
        <v>44589</v>
      </c>
      <c r="S3047" t="s">
        <v>2859</v>
      </c>
      <c r="T3047" s="7" t="str">
        <f t="shared" si="1228"/>
        <v>WM+ CTO 43</v>
      </c>
      <c r="U3047" t="s">
        <v>5805</v>
      </c>
      <c r="W3047" t="e">
        <f>VLOOKUP(U3047,[2]Sheet1!$B$4:$C$893,2,0)</f>
        <v>#N/A</v>
      </c>
      <c r="Y3047" t="str">
        <f t="shared" si="1229"/>
        <v>WINCOMCANTHO</v>
      </c>
      <c r="AA3047" s="18" t="str">
        <f t="shared" si="1224"/>
        <v/>
      </c>
    </row>
    <row r="3048" spans="1:27" x14ac:dyDescent="0.2">
      <c r="A3048" t="s">
        <v>0</v>
      </c>
      <c r="B3048" t="s">
        <v>4559</v>
      </c>
      <c r="C3048" t="s">
        <v>2</v>
      </c>
      <c r="D3048" t="s">
        <v>54</v>
      </c>
      <c r="E3048" t="s">
        <v>4</v>
      </c>
      <c r="F3048" s="1">
        <v>3</v>
      </c>
      <c r="G3048" s="1">
        <v>150546</v>
      </c>
      <c r="H3048" t="s">
        <v>5</v>
      </c>
      <c r="I3048" s="1">
        <v>165600.6</v>
      </c>
      <c r="J3048" t="s">
        <v>55</v>
      </c>
      <c r="K3048" s="6" t="str">
        <f t="shared" si="1226"/>
        <v>Giò tai lưỡi xào gói 250g</v>
      </c>
      <c r="L3048" s="7" t="str">
        <f>VLOOKUP(K3048,'[1]Mã Misa'!$B$2:$D$74,2,0)</f>
        <v>Giò Tai Lưỡi Xào 250g</v>
      </c>
      <c r="M3048" s="7" t="str">
        <f>VLOOKUP(L3048,'[1]Mã Misa'!$C$2:$D$74,2,0)</f>
        <v>GTLX250G</v>
      </c>
      <c r="N3048" s="1">
        <v>50182</v>
      </c>
      <c r="O3048" t="s">
        <v>4560</v>
      </c>
      <c r="P3048" s="6" t="str">
        <f t="shared" si="1227"/>
        <v>0013584</v>
      </c>
      <c r="Q3048" s="23" t="str">
        <f t="shared" ref="Q3048" si="1231">RIGHT(P3048,7)</f>
        <v>0013584</v>
      </c>
      <c r="R3048" s="2">
        <v>44589</v>
      </c>
      <c r="S3048" t="s">
        <v>4561</v>
      </c>
      <c r="T3048" s="7" t="str">
        <f t="shared" si="1228"/>
        <v>WM+ HPG Tâ</v>
      </c>
      <c r="U3048" t="s">
        <v>6172</v>
      </c>
      <c r="W3048" t="e">
        <f>VLOOKUP(U3048,[2]Sheet1!$B$4:$C$893,2,0)</f>
        <v>#N/A</v>
      </c>
      <c r="Y3048" t="str">
        <f t="shared" si="1229"/>
        <v>WINCOMHAIPHONG</v>
      </c>
      <c r="AA3048" s="18" t="str">
        <f t="shared" si="1224"/>
        <v/>
      </c>
    </row>
    <row r="3049" spans="1:27" x14ac:dyDescent="0.2">
      <c r="A3049" t="s">
        <v>0</v>
      </c>
      <c r="B3049" t="s">
        <v>4562</v>
      </c>
      <c r="C3049" t="s">
        <v>2</v>
      </c>
      <c r="D3049" t="s">
        <v>54</v>
      </c>
      <c r="E3049" t="s">
        <v>4</v>
      </c>
      <c r="F3049" s="1">
        <v>2</v>
      </c>
      <c r="G3049" s="1">
        <v>100364</v>
      </c>
      <c r="H3049" t="s">
        <v>5</v>
      </c>
      <c r="I3049" s="1">
        <v>110400.40000000001</v>
      </c>
      <c r="J3049" t="s">
        <v>55</v>
      </c>
      <c r="K3049" s="6" t="str">
        <f t="shared" si="1226"/>
        <v>Giò tai lưỡi xào gói 250g</v>
      </c>
      <c r="L3049" s="7" t="str">
        <f>VLOOKUP(K3049,'[1]Mã Misa'!$B$2:$D$74,2,0)</f>
        <v>Giò Tai Lưỡi Xào 250g</v>
      </c>
      <c r="M3049" s="7" t="str">
        <f>VLOOKUP(L3049,'[1]Mã Misa'!$C$2:$D$74,2,0)</f>
        <v>GTLX250G</v>
      </c>
      <c r="N3049" s="1">
        <v>50182</v>
      </c>
      <c r="O3049" t="s">
        <v>4563</v>
      </c>
      <c r="P3049" s="6" t="str">
        <f t="shared" si="1227"/>
        <v>0053508</v>
      </c>
      <c r="Q3049" s="23" t="str">
        <f t="shared" ref="Q3049" si="1232">RIGHT(P3049,7)</f>
        <v>0053508</v>
      </c>
      <c r="R3049" s="2">
        <v>44589</v>
      </c>
      <c r="S3049" t="s">
        <v>2827</v>
      </c>
      <c r="T3049" s="7" t="str">
        <f t="shared" si="1228"/>
        <v>WM+ HCM 57</v>
      </c>
      <c r="U3049" t="s">
        <v>5797</v>
      </c>
      <c r="W3049" t="e">
        <f>VLOOKUP(U3049,[2]Sheet1!$B$4:$C$893,2,0)</f>
        <v>#N/A</v>
      </c>
      <c r="Y3049" t="str">
        <f t="shared" si="1229"/>
        <v>WINCOMHOCHIMINH</v>
      </c>
      <c r="AA3049" s="18" t="str">
        <f t="shared" si="1224"/>
        <v/>
      </c>
    </row>
    <row r="3050" spans="1:27" x14ac:dyDescent="0.2">
      <c r="A3050" t="s">
        <v>0</v>
      </c>
      <c r="B3050" t="s">
        <v>4564</v>
      </c>
      <c r="C3050" t="s">
        <v>2</v>
      </c>
      <c r="D3050" t="s">
        <v>54</v>
      </c>
      <c r="E3050" t="s">
        <v>4</v>
      </c>
      <c r="F3050" s="1">
        <v>1</v>
      </c>
      <c r="G3050" s="1">
        <v>50182</v>
      </c>
      <c r="H3050" t="s">
        <v>5</v>
      </c>
      <c r="I3050" s="1">
        <v>55200.200000000004</v>
      </c>
      <c r="J3050" t="s">
        <v>55</v>
      </c>
      <c r="K3050" s="6" t="str">
        <f t="shared" si="1226"/>
        <v>Giò tai lưỡi xào gói 250g</v>
      </c>
      <c r="L3050" s="7" t="str">
        <f>VLOOKUP(K3050,'[1]Mã Misa'!$B$2:$D$74,2,0)</f>
        <v>Giò Tai Lưỡi Xào 250g</v>
      </c>
      <c r="M3050" s="7" t="str">
        <f>VLOOKUP(L3050,'[1]Mã Misa'!$C$2:$D$74,2,0)</f>
        <v>GTLX250G</v>
      </c>
      <c r="N3050" s="1">
        <v>50182</v>
      </c>
      <c r="O3050" t="s">
        <v>4565</v>
      </c>
      <c r="P3050" s="6" t="str">
        <f t="shared" si="1227"/>
        <v>0180864</v>
      </c>
      <c r="Q3050" s="23" t="str">
        <f t="shared" ref="Q3050" si="1233">RIGHT(P3050,7)</f>
        <v>0180864</v>
      </c>
      <c r="R3050" s="2">
        <v>44589</v>
      </c>
      <c r="S3050" t="s">
        <v>1931</v>
      </c>
      <c r="T3050" s="7" t="str">
        <f t="shared" si="1228"/>
        <v>WM+ HNI Mi</v>
      </c>
      <c r="U3050" t="s">
        <v>5562</v>
      </c>
      <c r="W3050" t="e">
        <f>VLOOKUP(U3050,[2]Sheet1!$B$4:$C$893,2,0)</f>
        <v>#N/A</v>
      </c>
      <c r="Y3050" t="str">
        <f t="shared" si="1229"/>
        <v>WINCOMHANOI</v>
      </c>
      <c r="AA3050" s="18" t="str">
        <f t="shared" si="1224"/>
        <v/>
      </c>
    </row>
    <row r="3051" spans="1:27" x14ac:dyDescent="0.2">
      <c r="A3051" t="s">
        <v>0</v>
      </c>
      <c r="B3051" t="s">
        <v>4566</v>
      </c>
      <c r="C3051" t="s">
        <v>2</v>
      </c>
      <c r="D3051" t="s">
        <v>54</v>
      </c>
      <c r="E3051" t="s">
        <v>4</v>
      </c>
      <c r="F3051" s="1">
        <v>1</v>
      </c>
      <c r="G3051" s="1">
        <v>50182</v>
      </c>
      <c r="H3051" t="s">
        <v>5</v>
      </c>
      <c r="I3051" s="1">
        <v>55200.200000000004</v>
      </c>
      <c r="J3051" t="s">
        <v>55</v>
      </c>
      <c r="K3051" s="6" t="str">
        <f t="shared" si="1226"/>
        <v>Giò tai lưỡi xào gói 250g</v>
      </c>
      <c r="L3051" s="7" t="str">
        <f>VLOOKUP(K3051,'[1]Mã Misa'!$B$2:$D$74,2,0)</f>
        <v>Giò Tai Lưỡi Xào 250g</v>
      </c>
      <c r="M3051" s="7" t="str">
        <f>VLOOKUP(L3051,'[1]Mã Misa'!$C$2:$D$74,2,0)</f>
        <v>GTLX250G</v>
      </c>
      <c r="N3051" s="1">
        <v>50182</v>
      </c>
      <c r="O3051" t="s">
        <v>4567</v>
      </c>
      <c r="P3051" s="6" t="str">
        <f t="shared" si="1227"/>
        <v>0053510</v>
      </c>
      <c r="Q3051" s="23" t="str">
        <f t="shared" ref="Q3051" si="1234">RIGHT(P3051,7)</f>
        <v>0053510</v>
      </c>
      <c r="R3051" s="2">
        <v>44589</v>
      </c>
      <c r="S3051" t="s">
        <v>4568</v>
      </c>
      <c r="T3051" s="7" t="str">
        <f t="shared" si="1228"/>
        <v>WM+ HCM 23</v>
      </c>
      <c r="U3051" t="s">
        <v>6173</v>
      </c>
      <c r="W3051" t="e">
        <f>VLOOKUP(U3051,[2]Sheet1!$B$4:$C$893,2,0)</f>
        <v>#N/A</v>
      </c>
      <c r="Y3051" t="str">
        <f t="shared" si="1229"/>
        <v>WINCOMHOCHIMINH</v>
      </c>
      <c r="AA3051" s="18" t="str">
        <f t="shared" si="1224"/>
        <v/>
      </c>
    </row>
    <row r="3052" spans="1:27" x14ac:dyDescent="0.2">
      <c r="A3052" t="s">
        <v>0</v>
      </c>
      <c r="B3052" t="s">
        <v>4569</v>
      </c>
      <c r="C3052" t="s">
        <v>2</v>
      </c>
      <c r="D3052" t="s">
        <v>27</v>
      </c>
      <c r="E3052" t="s">
        <v>4</v>
      </c>
      <c r="F3052" s="1">
        <v>1</v>
      </c>
      <c r="G3052" s="1">
        <v>61050</v>
      </c>
      <c r="H3052" t="s">
        <v>5</v>
      </c>
      <c r="I3052" s="1">
        <v>67155</v>
      </c>
      <c r="J3052" t="s">
        <v>28</v>
      </c>
      <c r="K3052" s="6" t="str">
        <f t="shared" si="1226"/>
        <v>_Giò sụn gà 250g</v>
      </c>
      <c r="L3052" s="7" t="str">
        <f>VLOOKUP(K3052,'[1]Mã Misa'!$B$2:$D$74,2,0)</f>
        <v>Giò sụn gà 250g</v>
      </c>
      <c r="M3052" s="7" t="str">
        <f>VLOOKUP(L3052,'[1]Mã Misa'!$C$2:$D$74,2,0)</f>
        <v>GSG250</v>
      </c>
      <c r="N3052" s="1">
        <v>61050</v>
      </c>
      <c r="O3052" t="s">
        <v>4570</v>
      </c>
      <c r="P3052" s="6" t="str">
        <f t="shared" si="1227"/>
        <v>0053511</v>
      </c>
      <c r="Q3052" s="23" t="str">
        <f t="shared" ref="Q3052" si="1235">RIGHT(P3052,7)</f>
        <v>0053511</v>
      </c>
      <c r="R3052" s="2">
        <v>44589</v>
      </c>
      <c r="S3052" t="s">
        <v>31</v>
      </c>
      <c r="T3052" s="7" t="str">
        <f t="shared" si="1228"/>
        <v>WM+ HCM 22</v>
      </c>
      <c r="U3052" t="s">
        <v>5003</v>
      </c>
      <c r="W3052" t="e">
        <f>VLOOKUP(U3052,[2]Sheet1!$B$4:$C$893,2,0)</f>
        <v>#N/A</v>
      </c>
      <c r="Y3052" t="str">
        <f t="shared" si="1229"/>
        <v>WINCOMHOCHIMINH</v>
      </c>
      <c r="AA3052" s="18" t="str">
        <f t="shared" si="1224"/>
        <v/>
      </c>
    </row>
    <row r="3053" spans="1:27" x14ac:dyDescent="0.2">
      <c r="A3053" t="s">
        <v>0</v>
      </c>
      <c r="B3053" t="s">
        <v>4569</v>
      </c>
      <c r="C3053" t="s">
        <v>9</v>
      </c>
      <c r="D3053" t="s">
        <v>3</v>
      </c>
      <c r="E3053" t="s">
        <v>4</v>
      </c>
      <c r="F3053" s="1">
        <v>4</v>
      </c>
      <c r="G3053" s="1">
        <v>283800</v>
      </c>
      <c r="H3053" t="s">
        <v>5</v>
      </c>
      <c r="I3053" s="1">
        <v>312180</v>
      </c>
      <c r="J3053" t="s">
        <v>6</v>
      </c>
      <c r="K3053" s="6" t="str">
        <f t="shared" si="1226"/>
        <v>_Chả nướng 300g</v>
      </c>
      <c r="L3053" s="7" t="str">
        <f>VLOOKUP(K3053,'[1]Mã Misa'!$B$2:$D$74,2,0)</f>
        <v>Chả nướng 300g</v>
      </c>
      <c r="M3053" s="7" t="str">
        <f>VLOOKUP(L3053,'[1]Mã Misa'!$C$2:$D$74,2,0)</f>
        <v>CN300</v>
      </c>
      <c r="N3053" s="1">
        <v>70950</v>
      </c>
      <c r="O3053" t="s">
        <v>4570</v>
      </c>
      <c r="P3053" s="6" t="str">
        <f t="shared" si="1227"/>
        <v>0053511</v>
      </c>
      <c r="Q3053" s="23" t="str">
        <f t="shared" ref="Q3053" si="1236">RIGHT(P3053,7)</f>
        <v>0053511</v>
      </c>
      <c r="R3053" s="2">
        <v>44589</v>
      </c>
      <c r="S3053" t="s">
        <v>31</v>
      </c>
      <c r="T3053" s="7" t="str">
        <f t="shared" si="1228"/>
        <v>WM+ HCM 22</v>
      </c>
      <c r="U3053" t="s">
        <v>5003</v>
      </c>
      <c r="W3053" t="e">
        <f>VLOOKUP(U3053,[2]Sheet1!$B$4:$C$893,2,0)</f>
        <v>#N/A</v>
      </c>
      <c r="Y3053" t="str">
        <f t="shared" si="1229"/>
        <v>WINCOMHOCHIMINH</v>
      </c>
      <c r="AA3053" s="18" t="str">
        <f t="shared" si="1224"/>
        <v/>
      </c>
    </row>
    <row r="3054" spans="1:27" x14ac:dyDescent="0.2">
      <c r="A3054" t="s">
        <v>0</v>
      </c>
      <c r="B3054" t="s">
        <v>4569</v>
      </c>
      <c r="C3054" t="s">
        <v>41</v>
      </c>
      <c r="D3054" t="s">
        <v>44</v>
      </c>
      <c r="E3054" t="s">
        <v>4</v>
      </c>
      <c r="F3054" s="1">
        <v>1</v>
      </c>
      <c r="G3054" s="1">
        <v>90750</v>
      </c>
      <c r="H3054" t="s">
        <v>5</v>
      </c>
      <c r="I3054" s="1">
        <v>99825.000000000015</v>
      </c>
      <c r="J3054" t="s">
        <v>45</v>
      </c>
      <c r="K3054" s="6" t="str">
        <f t="shared" si="1226"/>
        <v>_Chân gà sốt cay 400g</v>
      </c>
      <c r="L3054" s="7" t="str">
        <f>VLOOKUP(K3054,'[1]Mã Misa'!$B$2:$D$74,2,0)</f>
        <v>Chân gà sốt cay 400g</v>
      </c>
      <c r="M3054" s="7" t="str">
        <f>VLOOKUP(L3054,'[1]Mã Misa'!$C$2:$D$74,2,0)</f>
        <v>CGSC400</v>
      </c>
      <c r="N3054" s="1">
        <v>90750</v>
      </c>
      <c r="O3054" t="s">
        <v>4570</v>
      </c>
      <c r="P3054" s="6" t="str">
        <f t="shared" si="1227"/>
        <v>0053511</v>
      </c>
      <c r="Q3054" s="23" t="str">
        <f t="shared" ref="Q3054" si="1237">RIGHT(P3054,7)</f>
        <v>0053511</v>
      </c>
      <c r="R3054" s="2">
        <v>44589</v>
      </c>
      <c r="S3054" t="s">
        <v>31</v>
      </c>
      <c r="T3054" s="7" t="str">
        <f t="shared" si="1228"/>
        <v>WM+ HCM 22</v>
      </c>
      <c r="U3054" t="s">
        <v>5003</v>
      </c>
      <c r="W3054" t="e">
        <f>VLOOKUP(U3054,[2]Sheet1!$B$4:$C$893,2,0)</f>
        <v>#N/A</v>
      </c>
      <c r="Y3054" t="str">
        <f t="shared" si="1229"/>
        <v>WINCOMHOCHIMINH</v>
      </c>
      <c r="AA3054" s="18" t="str">
        <f t="shared" si="1224"/>
        <v/>
      </c>
    </row>
    <row r="3055" spans="1:27" x14ac:dyDescent="0.2">
      <c r="A3055" t="s">
        <v>0</v>
      </c>
      <c r="B3055" t="s">
        <v>4569</v>
      </c>
      <c r="C3055" t="s">
        <v>42</v>
      </c>
      <c r="D3055" t="s">
        <v>50</v>
      </c>
      <c r="E3055" t="s">
        <v>4</v>
      </c>
      <c r="F3055" s="1">
        <v>1</v>
      </c>
      <c r="G3055" s="1">
        <v>111058</v>
      </c>
      <c r="H3055" t="s">
        <v>5</v>
      </c>
      <c r="I3055" s="1">
        <v>122163.8</v>
      </c>
      <c r="J3055" t="s">
        <v>51</v>
      </c>
      <c r="K3055" s="6" t="str">
        <f t="shared" si="1226"/>
        <v>Gà muối gói 500g</v>
      </c>
      <c r="L3055" s="7" t="str">
        <f>VLOOKUP(K3055,'[1]Mã Misa'!$B$2:$D$74,2,0)</f>
        <v>Gà muối 500g</v>
      </c>
      <c r="M3055" s="7" t="str">
        <f>VLOOKUP(L3055,'[1]Mã Misa'!$C$2:$D$74,2,0)</f>
        <v>GM500</v>
      </c>
      <c r="N3055" s="1">
        <v>111058</v>
      </c>
      <c r="O3055" t="s">
        <v>4570</v>
      </c>
      <c r="P3055" s="6" t="str">
        <f t="shared" si="1227"/>
        <v>0053511</v>
      </c>
      <c r="Q3055" s="23" t="str">
        <f t="shared" ref="Q3055" si="1238">RIGHT(P3055,7)</f>
        <v>0053511</v>
      </c>
      <c r="R3055" s="2">
        <v>44589</v>
      </c>
      <c r="S3055" t="s">
        <v>31</v>
      </c>
      <c r="T3055" s="7" t="str">
        <f t="shared" si="1228"/>
        <v>WM+ HCM 22</v>
      </c>
      <c r="U3055" t="s">
        <v>5003</v>
      </c>
      <c r="W3055" t="e">
        <f>VLOOKUP(U3055,[2]Sheet1!$B$4:$C$893,2,0)</f>
        <v>#N/A</v>
      </c>
      <c r="Y3055" t="str">
        <f t="shared" si="1229"/>
        <v>WINCOMHOCHIMINH</v>
      </c>
      <c r="AA3055" s="18" t="str">
        <f t="shared" si="1224"/>
        <v/>
      </c>
    </row>
    <row r="3056" spans="1:27" x14ac:dyDescent="0.2">
      <c r="A3056" t="s">
        <v>0</v>
      </c>
      <c r="B3056" t="s">
        <v>4571</v>
      </c>
      <c r="C3056" t="s">
        <v>2</v>
      </c>
      <c r="D3056" t="s">
        <v>134</v>
      </c>
      <c r="E3056" t="s">
        <v>4</v>
      </c>
      <c r="F3056" s="1">
        <v>2</v>
      </c>
      <c r="G3056" s="1">
        <v>173382</v>
      </c>
      <c r="H3056" t="s">
        <v>5</v>
      </c>
      <c r="I3056" s="1">
        <v>190720.2</v>
      </c>
      <c r="J3056" t="s">
        <v>135</v>
      </c>
      <c r="K3056" s="6" t="str">
        <f t="shared" si="1226"/>
        <v>Giò tai nấm hương 500g</v>
      </c>
      <c r="L3056" s="7" t="str">
        <f>VLOOKUP(K3056,'[1]Mã Misa'!$B$2:$D$74,2,0)</f>
        <v>Giò tai nấm hương 500g</v>
      </c>
      <c r="M3056" s="7" t="str">
        <f>VLOOKUP(L3056,'[1]Mã Misa'!$C$2:$D$74,2,0)</f>
        <v>GTNH500</v>
      </c>
      <c r="N3056" s="1">
        <v>86691</v>
      </c>
      <c r="O3056" t="s">
        <v>4572</v>
      </c>
      <c r="P3056" s="6" t="str">
        <f t="shared" si="1227"/>
        <v>0002095</v>
      </c>
      <c r="Q3056" s="23" t="str">
        <f t="shared" ref="Q3056" si="1239">RIGHT(P3056,7)</f>
        <v>0002095</v>
      </c>
      <c r="R3056" s="2">
        <v>44589</v>
      </c>
      <c r="S3056" t="s">
        <v>121</v>
      </c>
      <c r="T3056" s="7" t="str">
        <f t="shared" si="1228"/>
        <v>WM+ NBH 12</v>
      </c>
      <c r="U3056" t="s">
        <v>5025</v>
      </c>
      <c r="W3056" t="e">
        <f>VLOOKUP(U3056,[2]Sheet1!$B$4:$C$893,2,0)</f>
        <v>#N/A</v>
      </c>
      <c r="Y3056" t="str">
        <f t="shared" si="1229"/>
        <v>WINCOMNINHBINH</v>
      </c>
      <c r="AA3056" s="18" t="str">
        <f t="shared" si="1224"/>
        <v/>
      </c>
    </row>
    <row r="3057" spans="1:27" x14ac:dyDescent="0.2">
      <c r="A3057" t="s">
        <v>0</v>
      </c>
      <c r="B3057" t="s">
        <v>4573</v>
      </c>
      <c r="C3057" t="s">
        <v>2</v>
      </c>
      <c r="D3057" t="s">
        <v>23</v>
      </c>
      <c r="E3057" t="s">
        <v>4</v>
      </c>
      <c r="F3057" s="1">
        <v>4</v>
      </c>
      <c r="G3057" s="1">
        <v>237600</v>
      </c>
      <c r="H3057" t="s">
        <v>5</v>
      </c>
      <c r="I3057" s="1">
        <v>261360.00000000003</v>
      </c>
      <c r="J3057" t="s">
        <v>24</v>
      </c>
      <c r="K3057" s="6" t="str">
        <f t="shared" si="1226"/>
        <v>_Giò lụa 250g</v>
      </c>
      <c r="L3057" s="7" t="str">
        <f>VLOOKUP(K3057,'[1]Mã Misa'!$B$2:$D$74,2,0)</f>
        <v>Giò lụa 250g</v>
      </c>
      <c r="M3057" s="7" t="str">
        <f>VLOOKUP(L3057,'[1]Mã Misa'!$C$2:$D$74,2,0)</f>
        <v>GL250</v>
      </c>
      <c r="N3057" s="1">
        <v>59400</v>
      </c>
      <c r="O3057" t="s">
        <v>4574</v>
      </c>
      <c r="P3057" s="6" t="str">
        <f t="shared" si="1227"/>
        <v>0002096</v>
      </c>
      <c r="Q3057" s="23" t="str">
        <f t="shared" ref="Q3057" si="1240">RIGHT(P3057,7)</f>
        <v>0002096</v>
      </c>
      <c r="R3057" s="2">
        <v>44589</v>
      </c>
      <c r="S3057" t="s">
        <v>121</v>
      </c>
      <c r="T3057" s="7" t="str">
        <f t="shared" si="1228"/>
        <v>WM+ NBH 12</v>
      </c>
      <c r="U3057" t="s">
        <v>5025</v>
      </c>
      <c r="W3057" t="e">
        <f>VLOOKUP(U3057,[2]Sheet1!$B$4:$C$893,2,0)</f>
        <v>#N/A</v>
      </c>
      <c r="Y3057" t="str">
        <f t="shared" si="1229"/>
        <v>WINCOMNINHBINH</v>
      </c>
      <c r="AA3057" s="18" t="str">
        <f t="shared" si="1224"/>
        <v/>
      </c>
    </row>
    <row r="3058" spans="1:27" x14ac:dyDescent="0.2">
      <c r="A3058" t="s">
        <v>0</v>
      </c>
      <c r="B3058" t="s">
        <v>4573</v>
      </c>
      <c r="C3058" t="s">
        <v>9</v>
      </c>
      <c r="D3058" t="s">
        <v>57</v>
      </c>
      <c r="E3058" t="s">
        <v>4</v>
      </c>
      <c r="F3058" s="1">
        <v>7</v>
      </c>
      <c r="G3058" s="1">
        <v>519750</v>
      </c>
      <c r="H3058" t="s">
        <v>5</v>
      </c>
      <c r="I3058" s="1">
        <v>571725</v>
      </c>
      <c r="J3058" t="s">
        <v>58</v>
      </c>
      <c r="K3058" s="6" t="str">
        <f t="shared" si="1226"/>
        <v>_Chả cốm 300g</v>
      </c>
      <c r="L3058" s="7" t="str">
        <f>VLOOKUP(K3058,'[1]Mã Misa'!$B$2:$D$74,2,0)</f>
        <v>Chả cốm 300g</v>
      </c>
      <c r="M3058" s="7" t="str">
        <f>VLOOKUP(L3058,'[1]Mã Misa'!$C$2:$D$74,2,0)</f>
        <v>CC300</v>
      </c>
      <c r="N3058" s="1">
        <v>74250</v>
      </c>
      <c r="O3058" t="s">
        <v>4574</v>
      </c>
      <c r="P3058" s="6" t="str">
        <f t="shared" si="1227"/>
        <v>0002096</v>
      </c>
      <c r="Q3058" s="23" t="str">
        <f t="shared" ref="Q3058" si="1241">RIGHT(P3058,7)</f>
        <v>0002096</v>
      </c>
      <c r="R3058" s="2">
        <v>44589</v>
      </c>
      <c r="S3058" t="s">
        <v>121</v>
      </c>
      <c r="T3058" s="7" t="str">
        <f t="shared" si="1228"/>
        <v>WM+ NBH 12</v>
      </c>
      <c r="U3058" t="s">
        <v>5025</v>
      </c>
      <c r="W3058" t="e">
        <f>VLOOKUP(U3058,[2]Sheet1!$B$4:$C$893,2,0)</f>
        <v>#N/A</v>
      </c>
      <c r="Y3058" t="str">
        <f t="shared" si="1229"/>
        <v>WINCOMNINHBINH</v>
      </c>
      <c r="AA3058" s="18" t="str">
        <f t="shared" si="1224"/>
        <v/>
      </c>
    </row>
    <row r="3059" spans="1:27" x14ac:dyDescent="0.2">
      <c r="A3059" t="s">
        <v>0</v>
      </c>
      <c r="B3059" t="s">
        <v>4575</v>
      </c>
      <c r="C3059" t="s">
        <v>2</v>
      </c>
      <c r="D3059" t="s">
        <v>44</v>
      </c>
      <c r="E3059" t="s">
        <v>4</v>
      </c>
      <c r="F3059" s="1">
        <v>4</v>
      </c>
      <c r="G3059" s="1">
        <v>290400</v>
      </c>
      <c r="H3059" t="s">
        <v>5</v>
      </c>
      <c r="I3059" s="1">
        <v>319440</v>
      </c>
      <c r="J3059" t="s">
        <v>45</v>
      </c>
      <c r="K3059" s="6" t="str">
        <f t="shared" si="1226"/>
        <v>_Chân gà sốt cay 400g</v>
      </c>
      <c r="L3059" s="7" t="str">
        <f>VLOOKUP(K3059,'[1]Mã Misa'!$B$2:$D$74,2,0)</f>
        <v>Chân gà sốt cay 400g</v>
      </c>
      <c r="M3059" s="7" t="str">
        <f>VLOOKUP(L3059,'[1]Mã Misa'!$C$2:$D$74,2,0)</f>
        <v>CGSC400</v>
      </c>
      <c r="N3059" s="1">
        <v>72600</v>
      </c>
      <c r="O3059" t="s">
        <v>4576</v>
      </c>
      <c r="P3059" s="6" t="str">
        <f t="shared" si="1227"/>
        <v>0180884</v>
      </c>
      <c r="Q3059" s="23" t="str">
        <f t="shared" ref="Q3059" si="1242">RIGHT(P3059,7)</f>
        <v>0180884</v>
      </c>
      <c r="R3059" s="2">
        <v>44589</v>
      </c>
      <c r="S3059" t="s">
        <v>1931</v>
      </c>
      <c r="T3059" s="7" t="str">
        <f t="shared" si="1228"/>
        <v>WM+ HNI Mi</v>
      </c>
      <c r="U3059" t="s">
        <v>5562</v>
      </c>
      <c r="W3059" t="e">
        <f>VLOOKUP(U3059,[2]Sheet1!$B$4:$C$893,2,0)</f>
        <v>#N/A</v>
      </c>
      <c r="Y3059" t="str">
        <f t="shared" si="1229"/>
        <v>WINCOMHANOI</v>
      </c>
      <c r="AA3059" s="18" t="str">
        <f t="shared" si="1224"/>
        <v/>
      </c>
    </row>
    <row r="3060" spans="1:27" x14ac:dyDescent="0.2">
      <c r="A3060" t="s">
        <v>0</v>
      </c>
      <c r="B3060" t="s">
        <v>4575</v>
      </c>
      <c r="C3060" t="s">
        <v>9</v>
      </c>
      <c r="D3060" t="s">
        <v>15</v>
      </c>
      <c r="E3060" t="s">
        <v>4</v>
      </c>
      <c r="F3060" s="1">
        <v>5</v>
      </c>
      <c r="G3060" s="1">
        <v>421600</v>
      </c>
      <c r="H3060" t="s">
        <v>5</v>
      </c>
      <c r="I3060" s="1">
        <v>463760.00000000006</v>
      </c>
      <c r="J3060" t="s">
        <v>16</v>
      </c>
      <c r="K3060" s="6" t="str">
        <f t="shared" si="1226"/>
        <v>_Đùi gà sốt cay 500g</v>
      </c>
      <c r="L3060" s="7" t="str">
        <f>VLOOKUP(K3060,'[1]Mã Misa'!$B$2:$D$74,2,0)</f>
        <v>Đùi gà sốt cay 500g</v>
      </c>
      <c r="M3060" s="7" t="str">
        <f>VLOOKUP(L3060,'[1]Mã Misa'!$C$2:$D$74,2,0)</f>
        <v>DGSC500</v>
      </c>
      <c r="N3060" s="1">
        <v>84320</v>
      </c>
      <c r="O3060" t="s">
        <v>4576</v>
      </c>
      <c r="P3060" s="6" t="str">
        <f t="shared" si="1227"/>
        <v>0180884</v>
      </c>
      <c r="Q3060" s="23" t="str">
        <f t="shared" ref="Q3060" si="1243">RIGHT(P3060,7)</f>
        <v>0180884</v>
      </c>
      <c r="R3060" s="2">
        <v>44589</v>
      </c>
      <c r="S3060" t="s">
        <v>1931</v>
      </c>
      <c r="T3060" s="7" t="str">
        <f t="shared" si="1228"/>
        <v>WM+ HNI Mi</v>
      </c>
      <c r="U3060" t="s">
        <v>5562</v>
      </c>
      <c r="W3060" t="e">
        <f>VLOOKUP(U3060,[2]Sheet1!$B$4:$C$893,2,0)</f>
        <v>#N/A</v>
      </c>
      <c r="Y3060" t="str">
        <f t="shared" si="1229"/>
        <v>WINCOMHANOI</v>
      </c>
      <c r="AA3060" s="18" t="str">
        <f t="shared" si="1224"/>
        <v/>
      </c>
    </row>
    <row r="3061" spans="1:27" x14ac:dyDescent="0.2">
      <c r="A3061" t="s">
        <v>0</v>
      </c>
      <c r="B3061" t="s">
        <v>4577</v>
      </c>
      <c r="C3061" t="s">
        <v>2</v>
      </c>
      <c r="D3061" t="s">
        <v>10</v>
      </c>
      <c r="E3061" t="s">
        <v>4</v>
      </c>
      <c r="F3061" s="1">
        <v>5</v>
      </c>
      <c r="G3061" s="1">
        <v>230000</v>
      </c>
      <c r="H3061" t="s">
        <v>5</v>
      </c>
      <c r="I3061" s="1">
        <v>253000.00000000003</v>
      </c>
      <c r="J3061" t="s">
        <v>11</v>
      </c>
      <c r="K3061" s="6" t="str">
        <f t="shared" si="1226"/>
        <v>Mộc nấm hương gói 250g</v>
      </c>
      <c r="L3061" s="7" t="str">
        <f>VLOOKUP(K3061,'[1]Mã Misa'!$B$2:$D$74,2,0)</f>
        <v>Mộc Nấm Hương 250g</v>
      </c>
      <c r="M3061" s="7" t="str">
        <f>VLOOKUP(L3061,'[1]Mã Misa'!$C$2:$D$74,2,0)</f>
        <v>MNH250</v>
      </c>
      <c r="N3061" s="1">
        <v>46000</v>
      </c>
      <c r="O3061" t="s">
        <v>4578</v>
      </c>
      <c r="P3061" s="6" t="str">
        <f t="shared" si="1227"/>
        <v>0003250</v>
      </c>
      <c r="Q3061" s="23" t="str">
        <f t="shared" ref="Q3061" si="1244">RIGHT(P3061,7)</f>
        <v>0003250</v>
      </c>
      <c r="R3061" s="2">
        <v>44589</v>
      </c>
      <c r="S3061" t="s">
        <v>4068</v>
      </c>
      <c r="T3061" s="7" t="str">
        <f t="shared" si="1228"/>
        <v>WM+ PTO 13</v>
      </c>
      <c r="U3061" t="s">
        <v>6076</v>
      </c>
      <c r="W3061" t="e">
        <f>VLOOKUP(U3061,[2]Sheet1!$B$4:$C$893,2,0)</f>
        <v>#N/A</v>
      </c>
      <c r="Y3061" t="str">
        <f t="shared" si="1229"/>
        <v>WINCOMPHUTHO</v>
      </c>
      <c r="AA3061" s="18" t="str">
        <f t="shared" si="1224"/>
        <v/>
      </c>
    </row>
    <row r="3062" spans="1:27" x14ac:dyDescent="0.2">
      <c r="A3062" t="s">
        <v>0</v>
      </c>
      <c r="B3062" t="s">
        <v>4579</v>
      </c>
      <c r="C3062" t="s">
        <v>2</v>
      </c>
      <c r="D3062" t="s">
        <v>50</v>
      </c>
      <c r="E3062" t="s">
        <v>4</v>
      </c>
      <c r="F3062" s="1">
        <v>1</v>
      </c>
      <c r="G3062" s="1">
        <v>111058</v>
      </c>
      <c r="H3062" t="s">
        <v>5</v>
      </c>
      <c r="I3062" s="1">
        <v>122163.8</v>
      </c>
      <c r="J3062" t="s">
        <v>51</v>
      </c>
      <c r="K3062" s="6" t="str">
        <f t="shared" si="1226"/>
        <v>Gà muối gói 500g</v>
      </c>
      <c r="L3062" s="7" t="str">
        <f>VLOOKUP(K3062,'[1]Mã Misa'!$B$2:$D$74,2,0)</f>
        <v>Gà muối 500g</v>
      </c>
      <c r="M3062" s="7" t="str">
        <f>VLOOKUP(L3062,'[1]Mã Misa'!$C$2:$D$74,2,0)</f>
        <v>GM500</v>
      </c>
      <c r="N3062" s="1">
        <v>111058</v>
      </c>
      <c r="O3062" t="s">
        <v>4580</v>
      </c>
      <c r="P3062" s="6" t="str">
        <f t="shared" si="1227"/>
        <v>0008041</v>
      </c>
      <c r="Q3062" s="23" t="str">
        <f t="shared" ref="Q3062" si="1245">RIGHT(P3062,7)</f>
        <v>0008041</v>
      </c>
      <c r="R3062" s="2">
        <v>44589</v>
      </c>
      <c r="S3062" t="s">
        <v>4581</v>
      </c>
      <c r="T3062" s="7" t="str">
        <f t="shared" si="1228"/>
        <v>WM+ CTO 37</v>
      </c>
      <c r="U3062" t="s">
        <v>6174</v>
      </c>
      <c r="W3062" t="e">
        <f>VLOOKUP(U3062,[2]Sheet1!$B$4:$C$893,2,0)</f>
        <v>#N/A</v>
      </c>
      <c r="Y3062" t="str">
        <f t="shared" si="1229"/>
        <v>WINCOMCANTHO</v>
      </c>
      <c r="AA3062" s="18" t="str">
        <f t="shared" si="1224"/>
        <v/>
      </c>
    </row>
    <row r="3063" spans="1:27" x14ac:dyDescent="0.2">
      <c r="A3063" t="s">
        <v>0</v>
      </c>
      <c r="B3063" t="s">
        <v>4582</v>
      </c>
      <c r="C3063" t="s">
        <v>2</v>
      </c>
      <c r="D3063" t="s">
        <v>134</v>
      </c>
      <c r="E3063" t="s">
        <v>4</v>
      </c>
      <c r="F3063" s="1">
        <v>1</v>
      </c>
      <c r="G3063" s="1">
        <v>86691</v>
      </c>
      <c r="H3063" t="s">
        <v>5</v>
      </c>
      <c r="I3063" s="1">
        <v>95360.1</v>
      </c>
      <c r="J3063" t="s">
        <v>135</v>
      </c>
      <c r="K3063" s="6" t="str">
        <f t="shared" si="1226"/>
        <v>Giò tai nấm hương 500g</v>
      </c>
      <c r="L3063" s="7" t="str">
        <f>VLOOKUP(K3063,'[1]Mã Misa'!$B$2:$D$74,2,0)</f>
        <v>Giò tai nấm hương 500g</v>
      </c>
      <c r="M3063" s="7" t="str">
        <f>VLOOKUP(L3063,'[1]Mã Misa'!$C$2:$D$74,2,0)</f>
        <v>GTNH500</v>
      </c>
      <c r="N3063" s="1">
        <v>86691</v>
      </c>
      <c r="O3063" t="s">
        <v>4583</v>
      </c>
      <c r="P3063" s="6" t="str">
        <f t="shared" si="1227"/>
        <v>0180904</v>
      </c>
      <c r="Q3063" s="23" t="str">
        <f t="shared" ref="Q3063" si="1246">RIGHT(P3063,7)</f>
        <v>0180904</v>
      </c>
      <c r="R3063" s="2">
        <v>44589</v>
      </c>
      <c r="S3063" t="s">
        <v>2216</v>
      </c>
      <c r="T3063" s="7" t="str">
        <f t="shared" si="1228"/>
        <v>WM+ HNI 49</v>
      </c>
      <c r="U3063" t="s">
        <v>5637</v>
      </c>
      <c r="W3063" t="e">
        <f>VLOOKUP(U3063,[2]Sheet1!$B$4:$C$893,2,0)</f>
        <v>#N/A</v>
      </c>
      <c r="Y3063" t="str">
        <f t="shared" si="1229"/>
        <v>WINCOMHANOI</v>
      </c>
      <c r="AA3063" s="18" t="str">
        <f t="shared" si="1224"/>
        <v/>
      </c>
    </row>
    <row r="3064" spans="1:27" x14ac:dyDescent="0.2">
      <c r="A3064" t="s">
        <v>0</v>
      </c>
      <c r="B3064" t="s">
        <v>4584</v>
      </c>
      <c r="C3064" t="s">
        <v>2</v>
      </c>
      <c r="D3064" t="s">
        <v>50</v>
      </c>
      <c r="E3064" t="s">
        <v>4</v>
      </c>
      <c r="F3064" s="1">
        <v>1</v>
      </c>
      <c r="G3064" s="1">
        <v>111058</v>
      </c>
      <c r="H3064" t="s">
        <v>5</v>
      </c>
      <c r="I3064" s="1">
        <v>122163.8</v>
      </c>
      <c r="J3064" t="s">
        <v>51</v>
      </c>
      <c r="K3064" s="6" t="str">
        <f t="shared" si="1226"/>
        <v>Gà muối gói 500g</v>
      </c>
      <c r="L3064" s="7" t="str">
        <f>VLOOKUP(K3064,'[1]Mã Misa'!$B$2:$D$74,2,0)</f>
        <v>Gà muối 500g</v>
      </c>
      <c r="M3064" s="7" t="str">
        <f>VLOOKUP(L3064,'[1]Mã Misa'!$C$2:$D$74,2,0)</f>
        <v>GM500</v>
      </c>
      <c r="N3064" s="1">
        <v>111058</v>
      </c>
      <c r="O3064" t="s">
        <v>4585</v>
      </c>
      <c r="P3064" s="6" t="str">
        <f t="shared" si="1227"/>
        <v>0180907</v>
      </c>
      <c r="Q3064" s="23" t="str">
        <f t="shared" ref="Q3064" si="1247">RIGHT(P3064,7)</f>
        <v>0180907</v>
      </c>
      <c r="R3064" s="2">
        <v>44589</v>
      </c>
      <c r="S3064" t="s">
        <v>4271</v>
      </c>
      <c r="T3064" s="7" t="str">
        <f t="shared" si="1228"/>
        <v>WM+ HNI Lỗ</v>
      </c>
      <c r="U3064" t="s">
        <v>6116</v>
      </c>
      <c r="W3064" t="e">
        <f>VLOOKUP(U3064,[2]Sheet1!$B$4:$C$893,2,0)</f>
        <v>#N/A</v>
      </c>
      <c r="Y3064" t="str">
        <f t="shared" si="1229"/>
        <v>WINCOMHANOI</v>
      </c>
      <c r="AA3064" s="18" t="str">
        <f t="shared" si="1224"/>
        <v/>
      </c>
    </row>
    <row r="3065" spans="1:27" x14ac:dyDescent="0.2">
      <c r="A3065" t="s">
        <v>0</v>
      </c>
      <c r="B3065" t="s">
        <v>4586</v>
      </c>
      <c r="C3065" t="s">
        <v>2</v>
      </c>
      <c r="D3065" t="s">
        <v>134</v>
      </c>
      <c r="E3065" t="s">
        <v>4</v>
      </c>
      <c r="F3065" s="1">
        <v>3</v>
      </c>
      <c r="G3065" s="1">
        <v>260073</v>
      </c>
      <c r="H3065" t="s">
        <v>5</v>
      </c>
      <c r="I3065" s="1">
        <v>286080.30000000005</v>
      </c>
      <c r="J3065" t="s">
        <v>135</v>
      </c>
      <c r="K3065" s="6" t="str">
        <f t="shared" si="1226"/>
        <v>Giò tai nấm hương 500g</v>
      </c>
      <c r="L3065" s="7" t="str">
        <f>VLOOKUP(K3065,'[1]Mã Misa'!$B$2:$D$74,2,0)</f>
        <v>Giò tai nấm hương 500g</v>
      </c>
      <c r="M3065" s="7" t="str">
        <f>VLOOKUP(L3065,'[1]Mã Misa'!$C$2:$D$74,2,0)</f>
        <v>GTNH500</v>
      </c>
      <c r="N3065" s="1">
        <v>86691</v>
      </c>
      <c r="O3065" t="s">
        <v>4587</v>
      </c>
      <c r="P3065" s="6" t="str">
        <f t="shared" si="1227"/>
        <v>0180911</v>
      </c>
      <c r="Q3065" s="23" t="str">
        <f t="shared" ref="Q3065" si="1248">RIGHT(P3065,7)</f>
        <v>0180911</v>
      </c>
      <c r="R3065" s="2">
        <v>44589</v>
      </c>
      <c r="S3065" t="s">
        <v>938</v>
      </c>
      <c r="T3065" s="7" t="str">
        <f t="shared" si="1228"/>
        <v>WM+ HNI TD</v>
      </c>
      <c r="U3065" t="s">
        <v>5278</v>
      </c>
      <c r="W3065" t="e">
        <f>VLOOKUP(U3065,[2]Sheet1!$B$4:$C$893,2,0)</f>
        <v>#N/A</v>
      </c>
      <c r="Y3065" t="str">
        <f t="shared" si="1229"/>
        <v>WINCOMHANOI</v>
      </c>
      <c r="AA3065" s="18" t="str">
        <f t="shared" si="1224"/>
        <v/>
      </c>
    </row>
    <row r="3066" spans="1:27" x14ac:dyDescent="0.2">
      <c r="A3066" t="s">
        <v>0</v>
      </c>
      <c r="B3066" t="s">
        <v>4588</v>
      </c>
      <c r="C3066" t="s">
        <v>2</v>
      </c>
      <c r="D3066" t="s">
        <v>27</v>
      </c>
      <c r="E3066" t="s">
        <v>4</v>
      </c>
      <c r="F3066" s="1">
        <v>5</v>
      </c>
      <c r="G3066" s="1">
        <v>305250</v>
      </c>
      <c r="H3066" t="s">
        <v>5</v>
      </c>
      <c r="I3066" s="1">
        <v>335775</v>
      </c>
      <c r="J3066" t="s">
        <v>28</v>
      </c>
      <c r="K3066" s="6" t="str">
        <f t="shared" si="1226"/>
        <v>_Giò sụn gà 250g</v>
      </c>
      <c r="L3066" s="7" t="str">
        <f>VLOOKUP(K3066,'[1]Mã Misa'!$B$2:$D$74,2,0)</f>
        <v>Giò sụn gà 250g</v>
      </c>
      <c r="M3066" s="7" t="str">
        <f>VLOOKUP(L3066,'[1]Mã Misa'!$C$2:$D$74,2,0)</f>
        <v>GSG250</v>
      </c>
      <c r="N3066" s="1">
        <v>61050</v>
      </c>
      <c r="O3066" t="s">
        <v>4589</v>
      </c>
      <c r="P3066" s="6" t="str">
        <f t="shared" si="1227"/>
        <v>0013587</v>
      </c>
      <c r="Q3066" s="23" t="str">
        <f t="shared" ref="Q3066" si="1249">RIGHT(P3066,7)</f>
        <v>0013587</v>
      </c>
      <c r="R3066" s="2">
        <v>44589</v>
      </c>
      <c r="S3066" t="s">
        <v>3303</v>
      </c>
      <c r="T3066" s="7" t="str">
        <f t="shared" si="1228"/>
        <v>WM+ HPG Kh</v>
      </c>
      <c r="U3066" t="s">
        <v>5907</v>
      </c>
      <c r="W3066" t="e">
        <f>VLOOKUP(U3066,[2]Sheet1!$B$4:$C$893,2,0)</f>
        <v>#N/A</v>
      </c>
      <c r="Y3066" t="str">
        <f t="shared" si="1229"/>
        <v>WINCOMHAIPHONG</v>
      </c>
      <c r="AA3066" s="18" t="str">
        <f t="shared" si="1224"/>
        <v/>
      </c>
    </row>
    <row r="3067" spans="1:27" x14ac:dyDescent="0.2">
      <c r="A3067" t="s">
        <v>0</v>
      </c>
      <c r="B3067" t="s">
        <v>4590</v>
      </c>
      <c r="C3067" t="s">
        <v>2</v>
      </c>
      <c r="D3067" t="s">
        <v>134</v>
      </c>
      <c r="E3067" t="s">
        <v>4</v>
      </c>
      <c r="F3067" s="1">
        <v>1</v>
      </c>
      <c r="G3067" s="1">
        <v>86691</v>
      </c>
      <c r="H3067" t="s">
        <v>5</v>
      </c>
      <c r="I3067" s="1">
        <v>95360.1</v>
      </c>
      <c r="J3067" t="s">
        <v>135</v>
      </c>
      <c r="K3067" s="6" t="str">
        <f t="shared" si="1226"/>
        <v>Giò tai nấm hương 500g</v>
      </c>
      <c r="L3067" s="7" t="str">
        <f>VLOOKUP(K3067,'[1]Mã Misa'!$B$2:$D$74,2,0)</f>
        <v>Giò tai nấm hương 500g</v>
      </c>
      <c r="M3067" s="7" t="str">
        <f>VLOOKUP(L3067,'[1]Mã Misa'!$C$2:$D$74,2,0)</f>
        <v>GTNH500</v>
      </c>
      <c r="N3067" s="1">
        <v>86691</v>
      </c>
      <c r="O3067" t="s">
        <v>4591</v>
      </c>
      <c r="P3067" s="6" t="str">
        <f t="shared" si="1227"/>
        <v>0006617</v>
      </c>
      <c r="Q3067" s="23" t="str">
        <f t="shared" ref="Q3067" si="1250">RIGHT(P3067,7)</f>
        <v>0006617</v>
      </c>
      <c r="R3067" s="2">
        <v>44589</v>
      </c>
      <c r="S3067" t="s">
        <v>1945</v>
      </c>
      <c r="T3067" s="7" t="str">
        <f t="shared" si="1228"/>
        <v>WM+ THA Lô</v>
      </c>
      <c r="U3067" t="s">
        <v>5566</v>
      </c>
      <c r="W3067" t="e">
        <f>VLOOKUP(U3067,[2]Sheet1!$B$4:$C$893,2,0)</f>
        <v>#N/A</v>
      </c>
      <c r="Y3067" t="str">
        <f t="shared" si="1229"/>
        <v>WINCOMTHANHHOA</v>
      </c>
      <c r="AA3067" s="18" t="str">
        <f t="shared" si="1224"/>
        <v/>
      </c>
    </row>
    <row r="3068" spans="1:27" x14ac:dyDescent="0.2">
      <c r="A3068" t="s">
        <v>0</v>
      </c>
      <c r="B3068" t="s">
        <v>4592</v>
      </c>
      <c r="C3068" t="s">
        <v>2</v>
      </c>
      <c r="D3068" t="s">
        <v>15</v>
      </c>
      <c r="E3068" t="s">
        <v>4</v>
      </c>
      <c r="F3068" s="1">
        <v>4</v>
      </c>
      <c r="G3068" s="1">
        <v>337280</v>
      </c>
      <c r="H3068" t="s">
        <v>5</v>
      </c>
      <c r="I3068" s="1">
        <v>371008.00000000006</v>
      </c>
      <c r="J3068" t="s">
        <v>16</v>
      </c>
      <c r="K3068" s="6" t="str">
        <f t="shared" si="1226"/>
        <v>_Đùi gà sốt cay 500g</v>
      </c>
      <c r="L3068" s="7" t="str">
        <f>VLOOKUP(K3068,'[1]Mã Misa'!$B$2:$D$74,2,0)</f>
        <v>Đùi gà sốt cay 500g</v>
      </c>
      <c r="M3068" s="7" t="str">
        <f>VLOOKUP(L3068,'[1]Mã Misa'!$C$2:$D$74,2,0)</f>
        <v>DGSC500</v>
      </c>
      <c r="N3068" s="1">
        <v>84320</v>
      </c>
      <c r="O3068" t="s">
        <v>4593</v>
      </c>
      <c r="P3068" s="6" t="str">
        <f t="shared" si="1227"/>
        <v>0180918</v>
      </c>
      <c r="Q3068" s="23" t="str">
        <f t="shared" ref="Q3068" si="1251">RIGHT(P3068,7)</f>
        <v>0180918</v>
      </c>
      <c r="R3068" s="2">
        <v>44589</v>
      </c>
      <c r="S3068" t="s">
        <v>1500</v>
      </c>
      <c r="T3068" s="7" t="str">
        <f t="shared" si="1228"/>
        <v>WM+ HNI 24</v>
      </c>
      <c r="U3068" t="s">
        <v>5435</v>
      </c>
      <c r="W3068" t="e">
        <f>VLOOKUP(U3068,[2]Sheet1!$B$4:$C$893,2,0)</f>
        <v>#N/A</v>
      </c>
      <c r="Y3068" t="str">
        <f t="shared" si="1229"/>
        <v>WINCOMHANOI</v>
      </c>
      <c r="AA3068" s="18" t="str">
        <f t="shared" si="1224"/>
        <v/>
      </c>
    </row>
    <row r="3069" spans="1:27" x14ac:dyDescent="0.2">
      <c r="A3069" t="s">
        <v>0</v>
      </c>
      <c r="B3069" t="s">
        <v>4592</v>
      </c>
      <c r="C3069" t="s">
        <v>9</v>
      </c>
      <c r="D3069" t="s">
        <v>44</v>
      </c>
      <c r="E3069" t="s">
        <v>4</v>
      </c>
      <c r="F3069" s="1">
        <v>4</v>
      </c>
      <c r="G3069" s="1">
        <v>290400</v>
      </c>
      <c r="H3069" t="s">
        <v>5</v>
      </c>
      <c r="I3069" s="1">
        <v>319440</v>
      </c>
      <c r="J3069" t="s">
        <v>45</v>
      </c>
      <c r="K3069" s="6" t="str">
        <f t="shared" si="1226"/>
        <v>_Chân gà sốt cay 400g</v>
      </c>
      <c r="L3069" s="7" t="str">
        <f>VLOOKUP(K3069,'[1]Mã Misa'!$B$2:$D$74,2,0)</f>
        <v>Chân gà sốt cay 400g</v>
      </c>
      <c r="M3069" s="7" t="str">
        <f>VLOOKUP(L3069,'[1]Mã Misa'!$C$2:$D$74,2,0)</f>
        <v>CGSC400</v>
      </c>
      <c r="N3069" s="1">
        <v>72600</v>
      </c>
      <c r="O3069" t="s">
        <v>4593</v>
      </c>
      <c r="P3069" s="6" t="str">
        <f t="shared" si="1227"/>
        <v>0180918</v>
      </c>
      <c r="Q3069" s="23" t="str">
        <f t="shared" ref="Q3069" si="1252">RIGHT(P3069,7)</f>
        <v>0180918</v>
      </c>
      <c r="R3069" s="2">
        <v>44589</v>
      </c>
      <c r="S3069" t="s">
        <v>1500</v>
      </c>
      <c r="T3069" s="7" t="str">
        <f t="shared" si="1228"/>
        <v>WM+ HNI 24</v>
      </c>
      <c r="U3069" t="s">
        <v>5435</v>
      </c>
      <c r="W3069" t="e">
        <f>VLOOKUP(U3069,[2]Sheet1!$B$4:$C$893,2,0)</f>
        <v>#N/A</v>
      </c>
      <c r="Y3069" t="str">
        <f t="shared" si="1229"/>
        <v>WINCOMHANOI</v>
      </c>
      <c r="AA3069" s="18" t="str">
        <f t="shared" si="1224"/>
        <v/>
      </c>
    </row>
    <row r="3070" spans="1:27" x14ac:dyDescent="0.2">
      <c r="A3070" t="s">
        <v>0</v>
      </c>
      <c r="B3070" t="s">
        <v>4594</v>
      </c>
      <c r="C3070" t="s">
        <v>2</v>
      </c>
      <c r="D3070" t="s">
        <v>50</v>
      </c>
      <c r="E3070" t="s">
        <v>4</v>
      </c>
      <c r="F3070" s="1">
        <v>1</v>
      </c>
      <c r="G3070" s="1">
        <v>111058</v>
      </c>
      <c r="H3070" t="s">
        <v>5</v>
      </c>
      <c r="I3070" s="1">
        <v>122163.8</v>
      </c>
      <c r="J3070" t="s">
        <v>51</v>
      </c>
      <c r="K3070" s="6" t="str">
        <f t="shared" si="1226"/>
        <v>Gà muối gói 500g</v>
      </c>
      <c r="L3070" s="7" t="str">
        <f>VLOOKUP(K3070,'[1]Mã Misa'!$B$2:$D$74,2,0)</f>
        <v>Gà muối 500g</v>
      </c>
      <c r="M3070" s="7" t="str">
        <f>VLOOKUP(L3070,'[1]Mã Misa'!$C$2:$D$74,2,0)</f>
        <v>GM500</v>
      </c>
      <c r="N3070" s="1">
        <v>111058</v>
      </c>
      <c r="O3070" t="s">
        <v>4595</v>
      </c>
      <c r="P3070" s="6" t="str">
        <f t="shared" si="1227"/>
        <v>0180919</v>
      </c>
      <c r="Q3070" s="23" t="str">
        <f t="shared" ref="Q3070" si="1253">RIGHT(P3070,7)</f>
        <v>0180919</v>
      </c>
      <c r="R3070" s="2">
        <v>44589</v>
      </c>
      <c r="S3070" t="s">
        <v>4596</v>
      </c>
      <c r="T3070" s="7" t="str">
        <f t="shared" si="1228"/>
        <v>WM+ HNI Th</v>
      </c>
      <c r="U3070" t="s">
        <v>6175</v>
      </c>
      <c r="W3070" t="e">
        <f>VLOOKUP(U3070,[2]Sheet1!$B$4:$C$893,2,0)</f>
        <v>#N/A</v>
      </c>
      <c r="Y3070" t="str">
        <f t="shared" si="1229"/>
        <v>WINCOMHANOI</v>
      </c>
      <c r="AA3070" s="18" t="str">
        <f t="shared" si="1224"/>
        <v/>
      </c>
    </row>
    <row r="3071" spans="1:27" x14ac:dyDescent="0.2">
      <c r="A3071" t="s">
        <v>0</v>
      </c>
      <c r="B3071" t="s">
        <v>4597</v>
      </c>
      <c r="C3071" t="s">
        <v>2</v>
      </c>
      <c r="D3071" t="s">
        <v>54</v>
      </c>
      <c r="E3071" t="s">
        <v>4</v>
      </c>
      <c r="F3071" s="1">
        <v>1</v>
      </c>
      <c r="G3071" s="1">
        <v>50182</v>
      </c>
      <c r="H3071" t="s">
        <v>5</v>
      </c>
      <c r="I3071" s="1">
        <v>55200.200000000004</v>
      </c>
      <c r="J3071" t="s">
        <v>55</v>
      </c>
      <c r="K3071" s="6" t="str">
        <f t="shared" si="1226"/>
        <v>Giò tai lưỡi xào gói 250g</v>
      </c>
      <c r="L3071" s="7" t="str">
        <f>VLOOKUP(K3071,'[1]Mã Misa'!$B$2:$D$74,2,0)</f>
        <v>Giò Tai Lưỡi Xào 250g</v>
      </c>
      <c r="M3071" s="7" t="str">
        <f>VLOOKUP(L3071,'[1]Mã Misa'!$C$2:$D$74,2,0)</f>
        <v>GTLX250G</v>
      </c>
      <c r="N3071" s="1">
        <v>50182</v>
      </c>
      <c r="O3071" t="s">
        <v>4598</v>
      </c>
      <c r="P3071" s="6" t="str">
        <f t="shared" si="1227"/>
        <v>0023775</v>
      </c>
      <c r="Q3071" s="23" t="str">
        <f t="shared" ref="Q3071" si="1254">RIGHT(P3071,7)</f>
        <v>0023775</v>
      </c>
      <c r="R3071" s="2">
        <v>44589</v>
      </c>
      <c r="S3071" t="s">
        <v>4599</v>
      </c>
      <c r="T3071" s="7" t="str">
        <f t="shared" si="1228"/>
        <v>WM+ DNG 10</v>
      </c>
      <c r="U3071" t="s">
        <v>6176</v>
      </c>
      <c r="W3071" t="e">
        <f>VLOOKUP(U3071,[2]Sheet1!$B$4:$C$893,2,0)</f>
        <v>#N/A</v>
      </c>
      <c r="Y3071" t="str">
        <f t="shared" si="1229"/>
        <v>WINCOMDANANG</v>
      </c>
      <c r="AA3071" s="18" t="str">
        <f t="shared" si="1224"/>
        <v/>
      </c>
    </row>
    <row r="3072" spans="1:27" x14ac:dyDescent="0.2">
      <c r="A3072" t="s">
        <v>0</v>
      </c>
      <c r="B3072" t="s">
        <v>4600</v>
      </c>
      <c r="C3072" t="s">
        <v>2</v>
      </c>
      <c r="D3072" t="s">
        <v>50</v>
      </c>
      <c r="E3072" t="s">
        <v>4</v>
      </c>
      <c r="F3072" s="1">
        <v>2</v>
      </c>
      <c r="G3072" s="1">
        <v>222116</v>
      </c>
      <c r="H3072" t="s">
        <v>5</v>
      </c>
      <c r="I3072" s="1">
        <v>244327.6</v>
      </c>
      <c r="J3072" t="s">
        <v>51</v>
      </c>
      <c r="K3072" s="6" t="str">
        <f t="shared" si="1226"/>
        <v>Gà muối gói 500g</v>
      </c>
      <c r="L3072" s="7" t="str">
        <f>VLOOKUP(K3072,'[1]Mã Misa'!$B$2:$D$74,2,0)</f>
        <v>Gà muối 500g</v>
      </c>
      <c r="M3072" s="7" t="str">
        <f>VLOOKUP(L3072,'[1]Mã Misa'!$C$2:$D$74,2,0)</f>
        <v>GM500</v>
      </c>
      <c r="N3072" s="1">
        <v>111058</v>
      </c>
      <c r="O3072" t="s">
        <v>4601</v>
      </c>
      <c r="P3072" s="6" t="str">
        <f t="shared" si="1227"/>
        <v>0003772</v>
      </c>
      <c r="Q3072" s="23" t="str">
        <f t="shared" ref="Q3072" si="1255">RIGHT(P3072,7)</f>
        <v>0003772</v>
      </c>
      <c r="R3072" s="2">
        <v>44589</v>
      </c>
      <c r="S3072" t="s">
        <v>3226</v>
      </c>
      <c r="T3072" s="7" t="str">
        <f t="shared" si="1228"/>
        <v>WM+ NAN 45</v>
      </c>
      <c r="U3072" t="s">
        <v>5889</v>
      </c>
      <c r="W3072" t="e">
        <f>VLOOKUP(U3072,[2]Sheet1!$B$4:$C$893,2,0)</f>
        <v>#N/A</v>
      </c>
      <c r="Y3072" t="str">
        <f t="shared" si="1229"/>
        <v>WINCOMNGHEAN</v>
      </c>
      <c r="AA3072" s="18" t="str">
        <f t="shared" si="1224"/>
        <v/>
      </c>
    </row>
    <row r="3073" spans="1:27" x14ac:dyDescent="0.2">
      <c r="A3073" t="s">
        <v>0</v>
      </c>
      <c r="B3073" t="s">
        <v>4602</v>
      </c>
      <c r="C3073" t="s">
        <v>2</v>
      </c>
      <c r="D3073" t="s">
        <v>15</v>
      </c>
      <c r="E3073" t="s">
        <v>4</v>
      </c>
      <c r="F3073" s="1">
        <v>3</v>
      </c>
      <c r="G3073" s="1">
        <v>252960</v>
      </c>
      <c r="H3073" t="s">
        <v>5</v>
      </c>
      <c r="I3073" s="1">
        <v>278256</v>
      </c>
      <c r="J3073" t="s">
        <v>16</v>
      </c>
      <c r="K3073" s="6" t="str">
        <f t="shared" si="1226"/>
        <v>_Đùi gà sốt cay 500g</v>
      </c>
      <c r="L3073" s="7" t="str">
        <f>VLOOKUP(K3073,'[1]Mã Misa'!$B$2:$D$74,2,0)</f>
        <v>Đùi gà sốt cay 500g</v>
      </c>
      <c r="M3073" s="7" t="str">
        <f>VLOOKUP(L3073,'[1]Mã Misa'!$C$2:$D$74,2,0)</f>
        <v>DGSC500</v>
      </c>
      <c r="N3073" s="1">
        <v>84320</v>
      </c>
      <c r="O3073" t="s">
        <v>4603</v>
      </c>
      <c r="P3073" s="6" t="str">
        <f t="shared" si="1227"/>
        <v>0180939</v>
      </c>
      <c r="Q3073" s="23" t="str">
        <f t="shared" ref="Q3073" si="1256">RIGHT(P3073,7)</f>
        <v>0180939</v>
      </c>
      <c r="R3073" s="2">
        <v>44589</v>
      </c>
      <c r="S3073" t="s">
        <v>531</v>
      </c>
      <c r="T3073" s="7" t="str">
        <f t="shared" si="1228"/>
        <v>WM+ HNI 26</v>
      </c>
      <c r="U3073" t="s">
        <v>5153</v>
      </c>
      <c r="W3073" t="e">
        <f>VLOOKUP(U3073,[2]Sheet1!$B$4:$C$893,2,0)</f>
        <v>#N/A</v>
      </c>
      <c r="Y3073" t="str">
        <f t="shared" si="1229"/>
        <v>WINCOMHANOI</v>
      </c>
      <c r="AA3073" s="18" t="str">
        <f t="shared" si="1224"/>
        <v/>
      </c>
    </row>
    <row r="3074" spans="1:27" x14ac:dyDescent="0.2">
      <c r="A3074" t="s">
        <v>0</v>
      </c>
      <c r="B3074" t="s">
        <v>4604</v>
      </c>
      <c r="C3074" t="s">
        <v>2</v>
      </c>
      <c r="D3074" t="s">
        <v>47</v>
      </c>
      <c r="E3074" t="s">
        <v>4</v>
      </c>
      <c r="F3074" s="1">
        <v>4</v>
      </c>
      <c r="G3074" s="1">
        <v>293724</v>
      </c>
      <c r="H3074" t="s">
        <v>5</v>
      </c>
      <c r="I3074" s="1">
        <v>323096.40000000002</v>
      </c>
      <c r="J3074" t="s">
        <v>48</v>
      </c>
      <c r="K3074" s="6" t="str">
        <f t="shared" si="1226"/>
        <v>Chân giò heo muối gói 300g</v>
      </c>
      <c r="L3074" s="7" t="str">
        <f>VLOOKUP(K3074,'[1]Mã Misa'!$B$2:$D$74,2,0)</f>
        <v>Chân giò heo muối 300g</v>
      </c>
      <c r="M3074" s="7" t="str">
        <f>VLOOKUP(L3074,'[1]Mã Misa'!$C$2:$D$74,2,0)</f>
        <v>CGM300</v>
      </c>
      <c r="N3074" s="1">
        <v>73431</v>
      </c>
      <c r="O3074" t="s">
        <v>4605</v>
      </c>
      <c r="P3074" s="6" t="str">
        <f t="shared" si="1227"/>
        <v>0003773</v>
      </c>
      <c r="Q3074" s="23" t="str">
        <f t="shared" ref="Q3074" si="1257">RIGHT(P3074,7)</f>
        <v>0003773</v>
      </c>
      <c r="R3074" s="2">
        <v>44589</v>
      </c>
      <c r="S3074" t="s">
        <v>3226</v>
      </c>
      <c r="T3074" s="7" t="str">
        <f t="shared" si="1228"/>
        <v>WM+ NAN 45</v>
      </c>
      <c r="U3074" t="s">
        <v>5889</v>
      </c>
      <c r="W3074" t="e">
        <f>VLOOKUP(U3074,[2]Sheet1!$B$4:$C$893,2,0)</f>
        <v>#N/A</v>
      </c>
      <c r="Y3074" t="str">
        <f t="shared" si="1229"/>
        <v>WINCOMNGHEAN</v>
      </c>
      <c r="AA3074" s="18" t="str">
        <f t="shared" ref="AA3074:AA3137" si="1258">LEFT(AB3074,7)</f>
        <v/>
      </c>
    </row>
    <row r="3075" spans="1:27" x14ac:dyDescent="0.2">
      <c r="A3075" t="s">
        <v>0</v>
      </c>
      <c r="B3075" t="s">
        <v>4604</v>
      </c>
      <c r="C3075" t="s">
        <v>9</v>
      </c>
      <c r="D3075" t="s">
        <v>50</v>
      </c>
      <c r="E3075" t="s">
        <v>4</v>
      </c>
      <c r="F3075" s="1">
        <v>3</v>
      </c>
      <c r="G3075" s="1">
        <v>333174</v>
      </c>
      <c r="H3075" t="s">
        <v>5</v>
      </c>
      <c r="I3075" s="1">
        <v>366491.4</v>
      </c>
      <c r="J3075" t="s">
        <v>51</v>
      </c>
      <c r="K3075" s="6" t="str">
        <f t="shared" si="1226"/>
        <v>Gà muối gói 500g</v>
      </c>
      <c r="L3075" s="7" t="str">
        <f>VLOOKUP(K3075,'[1]Mã Misa'!$B$2:$D$74,2,0)</f>
        <v>Gà muối 500g</v>
      </c>
      <c r="M3075" s="7" t="str">
        <f>VLOOKUP(L3075,'[1]Mã Misa'!$C$2:$D$74,2,0)</f>
        <v>GM500</v>
      </c>
      <c r="N3075" s="1">
        <v>111058</v>
      </c>
      <c r="O3075" t="s">
        <v>4605</v>
      </c>
      <c r="P3075" s="6" t="str">
        <f t="shared" si="1227"/>
        <v>0003773</v>
      </c>
      <c r="Q3075" s="23" t="str">
        <f t="shared" ref="Q3075" si="1259">RIGHT(P3075,7)</f>
        <v>0003773</v>
      </c>
      <c r="R3075" s="2">
        <v>44589</v>
      </c>
      <c r="S3075" t="s">
        <v>3226</v>
      </c>
      <c r="T3075" s="7" t="str">
        <f t="shared" si="1228"/>
        <v>WM+ NAN 45</v>
      </c>
      <c r="U3075" t="s">
        <v>5889</v>
      </c>
      <c r="W3075" t="e">
        <f>VLOOKUP(U3075,[2]Sheet1!$B$4:$C$893,2,0)</f>
        <v>#N/A</v>
      </c>
      <c r="Y3075" t="str">
        <f t="shared" si="1229"/>
        <v>WINCOMNGHEAN</v>
      </c>
      <c r="AA3075" s="18" t="str">
        <f t="shared" si="1258"/>
        <v/>
      </c>
    </row>
    <row r="3076" spans="1:27" x14ac:dyDescent="0.2">
      <c r="A3076" t="s">
        <v>0</v>
      </c>
      <c r="B3076" t="s">
        <v>4606</v>
      </c>
      <c r="C3076" t="s">
        <v>2</v>
      </c>
      <c r="D3076" t="s">
        <v>50</v>
      </c>
      <c r="E3076" t="s">
        <v>4</v>
      </c>
      <c r="F3076" s="1">
        <v>1</v>
      </c>
      <c r="G3076" s="1">
        <v>111058</v>
      </c>
      <c r="H3076" t="s">
        <v>5</v>
      </c>
      <c r="I3076" s="1">
        <v>122163.8</v>
      </c>
      <c r="J3076" t="s">
        <v>51</v>
      </c>
      <c r="K3076" s="6" t="str">
        <f t="shared" ref="K3076:K3139" si="1260">MID(J3076,10,26)</f>
        <v>Gà muối gói 500g</v>
      </c>
      <c r="L3076" s="7" t="str">
        <f>VLOOKUP(K3076,'[1]Mã Misa'!$B$2:$D$74,2,0)</f>
        <v>Gà muối 500g</v>
      </c>
      <c r="M3076" s="7" t="str">
        <f>VLOOKUP(L3076,'[1]Mã Misa'!$C$2:$D$74,2,0)</f>
        <v>GM500</v>
      </c>
      <c r="N3076" s="1">
        <v>111058</v>
      </c>
      <c r="O3076" t="s">
        <v>4607</v>
      </c>
      <c r="P3076" s="6" t="str">
        <f t="shared" ref="P3076:Q3139" si="1261">RIGHT(O3076,7)</f>
        <v>0180947</v>
      </c>
      <c r="Q3076" s="23" t="str">
        <f t="shared" si="1261"/>
        <v>0180947</v>
      </c>
      <c r="R3076" s="2">
        <v>44589</v>
      </c>
      <c r="S3076" t="s">
        <v>2233</v>
      </c>
      <c r="T3076" s="7" t="str">
        <f t="shared" ref="T3076:T3139" si="1262">LEFT(U3076,10)</f>
        <v>WM+ HNI Th</v>
      </c>
      <c r="U3076" t="s">
        <v>5642</v>
      </c>
      <c r="W3076" t="e">
        <f>VLOOKUP(U3076,[2]Sheet1!$B$4:$C$893,2,0)</f>
        <v>#N/A</v>
      </c>
      <c r="Y3076" t="str">
        <f t="shared" ref="Y3076:Y3139" si="1263">IF(ISNUMBER(SEARCH($V$3,T3076)),"WINCOMHANOI",IF(ISNUMBER(SEARCH($V$4,T3076)),"WINCOMHOCHIMINH",IF(ISNUMBER(SEARCH($V$5,T3076)),"WINCOMDANANG",IF(ISNUMBER(SEARCH($V$6,T3076)),"WINCOMHAIDUONG",IF(ISNUMBER(SEARCH($V$7,T3076)),"WINCOMQUANGNINH",IF(ISNUMBER(SEARCH($V$8,T3076)),"WINCOMHAIPHONG",IF(ISNUMBER(SEARCH($V$9,T3076)),"WINCOMBACGIANG",IF(ISNUMBER(SEARCH($V$10,T3076)),"WINCOMBACNINH",IF(ISNUMBER(SEARCH($V$11,T3076)),"WINCOMPHUTHO",IF(ISNUMBER(SEARCH($V$12,T3076)),"WINCOMHATINH",IF(ISNUMBER(SEARCH($V$13,T3076)),"WINCOMTHAINGUYEN",IF(ISNUMBER(SEARCH($V$14,T3076)),"WINCOMKHANHHOA",IF(ISNUMBER(SEARCH($V$15,T3076)),"WINCOMHUNGYEN",IF(ISNUMBER(SEARCH($V$16,T3076)),"WINCOMNGHEAN",IF(ISNUMBER(SEARCH($V$17,T3076)),"WINCOMLAOCAI",IF(ISNUMBER(SEARCH($V$18,T3076)),"WINCOMVUNGTAU",IF(ISNUMBER(SEARCH($V$19,T3076)),"WINCOMBINHDUONG",IF(ISNUMBER(SEARCH($V$20,T3076)),"WINCOMKIENGIANG",IF(ISNUMBER(SEARCH($V$21,T3076)),"WINCOMHANAM",IF(ISNUMBER(SEARCH($V$22,T3076)),"WINCOMNAMDINH",IF(ISNUMBER(SEARCH($V$23,T3076)),"WINCOMLANGSON",IF(ISNUMBER(SEARCH($V$24,T3076)),"WINCOMTHANHHOA",IF(ISNUMBER(SEARCH($V$25,T3076)),"WINCOMYENBAI",IF(ISNUMBER(SEARCH($V$26,T3076)),"WINCOMTUYENQUANG",IF(ISNUMBER(SEARCH($V$27,T3076)),"WINCOMHUE",IF(ISNUMBER(SEARCH($V$28,T3076)),"WINCOMQUANGNAM",IF(ISNUMBER(SEARCH($V$29,T3076)),"WINCOMVINHPHUC",IF(ISNUMBER(SEARCH($V$30,T3076)),"WINCOMHAGIANG",IF(ISNUMBER(SEARCH($V$31,T3076)),"WINCOMNINHBINH",IF(ISNUMBER(SEARCH($V$32,T3076)),"WINCOMTRAVINH",IF(ISNUMBER(SEARCH($V$33,T3076)),"WINCOMCANTHO",IF(ISNUMBER(SEARCH($V$34,T3076)),"WINCOMBENTRE",IF(ISNUMBER(SEARCH($V$35,T3076)),"WINCOMCAMAU",IF(ISNUMBER(SEARCH($V$36,T3076)),"WINCOMANGIANG",IF(ISNUMBER(SEARCH($V$37,T3076)),"WINCOMNINHTHUAN",IF(ISNUMBER(SEARCH($V$38,T3076)),"WINCOMTHAIBINH",IF(ISNUMBER(SEARCH($V$39,T3076)),"WINCOMGIALAI",IF(ISNUMBER(SEARCH($V$40,T3076)),"WINCOMHOABINH",IF(ISNUMBER(SEARCH($V$41,T3076)),"WINCOMQUANGNGAI",IF(ISNUMBER(SEARCH($V$42,T3076)),"WINCOMBINHTHUAN",IF(ISNUMBER(SEARCH($V$43,T3076)),"WINCOMDAKLAK",IF(ISNUMBER(SEARCH($V$44,T3076)),"WINCOMSOCTRANG",IF(ISNUMBER(SEARCH($V$45,T3076)),"WINCOMSONLA",IF(ISNUMBER(SEARCH($V$46,T3076)),"WINCOMKONTUM",IF(ISNUMBER(SEARCH($V$47,T3076)),"WINCOMPHUYEN",IF(ISNUMBER(SEARCH($V$48,T3076)),"WINCOMQUANGTRI",IF(ISNUMBER(SEARCH($V$49,T3076)),"WINCOMBINHDINH",IF(ISNUMBER(SEARCH($V$50,T3076)),"WINCOMCAOBANG",IF(ISNUMBER(SEARCH($V$51,T3076)),"WINCOMQUANGBINH",IF(ISNUMBER(SEARCH($V$52,T3076)),"WINCOMLAMDONG",IF(ISNUMBER(SEARCH($V$53,T3076)),"WINCOMVINHLONG",IF(ISNUMBER(SEARCH($V$54,T3076)),"WINCOMDONGTHAP",IF(ISNUMBER(SEARCH($V$55,T3076)),"WINCOMTIENGIANG",IF(ISNUMBER(SEARCH($V$56,T3076)),"WINCOMQUANGNINH",IF(ISNUMBER(SEARCH($V$57,T3076)),"WINCOMDONGNAI",IF(ISNUMBER(SEARCH($V$58,T3076)),"WINCOMHAUGIANG",0))))))))))))))))))))))))))))))))))))))))))))))))))))))))</f>
        <v>WINCOMHANOI</v>
      </c>
      <c r="AA3076" s="18" t="str">
        <f t="shared" si="1258"/>
        <v/>
      </c>
    </row>
    <row r="3077" spans="1:27" x14ac:dyDescent="0.2">
      <c r="A3077" t="s">
        <v>0</v>
      </c>
      <c r="B3077" t="s">
        <v>4606</v>
      </c>
      <c r="C3077" t="s">
        <v>9</v>
      </c>
      <c r="D3077" t="s">
        <v>54</v>
      </c>
      <c r="E3077" t="s">
        <v>4</v>
      </c>
      <c r="F3077" s="1">
        <v>1</v>
      </c>
      <c r="G3077" s="1">
        <v>50182</v>
      </c>
      <c r="H3077" t="s">
        <v>5</v>
      </c>
      <c r="I3077" s="1">
        <v>55200.200000000004</v>
      </c>
      <c r="J3077" t="s">
        <v>55</v>
      </c>
      <c r="K3077" s="6" t="str">
        <f t="shared" si="1260"/>
        <v>Giò tai lưỡi xào gói 250g</v>
      </c>
      <c r="L3077" s="7" t="str">
        <f>VLOOKUP(K3077,'[1]Mã Misa'!$B$2:$D$74,2,0)</f>
        <v>Giò Tai Lưỡi Xào 250g</v>
      </c>
      <c r="M3077" s="7" t="str">
        <f>VLOOKUP(L3077,'[1]Mã Misa'!$C$2:$D$74,2,0)</f>
        <v>GTLX250G</v>
      </c>
      <c r="N3077" s="1">
        <v>50182</v>
      </c>
      <c r="O3077" t="s">
        <v>4607</v>
      </c>
      <c r="P3077" s="6" t="str">
        <f t="shared" si="1261"/>
        <v>0180947</v>
      </c>
      <c r="Q3077" s="23" t="str">
        <f t="shared" si="1261"/>
        <v>0180947</v>
      </c>
      <c r="R3077" s="2">
        <v>44589</v>
      </c>
      <c r="S3077" t="s">
        <v>2233</v>
      </c>
      <c r="T3077" s="7" t="str">
        <f t="shared" si="1262"/>
        <v>WM+ HNI Th</v>
      </c>
      <c r="U3077" t="s">
        <v>5642</v>
      </c>
      <c r="W3077" t="e">
        <f>VLOOKUP(U3077,[2]Sheet1!$B$4:$C$893,2,0)</f>
        <v>#N/A</v>
      </c>
      <c r="Y3077" t="str">
        <f t="shared" si="1263"/>
        <v>WINCOMHANOI</v>
      </c>
      <c r="AA3077" s="18" t="str">
        <f t="shared" si="1258"/>
        <v/>
      </c>
    </row>
    <row r="3078" spans="1:27" x14ac:dyDescent="0.2">
      <c r="A3078" t="s">
        <v>0</v>
      </c>
      <c r="B3078" t="s">
        <v>4608</v>
      </c>
      <c r="C3078" t="s">
        <v>2</v>
      </c>
      <c r="D3078" t="s">
        <v>103</v>
      </c>
      <c r="E3078" t="s">
        <v>4</v>
      </c>
      <c r="F3078" s="1">
        <v>3</v>
      </c>
      <c r="G3078" s="1">
        <v>166785</v>
      </c>
      <c r="H3078" t="s">
        <v>5</v>
      </c>
      <c r="I3078" s="1">
        <v>183463.50000000003</v>
      </c>
      <c r="J3078" t="s">
        <v>104</v>
      </c>
      <c r="K3078" s="6" t="str">
        <f t="shared" si="1260"/>
        <v>Tai heo muối gói 200g</v>
      </c>
      <c r="L3078" s="7" t="str">
        <f>VLOOKUP(K3078,'[1]Mã Misa'!$B$2:$D$74,2,0)</f>
        <v>Tai heo muối 200g</v>
      </c>
      <c r="M3078" s="7" t="str">
        <f>VLOOKUP(L3078,'[1]Mã Misa'!$C$2:$D$74,2,0)</f>
        <v>TH200</v>
      </c>
      <c r="N3078" s="1">
        <v>55595</v>
      </c>
      <c r="O3078" t="s">
        <v>4609</v>
      </c>
      <c r="P3078" s="6" t="str">
        <f t="shared" si="1261"/>
        <v>0003886</v>
      </c>
      <c r="Q3078" s="23" t="str">
        <f t="shared" si="1261"/>
        <v>0003886</v>
      </c>
      <c r="R3078" s="2">
        <v>44589</v>
      </c>
      <c r="S3078" t="s">
        <v>691</v>
      </c>
      <c r="T3078" s="7" t="str">
        <f t="shared" si="1262"/>
        <v>WM+ AGG 26</v>
      </c>
      <c r="U3078" t="s">
        <v>5203</v>
      </c>
      <c r="W3078" t="e">
        <f>VLOOKUP(U3078,[2]Sheet1!$B$4:$C$893,2,0)</f>
        <v>#N/A</v>
      </c>
      <c r="Y3078" t="str">
        <f t="shared" si="1263"/>
        <v>WINCOMANGIANG</v>
      </c>
      <c r="AA3078" s="18" t="str">
        <f t="shared" si="1258"/>
        <v/>
      </c>
    </row>
    <row r="3079" spans="1:27" x14ac:dyDescent="0.2">
      <c r="A3079" t="s">
        <v>0</v>
      </c>
      <c r="B3079" t="s">
        <v>4608</v>
      </c>
      <c r="C3079" t="s">
        <v>9</v>
      </c>
      <c r="D3079" t="s">
        <v>54</v>
      </c>
      <c r="E3079" t="s">
        <v>4</v>
      </c>
      <c r="F3079" s="1">
        <v>4</v>
      </c>
      <c r="G3079" s="1">
        <v>200728</v>
      </c>
      <c r="H3079" t="s">
        <v>5</v>
      </c>
      <c r="I3079" s="1">
        <v>220800.80000000002</v>
      </c>
      <c r="J3079" t="s">
        <v>55</v>
      </c>
      <c r="K3079" s="6" t="str">
        <f t="shared" si="1260"/>
        <v>Giò tai lưỡi xào gói 250g</v>
      </c>
      <c r="L3079" s="7" t="str">
        <f>VLOOKUP(K3079,'[1]Mã Misa'!$B$2:$D$74,2,0)</f>
        <v>Giò Tai Lưỡi Xào 250g</v>
      </c>
      <c r="M3079" s="7" t="str">
        <f>VLOOKUP(L3079,'[1]Mã Misa'!$C$2:$D$74,2,0)</f>
        <v>GTLX250G</v>
      </c>
      <c r="N3079" s="1">
        <v>50182</v>
      </c>
      <c r="O3079" t="s">
        <v>4609</v>
      </c>
      <c r="P3079" s="6" t="str">
        <f t="shared" si="1261"/>
        <v>0003886</v>
      </c>
      <c r="Q3079" s="23" t="str">
        <f t="shared" si="1261"/>
        <v>0003886</v>
      </c>
      <c r="R3079" s="2">
        <v>44589</v>
      </c>
      <c r="S3079" t="s">
        <v>691</v>
      </c>
      <c r="T3079" s="7" t="str">
        <f t="shared" si="1262"/>
        <v>WM+ AGG 26</v>
      </c>
      <c r="U3079" t="s">
        <v>5203</v>
      </c>
      <c r="W3079" t="e">
        <f>VLOOKUP(U3079,[2]Sheet1!$B$4:$C$893,2,0)</f>
        <v>#N/A</v>
      </c>
      <c r="Y3079" t="str">
        <f t="shared" si="1263"/>
        <v>WINCOMANGIANG</v>
      </c>
      <c r="AA3079" s="18" t="str">
        <f t="shared" si="1258"/>
        <v/>
      </c>
    </row>
    <row r="3080" spans="1:27" x14ac:dyDescent="0.2">
      <c r="A3080" t="s">
        <v>0</v>
      </c>
      <c r="B3080" t="s">
        <v>4610</v>
      </c>
      <c r="C3080" t="s">
        <v>2</v>
      </c>
      <c r="D3080" t="s">
        <v>54</v>
      </c>
      <c r="E3080" t="s">
        <v>4</v>
      </c>
      <c r="F3080" s="1">
        <v>4</v>
      </c>
      <c r="G3080" s="1">
        <v>200728</v>
      </c>
      <c r="H3080" t="s">
        <v>5</v>
      </c>
      <c r="I3080" s="1">
        <v>220800.80000000002</v>
      </c>
      <c r="J3080" t="s">
        <v>55</v>
      </c>
      <c r="K3080" s="6" t="str">
        <f t="shared" si="1260"/>
        <v>Giò tai lưỡi xào gói 250g</v>
      </c>
      <c r="L3080" s="7" t="str">
        <f>VLOOKUP(K3080,'[1]Mã Misa'!$B$2:$D$74,2,0)</f>
        <v>Giò Tai Lưỡi Xào 250g</v>
      </c>
      <c r="M3080" s="7" t="str">
        <f>VLOOKUP(L3080,'[1]Mã Misa'!$C$2:$D$74,2,0)</f>
        <v>GTLX250G</v>
      </c>
      <c r="N3080" s="1">
        <v>50182</v>
      </c>
      <c r="O3080" t="s">
        <v>4611</v>
      </c>
      <c r="P3080" s="6" t="str">
        <f t="shared" si="1261"/>
        <v>0002982</v>
      </c>
      <c r="Q3080" s="23" t="str">
        <f t="shared" si="1261"/>
        <v>0002982</v>
      </c>
      <c r="R3080" s="2">
        <v>44589</v>
      </c>
      <c r="S3080" t="s">
        <v>2526</v>
      </c>
      <c r="T3080" s="7" t="str">
        <f t="shared" si="1262"/>
        <v>WM+ BGG 13</v>
      </c>
      <c r="U3080" t="s">
        <v>5721</v>
      </c>
      <c r="W3080" t="e">
        <f>VLOOKUP(U3080,[2]Sheet1!$B$4:$C$893,2,0)</f>
        <v>#N/A</v>
      </c>
      <c r="Y3080" t="str">
        <f t="shared" si="1263"/>
        <v>WINCOMBACGIANG</v>
      </c>
      <c r="AA3080" s="18" t="str">
        <f t="shared" si="1258"/>
        <v/>
      </c>
    </row>
    <row r="3081" spans="1:27" x14ac:dyDescent="0.2">
      <c r="A3081" t="s">
        <v>0</v>
      </c>
      <c r="B3081" t="s">
        <v>4612</v>
      </c>
      <c r="C3081" t="s">
        <v>2</v>
      </c>
      <c r="D3081" t="s">
        <v>23</v>
      </c>
      <c r="E3081" t="s">
        <v>4</v>
      </c>
      <c r="F3081" s="1">
        <v>2</v>
      </c>
      <c r="G3081" s="1">
        <v>118800</v>
      </c>
      <c r="H3081" t="s">
        <v>5</v>
      </c>
      <c r="I3081" s="1">
        <v>130680.00000000001</v>
      </c>
      <c r="J3081" t="s">
        <v>24</v>
      </c>
      <c r="K3081" s="6" t="str">
        <f t="shared" si="1260"/>
        <v>_Giò lụa 250g</v>
      </c>
      <c r="L3081" s="7" t="str">
        <f>VLOOKUP(K3081,'[1]Mã Misa'!$B$2:$D$74,2,0)</f>
        <v>Giò lụa 250g</v>
      </c>
      <c r="M3081" s="7" t="str">
        <f>VLOOKUP(L3081,'[1]Mã Misa'!$C$2:$D$74,2,0)</f>
        <v>GL250</v>
      </c>
      <c r="N3081" s="1">
        <v>59400</v>
      </c>
      <c r="O3081" t="s">
        <v>3991</v>
      </c>
      <c r="P3081" s="6" t="str">
        <f t="shared" si="1261"/>
        <v>0000623</v>
      </c>
      <c r="Q3081" s="23" t="str">
        <f>IF(VLOOKUP(P3081,$AA$1:$AC$39,1,0)&lt;&gt;0,(P3081&amp;"A"),0)</f>
        <v>0000623A</v>
      </c>
      <c r="R3081" s="2">
        <v>44587</v>
      </c>
      <c r="S3081" t="s">
        <v>4613</v>
      </c>
      <c r="T3081" s="7" t="str">
        <f t="shared" si="1262"/>
        <v>WM+ HGG 17</v>
      </c>
      <c r="U3081" t="s">
        <v>6177</v>
      </c>
      <c r="W3081" t="e">
        <f>VLOOKUP(U3081,[2]Sheet1!$B$4:$C$893,2,0)</f>
        <v>#N/A</v>
      </c>
      <c r="Y3081" t="str">
        <f t="shared" si="1263"/>
        <v>WINCOMHAGIANG</v>
      </c>
      <c r="AA3081" s="18" t="str">
        <f t="shared" si="1258"/>
        <v/>
      </c>
    </row>
    <row r="3082" spans="1:27" x14ac:dyDescent="0.2">
      <c r="A3082" t="s">
        <v>0</v>
      </c>
      <c r="B3082" t="s">
        <v>4612</v>
      </c>
      <c r="C3082" t="s">
        <v>9</v>
      </c>
      <c r="D3082" t="s">
        <v>15</v>
      </c>
      <c r="E3082" t="s">
        <v>4</v>
      </c>
      <c r="F3082" s="1">
        <v>2</v>
      </c>
      <c r="G3082" s="1">
        <v>168640</v>
      </c>
      <c r="H3082" t="s">
        <v>5</v>
      </c>
      <c r="I3082" s="1">
        <v>185504.00000000003</v>
      </c>
      <c r="J3082" t="s">
        <v>16</v>
      </c>
      <c r="K3082" s="6" t="str">
        <f t="shared" si="1260"/>
        <v>_Đùi gà sốt cay 500g</v>
      </c>
      <c r="L3082" s="7" t="str">
        <f>VLOOKUP(K3082,'[1]Mã Misa'!$B$2:$D$74,2,0)</f>
        <v>Đùi gà sốt cay 500g</v>
      </c>
      <c r="M3082" s="7" t="str">
        <f>VLOOKUP(L3082,'[1]Mã Misa'!$C$2:$D$74,2,0)</f>
        <v>DGSC500</v>
      </c>
      <c r="N3082" s="1">
        <v>84320</v>
      </c>
      <c r="O3082" t="s">
        <v>3991</v>
      </c>
      <c r="P3082" s="6" t="str">
        <f t="shared" si="1261"/>
        <v>0000623</v>
      </c>
      <c r="Q3082" s="23" t="str">
        <f>IF(VLOOKUP(P3082,$AA$1:$AC$39,1,0)&lt;&gt;0,(P3082&amp;"A"),0)</f>
        <v>0000623A</v>
      </c>
      <c r="R3082" s="2">
        <v>44587</v>
      </c>
      <c r="S3082" t="s">
        <v>4613</v>
      </c>
      <c r="T3082" s="7" t="str">
        <f t="shared" si="1262"/>
        <v>WM+ HGG 17</v>
      </c>
      <c r="U3082" t="s">
        <v>6177</v>
      </c>
      <c r="W3082" t="e">
        <f>VLOOKUP(U3082,[2]Sheet1!$B$4:$C$893,2,0)</f>
        <v>#N/A</v>
      </c>
      <c r="Y3082" t="str">
        <f t="shared" si="1263"/>
        <v>WINCOMHAGIANG</v>
      </c>
      <c r="AA3082" s="18" t="str">
        <f t="shared" si="1258"/>
        <v/>
      </c>
    </row>
    <row r="3083" spans="1:27" x14ac:dyDescent="0.2">
      <c r="A3083" t="s">
        <v>0</v>
      </c>
      <c r="B3083" t="s">
        <v>4614</v>
      </c>
      <c r="C3083" t="s">
        <v>2</v>
      </c>
      <c r="D3083" t="s">
        <v>134</v>
      </c>
      <c r="E3083" t="s">
        <v>4</v>
      </c>
      <c r="F3083" s="1">
        <v>15</v>
      </c>
      <c r="G3083" s="1">
        <v>1300365</v>
      </c>
      <c r="H3083" t="s">
        <v>5</v>
      </c>
      <c r="I3083" s="1">
        <v>1430401.5</v>
      </c>
      <c r="J3083" t="s">
        <v>135</v>
      </c>
      <c r="K3083" s="6" t="str">
        <f t="shared" si="1260"/>
        <v>Giò tai nấm hương 500g</v>
      </c>
      <c r="L3083" s="7" t="str">
        <f>VLOOKUP(K3083,'[1]Mã Misa'!$B$2:$D$74,2,0)</f>
        <v>Giò tai nấm hương 500g</v>
      </c>
      <c r="M3083" s="7" t="str">
        <f>VLOOKUP(L3083,'[1]Mã Misa'!$C$2:$D$74,2,0)</f>
        <v>GTNH500</v>
      </c>
      <c r="N3083" s="1">
        <v>86691</v>
      </c>
      <c r="O3083" t="s">
        <v>4615</v>
      </c>
      <c r="P3083" s="6" t="str">
        <f t="shared" si="1261"/>
        <v>0002595</v>
      </c>
      <c r="Q3083" s="23" t="str">
        <f t="shared" ref="Q3083" si="1264">RIGHT(P3083,7)</f>
        <v>0002595</v>
      </c>
      <c r="R3083" s="2">
        <v>44589</v>
      </c>
      <c r="S3083" t="s">
        <v>1510</v>
      </c>
      <c r="T3083" s="7" t="str">
        <f t="shared" si="1262"/>
        <v>WM+ HTH 08</v>
      </c>
      <c r="U3083" t="s">
        <v>5437</v>
      </c>
      <c r="W3083" t="e">
        <f>VLOOKUP(U3083,[2]Sheet1!$B$4:$C$893,2,0)</f>
        <v>#N/A</v>
      </c>
      <c r="Y3083" t="str">
        <f t="shared" si="1263"/>
        <v>WINCOMHATINH</v>
      </c>
      <c r="AA3083" s="18" t="str">
        <f t="shared" si="1258"/>
        <v/>
      </c>
    </row>
    <row r="3084" spans="1:27" x14ac:dyDescent="0.2">
      <c r="A3084" t="s">
        <v>0</v>
      </c>
      <c r="B3084" t="s">
        <v>4616</v>
      </c>
      <c r="C3084" t="s">
        <v>2</v>
      </c>
      <c r="D3084" t="s">
        <v>15</v>
      </c>
      <c r="E3084" t="s">
        <v>4</v>
      </c>
      <c r="F3084" s="1">
        <v>2</v>
      </c>
      <c r="G3084" s="1">
        <v>210800</v>
      </c>
      <c r="H3084" t="s">
        <v>5</v>
      </c>
      <c r="I3084" s="1">
        <v>231880.00000000003</v>
      </c>
      <c r="J3084" t="s">
        <v>16</v>
      </c>
      <c r="K3084" s="6" t="str">
        <f t="shared" si="1260"/>
        <v>_Đùi gà sốt cay 500g</v>
      </c>
      <c r="L3084" s="7" t="str">
        <f>VLOOKUP(K3084,'[1]Mã Misa'!$B$2:$D$74,2,0)</f>
        <v>Đùi gà sốt cay 500g</v>
      </c>
      <c r="M3084" s="7" t="str">
        <f>VLOOKUP(L3084,'[1]Mã Misa'!$C$2:$D$74,2,0)</f>
        <v>DGSC500</v>
      </c>
      <c r="N3084" s="1">
        <v>105400</v>
      </c>
      <c r="O3084" t="s">
        <v>4617</v>
      </c>
      <c r="P3084" s="6" t="str">
        <f t="shared" si="1261"/>
        <v>0053525</v>
      </c>
      <c r="Q3084" s="23" t="str">
        <f t="shared" ref="Q3084" si="1265">RIGHT(P3084,7)</f>
        <v>0053525</v>
      </c>
      <c r="R3084" s="2">
        <v>44589</v>
      </c>
      <c r="S3084" t="s">
        <v>4618</v>
      </c>
      <c r="T3084" s="7" t="str">
        <f t="shared" si="1262"/>
        <v>WM+ HCM 15</v>
      </c>
      <c r="U3084" t="s">
        <v>6178</v>
      </c>
      <c r="W3084" t="e">
        <f>VLOOKUP(U3084,[2]Sheet1!$B$4:$C$893,2,0)</f>
        <v>#N/A</v>
      </c>
      <c r="Y3084" t="str">
        <f t="shared" si="1263"/>
        <v>WINCOMHOCHIMINH</v>
      </c>
      <c r="AA3084" s="18" t="str">
        <f t="shared" si="1258"/>
        <v/>
      </c>
    </row>
    <row r="3085" spans="1:27" x14ac:dyDescent="0.2">
      <c r="A3085" t="s">
        <v>0</v>
      </c>
      <c r="B3085" t="s">
        <v>4619</v>
      </c>
      <c r="C3085" t="s">
        <v>2</v>
      </c>
      <c r="D3085" t="s">
        <v>103</v>
      </c>
      <c r="E3085" t="s">
        <v>4</v>
      </c>
      <c r="F3085" s="1">
        <v>1</v>
      </c>
      <c r="G3085" s="1">
        <v>55595</v>
      </c>
      <c r="H3085" t="s">
        <v>5</v>
      </c>
      <c r="I3085" s="1">
        <v>61154.500000000007</v>
      </c>
      <c r="J3085" t="s">
        <v>104</v>
      </c>
      <c r="K3085" s="6" t="str">
        <f t="shared" si="1260"/>
        <v>Tai heo muối gói 200g</v>
      </c>
      <c r="L3085" s="7" t="str">
        <f>VLOOKUP(K3085,'[1]Mã Misa'!$B$2:$D$74,2,0)</f>
        <v>Tai heo muối 200g</v>
      </c>
      <c r="M3085" s="7" t="str">
        <f>VLOOKUP(L3085,'[1]Mã Misa'!$C$2:$D$74,2,0)</f>
        <v>TH200</v>
      </c>
      <c r="N3085" s="1">
        <v>55595</v>
      </c>
      <c r="O3085" t="s">
        <v>4620</v>
      </c>
      <c r="P3085" s="6" t="str">
        <f t="shared" si="1261"/>
        <v>0053526</v>
      </c>
      <c r="Q3085" s="23" t="str">
        <f t="shared" ref="Q3085" si="1266">RIGHT(P3085,7)</f>
        <v>0053526</v>
      </c>
      <c r="R3085" s="2">
        <v>44589</v>
      </c>
      <c r="S3085" t="s">
        <v>4621</v>
      </c>
      <c r="T3085" s="7" t="str">
        <f t="shared" si="1262"/>
        <v>WM+ HCM 15</v>
      </c>
      <c r="U3085" t="s">
        <v>6179</v>
      </c>
      <c r="W3085" t="e">
        <f>VLOOKUP(U3085,[2]Sheet1!$B$4:$C$893,2,0)</f>
        <v>#N/A</v>
      </c>
      <c r="Y3085" t="str">
        <f t="shared" si="1263"/>
        <v>WINCOMHOCHIMINH</v>
      </c>
      <c r="AA3085" s="18" t="str">
        <f t="shared" si="1258"/>
        <v/>
      </c>
    </row>
    <row r="3086" spans="1:27" x14ac:dyDescent="0.2">
      <c r="A3086" t="s">
        <v>0</v>
      </c>
      <c r="B3086" t="s">
        <v>4622</v>
      </c>
      <c r="C3086" t="s">
        <v>2</v>
      </c>
      <c r="D3086" t="s">
        <v>15</v>
      </c>
      <c r="E3086" t="s">
        <v>4</v>
      </c>
      <c r="F3086" s="1">
        <v>2</v>
      </c>
      <c r="G3086" s="1">
        <v>168640</v>
      </c>
      <c r="H3086" t="s">
        <v>5</v>
      </c>
      <c r="I3086" s="1">
        <v>185504.00000000003</v>
      </c>
      <c r="J3086" t="s">
        <v>16</v>
      </c>
      <c r="K3086" s="6" t="str">
        <f t="shared" si="1260"/>
        <v>_Đùi gà sốt cay 500g</v>
      </c>
      <c r="L3086" s="7" t="str">
        <f>VLOOKUP(K3086,'[1]Mã Misa'!$B$2:$D$74,2,0)</f>
        <v>Đùi gà sốt cay 500g</v>
      </c>
      <c r="M3086" s="7" t="str">
        <f>VLOOKUP(L3086,'[1]Mã Misa'!$C$2:$D$74,2,0)</f>
        <v>DGSC500</v>
      </c>
      <c r="N3086" s="1">
        <v>84320</v>
      </c>
      <c r="O3086" t="s">
        <v>4623</v>
      </c>
      <c r="P3086" s="6" t="str">
        <f t="shared" si="1261"/>
        <v>0001589</v>
      </c>
      <c r="Q3086" s="23" t="str">
        <f t="shared" ref="Q3086" si="1267">RIGHT(P3086,7)</f>
        <v>0001589</v>
      </c>
      <c r="R3086" s="2">
        <v>44589</v>
      </c>
      <c r="S3086" t="s">
        <v>4624</v>
      </c>
      <c r="T3086" s="7" t="str">
        <f t="shared" si="1262"/>
        <v>WM+ TQG Th</v>
      </c>
      <c r="U3086" t="s">
        <v>6180</v>
      </c>
      <c r="W3086" t="e">
        <f>VLOOKUP(U3086,[2]Sheet1!$B$4:$C$893,2,0)</f>
        <v>#N/A</v>
      </c>
      <c r="Y3086" t="str">
        <f t="shared" si="1263"/>
        <v>WINCOMTUYENQUANG</v>
      </c>
      <c r="AA3086" s="18" t="str">
        <f t="shared" si="1258"/>
        <v/>
      </c>
    </row>
    <row r="3087" spans="1:27" x14ac:dyDescent="0.2">
      <c r="A3087" t="s">
        <v>0</v>
      </c>
      <c r="B3087" t="s">
        <v>4625</v>
      </c>
      <c r="C3087" t="s">
        <v>2</v>
      </c>
      <c r="D3087" t="s">
        <v>47</v>
      </c>
      <c r="E3087" t="s">
        <v>4</v>
      </c>
      <c r="F3087" s="1">
        <v>1</v>
      </c>
      <c r="G3087" s="1">
        <v>73431</v>
      </c>
      <c r="H3087" t="s">
        <v>5</v>
      </c>
      <c r="I3087" s="1">
        <v>80774.100000000006</v>
      </c>
      <c r="J3087" t="s">
        <v>48</v>
      </c>
      <c r="K3087" s="6" t="str">
        <f t="shared" si="1260"/>
        <v>Chân giò heo muối gói 300g</v>
      </c>
      <c r="L3087" s="7" t="str">
        <f>VLOOKUP(K3087,'[1]Mã Misa'!$B$2:$D$74,2,0)</f>
        <v>Chân giò heo muối 300g</v>
      </c>
      <c r="M3087" s="7" t="str">
        <f>VLOOKUP(L3087,'[1]Mã Misa'!$C$2:$D$74,2,0)</f>
        <v>CGM300</v>
      </c>
      <c r="N3087" s="1">
        <v>73431</v>
      </c>
      <c r="O3087" t="s">
        <v>4626</v>
      </c>
      <c r="P3087" s="6" t="str">
        <f t="shared" si="1261"/>
        <v>0004763</v>
      </c>
      <c r="Q3087" s="23" t="str">
        <f t="shared" ref="Q3087" si="1268">RIGHT(P3087,7)</f>
        <v>0004763</v>
      </c>
      <c r="R3087" s="2">
        <v>44589</v>
      </c>
      <c r="S3087" t="s">
        <v>4627</v>
      </c>
      <c r="T3087" s="7" t="str">
        <f t="shared" si="1262"/>
        <v>WM+ DNI 3.</v>
      </c>
      <c r="U3087" t="s">
        <v>6181</v>
      </c>
      <c r="V3087" t="str">
        <f t="shared" ref="V3087:V3090" si="1269">MID(T3087,4,4)</f>
        <v xml:space="preserve"> DNI</v>
      </c>
      <c r="W3087" t="e">
        <f>VLOOKUP(U3087,[2]Sheet1!$B$4:$C$893,2,0)</f>
        <v>#N/A</v>
      </c>
      <c r="Y3087" t="str">
        <f t="shared" si="1263"/>
        <v>WINCOMDONGNAI</v>
      </c>
      <c r="AA3087" s="18" t="str">
        <f t="shared" si="1258"/>
        <v/>
      </c>
    </row>
    <row r="3088" spans="1:27" x14ac:dyDescent="0.2">
      <c r="A3088" t="s">
        <v>0</v>
      </c>
      <c r="B3088" t="s">
        <v>4625</v>
      </c>
      <c r="C3088" t="s">
        <v>9</v>
      </c>
      <c r="D3088" t="s">
        <v>50</v>
      </c>
      <c r="E3088" t="s">
        <v>4</v>
      </c>
      <c r="F3088" s="1">
        <v>1</v>
      </c>
      <c r="G3088" s="1">
        <v>111058</v>
      </c>
      <c r="H3088" t="s">
        <v>5</v>
      </c>
      <c r="I3088" s="1">
        <v>122163.8</v>
      </c>
      <c r="J3088" t="s">
        <v>51</v>
      </c>
      <c r="K3088" s="6" t="str">
        <f t="shared" si="1260"/>
        <v>Gà muối gói 500g</v>
      </c>
      <c r="L3088" s="7" t="str">
        <f>VLOOKUP(K3088,'[1]Mã Misa'!$B$2:$D$74,2,0)</f>
        <v>Gà muối 500g</v>
      </c>
      <c r="M3088" s="7" t="str">
        <f>VLOOKUP(L3088,'[1]Mã Misa'!$C$2:$D$74,2,0)</f>
        <v>GM500</v>
      </c>
      <c r="N3088" s="1">
        <v>111058</v>
      </c>
      <c r="O3088" t="s">
        <v>4626</v>
      </c>
      <c r="P3088" s="6" t="str">
        <f t="shared" si="1261"/>
        <v>0004763</v>
      </c>
      <c r="Q3088" s="23" t="str">
        <f t="shared" ref="Q3088" si="1270">RIGHT(P3088,7)</f>
        <v>0004763</v>
      </c>
      <c r="R3088" s="2">
        <v>44589</v>
      </c>
      <c r="S3088" t="s">
        <v>4627</v>
      </c>
      <c r="T3088" s="7" t="str">
        <f t="shared" si="1262"/>
        <v>WM+ DNI 3.</v>
      </c>
      <c r="U3088" t="s">
        <v>6181</v>
      </c>
      <c r="V3088" t="str">
        <f t="shared" si="1269"/>
        <v xml:space="preserve"> DNI</v>
      </c>
      <c r="W3088" t="e">
        <f>VLOOKUP(U3088,[2]Sheet1!$B$4:$C$893,2,0)</f>
        <v>#N/A</v>
      </c>
      <c r="Y3088" t="str">
        <f t="shared" si="1263"/>
        <v>WINCOMDONGNAI</v>
      </c>
      <c r="AA3088" s="18" t="str">
        <f t="shared" si="1258"/>
        <v/>
      </c>
    </row>
    <row r="3089" spans="1:27" x14ac:dyDescent="0.2">
      <c r="A3089" t="s">
        <v>0</v>
      </c>
      <c r="B3089" t="s">
        <v>4625</v>
      </c>
      <c r="C3089" t="s">
        <v>41</v>
      </c>
      <c r="D3089" t="s">
        <v>103</v>
      </c>
      <c r="E3089" t="s">
        <v>4</v>
      </c>
      <c r="F3089" s="1">
        <v>1</v>
      </c>
      <c r="G3089" s="1">
        <v>55595</v>
      </c>
      <c r="H3089" t="s">
        <v>5</v>
      </c>
      <c r="I3089" s="1">
        <v>61154.500000000007</v>
      </c>
      <c r="J3089" t="s">
        <v>104</v>
      </c>
      <c r="K3089" s="6" t="str">
        <f t="shared" si="1260"/>
        <v>Tai heo muối gói 200g</v>
      </c>
      <c r="L3089" s="7" t="str">
        <f>VLOOKUP(K3089,'[1]Mã Misa'!$B$2:$D$74,2,0)</f>
        <v>Tai heo muối 200g</v>
      </c>
      <c r="M3089" s="7" t="str">
        <f>VLOOKUP(L3089,'[1]Mã Misa'!$C$2:$D$74,2,0)</f>
        <v>TH200</v>
      </c>
      <c r="N3089" s="1">
        <v>55595</v>
      </c>
      <c r="O3089" t="s">
        <v>4626</v>
      </c>
      <c r="P3089" s="6" t="str">
        <f t="shared" si="1261"/>
        <v>0004763</v>
      </c>
      <c r="Q3089" s="23" t="str">
        <f t="shared" ref="Q3089" si="1271">RIGHT(P3089,7)</f>
        <v>0004763</v>
      </c>
      <c r="R3089" s="2">
        <v>44589</v>
      </c>
      <c r="S3089" t="s">
        <v>4627</v>
      </c>
      <c r="T3089" s="7" t="str">
        <f t="shared" si="1262"/>
        <v>WM+ DNI 3.</v>
      </c>
      <c r="U3089" t="s">
        <v>6181</v>
      </c>
      <c r="V3089" t="str">
        <f t="shared" si="1269"/>
        <v xml:space="preserve"> DNI</v>
      </c>
      <c r="W3089" t="e">
        <f>VLOOKUP(U3089,[2]Sheet1!$B$4:$C$893,2,0)</f>
        <v>#N/A</v>
      </c>
      <c r="Y3089" t="str">
        <f t="shared" si="1263"/>
        <v>WINCOMDONGNAI</v>
      </c>
      <c r="AA3089" s="18" t="str">
        <f t="shared" si="1258"/>
        <v/>
      </c>
    </row>
    <row r="3090" spans="1:27" x14ac:dyDescent="0.2">
      <c r="A3090" t="s">
        <v>0</v>
      </c>
      <c r="B3090" t="s">
        <v>4625</v>
      </c>
      <c r="C3090" t="s">
        <v>42</v>
      </c>
      <c r="D3090" t="s">
        <v>134</v>
      </c>
      <c r="E3090" t="s">
        <v>4</v>
      </c>
      <c r="F3090" s="1">
        <v>1</v>
      </c>
      <c r="G3090" s="1">
        <v>86691</v>
      </c>
      <c r="H3090" t="s">
        <v>5</v>
      </c>
      <c r="I3090" s="1">
        <v>95360.1</v>
      </c>
      <c r="J3090" t="s">
        <v>135</v>
      </c>
      <c r="K3090" s="6" t="str">
        <f t="shared" si="1260"/>
        <v>Giò tai nấm hương 500g</v>
      </c>
      <c r="L3090" s="7" t="str">
        <f>VLOOKUP(K3090,'[1]Mã Misa'!$B$2:$D$74,2,0)</f>
        <v>Giò tai nấm hương 500g</v>
      </c>
      <c r="M3090" s="7" t="str">
        <f>VLOOKUP(L3090,'[1]Mã Misa'!$C$2:$D$74,2,0)</f>
        <v>GTNH500</v>
      </c>
      <c r="N3090" s="1">
        <v>86691</v>
      </c>
      <c r="O3090" t="s">
        <v>4626</v>
      </c>
      <c r="P3090" s="6" t="str">
        <f t="shared" si="1261"/>
        <v>0004763</v>
      </c>
      <c r="Q3090" s="23" t="str">
        <f t="shared" ref="Q3090" si="1272">RIGHT(P3090,7)</f>
        <v>0004763</v>
      </c>
      <c r="R3090" s="2">
        <v>44589</v>
      </c>
      <c r="S3090" t="s">
        <v>4627</v>
      </c>
      <c r="T3090" s="7" t="str">
        <f t="shared" si="1262"/>
        <v>WM+ DNI 3.</v>
      </c>
      <c r="U3090" t="s">
        <v>6181</v>
      </c>
      <c r="V3090" t="str">
        <f t="shared" si="1269"/>
        <v xml:space="preserve"> DNI</v>
      </c>
      <c r="W3090" t="e">
        <f>VLOOKUP(U3090,[2]Sheet1!$B$4:$C$893,2,0)</f>
        <v>#N/A</v>
      </c>
      <c r="Y3090" t="str">
        <f t="shared" si="1263"/>
        <v>WINCOMDONGNAI</v>
      </c>
      <c r="AA3090" s="18" t="str">
        <f t="shared" si="1258"/>
        <v/>
      </c>
    </row>
    <row r="3091" spans="1:27" x14ac:dyDescent="0.2">
      <c r="A3091" t="s">
        <v>0</v>
      </c>
      <c r="B3091" t="s">
        <v>4628</v>
      </c>
      <c r="C3091" t="s">
        <v>2</v>
      </c>
      <c r="D3091" t="s">
        <v>23</v>
      </c>
      <c r="E3091" t="s">
        <v>4</v>
      </c>
      <c r="F3091" s="1">
        <v>2</v>
      </c>
      <c r="G3091" s="1">
        <v>118800</v>
      </c>
      <c r="H3091" t="s">
        <v>5</v>
      </c>
      <c r="I3091" s="1">
        <v>130680.00000000001</v>
      </c>
      <c r="J3091" t="s">
        <v>24</v>
      </c>
      <c r="K3091" s="6" t="str">
        <f t="shared" si="1260"/>
        <v>_Giò lụa 250g</v>
      </c>
      <c r="L3091" s="7" t="str">
        <f>VLOOKUP(K3091,'[1]Mã Misa'!$B$2:$D$74,2,0)</f>
        <v>Giò lụa 250g</v>
      </c>
      <c r="M3091" s="7" t="str">
        <f>VLOOKUP(L3091,'[1]Mã Misa'!$C$2:$D$74,2,0)</f>
        <v>GL250</v>
      </c>
      <c r="N3091" s="1">
        <v>59400</v>
      </c>
      <c r="O3091" t="s">
        <v>4629</v>
      </c>
      <c r="P3091" s="6" t="str">
        <f t="shared" si="1261"/>
        <v>0053528</v>
      </c>
      <c r="Q3091" s="23" t="str">
        <f t="shared" ref="Q3091" si="1273">RIGHT(P3091,7)</f>
        <v>0053528</v>
      </c>
      <c r="R3091" s="2">
        <v>44589</v>
      </c>
      <c r="S3091" t="s">
        <v>1127</v>
      </c>
      <c r="T3091" s="7" t="str">
        <f t="shared" si="1262"/>
        <v>WM+ HCM 38</v>
      </c>
      <c r="U3091" t="s">
        <v>5331</v>
      </c>
      <c r="W3091" t="e">
        <f>VLOOKUP(U3091,[2]Sheet1!$B$4:$C$893,2,0)</f>
        <v>#N/A</v>
      </c>
      <c r="Y3091" t="str">
        <f t="shared" si="1263"/>
        <v>WINCOMHOCHIMINH</v>
      </c>
      <c r="AA3091" s="18" t="str">
        <f t="shared" si="1258"/>
        <v/>
      </c>
    </row>
    <row r="3092" spans="1:27" x14ac:dyDescent="0.2">
      <c r="A3092" t="s">
        <v>0</v>
      </c>
      <c r="B3092" t="s">
        <v>4628</v>
      </c>
      <c r="C3092" t="s">
        <v>9</v>
      </c>
      <c r="D3092" t="s">
        <v>27</v>
      </c>
      <c r="E3092" t="s">
        <v>4</v>
      </c>
      <c r="F3092" s="1">
        <v>2</v>
      </c>
      <c r="G3092" s="1">
        <v>122100</v>
      </c>
      <c r="H3092" t="s">
        <v>5</v>
      </c>
      <c r="I3092" s="1">
        <v>134310</v>
      </c>
      <c r="J3092" t="s">
        <v>28</v>
      </c>
      <c r="K3092" s="6" t="str">
        <f t="shared" si="1260"/>
        <v>_Giò sụn gà 250g</v>
      </c>
      <c r="L3092" s="7" t="str">
        <f>VLOOKUP(K3092,'[1]Mã Misa'!$B$2:$D$74,2,0)</f>
        <v>Giò sụn gà 250g</v>
      </c>
      <c r="M3092" s="7" t="str">
        <f>VLOOKUP(L3092,'[1]Mã Misa'!$C$2:$D$74,2,0)</f>
        <v>GSG250</v>
      </c>
      <c r="N3092" s="1">
        <v>61050</v>
      </c>
      <c r="O3092" t="s">
        <v>4629</v>
      </c>
      <c r="P3092" s="6" t="str">
        <f t="shared" si="1261"/>
        <v>0053528</v>
      </c>
      <c r="Q3092" s="23" t="str">
        <f t="shared" ref="Q3092" si="1274">RIGHT(P3092,7)</f>
        <v>0053528</v>
      </c>
      <c r="R3092" s="2">
        <v>44589</v>
      </c>
      <c r="S3092" t="s">
        <v>1127</v>
      </c>
      <c r="T3092" s="7" t="str">
        <f t="shared" si="1262"/>
        <v>WM+ HCM 38</v>
      </c>
      <c r="U3092" t="s">
        <v>5331</v>
      </c>
      <c r="W3092" t="e">
        <f>VLOOKUP(U3092,[2]Sheet1!$B$4:$C$893,2,0)</f>
        <v>#N/A</v>
      </c>
      <c r="Y3092" t="str">
        <f t="shared" si="1263"/>
        <v>WINCOMHOCHIMINH</v>
      </c>
      <c r="AA3092" s="18" t="str">
        <f t="shared" si="1258"/>
        <v/>
      </c>
    </row>
    <row r="3093" spans="1:27" x14ac:dyDescent="0.2">
      <c r="A3093" t="s">
        <v>0</v>
      </c>
      <c r="B3093" t="s">
        <v>4630</v>
      </c>
      <c r="C3093" t="s">
        <v>2</v>
      </c>
      <c r="D3093" t="s">
        <v>50</v>
      </c>
      <c r="E3093" t="s">
        <v>4</v>
      </c>
      <c r="F3093" s="1">
        <v>1</v>
      </c>
      <c r="G3093" s="1">
        <v>111058</v>
      </c>
      <c r="H3093" t="s">
        <v>5</v>
      </c>
      <c r="I3093" s="1">
        <v>122163.8</v>
      </c>
      <c r="J3093" t="s">
        <v>51</v>
      </c>
      <c r="K3093" s="6" t="str">
        <f t="shared" si="1260"/>
        <v>Gà muối gói 500g</v>
      </c>
      <c r="L3093" s="7" t="str">
        <f>VLOOKUP(K3093,'[1]Mã Misa'!$B$2:$D$74,2,0)</f>
        <v>Gà muối 500g</v>
      </c>
      <c r="M3093" s="7" t="str">
        <f>VLOOKUP(L3093,'[1]Mã Misa'!$C$2:$D$74,2,0)</f>
        <v>GM500</v>
      </c>
      <c r="N3093" s="1">
        <v>111058</v>
      </c>
      <c r="O3093" t="s">
        <v>4631</v>
      </c>
      <c r="P3093" s="6" t="str">
        <f t="shared" si="1261"/>
        <v>0000858</v>
      </c>
      <c r="Q3093" s="23" t="str">
        <f t="shared" ref="Q3093" si="1275">RIGHT(P3093,7)</f>
        <v>0000858</v>
      </c>
      <c r="R3093" s="2">
        <v>44589</v>
      </c>
      <c r="S3093" t="s">
        <v>610</v>
      </c>
      <c r="T3093" s="7" t="str">
        <f t="shared" si="1262"/>
        <v>WM+ VPC 84</v>
      </c>
      <c r="U3093" t="s">
        <v>5178</v>
      </c>
      <c r="W3093" t="e">
        <f>VLOOKUP(U3093,[2]Sheet1!$B$4:$C$893,2,0)</f>
        <v>#N/A</v>
      </c>
      <c r="Y3093" t="str">
        <f t="shared" si="1263"/>
        <v>WINCOMVINHPHUC</v>
      </c>
      <c r="AA3093" s="18" t="str">
        <f t="shared" si="1258"/>
        <v/>
      </c>
    </row>
    <row r="3094" spans="1:27" x14ac:dyDescent="0.2">
      <c r="A3094" t="s">
        <v>0</v>
      </c>
      <c r="B3094" t="s">
        <v>4630</v>
      </c>
      <c r="C3094" t="s">
        <v>9</v>
      </c>
      <c r="D3094" t="s">
        <v>103</v>
      </c>
      <c r="E3094" t="s">
        <v>4</v>
      </c>
      <c r="F3094" s="1">
        <v>2</v>
      </c>
      <c r="G3094" s="1">
        <v>111190</v>
      </c>
      <c r="H3094" t="s">
        <v>5</v>
      </c>
      <c r="I3094" s="1">
        <v>122309.00000000001</v>
      </c>
      <c r="J3094" t="s">
        <v>104</v>
      </c>
      <c r="K3094" s="6" t="str">
        <f t="shared" si="1260"/>
        <v>Tai heo muối gói 200g</v>
      </c>
      <c r="L3094" s="7" t="str">
        <f>VLOOKUP(K3094,'[1]Mã Misa'!$B$2:$D$74,2,0)</f>
        <v>Tai heo muối 200g</v>
      </c>
      <c r="M3094" s="7" t="str">
        <f>VLOOKUP(L3094,'[1]Mã Misa'!$C$2:$D$74,2,0)</f>
        <v>TH200</v>
      </c>
      <c r="N3094" s="1">
        <v>55595</v>
      </c>
      <c r="O3094" t="s">
        <v>4631</v>
      </c>
      <c r="P3094" s="6" t="str">
        <f t="shared" si="1261"/>
        <v>0000858</v>
      </c>
      <c r="Q3094" s="23" t="str">
        <f t="shared" ref="Q3094" si="1276">RIGHT(P3094,7)</f>
        <v>0000858</v>
      </c>
      <c r="R3094" s="2">
        <v>44589</v>
      </c>
      <c r="S3094" t="s">
        <v>610</v>
      </c>
      <c r="T3094" s="7" t="str">
        <f t="shared" si="1262"/>
        <v>WM+ VPC 84</v>
      </c>
      <c r="U3094" t="s">
        <v>5178</v>
      </c>
      <c r="W3094" t="e">
        <f>VLOOKUP(U3094,[2]Sheet1!$B$4:$C$893,2,0)</f>
        <v>#N/A</v>
      </c>
      <c r="Y3094" t="str">
        <f t="shared" si="1263"/>
        <v>WINCOMVINHPHUC</v>
      </c>
      <c r="AA3094" s="18" t="str">
        <f t="shared" si="1258"/>
        <v/>
      </c>
    </row>
    <row r="3095" spans="1:27" x14ac:dyDescent="0.2">
      <c r="A3095" t="s">
        <v>0</v>
      </c>
      <c r="B3095" t="s">
        <v>4630</v>
      </c>
      <c r="C3095" t="s">
        <v>41</v>
      </c>
      <c r="D3095" t="s">
        <v>10</v>
      </c>
      <c r="E3095" t="s">
        <v>4</v>
      </c>
      <c r="F3095" s="1">
        <v>3</v>
      </c>
      <c r="G3095" s="1">
        <v>138000</v>
      </c>
      <c r="H3095" t="s">
        <v>5</v>
      </c>
      <c r="I3095" s="1">
        <v>151800</v>
      </c>
      <c r="J3095" t="s">
        <v>11</v>
      </c>
      <c r="K3095" s="6" t="str">
        <f t="shared" si="1260"/>
        <v>Mộc nấm hương gói 250g</v>
      </c>
      <c r="L3095" s="7" t="str">
        <f>VLOOKUP(K3095,'[1]Mã Misa'!$B$2:$D$74,2,0)</f>
        <v>Mộc Nấm Hương 250g</v>
      </c>
      <c r="M3095" s="7" t="str">
        <f>VLOOKUP(L3095,'[1]Mã Misa'!$C$2:$D$74,2,0)</f>
        <v>MNH250</v>
      </c>
      <c r="N3095" s="1">
        <v>46000</v>
      </c>
      <c r="O3095" t="s">
        <v>4631</v>
      </c>
      <c r="P3095" s="6" t="str">
        <f t="shared" si="1261"/>
        <v>0000858</v>
      </c>
      <c r="Q3095" s="23" t="str">
        <f t="shared" ref="Q3095" si="1277">RIGHT(P3095,7)</f>
        <v>0000858</v>
      </c>
      <c r="R3095" s="2">
        <v>44589</v>
      </c>
      <c r="S3095" t="s">
        <v>610</v>
      </c>
      <c r="T3095" s="7" t="str">
        <f t="shared" si="1262"/>
        <v>WM+ VPC 84</v>
      </c>
      <c r="U3095" t="s">
        <v>5178</v>
      </c>
      <c r="W3095" t="e">
        <f>VLOOKUP(U3095,[2]Sheet1!$B$4:$C$893,2,0)</f>
        <v>#N/A</v>
      </c>
      <c r="Y3095" t="str">
        <f t="shared" si="1263"/>
        <v>WINCOMVINHPHUC</v>
      </c>
      <c r="AA3095" s="18" t="str">
        <f t="shared" si="1258"/>
        <v/>
      </c>
    </row>
    <row r="3096" spans="1:27" x14ac:dyDescent="0.2">
      <c r="A3096" t="s">
        <v>0</v>
      </c>
      <c r="B3096" t="s">
        <v>4632</v>
      </c>
      <c r="C3096" t="s">
        <v>2</v>
      </c>
      <c r="D3096" t="s">
        <v>57</v>
      </c>
      <c r="E3096" t="s">
        <v>4</v>
      </c>
      <c r="F3096" s="1">
        <v>2</v>
      </c>
      <c r="G3096" s="1">
        <v>148500</v>
      </c>
      <c r="H3096" t="s">
        <v>5</v>
      </c>
      <c r="I3096" s="1">
        <v>163350</v>
      </c>
      <c r="J3096" t="s">
        <v>58</v>
      </c>
      <c r="K3096" s="6" t="str">
        <f t="shared" si="1260"/>
        <v>_Chả cốm 300g</v>
      </c>
      <c r="L3096" s="7" t="str">
        <f>VLOOKUP(K3096,'[1]Mã Misa'!$B$2:$D$74,2,0)</f>
        <v>Chả cốm 300g</v>
      </c>
      <c r="M3096" s="7" t="str">
        <f>VLOOKUP(L3096,'[1]Mã Misa'!$C$2:$D$74,2,0)</f>
        <v>CC300</v>
      </c>
      <c r="N3096" s="1">
        <v>74250</v>
      </c>
      <c r="O3096" t="s">
        <v>4633</v>
      </c>
      <c r="P3096" s="6" t="str">
        <f t="shared" si="1261"/>
        <v>0181626</v>
      </c>
      <c r="Q3096" s="23" t="str">
        <f t="shared" ref="Q3096" si="1278">RIGHT(P3096,7)</f>
        <v>0181626</v>
      </c>
      <c r="R3096" s="2">
        <v>44592</v>
      </c>
      <c r="S3096" t="s">
        <v>1431</v>
      </c>
      <c r="T3096" s="7" t="str">
        <f t="shared" si="1262"/>
        <v>WM+ HNI 20</v>
      </c>
      <c r="U3096" t="s">
        <v>5416</v>
      </c>
      <c r="W3096" t="e">
        <f>VLOOKUP(U3096,[2]Sheet1!$B$4:$C$893,2,0)</f>
        <v>#N/A</v>
      </c>
      <c r="Y3096" t="str">
        <f t="shared" si="1263"/>
        <v>WINCOMHANOI</v>
      </c>
      <c r="AA3096" s="18" t="str">
        <f t="shared" si="1258"/>
        <v/>
      </c>
    </row>
    <row r="3097" spans="1:27" x14ac:dyDescent="0.2">
      <c r="A3097" t="s">
        <v>0</v>
      </c>
      <c r="B3097" t="s">
        <v>4632</v>
      </c>
      <c r="C3097" t="s">
        <v>9</v>
      </c>
      <c r="D3097" t="s">
        <v>15</v>
      </c>
      <c r="E3097" t="s">
        <v>4</v>
      </c>
      <c r="F3097" s="1">
        <v>2</v>
      </c>
      <c r="G3097" s="1">
        <v>168640</v>
      </c>
      <c r="H3097" t="s">
        <v>5</v>
      </c>
      <c r="I3097" s="1">
        <v>185504.00000000003</v>
      </c>
      <c r="J3097" t="s">
        <v>16</v>
      </c>
      <c r="K3097" s="6" t="str">
        <f t="shared" si="1260"/>
        <v>_Đùi gà sốt cay 500g</v>
      </c>
      <c r="L3097" s="7" t="str">
        <f>VLOOKUP(K3097,'[1]Mã Misa'!$B$2:$D$74,2,0)</f>
        <v>Đùi gà sốt cay 500g</v>
      </c>
      <c r="M3097" s="7" t="str">
        <f>VLOOKUP(L3097,'[1]Mã Misa'!$C$2:$D$74,2,0)</f>
        <v>DGSC500</v>
      </c>
      <c r="N3097" s="1">
        <v>84320</v>
      </c>
      <c r="O3097" t="s">
        <v>4633</v>
      </c>
      <c r="P3097" s="6" t="str">
        <f t="shared" si="1261"/>
        <v>0181626</v>
      </c>
      <c r="Q3097" s="23" t="str">
        <f t="shared" ref="Q3097" si="1279">RIGHT(P3097,7)</f>
        <v>0181626</v>
      </c>
      <c r="R3097" s="2">
        <v>44592</v>
      </c>
      <c r="S3097" t="s">
        <v>1431</v>
      </c>
      <c r="T3097" s="7" t="str">
        <f t="shared" si="1262"/>
        <v>WM+ HNI 20</v>
      </c>
      <c r="U3097" t="s">
        <v>5416</v>
      </c>
      <c r="W3097" t="e">
        <f>VLOOKUP(U3097,[2]Sheet1!$B$4:$C$893,2,0)</f>
        <v>#N/A</v>
      </c>
      <c r="Y3097" t="str">
        <f t="shared" si="1263"/>
        <v>WINCOMHANOI</v>
      </c>
      <c r="AA3097" s="18" t="str">
        <f t="shared" si="1258"/>
        <v/>
      </c>
    </row>
    <row r="3098" spans="1:27" x14ac:dyDescent="0.2">
      <c r="A3098" t="s">
        <v>0</v>
      </c>
      <c r="B3098" t="s">
        <v>4634</v>
      </c>
      <c r="C3098" t="s">
        <v>2</v>
      </c>
      <c r="D3098" t="s">
        <v>50</v>
      </c>
      <c r="E3098" t="s">
        <v>4</v>
      </c>
      <c r="F3098" s="1">
        <v>3</v>
      </c>
      <c r="G3098" s="1">
        <v>333174</v>
      </c>
      <c r="H3098" t="s">
        <v>5</v>
      </c>
      <c r="I3098" s="1">
        <v>366491.4</v>
      </c>
      <c r="J3098" t="s">
        <v>51</v>
      </c>
      <c r="K3098" s="6" t="str">
        <f t="shared" si="1260"/>
        <v>Gà muối gói 500g</v>
      </c>
      <c r="L3098" s="7" t="str">
        <f>VLOOKUP(K3098,'[1]Mã Misa'!$B$2:$D$74,2,0)</f>
        <v>Gà muối 500g</v>
      </c>
      <c r="M3098" s="7" t="str">
        <f>VLOOKUP(L3098,'[1]Mã Misa'!$C$2:$D$74,2,0)</f>
        <v>GM500</v>
      </c>
      <c r="N3098" s="1">
        <v>111058</v>
      </c>
      <c r="O3098" t="s">
        <v>4635</v>
      </c>
      <c r="P3098" s="6" t="str">
        <f t="shared" si="1261"/>
        <v>0015456</v>
      </c>
      <c r="Q3098" s="23" t="str">
        <f t="shared" ref="Q3098" si="1280">RIGHT(P3098,7)</f>
        <v>0015456</v>
      </c>
      <c r="R3098" s="2">
        <v>44589</v>
      </c>
      <c r="S3098" t="s">
        <v>1617</v>
      </c>
      <c r="T3098" s="7" t="str">
        <f t="shared" si="1262"/>
        <v>WM+ QNH Ph</v>
      </c>
      <c r="U3098" t="s">
        <v>5468</v>
      </c>
      <c r="W3098" t="e">
        <f>VLOOKUP(U3098,[2]Sheet1!$B$4:$C$893,2,0)</f>
        <v>#N/A</v>
      </c>
      <c r="Y3098" t="str">
        <f t="shared" si="1263"/>
        <v>WINCOMQUANGNINH</v>
      </c>
      <c r="AA3098" s="18" t="str">
        <f t="shared" si="1258"/>
        <v/>
      </c>
    </row>
    <row r="3099" spans="1:27" x14ac:dyDescent="0.2">
      <c r="A3099" t="s">
        <v>0</v>
      </c>
      <c r="B3099" t="s">
        <v>4634</v>
      </c>
      <c r="C3099" t="s">
        <v>9</v>
      </c>
      <c r="D3099" t="s">
        <v>23</v>
      </c>
      <c r="E3099" t="s">
        <v>4</v>
      </c>
      <c r="F3099" s="1">
        <v>3</v>
      </c>
      <c r="G3099" s="1">
        <v>178200</v>
      </c>
      <c r="H3099" t="s">
        <v>5</v>
      </c>
      <c r="I3099" s="1">
        <v>196020.00000000003</v>
      </c>
      <c r="J3099" t="s">
        <v>24</v>
      </c>
      <c r="K3099" s="6" t="str">
        <f t="shared" si="1260"/>
        <v>_Giò lụa 250g</v>
      </c>
      <c r="L3099" s="7" t="str">
        <f>VLOOKUP(K3099,'[1]Mã Misa'!$B$2:$D$74,2,0)</f>
        <v>Giò lụa 250g</v>
      </c>
      <c r="M3099" s="7" t="str">
        <f>VLOOKUP(L3099,'[1]Mã Misa'!$C$2:$D$74,2,0)</f>
        <v>GL250</v>
      </c>
      <c r="N3099" s="1">
        <v>59400</v>
      </c>
      <c r="O3099" t="s">
        <v>4635</v>
      </c>
      <c r="P3099" s="6" t="str">
        <f t="shared" si="1261"/>
        <v>0015456</v>
      </c>
      <c r="Q3099" s="23" t="str">
        <f t="shared" ref="Q3099" si="1281">RIGHT(P3099,7)</f>
        <v>0015456</v>
      </c>
      <c r="R3099" s="2">
        <v>44589</v>
      </c>
      <c r="S3099" t="s">
        <v>1617</v>
      </c>
      <c r="T3099" s="7" t="str">
        <f t="shared" si="1262"/>
        <v>WM+ QNH Ph</v>
      </c>
      <c r="U3099" t="s">
        <v>5468</v>
      </c>
      <c r="W3099" t="e">
        <f>VLOOKUP(U3099,[2]Sheet1!$B$4:$C$893,2,0)</f>
        <v>#N/A</v>
      </c>
      <c r="Y3099" t="str">
        <f t="shared" si="1263"/>
        <v>WINCOMQUANGNINH</v>
      </c>
      <c r="AA3099" s="18" t="str">
        <f t="shared" si="1258"/>
        <v/>
      </c>
    </row>
    <row r="3100" spans="1:27" x14ac:dyDescent="0.2">
      <c r="A3100" t="s">
        <v>0</v>
      </c>
      <c r="B3100" t="s">
        <v>4634</v>
      </c>
      <c r="C3100" t="s">
        <v>41</v>
      </c>
      <c r="D3100" t="s">
        <v>27</v>
      </c>
      <c r="E3100" t="s">
        <v>4</v>
      </c>
      <c r="F3100" s="1">
        <v>2</v>
      </c>
      <c r="G3100" s="1">
        <v>122100</v>
      </c>
      <c r="H3100" t="s">
        <v>5</v>
      </c>
      <c r="I3100" s="1">
        <v>134310</v>
      </c>
      <c r="J3100" t="s">
        <v>28</v>
      </c>
      <c r="K3100" s="6" t="str">
        <f t="shared" si="1260"/>
        <v>_Giò sụn gà 250g</v>
      </c>
      <c r="L3100" s="7" t="str">
        <f>VLOOKUP(K3100,'[1]Mã Misa'!$B$2:$D$74,2,0)</f>
        <v>Giò sụn gà 250g</v>
      </c>
      <c r="M3100" s="7" t="str">
        <f>VLOOKUP(L3100,'[1]Mã Misa'!$C$2:$D$74,2,0)</f>
        <v>GSG250</v>
      </c>
      <c r="N3100" s="1">
        <v>61050</v>
      </c>
      <c r="O3100" t="s">
        <v>4635</v>
      </c>
      <c r="P3100" s="6" t="str">
        <f t="shared" si="1261"/>
        <v>0015456</v>
      </c>
      <c r="Q3100" s="23" t="str">
        <f t="shared" ref="Q3100" si="1282">RIGHT(P3100,7)</f>
        <v>0015456</v>
      </c>
      <c r="R3100" s="2">
        <v>44589</v>
      </c>
      <c r="S3100" t="s">
        <v>1617</v>
      </c>
      <c r="T3100" s="7" t="str">
        <f t="shared" si="1262"/>
        <v>WM+ QNH Ph</v>
      </c>
      <c r="U3100" t="s">
        <v>5468</v>
      </c>
      <c r="W3100" t="e">
        <f>VLOOKUP(U3100,[2]Sheet1!$B$4:$C$893,2,0)</f>
        <v>#N/A</v>
      </c>
      <c r="Y3100" t="str">
        <f t="shared" si="1263"/>
        <v>WINCOMQUANGNINH</v>
      </c>
      <c r="AA3100" s="18" t="str">
        <f t="shared" si="1258"/>
        <v/>
      </c>
    </row>
    <row r="3101" spans="1:27" x14ac:dyDescent="0.2">
      <c r="A3101" t="s">
        <v>0</v>
      </c>
      <c r="B3101" t="s">
        <v>4634</v>
      </c>
      <c r="C3101" t="s">
        <v>42</v>
      </c>
      <c r="D3101" t="s">
        <v>3</v>
      </c>
      <c r="E3101" t="s">
        <v>4</v>
      </c>
      <c r="F3101" s="1">
        <v>3</v>
      </c>
      <c r="G3101" s="1">
        <v>212850</v>
      </c>
      <c r="H3101" t="s">
        <v>5</v>
      </c>
      <c r="I3101" s="1">
        <v>234135.00000000003</v>
      </c>
      <c r="J3101" t="s">
        <v>6</v>
      </c>
      <c r="K3101" s="6" t="str">
        <f t="shared" si="1260"/>
        <v>_Chả nướng 300g</v>
      </c>
      <c r="L3101" s="7" t="str">
        <f>VLOOKUP(K3101,'[1]Mã Misa'!$B$2:$D$74,2,0)</f>
        <v>Chả nướng 300g</v>
      </c>
      <c r="M3101" s="7" t="str">
        <f>VLOOKUP(L3101,'[1]Mã Misa'!$C$2:$D$74,2,0)</f>
        <v>CN300</v>
      </c>
      <c r="N3101" s="1">
        <v>70950</v>
      </c>
      <c r="O3101" t="s">
        <v>4635</v>
      </c>
      <c r="P3101" s="6" t="str">
        <f t="shared" si="1261"/>
        <v>0015456</v>
      </c>
      <c r="Q3101" s="23" t="str">
        <f t="shared" ref="Q3101" si="1283">RIGHT(P3101,7)</f>
        <v>0015456</v>
      </c>
      <c r="R3101" s="2">
        <v>44589</v>
      </c>
      <c r="S3101" t="s">
        <v>1617</v>
      </c>
      <c r="T3101" s="7" t="str">
        <f t="shared" si="1262"/>
        <v>WM+ QNH Ph</v>
      </c>
      <c r="U3101" t="s">
        <v>5468</v>
      </c>
      <c r="W3101" t="e">
        <f>VLOOKUP(U3101,[2]Sheet1!$B$4:$C$893,2,0)</f>
        <v>#N/A</v>
      </c>
      <c r="Y3101" t="str">
        <f t="shared" si="1263"/>
        <v>WINCOMQUANGNINH</v>
      </c>
      <c r="AA3101" s="18" t="str">
        <f t="shared" si="1258"/>
        <v/>
      </c>
    </row>
    <row r="3102" spans="1:27" x14ac:dyDescent="0.2">
      <c r="A3102" t="s">
        <v>0</v>
      </c>
      <c r="B3102" t="s">
        <v>4634</v>
      </c>
      <c r="C3102" t="s">
        <v>43</v>
      </c>
      <c r="D3102" t="s">
        <v>57</v>
      </c>
      <c r="E3102" t="s">
        <v>4</v>
      </c>
      <c r="F3102" s="1">
        <v>1</v>
      </c>
      <c r="G3102" s="1">
        <v>74250</v>
      </c>
      <c r="H3102" t="s">
        <v>5</v>
      </c>
      <c r="I3102" s="1">
        <v>81675</v>
      </c>
      <c r="J3102" t="s">
        <v>58</v>
      </c>
      <c r="K3102" s="6" t="str">
        <f t="shared" si="1260"/>
        <v>_Chả cốm 300g</v>
      </c>
      <c r="L3102" s="7" t="str">
        <f>VLOOKUP(K3102,'[1]Mã Misa'!$B$2:$D$74,2,0)</f>
        <v>Chả cốm 300g</v>
      </c>
      <c r="M3102" s="7" t="str">
        <f>VLOOKUP(L3102,'[1]Mã Misa'!$C$2:$D$74,2,0)</f>
        <v>CC300</v>
      </c>
      <c r="N3102" s="1">
        <v>74250</v>
      </c>
      <c r="O3102" t="s">
        <v>4635</v>
      </c>
      <c r="P3102" s="6" t="str">
        <f t="shared" si="1261"/>
        <v>0015456</v>
      </c>
      <c r="Q3102" s="23" t="str">
        <f t="shared" ref="Q3102" si="1284">RIGHT(P3102,7)</f>
        <v>0015456</v>
      </c>
      <c r="R3102" s="2">
        <v>44589</v>
      </c>
      <c r="S3102" t="s">
        <v>1617</v>
      </c>
      <c r="T3102" s="7" t="str">
        <f t="shared" si="1262"/>
        <v>WM+ QNH Ph</v>
      </c>
      <c r="U3102" t="s">
        <v>5468</v>
      </c>
      <c r="W3102" t="e">
        <f>VLOOKUP(U3102,[2]Sheet1!$B$4:$C$893,2,0)</f>
        <v>#N/A</v>
      </c>
      <c r="Y3102" t="str">
        <f t="shared" si="1263"/>
        <v>WINCOMQUANGNINH</v>
      </c>
      <c r="AA3102" s="18" t="str">
        <f t="shared" si="1258"/>
        <v/>
      </c>
    </row>
    <row r="3103" spans="1:27" x14ac:dyDescent="0.2">
      <c r="A3103" t="s">
        <v>0</v>
      </c>
      <c r="B3103" t="s">
        <v>4634</v>
      </c>
      <c r="C3103" t="s">
        <v>46</v>
      </c>
      <c r="D3103" t="s">
        <v>15</v>
      </c>
      <c r="E3103" t="s">
        <v>4</v>
      </c>
      <c r="F3103" s="1">
        <v>1</v>
      </c>
      <c r="G3103" s="1">
        <v>84320</v>
      </c>
      <c r="H3103" t="s">
        <v>5</v>
      </c>
      <c r="I3103" s="1">
        <v>92752.000000000015</v>
      </c>
      <c r="J3103" t="s">
        <v>16</v>
      </c>
      <c r="K3103" s="6" t="str">
        <f t="shared" si="1260"/>
        <v>_Đùi gà sốt cay 500g</v>
      </c>
      <c r="L3103" s="7" t="str">
        <f>VLOOKUP(K3103,'[1]Mã Misa'!$B$2:$D$74,2,0)</f>
        <v>Đùi gà sốt cay 500g</v>
      </c>
      <c r="M3103" s="7" t="str">
        <f>VLOOKUP(L3103,'[1]Mã Misa'!$C$2:$D$74,2,0)</f>
        <v>DGSC500</v>
      </c>
      <c r="N3103" s="1">
        <v>84320</v>
      </c>
      <c r="O3103" t="s">
        <v>4635</v>
      </c>
      <c r="P3103" s="6" t="str">
        <f t="shared" si="1261"/>
        <v>0015456</v>
      </c>
      <c r="Q3103" s="23" t="str">
        <f t="shared" ref="Q3103" si="1285">RIGHT(P3103,7)</f>
        <v>0015456</v>
      </c>
      <c r="R3103" s="2">
        <v>44589</v>
      </c>
      <c r="S3103" t="s">
        <v>1617</v>
      </c>
      <c r="T3103" s="7" t="str">
        <f t="shared" si="1262"/>
        <v>WM+ QNH Ph</v>
      </c>
      <c r="U3103" t="s">
        <v>5468</v>
      </c>
      <c r="W3103" t="e">
        <f>VLOOKUP(U3103,[2]Sheet1!$B$4:$C$893,2,0)</f>
        <v>#N/A</v>
      </c>
      <c r="Y3103" t="str">
        <f t="shared" si="1263"/>
        <v>WINCOMQUANGNINH</v>
      </c>
      <c r="AA3103" s="18" t="str">
        <f t="shared" si="1258"/>
        <v/>
      </c>
    </row>
    <row r="3104" spans="1:27" x14ac:dyDescent="0.2">
      <c r="A3104" t="s">
        <v>0</v>
      </c>
      <c r="B3104" t="s">
        <v>4634</v>
      </c>
      <c r="C3104" t="s">
        <v>751</v>
      </c>
      <c r="D3104" t="s">
        <v>44</v>
      </c>
      <c r="E3104" t="s">
        <v>4</v>
      </c>
      <c r="F3104" s="1">
        <v>1</v>
      </c>
      <c r="G3104" s="1">
        <v>72600</v>
      </c>
      <c r="H3104" t="s">
        <v>5</v>
      </c>
      <c r="I3104" s="1">
        <v>79860</v>
      </c>
      <c r="J3104" t="s">
        <v>45</v>
      </c>
      <c r="K3104" s="6" t="str">
        <f t="shared" si="1260"/>
        <v>_Chân gà sốt cay 400g</v>
      </c>
      <c r="L3104" s="7" t="str">
        <f>VLOOKUP(K3104,'[1]Mã Misa'!$B$2:$D$74,2,0)</f>
        <v>Chân gà sốt cay 400g</v>
      </c>
      <c r="M3104" s="7" t="str">
        <f>VLOOKUP(L3104,'[1]Mã Misa'!$C$2:$D$74,2,0)</f>
        <v>CGSC400</v>
      </c>
      <c r="N3104" s="1">
        <v>72600</v>
      </c>
      <c r="O3104" t="s">
        <v>4635</v>
      </c>
      <c r="P3104" s="6" t="str">
        <f t="shared" si="1261"/>
        <v>0015456</v>
      </c>
      <c r="Q3104" s="23" t="str">
        <f t="shared" ref="Q3104" si="1286">RIGHT(P3104,7)</f>
        <v>0015456</v>
      </c>
      <c r="R3104" s="2">
        <v>44589</v>
      </c>
      <c r="S3104" t="s">
        <v>1617</v>
      </c>
      <c r="T3104" s="7" t="str">
        <f t="shared" si="1262"/>
        <v>WM+ QNH Ph</v>
      </c>
      <c r="U3104" t="s">
        <v>5468</v>
      </c>
      <c r="W3104" t="e">
        <f>VLOOKUP(U3104,[2]Sheet1!$B$4:$C$893,2,0)</f>
        <v>#N/A</v>
      </c>
      <c r="Y3104" t="str">
        <f t="shared" si="1263"/>
        <v>WINCOMQUANGNINH</v>
      </c>
      <c r="AA3104" s="18" t="str">
        <f t="shared" si="1258"/>
        <v/>
      </c>
    </row>
    <row r="3105" spans="1:27" x14ac:dyDescent="0.2">
      <c r="A3105" t="s">
        <v>0</v>
      </c>
      <c r="B3105" t="s">
        <v>4634</v>
      </c>
      <c r="C3105" t="s">
        <v>809</v>
      </c>
      <c r="D3105" t="s">
        <v>10</v>
      </c>
      <c r="E3105" t="s">
        <v>4</v>
      </c>
      <c r="F3105" s="1">
        <v>9</v>
      </c>
      <c r="G3105" s="1">
        <v>414000</v>
      </c>
      <c r="H3105" t="s">
        <v>5</v>
      </c>
      <c r="I3105" s="1">
        <v>455400.00000000006</v>
      </c>
      <c r="J3105" t="s">
        <v>11</v>
      </c>
      <c r="K3105" s="6" t="str">
        <f t="shared" si="1260"/>
        <v>Mộc nấm hương gói 250g</v>
      </c>
      <c r="L3105" s="7" t="str">
        <f>VLOOKUP(K3105,'[1]Mã Misa'!$B$2:$D$74,2,0)</f>
        <v>Mộc Nấm Hương 250g</v>
      </c>
      <c r="M3105" s="7" t="str">
        <f>VLOOKUP(L3105,'[1]Mã Misa'!$C$2:$D$74,2,0)</f>
        <v>MNH250</v>
      </c>
      <c r="N3105" s="1">
        <v>46000</v>
      </c>
      <c r="O3105" t="s">
        <v>4635</v>
      </c>
      <c r="P3105" s="6" t="str">
        <f t="shared" si="1261"/>
        <v>0015456</v>
      </c>
      <c r="Q3105" s="23" t="str">
        <f t="shared" ref="Q3105" si="1287">RIGHT(P3105,7)</f>
        <v>0015456</v>
      </c>
      <c r="R3105" s="2">
        <v>44589</v>
      </c>
      <c r="S3105" t="s">
        <v>1617</v>
      </c>
      <c r="T3105" s="7" t="str">
        <f t="shared" si="1262"/>
        <v>WM+ QNH Ph</v>
      </c>
      <c r="U3105" t="s">
        <v>5468</v>
      </c>
      <c r="W3105" t="e">
        <f>VLOOKUP(U3105,[2]Sheet1!$B$4:$C$893,2,0)</f>
        <v>#N/A</v>
      </c>
      <c r="Y3105" t="str">
        <f t="shared" si="1263"/>
        <v>WINCOMQUANGNINH</v>
      </c>
      <c r="AA3105" s="18" t="str">
        <f t="shared" si="1258"/>
        <v/>
      </c>
    </row>
    <row r="3106" spans="1:27" x14ac:dyDescent="0.2">
      <c r="A3106" t="s">
        <v>0</v>
      </c>
      <c r="B3106" t="s">
        <v>4636</v>
      </c>
      <c r="C3106" t="s">
        <v>2</v>
      </c>
      <c r="D3106" t="s">
        <v>23</v>
      </c>
      <c r="E3106" t="s">
        <v>4</v>
      </c>
      <c r="F3106" s="1">
        <v>5</v>
      </c>
      <c r="G3106" s="1">
        <v>297000</v>
      </c>
      <c r="H3106" t="s">
        <v>5</v>
      </c>
      <c r="I3106" s="1">
        <v>326700</v>
      </c>
      <c r="J3106" t="s">
        <v>24</v>
      </c>
      <c r="K3106" s="6" t="str">
        <f t="shared" si="1260"/>
        <v>_Giò lụa 250g</v>
      </c>
      <c r="L3106" s="7" t="str">
        <f>VLOOKUP(K3106,'[1]Mã Misa'!$B$2:$D$74,2,0)</f>
        <v>Giò lụa 250g</v>
      </c>
      <c r="M3106" s="7" t="str">
        <f>VLOOKUP(L3106,'[1]Mã Misa'!$C$2:$D$74,2,0)</f>
        <v>GL250</v>
      </c>
      <c r="N3106" s="1">
        <v>59400</v>
      </c>
      <c r="O3106" t="s">
        <v>4637</v>
      </c>
      <c r="P3106" s="6" t="str">
        <f t="shared" si="1261"/>
        <v>0013679</v>
      </c>
      <c r="Q3106" s="23" t="str">
        <f t="shared" ref="Q3106" si="1288">RIGHT(P3106,7)</f>
        <v>0013679</v>
      </c>
      <c r="R3106" s="2">
        <v>44592</v>
      </c>
      <c r="S3106" t="s">
        <v>2489</v>
      </c>
      <c r="T3106" s="7" t="str">
        <f t="shared" si="1262"/>
        <v>WM+ HPG Câ</v>
      </c>
      <c r="U3106" t="s">
        <v>5714</v>
      </c>
      <c r="W3106" t="e">
        <f>VLOOKUP(U3106,[2]Sheet1!$B$4:$C$893,2,0)</f>
        <v>#N/A</v>
      </c>
      <c r="Y3106" t="str">
        <f t="shared" si="1263"/>
        <v>WINCOMHAIPHONG</v>
      </c>
      <c r="AA3106" s="18" t="str">
        <f t="shared" si="1258"/>
        <v/>
      </c>
    </row>
    <row r="3107" spans="1:27" x14ac:dyDescent="0.2">
      <c r="A3107" t="s">
        <v>0</v>
      </c>
      <c r="B3107" t="s">
        <v>4636</v>
      </c>
      <c r="C3107" t="s">
        <v>9</v>
      </c>
      <c r="D3107" t="s">
        <v>3</v>
      </c>
      <c r="E3107" t="s">
        <v>4</v>
      </c>
      <c r="F3107" s="1">
        <v>5</v>
      </c>
      <c r="G3107" s="1">
        <v>354750</v>
      </c>
      <c r="H3107" t="s">
        <v>5</v>
      </c>
      <c r="I3107" s="1">
        <v>390225.00000000006</v>
      </c>
      <c r="J3107" t="s">
        <v>6</v>
      </c>
      <c r="K3107" s="6" t="str">
        <f t="shared" si="1260"/>
        <v>_Chả nướng 300g</v>
      </c>
      <c r="L3107" s="7" t="str">
        <f>VLOOKUP(K3107,'[1]Mã Misa'!$B$2:$D$74,2,0)</f>
        <v>Chả nướng 300g</v>
      </c>
      <c r="M3107" s="7" t="str">
        <f>VLOOKUP(L3107,'[1]Mã Misa'!$C$2:$D$74,2,0)</f>
        <v>CN300</v>
      </c>
      <c r="N3107" s="1">
        <v>70950</v>
      </c>
      <c r="O3107" t="s">
        <v>4637</v>
      </c>
      <c r="P3107" s="6" t="str">
        <f t="shared" si="1261"/>
        <v>0013679</v>
      </c>
      <c r="Q3107" s="23" t="str">
        <f t="shared" ref="Q3107" si="1289">RIGHT(P3107,7)</f>
        <v>0013679</v>
      </c>
      <c r="R3107" s="2">
        <v>44592</v>
      </c>
      <c r="S3107" t="s">
        <v>2489</v>
      </c>
      <c r="T3107" s="7" t="str">
        <f t="shared" si="1262"/>
        <v>WM+ HPG Câ</v>
      </c>
      <c r="U3107" t="s">
        <v>5714</v>
      </c>
      <c r="W3107" t="e">
        <f>VLOOKUP(U3107,[2]Sheet1!$B$4:$C$893,2,0)</f>
        <v>#N/A</v>
      </c>
      <c r="Y3107" t="str">
        <f t="shared" si="1263"/>
        <v>WINCOMHAIPHONG</v>
      </c>
      <c r="AA3107" s="18" t="str">
        <f t="shared" si="1258"/>
        <v/>
      </c>
    </row>
    <row r="3108" spans="1:27" x14ac:dyDescent="0.2">
      <c r="A3108" t="s">
        <v>0</v>
      </c>
      <c r="B3108" t="s">
        <v>4638</v>
      </c>
      <c r="C3108" t="s">
        <v>2</v>
      </c>
      <c r="D3108" t="s">
        <v>50</v>
      </c>
      <c r="E3108" t="s">
        <v>4</v>
      </c>
      <c r="F3108" s="1">
        <v>2</v>
      </c>
      <c r="G3108" s="1">
        <v>222116</v>
      </c>
      <c r="H3108" t="s">
        <v>5</v>
      </c>
      <c r="I3108" s="1">
        <v>244327.6</v>
      </c>
      <c r="J3108" t="s">
        <v>51</v>
      </c>
      <c r="K3108" s="6" t="str">
        <f t="shared" si="1260"/>
        <v>Gà muối gói 500g</v>
      </c>
      <c r="L3108" s="7" t="str">
        <f>VLOOKUP(K3108,'[1]Mã Misa'!$B$2:$D$74,2,0)</f>
        <v>Gà muối 500g</v>
      </c>
      <c r="M3108" s="7" t="str">
        <f>VLOOKUP(L3108,'[1]Mã Misa'!$C$2:$D$74,2,0)</f>
        <v>GM500</v>
      </c>
      <c r="N3108" s="1">
        <v>111058</v>
      </c>
      <c r="O3108" t="s">
        <v>4639</v>
      </c>
      <c r="P3108" s="6" t="str">
        <f t="shared" si="1261"/>
        <v>0181706</v>
      </c>
      <c r="Q3108" s="23" t="str">
        <f t="shared" ref="Q3108" si="1290">RIGHT(P3108,7)</f>
        <v>0181706</v>
      </c>
      <c r="R3108" s="2">
        <v>44592</v>
      </c>
      <c r="S3108" t="s">
        <v>1422</v>
      </c>
      <c r="T3108" s="7" t="str">
        <f t="shared" si="1262"/>
        <v>WM+ HNI Cổ</v>
      </c>
      <c r="U3108" t="s">
        <v>5413</v>
      </c>
      <c r="W3108" t="e">
        <f>VLOOKUP(U3108,[2]Sheet1!$B$4:$C$893,2,0)</f>
        <v>#N/A</v>
      </c>
      <c r="Y3108" t="str">
        <f t="shared" si="1263"/>
        <v>WINCOMHANOI</v>
      </c>
      <c r="AA3108" s="18" t="str">
        <f t="shared" si="1258"/>
        <v/>
      </c>
    </row>
    <row r="3109" spans="1:27" x14ac:dyDescent="0.2">
      <c r="A3109" t="s">
        <v>0</v>
      </c>
      <c r="B3109" t="s">
        <v>4638</v>
      </c>
      <c r="C3109" t="s">
        <v>9</v>
      </c>
      <c r="D3109" t="s">
        <v>10</v>
      </c>
      <c r="E3109" t="s">
        <v>4</v>
      </c>
      <c r="F3109" s="1">
        <v>8</v>
      </c>
      <c r="G3109" s="1">
        <v>368000</v>
      </c>
      <c r="H3109" t="s">
        <v>5</v>
      </c>
      <c r="I3109" s="1">
        <v>404800.00000000006</v>
      </c>
      <c r="J3109" t="s">
        <v>11</v>
      </c>
      <c r="K3109" s="6" t="str">
        <f t="shared" si="1260"/>
        <v>Mộc nấm hương gói 250g</v>
      </c>
      <c r="L3109" s="7" t="str">
        <f>VLOOKUP(K3109,'[1]Mã Misa'!$B$2:$D$74,2,0)</f>
        <v>Mộc Nấm Hương 250g</v>
      </c>
      <c r="M3109" s="7" t="str">
        <f>VLOOKUP(L3109,'[1]Mã Misa'!$C$2:$D$74,2,0)</f>
        <v>MNH250</v>
      </c>
      <c r="N3109" s="1">
        <v>46000</v>
      </c>
      <c r="O3109" t="s">
        <v>4639</v>
      </c>
      <c r="P3109" s="6" t="str">
        <f t="shared" si="1261"/>
        <v>0181706</v>
      </c>
      <c r="Q3109" s="23" t="str">
        <f t="shared" ref="Q3109" si="1291">RIGHT(P3109,7)</f>
        <v>0181706</v>
      </c>
      <c r="R3109" s="2">
        <v>44592</v>
      </c>
      <c r="S3109" t="s">
        <v>1422</v>
      </c>
      <c r="T3109" s="7" t="str">
        <f t="shared" si="1262"/>
        <v>WM+ HNI Cổ</v>
      </c>
      <c r="U3109" t="s">
        <v>5413</v>
      </c>
      <c r="W3109" t="e">
        <f>VLOOKUP(U3109,[2]Sheet1!$B$4:$C$893,2,0)</f>
        <v>#N/A</v>
      </c>
      <c r="Y3109" t="str">
        <f t="shared" si="1263"/>
        <v>WINCOMHANOI</v>
      </c>
      <c r="AA3109" s="18" t="str">
        <f t="shared" si="1258"/>
        <v/>
      </c>
    </row>
    <row r="3110" spans="1:27" x14ac:dyDescent="0.2">
      <c r="A3110" t="s">
        <v>0</v>
      </c>
      <c r="B3110" t="s">
        <v>4640</v>
      </c>
      <c r="C3110" t="s">
        <v>2</v>
      </c>
      <c r="D3110" t="s">
        <v>10</v>
      </c>
      <c r="E3110" t="s">
        <v>4</v>
      </c>
      <c r="F3110" s="1">
        <v>1</v>
      </c>
      <c r="G3110" s="1">
        <v>46000</v>
      </c>
      <c r="H3110" t="s">
        <v>5</v>
      </c>
      <c r="I3110" s="1">
        <v>50600.000000000007</v>
      </c>
      <c r="J3110" t="s">
        <v>11</v>
      </c>
      <c r="K3110" s="6" t="str">
        <f t="shared" si="1260"/>
        <v>Mộc nấm hương gói 250g</v>
      </c>
      <c r="L3110" s="7" t="str">
        <f>VLOOKUP(K3110,'[1]Mã Misa'!$B$2:$D$74,2,0)</f>
        <v>Mộc Nấm Hương 250g</v>
      </c>
      <c r="M3110" s="7" t="str">
        <f>VLOOKUP(L3110,'[1]Mã Misa'!$C$2:$D$74,2,0)</f>
        <v>MNH250</v>
      </c>
      <c r="N3110" s="1">
        <v>46000</v>
      </c>
      <c r="O3110" t="s">
        <v>4641</v>
      </c>
      <c r="P3110" s="6" t="str">
        <f t="shared" si="1261"/>
        <v>0053763</v>
      </c>
      <c r="Q3110" s="23" t="str">
        <f t="shared" ref="Q3110" si="1292">RIGHT(P3110,7)</f>
        <v>0053763</v>
      </c>
      <c r="R3110" s="2">
        <v>44592</v>
      </c>
      <c r="S3110" t="s">
        <v>454</v>
      </c>
      <c r="T3110" s="7" t="str">
        <f t="shared" si="1262"/>
        <v>WM+ HCM 47</v>
      </c>
      <c r="U3110" t="s">
        <v>5130</v>
      </c>
      <c r="W3110" t="e">
        <f>VLOOKUP(U3110,[2]Sheet1!$B$4:$C$893,2,0)</f>
        <v>#N/A</v>
      </c>
      <c r="Y3110" t="str">
        <f t="shared" si="1263"/>
        <v>WINCOMHOCHIMINH</v>
      </c>
      <c r="AA3110" s="18" t="str">
        <f t="shared" si="1258"/>
        <v/>
      </c>
    </row>
    <row r="3111" spans="1:27" x14ac:dyDescent="0.2">
      <c r="A3111" t="s">
        <v>0</v>
      </c>
      <c r="B3111" t="s">
        <v>4640</v>
      </c>
      <c r="C3111" t="s">
        <v>9</v>
      </c>
      <c r="D3111" t="s">
        <v>50</v>
      </c>
      <c r="E3111" t="s">
        <v>4</v>
      </c>
      <c r="F3111" s="1">
        <v>3</v>
      </c>
      <c r="G3111" s="1">
        <v>333174</v>
      </c>
      <c r="H3111" t="s">
        <v>5</v>
      </c>
      <c r="I3111" s="1">
        <v>366491.4</v>
      </c>
      <c r="J3111" t="s">
        <v>51</v>
      </c>
      <c r="K3111" s="6" t="str">
        <f t="shared" si="1260"/>
        <v>Gà muối gói 500g</v>
      </c>
      <c r="L3111" s="7" t="str">
        <f>VLOOKUP(K3111,'[1]Mã Misa'!$B$2:$D$74,2,0)</f>
        <v>Gà muối 500g</v>
      </c>
      <c r="M3111" s="7" t="str">
        <f>VLOOKUP(L3111,'[1]Mã Misa'!$C$2:$D$74,2,0)</f>
        <v>GM500</v>
      </c>
      <c r="N3111" s="1">
        <v>111058</v>
      </c>
      <c r="O3111" t="s">
        <v>4641</v>
      </c>
      <c r="P3111" s="6" t="str">
        <f t="shared" si="1261"/>
        <v>0053763</v>
      </c>
      <c r="Q3111" s="23" t="str">
        <f t="shared" ref="Q3111" si="1293">RIGHT(P3111,7)</f>
        <v>0053763</v>
      </c>
      <c r="R3111" s="2">
        <v>44592</v>
      </c>
      <c r="S3111" t="s">
        <v>454</v>
      </c>
      <c r="T3111" s="7" t="str">
        <f t="shared" si="1262"/>
        <v>WM+ HCM 47</v>
      </c>
      <c r="U3111" t="s">
        <v>5130</v>
      </c>
      <c r="W3111" t="e">
        <f>VLOOKUP(U3111,[2]Sheet1!$B$4:$C$893,2,0)</f>
        <v>#N/A</v>
      </c>
      <c r="Y3111" t="str">
        <f t="shared" si="1263"/>
        <v>WINCOMHOCHIMINH</v>
      </c>
      <c r="AA3111" s="18" t="str">
        <f t="shared" si="1258"/>
        <v/>
      </c>
    </row>
    <row r="3112" spans="1:27" x14ac:dyDescent="0.2">
      <c r="A3112" t="s">
        <v>0</v>
      </c>
      <c r="B3112" t="s">
        <v>4640</v>
      </c>
      <c r="C3112" t="s">
        <v>41</v>
      </c>
      <c r="D3112" t="s">
        <v>57</v>
      </c>
      <c r="E3112" t="s">
        <v>4</v>
      </c>
      <c r="F3112" s="1">
        <v>1</v>
      </c>
      <c r="G3112" s="1">
        <v>74250</v>
      </c>
      <c r="H3112" t="s">
        <v>5</v>
      </c>
      <c r="I3112" s="1">
        <v>81675</v>
      </c>
      <c r="J3112" t="s">
        <v>58</v>
      </c>
      <c r="K3112" s="6" t="str">
        <f t="shared" si="1260"/>
        <v>_Chả cốm 300g</v>
      </c>
      <c r="L3112" s="7" t="str">
        <f>VLOOKUP(K3112,'[1]Mã Misa'!$B$2:$D$74,2,0)</f>
        <v>Chả cốm 300g</v>
      </c>
      <c r="M3112" s="7" t="str">
        <f>VLOOKUP(L3112,'[1]Mã Misa'!$C$2:$D$74,2,0)</f>
        <v>CC300</v>
      </c>
      <c r="N3112" s="1">
        <v>74250</v>
      </c>
      <c r="O3112" t="s">
        <v>4641</v>
      </c>
      <c r="P3112" s="6" t="str">
        <f t="shared" si="1261"/>
        <v>0053763</v>
      </c>
      <c r="Q3112" s="23" t="str">
        <f t="shared" ref="Q3112" si="1294">RIGHT(P3112,7)</f>
        <v>0053763</v>
      </c>
      <c r="R3112" s="2">
        <v>44592</v>
      </c>
      <c r="S3112" t="s">
        <v>454</v>
      </c>
      <c r="T3112" s="7" t="str">
        <f t="shared" si="1262"/>
        <v>WM+ HCM 47</v>
      </c>
      <c r="U3112" t="s">
        <v>5130</v>
      </c>
      <c r="W3112" t="e">
        <f>VLOOKUP(U3112,[2]Sheet1!$B$4:$C$893,2,0)</f>
        <v>#N/A</v>
      </c>
      <c r="Y3112" t="str">
        <f t="shared" si="1263"/>
        <v>WINCOMHOCHIMINH</v>
      </c>
      <c r="AA3112" s="18" t="str">
        <f t="shared" si="1258"/>
        <v/>
      </c>
    </row>
    <row r="3113" spans="1:27" x14ac:dyDescent="0.2">
      <c r="A3113" t="s">
        <v>0</v>
      </c>
      <c r="B3113" t="s">
        <v>4640</v>
      </c>
      <c r="C3113" t="s">
        <v>42</v>
      </c>
      <c r="D3113" t="s">
        <v>23</v>
      </c>
      <c r="E3113" t="s">
        <v>4</v>
      </c>
      <c r="F3113" s="1">
        <v>1</v>
      </c>
      <c r="G3113" s="1">
        <v>59400</v>
      </c>
      <c r="H3113" t="s">
        <v>5</v>
      </c>
      <c r="I3113" s="1">
        <v>65340.000000000007</v>
      </c>
      <c r="J3113" t="s">
        <v>24</v>
      </c>
      <c r="K3113" s="6" t="str">
        <f t="shared" si="1260"/>
        <v>_Giò lụa 250g</v>
      </c>
      <c r="L3113" s="7" t="str">
        <f>VLOOKUP(K3113,'[1]Mã Misa'!$B$2:$D$74,2,0)</f>
        <v>Giò lụa 250g</v>
      </c>
      <c r="M3113" s="7" t="str">
        <f>VLOOKUP(L3113,'[1]Mã Misa'!$C$2:$D$74,2,0)</f>
        <v>GL250</v>
      </c>
      <c r="N3113" s="1">
        <v>59400</v>
      </c>
      <c r="O3113" t="s">
        <v>4641</v>
      </c>
      <c r="P3113" s="6" t="str">
        <f t="shared" si="1261"/>
        <v>0053763</v>
      </c>
      <c r="Q3113" s="23" t="str">
        <f t="shared" ref="Q3113" si="1295">RIGHT(P3113,7)</f>
        <v>0053763</v>
      </c>
      <c r="R3113" s="2">
        <v>44592</v>
      </c>
      <c r="S3113" t="s">
        <v>454</v>
      </c>
      <c r="T3113" s="7" t="str">
        <f t="shared" si="1262"/>
        <v>WM+ HCM 47</v>
      </c>
      <c r="U3113" t="s">
        <v>5130</v>
      </c>
      <c r="W3113" t="e">
        <f>VLOOKUP(U3113,[2]Sheet1!$B$4:$C$893,2,0)</f>
        <v>#N/A</v>
      </c>
      <c r="Y3113" t="str">
        <f t="shared" si="1263"/>
        <v>WINCOMHOCHIMINH</v>
      </c>
      <c r="AA3113" s="18" t="str">
        <f t="shared" si="1258"/>
        <v/>
      </c>
    </row>
    <row r="3114" spans="1:27" x14ac:dyDescent="0.2">
      <c r="A3114" t="s">
        <v>0</v>
      </c>
      <c r="B3114" t="s">
        <v>4640</v>
      </c>
      <c r="C3114" t="s">
        <v>43</v>
      </c>
      <c r="D3114" t="s">
        <v>47</v>
      </c>
      <c r="E3114" t="s">
        <v>4</v>
      </c>
      <c r="F3114" s="1">
        <v>3</v>
      </c>
      <c r="G3114" s="1">
        <v>220293</v>
      </c>
      <c r="H3114" t="s">
        <v>5</v>
      </c>
      <c r="I3114" s="1">
        <v>242322.30000000002</v>
      </c>
      <c r="J3114" t="s">
        <v>48</v>
      </c>
      <c r="K3114" s="6" t="str">
        <f t="shared" si="1260"/>
        <v>Chân giò heo muối gói 300g</v>
      </c>
      <c r="L3114" s="7" t="str">
        <f>VLOOKUP(K3114,'[1]Mã Misa'!$B$2:$D$74,2,0)</f>
        <v>Chân giò heo muối 300g</v>
      </c>
      <c r="M3114" s="7" t="str">
        <f>VLOOKUP(L3114,'[1]Mã Misa'!$C$2:$D$74,2,0)</f>
        <v>CGM300</v>
      </c>
      <c r="N3114" s="1">
        <v>73431</v>
      </c>
      <c r="O3114" t="s">
        <v>4641</v>
      </c>
      <c r="P3114" s="6" t="str">
        <f t="shared" si="1261"/>
        <v>0053763</v>
      </c>
      <c r="Q3114" s="23" t="str">
        <f t="shared" ref="Q3114" si="1296">RIGHT(P3114,7)</f>
        <v>0053763</v>
      </c>
      <c r="R3114" s="2">
        <v>44592</v>
      </c>
      <c r="S3114" t="s">
        <v>454</v>
      </c>
      <c r="T3114" s="7" t="str">
        <f t="shared" si="1262"/>
        <v>WM+ HCM 47</v>
      </c>
      <c r="U3114" t="s">
        <v>5130</v>
      </c>
      <c r="W3114" t="e">
        <f>VLOOKUP(U3114,[2]Sheet1!$B$4:$C$893,2,0)</f>
        <v>#N/A</v>
      </c>
      <c r="Y3114" t="str">
        <f t="shared" si="1263"/>
        <v>WINCOMHOCHIMINH</v>
      </c>
      <c r="AA3114" s="18" t="str">
        <f t="shared" si="1258"/>
        <v/>
      </c>
    </row>
    <row r="3115" spans="1:27" x14ac:dyDescent="0.2">
      <c r="A3115" t="s">
        <v>0</v>
      </c>
      <c r="B3115" t="s">
        <v>4640</v>
      </c>
      <c r="C3115" t="s">
        <v>46</v>
      </c>
      <c r="D3115" t="s">
        <v>10</v>
      </c>
      <c r="E3115" t="s">
        <v>4</v>
      </c>
      <c r="F3115" s="1">
        <v>1</v>
      </c>
      <c r="G3115" s="1">
        <v>46000</v>
      </c>
      <c r="H3115" t="s">
        <v>5</v>
      </c>
      <c r="I3115" s="1">
        <v>50600.000000000007</v>
      </c>
      <c r="J3115" t="s">
        <v>11</v>
      </c>
      <c r="K3115" s="6" t="str">
        <f t="shared" si="1260"/>
        <v>Mộc nấm hương gói 250g</v>
      </c>
      <c r="L3115" s="7" t="str">
        <f>VLOOKUP(K3115,'[1]Mã Misa'!$B$2:$D$74,2,0)</f>
        <v>Mộc Nấm Hương 250g</v>
      </c>
      <c r="M3115" s="7" t="str">
        <f>VLOOKUP(L3115,'[1]Mã Misa'!$C$2:$D$74,2,0)</f>
        <v>MNH250</v>
      </c>
      <c r="N3115" s="1">
        <v>46000</v>
      </c>
      <c r="O3115" t="s">
        <v>4641</v>
      </c>
      <c r="P3115" s="6" t="str">
        <f t="shared" si="1261"/>
        <v>0053763</v>
      </c>
      <c r="Q3115" s="23" t="str">
        <f t="shared" ref="Q3115" si="1297">RIGHT(P3115,7)</f>
        <v>0053763</v>
      </c>
      <c r="R3115" s="2">
        <v>44592</v>
      </c>
      <c r="S3115" t="s">
        <v>454</v>
      </c>
      <c r="T3115" s="7" t="str">
        <f t="shared" si="1262"/>
        <v>WM+ HCM 47</v>
      </c>
      <c r="U3115" t="s">
        <v>5130</v>
      </c>
      <c r="W3115" t="e">
        <f>VLOOKUP(U3115,[2]Sheet1!$B$4:$C$893,2,0)</f>
        <v>#N/A</v>
      </c>
      <c r="Y3115" t="str">
        <f t="shared" si="1263"/>
        <v>WINCOMHOCHIMINH</v>
      </c>
      <c r="AA3115" s="18" t="str">
        <f t="shared" si="1258"/>
        <v/>
      </c>
    </row>
    <row r="3116" spans="1:27" x14ac:dyDescent="0.2">
      <c r="A3116" t="s">
        <v>0</v>
      </c>
      <c r="B3116" t="s">
        <v>4640</v>
      </c>
      <c r="C3116" t="s">
        <v>751</v>
      </c>
      <c r="D3116" t="s">
        <v>27</v>
      </c>
      <c r="E3116" t="s">
        <v>4</v>
      </c>
      <c r="F3116" s="1">
        <v>3</v>
      </c>
      <c r="G3116" s="1">
        <v>183150</v>
      </c>
      <c r="H3116" t="s">
        <v>5</v>
      </c>
      <c r="I3116" s="1">
        <v>201465.00000000003</v>
      </c>
      <c r="J3116" t="s">
        <v>28</v>
      </c>
      <c r="K3116" s="6" t="str">
        <f t="shared" si="1260"/>
        <v>_Giò sụn gà 250g</v>
      </c>
      <c r="L3116" s="7" t="str">
        <f>VLOOKUP(K3116,'[1]Mã Misa'!$B$2:$D$74,2,0)</f>
        <v>Giò sụn gà 250g</v>
      </c>
      <c r="M3116" s="7" t="str">
        <f>VLOOKUP(L3116,'[1]Mã Misa'!$C$2:$D$74,2,0)</f>
        <v>GSG250</v>
      </c>
      <c r="N3116" s="1">
        <v>61050</v>
      </c>
      <c r="O3116" t="s">
        <v>4641</v>
      </c>
      <c r="P3116" s="6" t="str">
        <f t="shared" si="1261"/>
        <v>0053763</v>
      </c>
      <c r="Q3116" s="23" t="str">
        <f t="shared" ref="Q3116" si="1298">RIGHT(P3116,7)</f>
        <v>0053763</v>
      </c>
      <c r="R3116" s="2">
        <v>44592</v>
      </c>
      <c r="S3116" t="s">
        <v>454</v>
      </c>
      <c r="T3116" s="7" t="str">
        <f t="shared" si="1262"/>
        <v>WM+ HCM 47</v>
      </c>
      <c r="U3116" t="s">
        <v>5130</v>
      </c>
      <c r="W3116" t="e">
        <f>VLOOKUP(U3116,[2]Sheet1!$B$4:$C$893,2,0)</f>
        <v>#N/A</v>
      </c>
      <c r="Y3116" t="str">
        <f t="shared" si="1263"/>
        <v>WINCOMHOCHIMINH</v>
      </c>
      <c r="AA3116" s="18" t="str">
        <f t="shared" si="1258"/>
        <v/>
      </c>
    </row>
    <row r="3117" spans="1:27" x14ac:dyDescent="0.2">
      <c r="A3117" t="s">
        <v>0</v>
      </c>
      <c r="B3117" t="s">
        <v>4640</v>
      </c>
      <c r="C3117" t="s">
        <v>809</v>
      </c>
      <c r="D3117" t="s">
        <v>103</v>
      </c>
      <c r="E3117" t="s">
        <v>4</v>
      </c>
      <c r="F3117" s="1">
        <v>3</v>
      </c>
      <c r="G3117" s="1">
        <v>166785</v>
      </c>
      <c r="H3117" t="s">
        <v>5</v>
      </c>
      <c r="I3117" s="1">
        <v>183463.50000000003</v>
      </c>
      <c r="J3117" t="s">
        <v>104</v>
      </c>
      <c r="K3117" s="6" t="str">
        <f t="shared" si="1260"/>
        <v>Tai heo muối gói 200g</v>
      </c>
      <c r="L3117" s="7" t="str">
        <f>VLOOKUP(K3117,'[1]Mã Misa'!$B$2:$D$74,2,0)</f>
        <v>Tai heo muối 200g</v>
      </c>
      <c r="M3117" s="7" t="str">
        <f>VLOOKUP(L3117,'[1]Mã Misa'!$C$2:$D$74,2,0)</f>
        <v>TH200</v>
      </c>
      <c r="N3117" s="1">
        <v>55595</v>
      </c>
      <c r="O3117" t="s">
        <v>4641</v>
      </c>
      <c r="P3117" s="6" t="str">
        <f t="shared" si="1261"/>
        <v>0053763</v>
      </c>
      <c r="Q3117" s="23" t="str">
        <f t="shared" ref="Q3117" si="1299">RIGHT(P3117,7)</f>
        <v>0053763</v>
      </c>
      <c r="R3117" s="2">
        <v>44592</v>
      </c>
      <c r="S3117" t="s">
        <v>454</v>
      </c>
      <c r="T3117" s="7" t="str">
        <f t="shared" si="1262"/>
        <v>WM+ HCM 47</v>
      </c>
      <c r="U3117" t="s">
        <v>5130</v>
      </c>
      <c r="W3117" t="e">
        <f>VLOOKUP(U3117,[2]Sheet1!$B$4:$C$893,2,0)</f>
        <v>#N/A</v>
      </c>
      <c r="Y3117" t="str">
        <f t="shared" si="1263"/>
        <v>WINCOMHOCHIMINH</v>
      </c>
      <c r="AA3117" s="18" t="str">
        <f t="shared" si="1258"/>
        <v/>
      </c>
    </row>
    <row r="3118" spans="1:27" x14ac:dyDescent="0.2">
      <c r="A3118" t="s">
        <v>0</v>
      </c>
      <c r="B3118" t="s">
        <v>4640</v>
      </c>
      <c r="C3118" t="s">
        <v>2096</v>
      </c>
      <c r="D3118" t="s">
        <v>54</v>
      </c>
      <c r="E3118" t="s">
        <v>4</v>
      </c>
      <c r="F3118" s="1">
        <v>1</v>
      </c>
      <c r="G3118" s="1">
        <v>50182</v>
      </c>
      <c r="H3118" t="s">
        <v>5</v>
      </c>
      <c r="I3118" s="1">
        <v>55200.200000000004</v>
      </c>
      <c r="J3118" t="s">
        <v>55</v>
      </c>
      <c r="K3118" s="6" t="str">
        <f t="shared" si="1260"/>
        <v>Giò tai lưỡi xào gói 250g</v>
      </c>
      <c r="L3118" s="7" t="str">
        <f>VLOOKUP(K3118,'[1]Mã Misa'!$B$2:$D$74,2,0)</f>
        <v>Giò Tai Lưỡi Xào 250g</v>
      </c>
      <c r="M3118" s="7" t="str">
        <f>VLOOKUP(L3118,'[1]Mã Misa'!$C$2:$D$74,2,0)</f>
        <v>GTLX250G</v>
      </c>
      <c r="N3118" s="1">
        <v>50182</v>
      </c>
      <c r="O3118" t="s">
        <v>4641</v>
      </c>
      <c r="P3118" s="6" t="str">
        <f t="shared" si="1261"/>
        <v>0053763</v>
      </c>
      <c r="Q3118" s="23" t="str">
        <f t="shared" ref="Q3118" si="1300">RIGHT(P3118,7)</f>
        <v>0053763</v>
      </c>
      <c r="R3118" s="2">
        <v>44592</v>
      </c>
      <c r="S3118" t="s">
        <v>454</v>
      </c>
      <c r="T3118" s="7" t="str">
        <f t="shared" si="1262"/>
        <v>WM+ HCM 47</v>
      </c>
      <c r="U3118" t="s">
        <v>5130</v>
      </c>
      <c r="W3118" t="e">
        <f>VLOOKUP(U3118,[2]Sheet1!$B$4:$C$893,2,0)</f>
        <v>#N/A</v>
      </c>
      <c r="Y3118" t="str">
        <f t="shared" si="1263"/>
        <v>WINCOMHOCHIMINH</v>
      </c>
      <c r="AA3118" s="18" t="str">
        <f t="shared" si="1258"/>
        <v/>
      </c>
    </row>
    <row r="3119" spans="1:27" x14ac:dyDescent="0.2">
      <c r="A3119" t="s">
        <v>0</v>
      </c>
      <c r="B3119" t="s">
        <v>4640</v>
      </c>
      <c r="C3119" t="s">
        <v>2097</v>
      </c>
      <c r="D3119" t="s">
        <v>3</v>
      </c>
      <c r="E3119" t="s">
        <v>4</v>
      </c>
      <c r="F3119" s="1">
        <v>4</v>
      </c>
      <c r="G3119" s="1">
        <v>283800</v>
      </c>
      <c r="H3119" t="s">
        <v>5</v>
      </c>
      <c r="I3119" s="1">
        <v>312180</v>
      </c>
      <c r="J3119" t="s">
        <v>6</v>
      </c>
      <c r="K3119" s="6" t="str">
        <f t="shared" si="1260"/>
        <v>_Chả nướng 300g</v>
      </c>
      <c r="L3119" s="7" t="str">
        <f>VLOOKUP(K3119,'[1]Mã Misa'!$B$2:$D$74,2,0)</f>
        <v>Chả nướng 300g</v>
      </c>
      <c r="M3119" s="7" t="str">
        <f>VLOOKUP(L3119,'[1]Mã Misa'!$C$2:$D$74,2,0)</f>
        <v>CN300</v>
      </c>
      <c r="N3119" s="1">
        <v>70950</v>
      </c>
      <c r="O3119" t="s">
        <v>4641</v>
      </c>
      <c r="P3119" s="6" t="str">
        <f t="shared" si="1261"/>
        <v>0053763</v>
      </c>
      <c r="Q3119" s="23" t="str">
        <f t="shared" ref="Q3119" si="1301">RIGHT(P3119,7)</f>
        <v>0053763</v>
      </c>
      <c r="R3119" s="2">
        <v>44592</v>
      </c>
      <c r="S3119" t="s">
        <v>454</v>
      </c>
      <c r="T3119" s="7" t="str">
        <f t="shared" si="1262"/>
        <v>WM+ HCM 47</v>
      </c>
      <c r="U3119" t="s">
        <v>5130</v>
      </c>
      <c r="W3119" t="e">
        <f>VLOOKUP(U3119,[2]Sheet1!$B$4:$C$893,2,0)</f>
        <v>#N/A</v>
      </c>
      <c r="Y3119" t="str">
        <f t="shared" si="1263"/>
        <v>WINCOMHOCHIMINH</v>
      </c>
      <c r="AA3119" s="18" t="str">
        <f t="shared" si="1258"/>
        <v/>
      </c>
    </row>
    <row r="3120" spans="1:27" x14ac:dyDescent="0.2">
      <c r="A3120" t="s">
        <v>0</v>
      </c>
      <c r="B3120" t="s">
        <v>4640</v>
      </c>
      <c r="C3120" t="s">
        <v>4642</v>
      </c>
      <c r="D3120" t="s">
        <v>15</v>
      </c>
      <c r="E3120" t="s">
        <v>4</v>
      </c>
      <c r="F3120" s="1">
        <v>2</v>
      </c>
      <c r="G3120" s="1">
        <v>210800</v>
      </c>
      <c r="H3120" t="s">
        <v>5</v>
      </c>
      <c r="I3120" s="1">
        <v>231880.00000000003</v>
      </c>
      <c r="J3120" t="s">
        <v>16</v>
      </c>
      <c r="K3120" s="6" t="str">
        <f t="shared" si="1260"/>
        <v>_Đùi gà sốt cay 500g</v>
      </c>
      <c r="L3120" s="7" t="str">
        <f>VLOOKUP(K3120,'[1]Mã Misa'!$B$2:$D$74,2,0)</f>
        <v>Đùi gà sốt cay 500g</v>
      </c>
      <c r="M3120" s="7" t="str">
        <f>VLOOKUP(L3120,'[1]Mã Misa'!$C$2:$D$74,2,0)</f>
        <v>DGSC500</v>
      </c>
      <c r="N3120" s="1">
        <v>105400</v>
      </c>
      <c r="O3120" t="s">
        <v>4641</v>
      </c>
      <c r="P3120" s="6" t="str">
        <f t="shared" si="1261"/>
        <v>0053763</v>
      </c>
      <c r="Q3120" s="23" t="str">
        <f t="shared" ref="Q3120" si="1302">RIGHT(P3120,7)</f>
        <v>0053763</v>
      </c>
      <c r="R3120" s="2">
        <v>44592</v>
      </c>
      <c r="S3120" t="s">
        <v>454</v>
      </c>
      <c r="T3120" s="7" t="str">
        <f t="shared" si="1262"/>
        <v>WM+ HCM 47</v>
      </c>
      <c r="U3120" t="s">
        <v>5130</v>
      </c>
      <c r="W3120" t="e">
        <f>VLOOKUP(U3120,[2]Sheet1!$B$4:$C$893,2,0)</f>
        <v>#N/A</v>
      </c>
      <c r="Y3120" t="str">
        <f t="shared" si="1263"/>
        <v>WINCOMHOCHIMINH</v>
      </c>
      <c r="AA3120" s="18" t="str">
        <f t="shared" si="1258"/>
        <v/>
      </c>
    </row>
    <row r="3121" spans="1:27" x14ac:dyDescent="0.2">
      <c r="A3121" t="s">
        <v>0</v>
      </c>
      <c r="B3121" t="s">
        <v>4643</v>
      </c>
      <c r="C3121" t="s">
        <v>2</v>
      </c>
      <c r="D3121" t="s">
        <v>50</v>
      </c>
      <c r="E3121" t="s">
        <v>4</v>
      </c>
      <c r="F3121" s="1">
        <v>1</v>
      </c>
      <c r="G3121" s="1">
        <v>111058</v>
      </c>
      <c r="H3121" t="s">
        <v>5</v>
      </c>
      <c r="I3121" s="1">
        <v>122163.8</v>
      </c>
      <c r="J3121" t="s">
        <v>51</v>
      </c>
      <c r="K3121" s="6" t="str">
        <f t="shared" si="1260"/>
        <v>Gà muối gói 500g</v>
      </c>
      <c r="L3121" s="7" t="str">
        <f>VLOOKUP(K3121,'[1]Mã Misa'!$B$2:$D$74,2,0)</f>
        <v>Gà muối 500g</v>
      </c>
      <c r="M3121" s="7" t="str">
        <f>VLOOKUP(L3121,'[1]Mã Misa'!$C$2:$D$74,2,0)</f>
        <v>GM500</v>
      </c>
      <c r="N3121" s="1">
        <v>111058</v>
      </c>
      <c r="O3121" t="s">
        <v>4644</v>
      </c>
      <c r="P3121" s="6" t="str">
        <f t="shared" si="1261"/>
        <v>0181741</v>
      </c>
      <c r="Q3121" s="23" t="str">
        <f t="shared" ref="Q3121" si="1303">RIGHT(P3121,7)</f>
        <v>0181741</v>
      </c>
      <c r="R3121" s="2">
        <v>44592</v>
      </c>
      <c r="S3121" t="s">
        <v>4645</v>
      </c>
      <c r="T3121" s="7" t="str">
        <f t="shared" si="1262"/>
        <v>WM+ HNI 12</v>
      </c>
      <c r="U3121" t="s">
        <v>6182</v>
      </c>
      <c r="W3121" t="e">
        <f>VLOOKUP(U3121,[2]Sheet1!$B$4:$C$893,2,0)</f>
        <v>#N/A</v>
      </c>
      <c r="Y3121" t="str">
        <f t="shared" si="1263"/>
        <v>WINCOMHANOI</v>
      </c>
      <c r="AA3121" s="18" t="str">
        <f t="shared" si="1258"/>
        <v/>
      </c>
    </row>
    <row r="3122" spans="1:27" x14ac:dyDescent="0.2">
      <c r="A3122" t="s">
        <v>0</v>
      </c>
      <c r="B3122" t="s">
        <v>4646</v>
      </c>
      <c r="C3122" t="s">
        <v>2</v>
      </c>
      <c r="D3122" t="s">
        <v>50</v>
      </c>
      <c r="E3122" t="s">
        <v>4</v>
      </c>
      <c r="F3122" s="1">
        <v>1</v>
      </c>
      <c r="G3122" s="1">
        <v>111058</v>
      </c>
      <c r="H3122" t="s">
        <v>5</v>
      </c>
      <c r="I3122" s="1">
        <v>122163.8</v>
      </c>
      <c r="J3122" t="s">
        <v>51</v>
      </c>
      <c r="K3122" s="6" t="str">
        <f t="shared" si="1260"/>
        <v>Gà muối gói 500g</v>
      </c>
      <c r="L3122" s="7" t="str">
        <f>VLOOKUP(K3122,'[1]Mã Misa'!$B$2:$D$74,2,0)</f>
        <v>Gà muối 500g</v>
      </c>
      <c r="M3122" s="7" t="str">
        <f>VLOOKUP(L3122,'[1]Mã Misa'!$C$2:$D$74,2,0)</f>
        <v>GM500</v>
      </c>
      <c r="N3122" s="1">
        <v>111058</v>
      </c>
      <c r="O3122" t="s">
        <v>4647</v>
      </c>
      <c r="P3122" s="6" t="str">
        <f t="shared" si="1261"/>
        <v>0181742</v>
      </c>
      <c r="Q3122" s="23" t="str">
        <f t="shared" ref="Q3122" si="1304">RIGHT(P3122,7)</f>
        <v>0181742</v>
      </c>
      <c r="R3122" s="2">
        <v>44592</v>
      </c>
      <c r="S3122" t="s">
        <v>127</v>
      </c>
      <c r="T3122" s="7" t="str">
        <f t="shared" si="1262"/>
        <v>WM+ HNI 16</v>
      </c>
      <c r="U3122" t="s">
        <v>5027</v>
      </c>
      <c r="W3122" t="e">
        <f>VLOOKUP(U3122,[2]Sheet1!$B$4:$C$893,2,0)</f>
        <v>#N/A</v>
      </c>
      <c r="Y3122" t="str">
        <f t="shared" si="1263"/>
        <v>WINCOMHANOI</v>
      </c>
      <c r="AA3122" s="18" t="str">
        <f t="shared" si="1258"/>
        <v/>
      </c>
    </row>
    <row r="3123" spans="1:27" x14ac:dyDescent="0.2">
      <c r="A3123" t="s">
        <v>0</v>
      </c>
      <c r="B3123" t="s">
        <v>4648</v>
      </c>
      <c r="C3123" t="s">
        <v>2</v>
      </c>
      <c r="D3123" t="s">
        <v>15</v>
      </c>
      <c r="E3123" t="s">
        <v>4</v>
      </c>
      <c r="F3123" s="1">
        <v>3</v>
      </c>
      <c r="G3123" s="1">
        <v>252960</v>
      </c>
      <c r="H3123" t="s">
        <v>5</v>
      </c>
      <c r="I3123" s="1">
        <v>278256</v>
      </c>
      <c r="J3123" t="s">
        <v>16</v>
      </c>
      <c r="K3123" s="6" t="str">
        <f t="shared" si="1260"/>
        <v>_Đùi gà sốt cay 500g</v>
      </c>
      <c r="L3123" s="7" t="str">
        <f>VLOOKUP(K3123,'[1]Mã Misa'!$B$2:$D$74,2,0)</f>
        <v>Đùi gà sốt cay 500g</v>
      </c>
      <c r="M3123" s="7" t="str">
        <f>VLOOKUP(L3123,'[1]Mã Misa'!$C$2:$D$74,2,0)</f>
        <v>DGSC500</v>
      </c>
      <c r="N3123" s="1">
        <v>84320</v>
      </c>
      <c r="O3123" t="s">
        <v>4649</v>
      </c>
      <c r="P3123" s="6" t="str">
        <f t="shared" si="1261"/>
        <v>0004558</v>
      </c>
      <c r="Q3123" s="23" t="str">
        <f t="shared" ref="Q3123" si="1305">RIGHT(P3123,7)</f>
        <v>0004558</v>
      </c>
      <c r="R3123" s="2">
        <v>44592</v>
      </c>
      <c r="S3123" t="s">
        <v>4650</v>
      </c>
      <c r="T3123" s="7" t="str">
        <f t="shared" si="1262"/>
        <v>WM+ BNH 99</v>
      </c>
      <c r="U3123" t="s">
        <v>6183</v>
      </c>
      <c r="W3123" t="e">
        <f>VLOOKUP(U3123,[2]Sheet1!$B$4:$C$893,2,0)</f>
        <v>#N/A</v>
      </c>
      <c r="Y3123" t="str">
        <f t="shared" si="1263"/>
        <v>WINCOMBACNINH</v>
      </c>
      <c r="AA3123" s="18" t="str">
        <f t="shared" si="1258"/>
        <v/>
      </c>
    </row>
    <row r="3124" spans="1:27" x14ac:dyDescent="0.2">
      <c r="A3124" t="s">
        <v>0</v>
      </c>
      <c r="B3124" t="s">
        <v>4651</v>
      </c>
      <c r="C3124" t="s">
        <v>2</v>
      </c>
      <c r="D3124" t="s">
        <v>15</v>
      </c>
      <c r="E3124" t="s">
        <v>4</v>
      </c>
      <c r="F3124" s="1">
        <v>3</v>
      </c>
      <c r="G3124" s="1">
        <v>252960</v>
      </c>
      <c r="H3124" t="s">
        <v>5</v>
      </c>
      <c r="I3124" s="1">
        <v>278256</v>
      </c>
      <c r="J3124" t="s">
        <v>16</v>
      </c>
      <c r="K3124" s="6" t="str">
        <f t="shared" si="1260"/>
        <v>_Đùi gà sốt cay 500g</v>
      </c>
      <c r="L3124" s="7" t="str">
        <f>VLOOKUP(K3124,'[1]Mã Misa'!$B$2:$D$74,2,0)</f>
        <v>Đùi gà sốt cay 500g</v>
      </c>
      <c r="M3124" s="7" t="str">
        <f>VLOOKUP(L3124,'[1]Mã Misa'!$C$2:$D$74,2,0)</f>
        <v>DGSC500</v>
      </c>
      <c r="N3124" s="1">
        <v>84320</v>
      </c>
      <c r="O3124" t="s">
        <v>4652</v>
      </c>
      <c r="P3124" s="6" t="str">
        <f t="shared" si="1261"/>
        <v>0004082</v>
      </c>
      <c r="Q3124" s="23" t="str">
        <f t="shared" ref="Q3124" si="1306">RIGHT(P3124,7)</f>
        <v>0004082</v>
      </c>
      <c r="R3124" s="2">
        <v>44592</v>
      </c>
      <c r="S3124" t="s">
        <v>3659</v>
      </c>
      <c r="T3124" s="7" t="str">
        <f t="shared" si="1262"/>
        <v>WM+ HDG 47</v>
      </c>
      <c r="U3124" t="s">
        <v>5982</v>
      </c>
      <c r="W3124" t="e">
        <f>VLOOKUP(U3124,[2]Sheet1!$B$4:$C$893,2,0)</f>
        <v>#N/A</v>
      </c>
      <c r="Y3124" t="str">
        <f t="shared" si="1263"/>
        <v>WINCOMHAIDUONG</v>
      </c>
      <c r="AA3124" s="18" t="str">
        <f t="shared" si="1258"/>
        <v/>
      </c>
    </row>
    <row r="3125" spans="1:27" x14ac:dyDescent="0.2">
      <c r="A3125" t="s">
        <v>0</v>
      </c>
      <c r="B3125" t="s">
        <v>4653</v>
      </c>
      <c r="C3125" t="s">
        <v>2</v>
      </c>
      <c r="D3125" t="s">
        <v>18</v>
      </c>
      <c r="E3125" t="s">
        <v>4</v>
      </c>
      <c r="F3125" s="1">
        <v>1</v>
      </c>
      <c r="G3125" s="1">
        <v>87787</v>
      </c>
      <c r="H3125" t="s">
        <v>5</v>
      </c>
      <c r="I3125" s="1">
        <v>96565.700000000012</v>
      </c>
      <c r="J3125" t="s">
        <v>19</v>
      </c>
      <c r="K3125" s="6" t="str">
        <f t="shared" si="1260"/>
        <v>Bắp bò muối gói 200g</v>
      </c>
      <c r="L3125" s="7" t="str">
        <f>VLOOKUP(K3125,'[1]Mã Misa'!$B$2:$D$74,2,0)</f>
        <v>Bắp bò muối 200g</v>
      </c>
      <c r="M3125" s="7" t="str">
        <f>VLOOKUP(L3125,'[1]Mã Misa'!$C$2:$D$74,2,0)</f>
        <v>BBM200</v>
      </c>
      <c r="N3125" s="1">
        <v>87787</v>
      </c>
      <c r="O3125" t="s">
        <v>4654</v>
      </c>
      <c r="P3125" s="6" t="str">
        <f t="shared" si="1261"/>
        <v>0053784</v>
      </c>
      <c r="Q3125" s="23" t="str">
        <f t="shared" ref="Q3125" si="1307">RIGHT(P3125,7)</f>
        <v>0053784</v>
      </c>
      <c r="R3125" s="2">
        <v>44592</v>
      </c>
      <c r="S3125" t="s">
        <v>4655</v>
      </c>
      <c r="T3125" s="7" t="str">
        <f t="shared" si="1262"/>
        <v>WM+ HCM 14</v>
      </c>
      <c r="U3125" t="s">
        <v>6184</v>
      </c>
      <c r="W3125" t="e">
        <f>VLOOKUP(U3125,[2]Sheet1!$B$4:$C$893,2,0)</f>
        <v>#N/A</v>
      </c>
      <c r="Y3125" t="str">
        <f t="shared" si="1263"/>
        <v>WINCOMHOCHIMINH</v>
      </c>
      <c r="AA3125" s="18" t="str">
        <f t="shared" si="1258"/>
        <v/>
      </c>
    </row>
    <row r="3126" spans="1:27" x14ac:dyDescent="0.2">
      <c r="A3126" t="s">
        <v>0</v>
      </c>
      <c r="B3126" t="s">
        <v>4653</v>
      </c>
      <c r="C3126" t="s">
        <v>9</v>
      </c>
      <c r="D3126" t="s">
        <v>27</v>
      </c>
      <c r="E3126" t="s">
        <v>4</v>
      </c>
      <c r="F3126" s="1">
        <v>4</v>
      </c>
      <c r="G3126" s="1">
        <v>244200</v>
      </c>
      <c r="H3126" t="s">
        <v>5</v>
      </c>
      <c r="I3126" s="1">
        <v>268620</v>
      </c>
      <c r="J3126" t="s">
        <v>28</v>
      </c>
      <c r="K3126" s="6" t="str">
        <f t="shared" si="1260"/>
        <v>_Giò sụn gà 250g</v>
      </c>
      <c r="L3126" s="7" t="str">
        <f>VLOOKUP(K3126,'[1]Mã Misa'!$B$2:$D$74,2,0)</f>
        <v>Giò sụn gà 250g</v>
      </c>
      <c r="M3126" s="7" t="str">
        <f>VLOOKUP(L3126,'[1]Mã Misa'!$C$2:$D$74,2,0)</f>
        <v>GSG250</v>
      </c>
      <c r="N3126" s="1">
        <v>61050</v>
      </c>
      <c r="O3126" t="s">
        <v>4654</v>
      </c>
      <c r="P3126" s="6" t="str">
        <f t="shared" si="1261"/>
        <v>0053784</v>
      </c>
      <c r="Q3126" s="23" t="str">
        <f t="shared" ref="Q3126" si="1308">RIGHT(P3126,7)</f>
        <v>0053784</v>
      </c>
      <c r="R3126" s="2">
        <v>44592</v>
      </c>
      <c r="S3126" t="s">
        <v>4655</v>
      </c>
      <c r="T3126" s="7" t="str">
        <f t="shared" si="1262"/>
        <v>WM+ HCM 14</v>
      </c>
      <c r="U3126" t="s">
        <v>6184</v>
      </c>
      <c r="W3126" t="e">
        <f>VLOOKUP(U3126,[2]Sheet1!$B$4:$C$893,2,0)</f>
        <v>#N/A</v>
      </c>
      <c r="Y3126" t="str">
        <f t="shared" si="1263"/>
        <v>WINCOMHOCHIMINH</v>
      </c>
      <c r="AA3126" s="18" t="str">
        <f t="shared" si="1258"/>
        <v/>
      </c>
    </row>
    <row r="3127" spans="1:27" x14ac:dyDescent="0.2">
      <c r="A3127" t="s">
        <v>0</v>
      </c>
      <c r="B3127" t="s">
        <v>4653</v>
      </c>
      <c r="C3127" t="s">
        <v>41</v>
      </c>
      <c r="D3127" t="s">
        <v>3</v>
      </c>
      <c r="E3127" t="s">
        <v>4</v>
      </c>
      <c r="F3127" s="1">
        <v>1</v>
      </c>
      <c r="G3127" s="1">
        <v>70950</v>
      </c>
      <c r="H3127" t="s">
        <v>5</v>
      </c>
      <c r="I3127" s="1">
        <v>78045</v>
      </c>
      <c r="J3127" t="s">
        <v>6</v>
      </c>
      <c r="K3127" s="6" t="str">
        <f t="shared" si="1260"/>
        <v>_Chả nướng 300g</v>
      </c>
      <c r="L3127" s="7" t="str">
        <f>VLOOKUP(K3127,'[1]Mã Misa'!$B$2:$D$74,2,0)</f>
        <v>Chả nướng 300g</v>
      </c>
      <c r="M3127" s="7" t="str">
        <f>VLOOKUP(L3127,'[1]Mã Misa'!$C$2:$D$74,2,0)</f>
        <v>CN300</v>
      </c>
      <c r="N3127" s="1">
        <v>70950</v>
      </c>
      <c r="O3127" t="s">
        <v>4654</v>
      </c>
      <c r="P3127" s="6" t="str">
        <f t="shared" si="1261"/>
        <v>0053784</v>
      </c>
      <c r="Q3127" s="23" t="str">
        <f t="shared" ref="Q3127" si="1309">RIGHT(P3127,7)</f>
        <v>0053784</v>
      </c>
      <c r="R3127" s="2">
        <v>44592</v>
      </c>
      <c r="S3127" t="s">
        <v>4655</v>
      </c>
      <c r="T3127" s="7" t="str">
        <f t="shared" si="1262"/>
        <v>WM+ HCM 14</v>
      </c>
      <c r="U3127" t="s">
        <v>6184</v>
      </c>
      <c r="W3127" t="e">
        <f>VLOOKUP(U3127,[2]Sheet1!$B$4:$C$893,2,0)</f>
        <v>#N/A</v>
      </c>
      <c r="Y3127" t="str">
        <f t="shared" si="1263"/>
        <v>WINCOMHOCHIMINH</v>
      </c>
      <c r="AA3127" s="18" t="str">
        <f t="shared" si="1258"/>
        <v/>
      </c>
    </row>
    <row r="3128" spans="1:27" x14ac:dyDescent="0.2">
      <c r="A3128" t="s">
        <v>0</v>
      </c>
      <c r="B3128" t="s">
        <v>4653</v>
      </c>
      <c r="C3128" t="s">
        <v>42</v>
      </c>
      <c r="D3128" t="s">
        <v>57</v>
      </c>
      <c r="E3128" t="s">
        <v>4</v>
      </c>
      <c r="F3128" s="1">
        <v>1</v>
      </c>
      <c r="G3128" s="1">
        <v>74250</v>
      </c>
      <c r="H3128" t="s">
        <v>5</v>
      </c>
      <c r="I3128" s="1">
        <v>81675</v>
      </c>
      <c r="J3128" t="s">
        <v>58</v>
      </c>
      <c r="K3128" s="6" t="str">
        <f t="shared" si="1260"/>
        <v>_Chả cốm 300g</v>
      </c>
      <c r="L3128" s="7" t="str">
        <f>VLOOKUP(K3128,'[1]Mã Misa'!$B$2:$D$74,2,0)</f>
        <v>Chả cốm 300g</v>
      </c>
      <c r="M3128" s="7" t="str">
        <f>VLOOKUP(L3128,'[1]Mã Misa'!$C$2:$D$74,2,0)</f>
        <v>CC300</v>
      </c>
      <c r="N3128" s="1">
        <v>74250</v>
      </c>
      <c r="O3128" t="s">
        <v>4654</v>
      </c>
      <c r="P3128" s="6" t="str">
        <f t="shared" si="1261"/>
        <v>0053784</v>
      </c>
      <c r="Q3128" s="23" t="str">
        <f t="shared" ref="Q3128" si="1310">RIGHT(P3128,7)</f>
        <v>0053784</v>
      </c>
      <c r="R3128" s="2">
        <v>44592</v>
      </c>
      <c r="S3128" t="s">
        <v>4655</v>
      </c>
      <c r="T3128" s="7" t="str">
        <f t="shared" si="1262"/>
        <v>WM+ HCM 14</v>
      </c>
      <c r="U3128" t="s">
        <v>6184</v>
      </c>
      <c r="W3128" t="e">
        <f>VLOOKUP(U3128,[2]Sheet1!$B$4:$C$893,2,0)</f>
        <v>#N/A</v>
      </c>
      <c r="Y3128" t="str">
        <f t="shared" si="1263"/>
        <v>WINCOMHOCHIMINH</v>
      </c>
      <c r="AA3128" s="18" t="str">
        <f t="shared" si="1258"/>
        <v/>
      </c>
    </row>
    <row r="3129" spans="1:27" x14ac:dyDescent="0.2">
      <c r="A3129" t="s">
        <v>0</v>
      </c>
      <c r="B3129" t="s">
        <v>4653</v>
      </c>
      <c r="C3129" t="s">
        <v>43</v>
      </c>
      <c r="D3129" t="s">
        <v>15</v>
      </c>
      <c r="E3129" t="s">
        <v>4</v>
      </c>
      <c r="F3129" s="1">
        <v>9</v>
      </c>
      <c r="G3129" s="1">
        <v>948600</v>
      </c>
      <c r="H3129" t="s">
        <v>5</v>
      </c>
      <c r="I3129" s="1">
        <v>1043460.0000000001</v>
      </c>
      <c r="J3129" t="s">
        <v>16</v>
      </c>
      <c r="K3129" s="6" t="str">
        <f t="shared" si="1260"/>
        <v>_Đùi gà sốt cay 500g</v>
      </c>
      <c r="L3129" s="7" t="str">
        <f>VLOOKUP(K3129,'[1]Mã Misa'!$B$2:$D$74,2,0)</f>
        <v>Đùi gà sốt cay 500g</v>
      </c>
      <c r="M3129" s="7" t="str">
        <f>VLOOKUP(L3129,'[1]Mã Misa'!$C$2:$D$74,2,0)</f>
        <v>DGSC500</v>
      </c>
      <c r="N3129" s="1">
        <v>105400</v>
      </c>
      <c r="O3129" t="s">
        <v>4654</v>
      </c>
      <c r="P3129" s="6" t="str">
        <f t="shared" si="1261"/>
        <v>0053784</v>
      </c>
      <c r="Q3129" s="23" t="str">
        <f t="shared" ref="Q3129" si="1311">RIGHT(P3129,7)</f>
        <v>0053784</v>
      </c>
      <c r="R3129" s="2">
        <v>44592</v>
      </c>
      <c r="S3129" t="s">
        <v>4655</v>
      </c>
      <c r="T3129" s="7" t="str">
        <f t="shared" si="1262"/>
        <v>WM+ HCM 14</v>
      </c>
      <c r="U3129" t="s">
        <v>6184</v>
      </c>
      <c r="W3129" t="e">
        <f>VLOOKUP(U3129,[2]Sheet1!$B$4:$C$893,2,0)</f>
        <v>#N/A</v>
      </c>
      <c r="Y3129" t="str">
        <f t="shared" si="1263"/>
        <v>WINCOMHOCHIMINH</v>
      </c>
      <c r="AA3129" s="18" t="str">
        <f t="shared" si="1258"/>
        <v/>
      </c>
    </row>
    <row r="3130" spans="1:27" x14ac:dyDescent="0.2">
      <c r="A3130" t="s">
        <v>0</v>
      </c>
      <c r="B3130" t="s">
        <v>4653</v>
      </c>
      <c r="C3130" t="s">
        <v>46</v>
      </c>
      <c r="D3130" t="s">
        <v>44</v>
      </c>
      <c r="E3130" t="s">
        <v>4</v>
      </c>
      <c r="F3130" s="1">
        <v>5</v>
      </c>
      <c r="G3130" s="1">
        <v>453750</v>
      </c>
      <c r="H3130" t="s">
        <v>5</v>
      </c>
      <c r="I3130" s="1">
        <v>499125.00000000006</v>
      </c>
      <c r="J3130" t="s">
        <v>45</v>
      </c>
      <c r="K3130" s="6" t="str">
        <f t="shared" si="1260"/>
        <v>_Chân gà sốt cay 400g</v>
      </c>
      <c r="L3130" s="7" t="str">
        <f>VLOOKUP(K3130,'[1]Mã Misa'!$B$2:$D$74,2,0)</f>
        <v>Chân gà sốt cay 400g</v>
      </c>
      <c r="M3130" s="7" t="str">
        <f>VLOOKUP(L3130,'[1]Mã Misa'!$C$2:$D$74,2,0)</f>
        <v>CGSC400</v>
      </c>
      <c r="N3130" s="1">
        <v>90750</v>
      </c>
      <c r="O3130" t="s">
        <v>4654</v>
      </c>
      <c r="P3130" s="6" t="str">
        <f t="shared" si="1261"/>
        <v>0053784</v>
      </c>
      <c r="Q3130" s="23" t="str">
        <f t="shared" ref="Q3130" si="1312">RIGHT(P3130,7)</f>
        <v>0053784</v>
      </c>
      <c r="R3130" s="2">
        <v>44592</v>
      </c>
      <c r="S3130" t="s">
        <v>4655</v>
      </c>
      <c r="T3130" s="7" t="str">
        <f t="shared" si="1262"/>
        <v>WM+ HCM 14</v>
      </c>
      <c r="U3130" t="s">
        <v>6184</v>
      </c>
      <c r="W3130" t="e">
        <f>VLOOKUP(U3130,[2]Sheet1!$B$4:$C$893,2,0)</f>
        <v>#N/A</v>
      </c>
      <c r="Y3130" t="str">
        <f t="shared" si="1263"/>
        <v>WINCOMHOCHIMINH</v>
      </c>
      <c r="AA3130" s="18" t="str">
        <f t="shared" si="1258"/>
        <v/>
      </c>
    </row>
    <row r="3131" spans="1:27" x14ac:dyDescent="0.2">
      <c r="A3131" t="s">
        <v>0</v>
      </c>
      <c r="B3131" t="s">
        <v>4653</v>
      </c>
      <c r="C3131" t="s">
        <v>751</v>
      </c>
      <c r="D3131" t="s">
        <v>54</v>
      </c>
      <c r="E3131" t="s">
        <v>4</v>
      </c>
      <c r="F3131" s="1">
        <v>2</v>
      </c>
      <c r="G3131" s="1">
        <v>100364</v>
      </c>
      <c r="H3131" t="s">
        <v>5</v>
      </c>
      <c r="I3131" s="1">
        <v>110400.40000000001</v>
      </c>
      <c r="J3131" t="s">
        <v>55</v>
      </c>
      <c r="K3131" s="6" t="str">
        <f t="shared" si="1260"/>
        <v>Giò tai lưỡi xào gói 250g</v>
      </c>
      <c r="L3131" s="7" t="str">
        <f>VLOOKUP(K3131,'[1]Mã Misa'!$B$2:$D$74,2,0)</f>
        <v>Giò Tai Lưỡi Xào 250g</v>
      </c>
      <c r="M3131" s="7" t="str">
        <f>VLOOKUP(L3131,'[1]Mã Misa'!$C$2:$D$74,2,0)</f>
        <v>GTLX250G</v>
      </c>
      <c r="N3131" s="1">
        <v>50182</v>
      </c>
      <c r="O3131" t="s">
        <v>4654</v>
      </c>
      <c r="P3131" s="6" t="str">
        <f t="shared" si="1261"/>
        <v>0053784</v>
      </c>
      <c r="Q3131" s="23" t="str">
        <f t="shared" ref="Q3131" si="1313">RIGHT(P3131,7)</f>
        <v>0053784</v>
      </c>
      <c r="R3131" s="2">
        <v>44592</v>
      </c>
      <c r="S3131" t="s">
        <v>4655</v>
      </c>
      <c r="T3131" s="7" t="str">
        <f t="shared" si="1262"/>
        <v>WM+ HCM 14</v>
      </c>
      <c r="U3131" t="s">
        <v>6184</v>
      </c>
      <c r="W3131" t="e">
        <f>VLOOKUP(U3131,[2]Sheet1!$B$4:$C$893,2,0)</f>
        <v>#N/A</v>
      </c>
      <c r="Y3131" t="str">
        <f t="shared" si="1263"/>
        <v>WINCOMHOCHIMINH</v>
      </c>
      <c r="AA3131" s="18" t="str">
        <f t="shared" si="1258"/>
        <v/>
      </c>
    </row>
    <row r="3132" spans="1:27" x14ac:dyDescent="0.2">
      <c r="A3132" t="s">
        <v>0</v>
      </c>
      <c r="B3132" t="s">
        <v>4656</v>
      </c>
      <c r="C3132" t="s">
        <v>2</v>
      </c>
      <c r="D3132" t="s">
        <v>50</v>
      </c>
      <c r="E3132" t="s">
        <v>4</v>
      </c>
      <c r="F3132" s="1">
        <v>1</v>
      </c>
      <c r="G3132" s="1">
        <v>111058</v>
      </c>
      <c r="H3132" t="s">
        <v>5</v>
      </c>
      <c r="I3132" s="1">
        <v>122163.8</v>
      </c>
      <c r="J3132" t="s">
        <v>51</v>
      </c>
      <c r="K3132" s="6" t="str">
        <f t="shared" si="1260"/>
        <v>Gà muối gói 500g</v>
      </c>
      <c r="L3132" s="7" t="str">
        <f>VLOOKUP(K3132,'[1]Mã Misa'!$B$2:$D$74,2,0)</f>
        <v>Gà muối 500g</v>
      </c>
      <c r="M3132" s="7" t="str">
        <f>VLOOKUP(L3132,'[1]Mã Misa'!$C$2:$D$74,2,0)</f>
        <v>GM500</v>
      </c>
      <c r="N3132" s="1">
        <v>111058</v>
      </c>
      <c r="O3132" t="s">
        <v>4657</v>
      </c>
      <c r="P3132" s="6" t="str">
        <f t="shared" si="1261"/>
        <v>0023894</v>
      </c>
      <c r="Q3132" s="23" t="str">
        <f t="shared" ref="Q3132" si="1314">RIGHT(P3132,7)</f>
        <v>0023894</v>
      </c>
      <c r="R3132" s="2">
        <v>44592</v>
      </c>
      <c r="S3132" t="s">
        <v>4658</v>
      </c>
      <c r="T3132" s="7" t="str">
        <f t="shared" si="1262"/>
        <v>WM+ DNG 92</v>
      </c>
      <c r="U3132" t="s">
        <v>6185</v>
      </c>
      <c r="W3132" t="e">
        <f>VLOOKUP(U3132,[2]Sheet1!$B$4:$C$893,2,0)</f>
        <v>#N/A</v>
      </c>
      <c r="Y3132" t="str">
        <f t="shared" si="1263"/>
        <v>WINCOMDANANG</v>
      </c>
      <c r="AA3132" s="18" t="str">
        <f t="shared" si="1258"/>
        <v/>
      </c>
    </row>
    <row r="3133" spans="1:27" x14ac:dyDescent="0.2">
      <c r="A3133" t="s">
        <v>0</v>
      </c>
      <c r="B3133" t="s">
        <v>4659</v>
      </c>
      <c r="C3133" t="s">
        <v>2</v>
      </c>
      <c r="D3133" t="s">
        <v>50</v>
      </c>
      <c r="E3133" t="s">
        <v>4</v>
      </c>
      <c r="F3133" s="1">
        <v>1</v>
      </c>
      <c r="G3133" s="1">
        <v>111058</v>
      </c>
      <c r="H3133" t="s">
        <v>5</v>
      </c>
      <c r="I3133" s="1">
        <v>122163.8</v>
      </c>
      <c r="J3133" t="s">
        <v>51</v>
      </c>
      <c r="K3133" s="6" t="str">
        <f t="shared" si="1260"/>
        <v>Gà muối gói 500g</v>
      </c>
      <c r="L3133" s="7" t="str">
        <f>VLOOKUP(K3133,'[1]Mã Misa'!$B$2:$D$74,2,0)</f>
        <v>Gà muối 500g</v>
      </c>
      <c r="M3133" s="7" t="str">
        <f>VLOOKUP(L3133,'[1]Mã Misa'!$C$2:$D$74,2,0)</f>
        <v>GM500</v>
      </c>
      <c r="N3133" s="1">
        <v>111058</v>
      </c>
      <c r="O3133" t="s">
        <v>4660</v>
      </c>
      <c r="P3133" s="6" t="str">
        <f t="shared" si="1261"/>
        <v>0181761</v>
      </c>
      <c r="Q3133" s="23" t="str">
        <f t="shared" ref="Q3133" si="1315">RIGHT(P3133,7)</f>
        <v>0181761</v>
      </c>
      <c r="R3133" s="2">
        <v>44592</v>
      </c>
      <c r="S3133" t="s">
        <v>4661</v>
      </c>
      <c r="T3133" s="7" t="str">
        <f t="shared" si="1262"/>
        <v>WM+ HNI 19</v>
      </c>
      <c r="U3133" t="s">
        <v>6186</v>
      </c>
      <c r="W3133" t="e">
        <f>VLOOKUP(U3133,[2]Sheet1!$B$4:$C$893,2,0)</f>
        <v>#N/A</v>
      </c>
      <c r="Y3133" t="str">
        <f t="shared" si="1263"/>
        <v>WINCOMHANOI</v>
      </c>
      <c r="AA3133" s="18" t="str">
        <f t="shared" si="1258"/>
        <v/>
      </c>
    </row>
    <row r="3134" spans="1:27" x14ac:dyDescent="0.2">
      <c r="A3134" t="s">
        <v>0</v>
      </c>
      <c r="B3134" t="s">
        <v>4662</v>
      </c>
      <c r="C3134" t="s">
        <v>2</v>
      </c>
      <c r="D3134" t="s">
        <v>134</v>
      </c>
      <c r="E3134" t="s">
        <v>4</v>
      </c>
      <c r="F3134" s="1">
        <v>4</v>
      </c>
      <c r="G3134" s="1">
        <v>346764</v>
      </c>
      <c r="H3134" t="s">
        <v>5</v>
      </c>
      <c r="I3134" s="1">
        <v>381440.4</v>
      </c>
      <c r="J3134" t="s">
        <v>135</v>
      </c>
      <c r="K3134" s="6" t="str">
        <f t="shared" si="1260"/>
        <v>Giò tai nấm hương 500g</v>
      </c>
      <c r="L3134" s="7" t="str">
        <f>VLOOKUP(K3134,'[1]Mã Misa'!$B$2:$D$74,2,0)</f>
        <v>Giò tai nấm hương 500g</v>
      </c>
      <c r="M3134" s="7" t="str">
        <f>VLOOKUP(L3134,'[1]Mã Misa'!$C$2:$D$74,2,0)</f>
        <v>GTNH500</v>
      </c>
      <c r="N3134" s="1">
        <v>86691</v>
      </c>
      <c r="O3134" t="s">
        <v>4663</v>
      </c>
      <c r="P3134" s="6" t="str">
        <f t="shared" si="1261"/>
        <v>0002816</v>
      </c>
      <c r="Q3134" s="23" t="str">
        <f t="shared" ref="Q3134" si="1316">RIGHT(P3134,7)</f>
        <v>0002816</v>
      </c>
      <c r="R3134" s="2">
        <v>44592</v>
      </c>
      <c r="S3134" t="s">
        <v>4664</v>
      </c>
      <c r="T3134" s="7" t="str">
        <f t="shared" si="1262"/>
        <v>WM+ NDH 18</v>
      </c>
      <c r="U3134" t="s">
        <v>6187</v>
      </c>
      <c r="W3134" t="e">
        <f>VLOOKUP(U3134,[2]Sheet1!$B$4:$C$893,2,0)</f>
        <v>#N/A</v>
      </c>
      <c r="Y3134" t="str">
        <f t="shared" si="1263"/>
        <v>WINCOMNAMDINH</v>
      </c>
      <c r="AA3134" s="18" t="str">
        <f t="shared" si="1258"/>
        <v/>
      </c>
    </row>
    <row r="3135" spans="1:27" x14ac:dyDescent="0.2">
      <c r="A3135" t="s">
        <v>0</v>
      </c>
      <c r="B3135" t="s">
        <v>4665</v>
      </c>
      <c r="C3135" t="s">
        <v>2</v>
      </c>
      <c r="D3135" t="s">
        <v>50</v>
      </c>
      <c r="E3135" t="s">
        <v>4</v>
      </c>
      <c r="F3135" s="1">
        <v>2</v>
      </c>
      <c r="G3135" s="1">
        <v>222116</v>
      </c>
      <c r="H3135" t="s">
        <v>5</v>
      </c>
      <c r="I3135" s="1">
        <v>244327.6</v>
      </c>
      <c r="J3135" t="s">
        <v>51</v>
      </c>
      <c r="K3135" s="6" t="str">
        <f t="shared" si="1260"/>
        <v>Gà muối gói 500g</v>
      </c>
      <c r="L3135" s="7" t="str">
        <f>VLOOKUP(K3135,'[1]Mã Misa'!$B$2:$D$74,2,0)</f>
        <v>Gà muối 500g</v>
      </c>
      <c r="M3135" s="7" t="str">
        <f>VLOOKUP(L3135,'[1]Mã Misa'!$C$2:$D$74,2,0)</f>
        <v>GM500</v>
      </c>
      <c r="N3135" s="1">
        <v>111058</v>
      </c>
      <c r="O3135" t="s">
        <v>4666</v>
      </c>
      <c r="P3135" s="6" t="str">
        <f t="shared" si="1261"/>
        <v>0001371</v>
      </c>
      <c r="Q3135" s="23" t="str">
        <f t="shared" ref="Q3135" si="1317">RIGHT(P3135,7)</f>
        <v>0001371</v>
      </c>
      <c r="R3135" s="2">
        <v>44592</v>
      </c>
      <c r="S3135" t="s">
        <v>4667</v>
      </c>
      <c r="T3135" s="7" t="str">
        <f t="shared" si="1262"/>
        <v>WM+ GLI Lô</v>
      </c>
      <c r="U3135" t="s">
        <v>6188</v>
      </c>
      <c r="W3135" t="e">
        <f>VLOOKUP(U3135,[2]Sheet1!$B$4:$C$893,2,0)</f>
        <v>#N/A</v>
      </c>
      <c r="Y3135" t="str">
        <f t="shared" si="1263"/>
        <v>WINCOMGIALAI</v>
      </c>
      <c r="AA3135" s="18" t="str">
        <f t="shared" si="1258"/>
        <v/>
      </c>
    </row>
    <row r="3136" spans="1:27" x14ac:dyDescent="0.2">
      <c r="A3136" t="s">
        <v>0</v>
      </c>
      <c r="B3136" t="s">
        <v>4665</v>
      </c>
      <c r="C3136" t="s">
        <v>9</v>
      </c>
      <c r="D3136" t="s">
        <v>54</v>
      </c>
      <c r="E3136" t="s">
        <v>4</v>
      </c>
      <c r="F3136" s="1">
        <v>2</v>
      </c>
      <c r="G3136" s="1">
        <v>100364</v>
      </c>
      <c r="H3136" t="s">
        <v>5</v>
      </c>
      <c r="I3136" s="1">
        <v>110400.40000000001</v>
      </c>
      <c r="J3136" t="s">
        <v>55</v>
      </c>
      <c r="K3136" s="6" t="str">
        <f t="shared" si="1260"/>
        <v>Giò tai lưỡi xào gói 250g</v>
      </c>
      <c r="L3136" s="7" t="str">
        <f>VLOOKUP(K3136,'[1]Mã Misa'!$B$2:$D$74,2,0)</f>
        <v>Giò Tai Lưỡi Xào 250g</v>
      </c>
      <c r="M3136" s="7" t="str">
        <f>VLOOKUP(L3136,'[1]Mã Misa'!$C$2:$D$74,2,0)</f>
        <v>GTLX250G</v>
      </c>
      <c r="N3136" s="1">
        <v>50182</v>
      </c>
      <c r="O3136" t="s">
        <v>4666</v>
      </c>
      <c r="P3136" s="6" t="str">
        <f t="shared" si="1261"/>
        <v>0001371</v>
      </c>
      <c r="Q3136" s="23" t="str">
        <f t="shared" ref="Q3136" si="1318">RIGHT(P3136,7)</f>
        <v>0001371</v>
      </c>
      <c r="R3136" s="2">
        <v>44592</v>
      </c>
      <c r="S3136" t="s">
        <v>4667</v>
      </c>
      <c r="T3136" s="7" t="str">
        <f t="shared" si="1262"/>
        <v>WM+ GLI Lô</v>
      </c>
      <c r="U3136" t="s">
        <v>6188</v>
      </c>
      <c r="W3136" t="e">
        <f>VLOOKUP(U3136,[2]Sheet1!$B$4:$C$893,2,0)</f>
        <v>#N/A</v>
      </c>
      <c r="Y3136" t="str">
        <f t="shared" si="1263"/>
        <v>WINCOMGIALAI</v>
      </c>
      <c r="AA3136" s="18" t="str">
        <f t="shared" si="1258"/>
        <v/>
      </c>
    </row>
    <row r="3137" spans="1:27" x14ac:dyDescent="0.2">
      <c r="A3137" t="s">
        <v>0</v>
      </c>
      <c r="B3137" t="s">
        <v>4668</v>
      </c>
      <c r="C3137" t="s">
        <v>2</v>
      </c>
      <c r="D3137" t="s">
        <v>47</v>
      </c>
      <c r="E3137" t="s">
        <v>4</v>
      </c>
      <c r="F3137" s="1">
        <v>1</v>
      </c>
      <c r="G3137" s="1">
        <v>73431</v>
      </c>
      <c r="H3137" t="s">
        <v>5</v>
      </c>
      <c r="I3137" s="1">
        <v>80774.100000000006</v>
      </c>
      <c r="J3137" t="s">
        <v>48</v>
      </c>
      <c r="K3137" s="6" t="str">
        <f t="shared" si="1260"/>
        <v>Chân giò heo muối gói 300g</v>
      </c>
      <c r="L3137" s="7" t="str">
        <f>VLOOKUP(K3137,'[1]Mã Misa'!$B$2:$D$74,2,0)</f>
        <v>Chân giò heo muối 300g</v>
      </c>
      <c r="M3137" s="7" t="str">
        <f>VLOOKUP(L3137,'[1]Mã Misa'!$C$2:$D$74,2,0)</f>
        <v>CGM300</v>
      </c>
      <c r="N3137" s="1">
        <v>73431</v>
      </c>
      <c r="O3137" t="s">
        <v>4669</v>
      </c>
      <c r="P3137" s="6" t="str">
        <f t="shared" si="1261"/>
        <v>0053791</v>
      </c>
      <c r="Q3137" s="23" t="str">
        <f t="shared" ref="Q3137" si="1319">RIGHT(P3137,7)</f>
        <v>0053791</v>
      </c>
      <c r="R3137" s="2">
        <v>44592</v>
      </c>
      <c r="S3137" t="s">
        <v>4670</v>
      </c>
      <c r="T3137" s="7" t="str">
        <f t="shared" si="1262"/>
        <v>WM+ HCM B5</v>
      </c>
      <c r="U3137" t="s">
        <v>6189</v>
      </c>
      <c r="W3137" t="e">
        <f>VLOOKUP(U3137,[2]Sheet1!$B$4:$C$893,2,0)</f>
        <v>#N/A</v>
      </c>
      <c r="Y3137" t="str">
        <f t="shared" si="1263"/>
        <v>WINCOMHOCHIMINH</v>
      </c>
      <c r="AA3137" s="18" t="str">
        <f t="shared" si="1258"/>
        <v/>
      </c>
    </row>
    <row r="3138" spans="1:27" x14ac:dyDescent="0.2">
      <c r="A3138" t="s">
        <v>0</v>
      </c>
      <c r="B3138" t="s">
        <v>4668</v>
      </c>
      <c r="C3138" t="s">
        <v>9</v>
      </c>
      <c r="D3138" t="s">
        <v>103</v>
      </c>
      <c r="E3138" t="s">
        <v>4</v>
      </c>
      <c r="F3138" s="1">
        <v>1</v>
      </c>
      <c r="G3138" s="1">
        <v>55595</v>
      </c>
      <c r="H3138" t="s">
        <v>5</v>
      </c>
      <c r="I3138" s="1">
        <v>61154.500000000007</v>
      </c>
      <c r="J3138" t="s">
        <v>104</v>
      </c>
      <c r="K3138" s="6" t="str">
        <f t="shared" si="1260"/>
        <v>Tai heo muối gói 200g</v>
      </c>
      <c r="L3138" s="7" t="str">
        <f>VLOOKUP(K3138,'[1]Mã Misa'!$B$2:$D$74,2,0)</f>
        <v>Tai heo muối 200g</v>
      </c>
      <c r="M3138" s="7" t="str">
        <f>VLOOKUP(L3138,'[1]Mã Misa'!$C$2:$D$74,2,0)</f>
        <v>TH200</v>
      </c>
      <c r="N3138" s="1">
        <v>55595</v>
      </c>
      <c r="O3138" t="s">
        <v>4669</v>
      </c>
      <c r="P3138" s="6" t="str">
        <f t="shared" si="1261"/>
        <v>0053791</v>
      </c>
      <c r="Q3138" s="23" t="str">
        <f t="shared" ref="Q3138" si="1320">RIGHT(P3138,7)</f>
        <v>0053791</v>
      </c>
      <c r="R3138" s="2">
        <v>44592</v>
      </c>
      <c r="S3138" t="s">
        <v>4670</v>
      </c>
      <c r="T3138" s="7" t="str">
        <f t="shared" si="1262"/>
        <v>WM+ HCM B5</v>
      </c>
      <c r="U3138" t="s">
        <v>6189</v>
      </c>
      <c r="W3138" t="e">
        <f>VLOOKUP(U3138,[2]Sheet1!$B$4:$C$893,2,0)</f>
        <v>#N/A</v>
      </c>
      <c r="Y3138" t="str">
        <f t="shared" si="1263"/>
        <v>WINCOMHOCHIMINH</v>
      </c>
      <c r="AA3138" s="18" t="str">
        <f t="shared" ref="AA3138:AA3201" si="1321">LEFT(AB3138,7)</f>
        <v/>
      </c>
    </row>
    <row r="3139" spans="1:27" x14ac:dyDescent="0.2">
      <c r="A3139" t="s">
        <v>0</v>
      </c>
      <c r="B3139" t="s">
        <v>4668</v>
      </c>
      <c r="C3139" t="s">
        <v>41</v>
      </c>
      <c r="D3139" t="s">
        <v>15</v>
      </c>
      <c r="E3139" t="s">
        <v>4</v>
      </c>
      <c r="F3139" s="1">
        <v>3</v>
      </c>
      <c r="G3139" s="1">
        <v>316200</v>
      </c>
      <c r="H3139" t="s">
        <v>5</v>
      </c>
      <c r="I3139" s="1">
        <v>347820</v>
      </c>
      <c r="J3139" t="s">
        <v>16</v>
      </c>
      <c r="K3139" s="6" t="str">
        <f t="shared" si="1260"/>
        <v>_Đùi gà sốt cay 500g</v>
      </c>
      <c r="L3139" s="7" t="str">
        <f>VLOOKUP(K3139,'[1]Mã Misa'!$B$2:$D$74,2,0)</f>
        <v>Đùi gà sốt cay 500g</v>
      </c>
      <c r="M3139" s="7" t="str">
        <f>VLOOKUP(L3139,'[1]Mã Misa'!$C$2:$D$74,2,0)</f>
        <v>DGSC500</v>
      </c>
      <c r="N3139" s="1">
        <v>105400</v>
      </c>
      <c r="O3139" t="s">
        <v>4669</v>
      </c>
      <c r="P3139" s="6" t="str">
        <f t="shared" si="1261"/>
        <v>0053791</v>
      </c>
      <c r="Q3139" s="23" t="str">
        <f t="shared" ref="Q3139" si="1322">RIGHT(P3139,7)</f>
        <v>0053791</v>
      </c>
      <c r="R3139" s="2">
        <v>44592</v>
      </c>
      <c r="S3139" t="s">
        <v>4670</v>
      </c>
      <c r="T3139" s="7" t="str">
        <f t="shared" si="1262"/>
        <v>WM+ HCM B5</v>
      </c>
      <c r="U3139" t="s">
        <v>6189</v>
      </c>
      <c r="W3139" t="e">
        <f>VLOOKUP(U3139,[2]Sheet1!$B$4:$C$893,2,0)</f>
        <v>#N/A</v>
      </c>
      <c r="Y3139" t="str">
        <f t="shared" si="1263"/>
        <v>WINCOMHOCHIMINH</v>
      </c>
      <c r="AA3139" s="18" t="str">
        <f t="shared" si="1321"/>
        <v/>
      </c>
    </row>
    <row r="3140" spans="1:27" x14ac:dyDescent="0.2">
      <c r="A3140" t="s">
        <v>0</v>
      </c>
      <c r="B3140" t="s">
        <v>4668</v>
      </c>
      <c r="C3140" t="s">
        <v>42</v>
      </c>
      <c r="D3140" t="s">
        <v>44</v>
      </c>
      <c r="E3140" t="s">
        <v>4</v>
      </c>
      <c r="F3140" s="1">
        <v>1</v>
      </c>
      <c r="G3140" s="1">
        <v>90750</v>
      </c>
      <c r="H3140" t="s">
        <v>5</v>
      </c>
      <c r="I3140" s="1">
        <v>99825.000000000015</v>
      </c>
      <c r="J3140" t="s">
        <v>45</v>
      </c>
      <c r="K3140" s="6" t="str">
        <f t="shared" ref="K3140:K3203" si="1323">MID(J3140,10,26)</f>
        <v>_Chân gà sốt cay 400g</v>
      </c>
      <c r="L3140" s="7" t="str">
        <f>VLOOKUP(K3140,'[1]Mã Misa'!$B$2:$D$74,2,0)</f>
        <v>Chân gà sốt cay 400g</v>
      </c>
      <c r="M3140" s="7" t="str">
        <f>VLOOKUP(L3140,'[1]Mã Misa'!$C$2:$D$74,2,0)</f>
        <v>CGSC400</v>
      </c>
      <c r="N3140" s="1">
        <v>90750</v>
      </c>
      <c r="O3140" t="s">
        <v>4669</v>
      </c>
      <c r="P3140" s="6" t="str">
        <f t="shared" ref="P3140:Q3203" si="1324">RIGHT(O3140,7)</f>
        <v>0053791</v>
      </c>
      <c r="Q3140" s="23" t="str">
        <f t="shared" si="1324"/>
        <v>0053791</v>
      </c>
      <c r="R3140" s="2">
        <v>44592</v>
      </c>
      <c r="S3140" t="s">
        <v>4670</v>
      </c>
      <c r="T3140" s="7" t="str">
        <f t="shared" ref="T3140:T3203" si="1325">LEFT(U3140,10)</f>
        <v>WM+ HCM B5</v>
      </c>
      <c r="U3140" t="s">
        <v>6189</v>
      </c>
      <c r="W3140" t="e">
        <f>VLOOKUP(U3140,[2]Sheet1!$B$4:$C$893,2,0)</f>
        <v>#N/A</v>
      </c>
      <c r="Y3140" t="str">
        <f t="shared" ref="Y3140:Y3203" si="1326">IF(ISNUMBER(SEARCH($V$3,T3140)),"WINCOMHANOI",IF(ISNUMBER(SEARCH($V$4,T3140)),"WINCOMHOCHIMINH",IF(ISNUMBER(SEARCH($V$5,T3140)),"WINCOMDANANG",IF(ISNUMBER(SEARCH($V$6,T3140)),"WINCOMHAIDUONG",IF(ISNUMBER(SEARCH($V$7,T3140)),"WINCOMQUANGNINH",IF(ISNUMBER(SEARCH($V$8,T3140)),"WINCOMHAIPHONG",IF(ISNUMBER(SEARCH($V$9,T3140)),"WINCOMBACGIANG",IF(ISNUMBER(SEARCH($V$10,T3140)),"WINCOMBACNINH",IF(ISNUMBER(SEARCH($V$11,T3140)),"WINCOMPHUTHO",IF(ISNUMBER(SEARCH($V$12,T3140)),"WINCOMHATINH",IF(ISNUMBER(SEARCH($V$13,T3140)),"WINCOMTHAINGUYEN",IF(ISNUMBER(SEARCH($V$14,T3140)),"WINCOMKHANHHOA",IF(ISNUMBER(SEARCH($V$15,T3140)),"WINCOMHUNGYEN",IF(ISNUMBER(SEARCH($V$16,T3140)),"WINCOMNGHEAN",IF(ISNUMBER(SEARCH($V$17,T3140)),"WINCOMLAOCAI",IF(ISNUMBER(SEARCH($V$18,T3140)),"WINCOMVUNGTAU",IF(ISNUMBER(SEARCH($V$19,T3140)),"WINCOMBINHDUONG",IF(ISNUMBER(SEARCH($V$20,T3140)),"WINCOMKIENGIANG",IF(ISNUMBER(SEARCH($V$21,T3140)),"WINCOMHANAM",IF(ISNUMBER(SEARCH($V$22,T3140)),"WINCOMNAMDINH",IF(ISNUMBER(SEARCH($V$23,T3140)),"WINCOMLANGSON",IF(ISNUMBER(SEARCH($V$24,T3140)),"WINCOMTHANHHOA",IF(ISNUMBER(SEARCH($V$25,T3140)),"WINCOMYENBAI",IF(ISNUMBER(SEARCH($V$26,T3140)),"WINCOMTUYENQUANG",IF(ISNUMBER(SEARCH($V$27,T3140)),"WINCOMHUE",IF(ISNUMBER(SEARCH($V$28,T3140)),"WINCOMQUANGNAM",IF(ISNUMBER(SEARCH($V$29,T3140)),"WINCOMVINHPHUC",IF(ISNUMBER(SEARCH($V$30,T3140)),"WINCOMHAGIANG",IF(ISNUMBER(SEARCH($V$31,T3140)),"WINCOMNINHBINH",IF(ISNUMBER(SEARCH($V$32,T3140)),"WINCOMTRAVINH",IF(ISNUMBER(SEARCH($V$33,T3140)),"WINCOMCANTHO",IF(ISNUMBER(SEARCH($V$34,T3140)),"WINCOMBENTRE",IF(ISNUMBER(SEARCH($V$35,T3140)),"WINCOMCAMAU",IF(ISNUMBER(SEARCH($V$36,T3140)),"WINCOMANGIANG",IF(ISNUMBER(SEARCH($V$37,T3140)),"WINCOMNINHTHUAN",IF(ISNUMBER(SEARCH($V$38,T3140)),"WINCOMTHAIBINH",IF(ISNUMBER(SEARCH($V$39,T3140)),"WINCOMGIALAI",IF(ISNUMBER(SEARCH($V$40,T3140)),"WINCOMHOABINH",IF(ISNUMBER(SEARCH($V$41,T3140)),"WINCOMQUANGNGAI",IF(ISNUMBER(SEARCH($V$42,T3140)),"WINCOMBINHTHUAN",IF(ISNUMBER(SEARCH($V$43,T3140)),"WINCOMDAKLAK",IF(ISNUMBER(SEARCH($V$44,T3140)),"WINCOMSOCTRANG",IF(ISNUMBER(SEARCH($V$45,T3140)),"WINCOMSONLA",IF(ISNUMBER(SEARCH($V$46,T3140)),"WINCOMKONTUM",IF(ISNUMBER(SEARCH($V$47,T3140)),"WINCOMPHUYEN",IF(ISNUMBER(SEARCH($V$48,T3140)),"WINCOMQUANGTRI",IF(ISNUMBER(SEARCH($V$49,T3140)),"WINCOMBINHDINH",IF(ISNUMBER(SEARCH($V$50,T3140)),"WINCOMCAOBANG",IF(ISNUMBER(SEARCH($V$51,T3140)),"WINCOMQUANGBINH",IF(ISNUMBER(SEARCH($V$52,T3140)),"WINCOMLAMDONG",IF(ISNUMBER(SEARCH($V$53,T3140)),"WINCOMVINHLONG",IF(ISNUMBER(SEARCH($V$54,T3140)),"WINCOMDONGTHAP",IF(ISNUMBER(SEARCH($V$55,T3140)),"WINCOMTIENGIANG",IF(ISNUMBER(SEARCH($V$56,T3140)),"WINCOMQUANGNINH",IF(ISNUMBER(SEARCH($V$57,T3140)),"WINCOMDONGNAI",IF(ISNUMBER(SEARCH($V$58,T3140)),"WINCOMHAUGIANG",0))))))))))))))))))))))))))))))))))))))))))))))))))))))))</f>
        <v>WINCOMHOCHIMINH</v>
      </c>
      <c r="AA3140" s="18" t="str">
        <f t="shared" si="1321"/>
        <v/>
      </c>
    </row>
    <row r="3141" spans="1:27" x14ac:dyDescent="0.2">
      <c r="A3141" t="s">
        <v>0</v>
      </c>
      <c r="B3141" t="s">
        <v>4671</v>
      </c>
      <c r="C3141" t="s">
        <v>2</v>
      </c>
      <c r="D3141" t="s">
        <v>50</v>
      </c>
      <c r="E3141" t="s">
        <v>4</v>
      </c>
      <c r="F3141" s="1">
        <v>1</v>
      </c>
      <c r="G3141" s="1">
        <v>111058</v>
      </c>
      <c r="H3141" t="s">
        <v>5</v>
      </c>
      <c r="I3141" s="1">
        <v>122163.8</v>
      </c>
      <c r="J3141" t="s">
        <v>51</v>
      </c>
      <c r="K3141" s="6" t="str">
        <f t="shared" si="1323"/>
        <v>Gà muối gói 500g</v>
      </c>
      <c r="L3141" s="7" t="str">
        <f>VLOOKUP(K3141,'[1]Mã Misa'!$B$2:$D$74,2,0)</f>
        <v>Gà muối 500g</v>
      </c>
      <c r="M3141" s="7" t="str">
        <f>VLOOKUP(L3141,'[1]Mã Misa'!$C$2:$D$74,2,0)</f>
        <v>GM500</v>
      </c>
      <c r="N3141" s="1">
        <v>111058</v>
      </c>
      <c r="O3141" t="s">
        <v>4672</v>
      </c>
      <c r="P3141" s="6" t="str">
        <f t="shared" si="1324"/>
        <v>0181772</v>
      </c>
      <c r="Q3141" s="23" t="str">
        <f t="shared" si="1324"/>
        <v>0181772</v>
      </c>
      <c r="R3141" s="2">
        <v>44592</v>
      </c>
      <c r="S3141" t="s">
        <v>4673</v>
      </c>
      <c r="T3141" s="7" t="str">
        <f t="shared" si="1325"/>
        <v>WM+ HNI 41</v>
      </c>
      <c r="U3141" t="s">
        <v>6190</v>
      </c>
      <c r="W3141" t="e">
        <f>VLOOKUP(U3141,[2]Sheet1!$B$4:$C$893,2,0)</f>
        <v>#N/A</v>
      </c>
      <c r="Y3141" t="str">
        <f t="shared" si="1326"/>
        <v>WINCOMHANOI</v>
      </c>
      <c r="AA3141" s="18" t="str">
        <f t="shared" si="1321"/>
        <v/>
      </c>
    </row>
    <row r="3142" spans="1:27" x14ac:dyDescent="0.2">
      <c r="A3142" t="s">
        <v>0</v>
      </c>
      <c r="B3142" t="s">
        <v>4671</v>
      </c>
      <c r="C3142" t="s">
        <v>9</v>
      </c>
      <c r="D3142" t="s">
        <v>134</v>
      </c>
      <c r="E3142" t="s">
        <v>4</v>
      </c>
      <c r="F3142" s="1">
        <v>5</v>
      </c>
      <c r="G3142" s="1">
        <v>433455</v>
      </c>
      <c r="H3142" t="s">
        <v>5</v>
      </c>
      <c r="I3142" s="1">
        <v>476800.50000000006</v>
      </c>
      <c r="J3142" t="s">
        <v>135</v>
      </c>
      <c r="K3142" s="6" t="str">
        <f t="shared" si="1323"/>
        <v>Giò tai nấm hương 500g</v>
      </c>
      <c r="L3142" s="7" t="str">
        <f>VLOOKUP(K3142,'[1]Mã Misa'!$B$2:$D$74,2,0)</f>
        <v>Giò tai nấm hương 500g</v>
      </c>
      <c r="M3142" s="7" t="str">
        <f>VLOOKUP(L3142,'[1]Mã Misa'!$C$2:$D$74,2,0)</f>
        <v>GTNH500</v>
      </c>
      <c r="N3142" s="1">
        <v>86691</v>
      </c>
      <c r="O3142" t="s">
        <v>4672</v>
      </c>
      <c r="P3142" s="6" t="str">
        <f t="shared" si="1324"/>
        <v>0181772</v>
      </c>
      <c r="Q3142" s="23" t="str">
        <f t="shared" si="1324"/>
        <v>0181772</v>
      </c>
      <c r="R3142" s="2">
        <v>44592</v>
      </c>
      <c r="S3142" t="s">
        <v>4673</v>
      </c>
      <c r="T3142" s="7" t="str">
        <f t="shared" si="1325"/>
        <v>WM+ HNI 41</v>
      </c>
      <c r="U3142" t="s">
        <v>6190</v>
      </c>
      <c r="W3142" t="e">
        <f>VLOOKUP(U3142,[2]Sheet1!$B$4:$C$893,2,0)</f>
        <v>#N/A</v>
      </c>
      <c r="Y3142" t="str">
        <f t="shared" si="1326"/>
        <v>WINCOMHANOI</v>
      </c>
      <c r="AA3142" s="18" t="str">
        <f t="shared" si="1321"/>
        <v/>
      </c>
    </row>
    <row r="3143" spans="1:27" x14ac:dyDescent="0.2">
      <c r="A3143" t="s">
        <v>0</v>
      </c>
      <c r="B3143" t="s">
        <v>4674</v>
      </c>
      <c r="C3143" t="s">
        <v>2</v>
      </c>
      <c r="D3143" t="s">
        <v>54</v>
      </c>
      <c r="E3143" t="s">
        <v>4</v>
      </c>
      <c r="F3143" s="1">
        <v>2</v>
      </c>
      <c r="G3143" s="1">
        <v>100364</v>
      </c>
      <c r="H3143" t="s">
        <v>5</v>
      </c>
      <c r="I3143" s="1">
        <v>110400.40000000001</v>
      </c>
      <c r="J3143" t="s">
        <v>55</v>
      </c>
      <c r="K3143" s="6" t="str">
        <f t="shared" si="1323"/>
        <v>Giò tai lưỡi xào gói 250g</v>
      </c>
      <c r="L3143" s="7" t="str">
        <f>VLOOKUP(K3143,'[1]Mã Misa'!$B$2:$D$74,2,0)</f>
        <v>Giò Tai Lưỡi Xào 250g</v>
      </c>
      <c r="M3143" s="7" t="str">
        <f>VLOOKUP(L3143,'[1]Mã Misa'!$C$2:$D$74,2,0)</f>
        <v>GTLX250G</v>
      </c>
      <c r="N3143" s="1">
        <v>50182</v>
      </c>
      <c r="O3143" t="s">
        <v>4675</v>
      </c>
      <c r="P3143" s="6" t="str">
        <f t="shared" si="1324"/>
        <v>0181785</v>
      </c>
      <c r="Q3143" s="23" t="str">
        <f t="shared" si="1324"/>
        <v>0181785</v>
      </c>
      <c r="R3143" s="2">
        <v>44592</v>
      </c>
      <c r="S3143" t="s">
        <v>4676</v>
      </c>
      <c r="T3143" s="7" t="str">
        <f t="shared" si="1325"/>
        <v>WM+ HNI Tò</v>
      </c>
      <c r="U3143" t="s">
        <v>6191</v>
      </c>
      <c r="W3143" t="e">
        <f>VLOOKUP(U3143,[2]Sheet1!$B$4:$C$893,2,0)</f>
        <v>#N/A</v>
      </c>
      <c r="Y3143" t="str">
        <f t="shared" si="1326"/>
        <v>WINCOMHANOI</v>
      </c>
      <c r="AA3143" s="18" t="str">
        <f t="shared" si="1321"/>
        <v/>
      </c>
    </row>
    <row r="3144" spans="1:27" x14ac:dyDescent="0.2">
      <c r="A3144" t="s">
        <v>0</v>
      </c>
      <c r="B3144" t="s">
        <v>4674</v>
      </c>
      <c r="C3144" t="s">
        <v>9</v>
      </c>
      <c r="D3144" t="s">
        <v>47</v>
      </c>
      <c r="E3144" t="s">
        <v>4</v>
      </c>
      <c r="F3144" s="1">
        <v>2</v>
      </c>
      <c r="G3144" s="1">
        <v>146862</v>
      </c>
      <c r="H3144" t="s">
        <v>5</v>
      </c>
      <c r="I3144" s="1">
        <v>161548.20000000001</v>
      </c>
      <c r="J3144" t="s">
        <v>48</v>
      </c>
      <c r="K3144" s="6" t="str">
        <f t="shared" si="1323"/>
        <v>Chân giò heo muối gói 300g</v>
      </c>
      <c r="L3144" s="7" t="str">
        <f>VLOOKUP(K3144,'[1]Mã Misa'!$B$2:$D$74,2,0)</f>
        <v>Chân giò heo muối 300g</v>
      </c>
      <c r="M3144" s="7" t="str">
        <f>VLOOKUP(L3144,'[1]Mã Misa'!$C$2:$D$74,2,0)</f>
        <v>CGM300</v>
      </c>
      <c r="N3144" s="1">
        <v>73431</v>
      </c>
      <c r="O3144" t="s">
        <v>4675</v>
      </c>
      <c r="P3144" s="6" t="str">
        <f t="shared" si="1324"/>
        <v>0181785</v>
      </c>
      <c r="Q3144" s="23" t="str">
        <f t="shared" si="1324"/>
        <v>0181785</v>
      </c>
      <c r="R3144" s="2">
        <v>44592</v>
      </c>
      <c r="S3144" t="s">
        <v>4676</v>
      </c>
      <c r="T3144" s="7" t="str">
        <f t="shared" si="1325"/>
        <v>WM+ HNI Tò</v>
      </c>
      <c r="U3144" t="s">
        <v>6191</v>
      </c>
      <c r="W3144" t="e">
        <f>VLOOKUP(U3144,[2]Sheet1!$B$4:$C$893,2,0)</f>
        <v>#N/A</v>
      </c>
      <c r="Y3144" t="str">
        <f t="shared" si="1326"/>
        <v>WINCOMHANOI</v>
      </c>
      <c r="AA3144" s="18" t="str">
        <f t="shared" si="1321"/>
        <v/>
      </c>
    </row>
    <row r="3145" spans="1:27" x14ac:dyDescent="0.2">
      <c r="A3145" t="s">
        <v>0</v>
      </c>
      <c r="B3145" t="s">
        <v>4677</v>
      </c>
      <c r="C3145" t="s">
        <v>2</v>
      </c>
      <c r="D3145" t="s">
        <v>23</v>
      </c>
      <c r="E3145" t="s">
        <v>4</v>
      </c>
      <c r="F3145" s="1">
        <v>12</v>
      </c>
      <c r="G3145" s="1">
        <v>712800</v>
      </c>
      <c r="H3145" t="s">
        <v>5</v>
      </c>
      <c r="I3145" s="1">
        <v>784080.00000000012</v>
      </c>
      <c r="J3145" t="s">
        <v>24</v>
      </c>
      <c r="K3145" s="6" t="str">
        <f t="shared" si="1323"/>
        <v>_Giò lụa 250g</v>
      </c>
      <c r="L3145" s="7" t="str">
        <f>VLOOKUP(K3145,'[1]Mã Misa'!$B$2:$D$74,2,0)</f>
        <v>Giò lụa 250g</v>
      </c>
      <c r="M3145" s="7" t="str">
        <f>VLOOKUP(L3145,'[1]Mã Misa'!$C$2:$D$74,2,0)</f>
        <v>GL250</v>
      </c>
      <c r="N3145" s="1">
        <v>59400</v>
      </c>
      <c r="O3145" t="s">
        <v>4678</v>
      </c>
      <c r="P3145" s="6" t="str">
        <f t="shared" si="1324"/>
        <v>0002570</v>
      </c>
      <c r="Q3145" s="23" t="str">
        <f t="shared" si="1324"/>
        <v>0002570</v>
      </c>
      <c r="R3145" s="2">
        <v>44592</v>
      </c>
      <c r="S3145" t="s">
        <v>4679</v>
      </c>
      <c r="T3145" s="7" t="str">
        <f t="shared" si="1325"/>
        <v>WM+ HYN 26</v>
      </c>
      <c r="U3145" t="s">
        <v>6192</v>
      </c>
      <c r="W3145" t="e">
        <f>VLOOKUP(U3145,[2]Sheet1!$B$4:$C$893,2,0)</f>
        <v>#N/A</v>
      </c>
      <c r="Y3145" t="str">
        <f t="shared" si="1326"/>
        <v>WINCOMHUNGYEN</v>
      </c>
      <c r="AA3145" s="18" t="str">
        <f t="shared" si="1321"/>
        <v/>
      </c>
    </row>
    <row r="3146" spans="1:27" x14ac:dyDescent="0.2">
      <c r="A3146" t="s">
        <v>0</v>
      </c>
      <c r="B3146" t="s">
        <v>4680</v>
      </c>
      <c r="C3146" t="s">
        <v>2</v>
      </c>
      <c r="D3146" t="s">
        <v>54</v>
      </c>
      <c r="E3146" t="s">
        <v>4</v>
      </c>
      <c r="F3146" s="1">
        <v>1</v>
      </c>
      <c r="G3146" s="1">
        <v>50182</v>
      </c>
      <c r="H3146" t="s">
        <v>5</v>
      </c>
      <c r="I3146" s="1">
        <v>55200.200000000004</v>
      </c>
      <c r="J3146" t="s">
        <v>55</v>
      </c>
      <c r="K3146" s="6" t="str">
        <f t="shared" si="1323"/>
        <v>Giò tai lưỡi xào gói 250g</v>
      </c>
      <c r="L3146" s="7" t="str">
        <f>VLOOKUP(K3146,'[1]Mã Misa'!$B$2:$D$74,2,0)</f>
        <v>Giò Tai Lưỡi Xào 250g</v>
      </c>
      <c r="M3146" s="7" t="str">
        <f>VLOOKUP(L3146,'[1]Mã Misa'!$C$2:$D$74,2,0)</f>
        <v>GTLX250G</v>
      </c>
      <c r="N3146" s="1">
        <v>50182</v>
      </c>
      <c r="O3146" t="s">
        <v>4681</v>
      </c>
      <c r="P3146" s="6" t="str">
        <f t="shared" si="1324"/>
        <v>0181794</v>
      </c>
      <c r="Q3146" s="23" t="str">
        <f t="shared" si="1324"/>
        <v>0181794</v>
      </c>
      <c r="R3146" s="2">
        <v>44592</v>
      </c>
      <c r="S3146" t="s">
        <v>375</v>
      </c>
      <c r="T3146" s="7" t="str">
        <f t="shared" si="1325"/>
        <v>WM+ HNI Ph</v>
      </c>
      <c r="U3146" t="s">
        <v>5105</v>
      </c>
      <c r="W3146" t="e">
        <f>VLOOKUP(U3146,[2]Sheet1!$B$4:$C$893,2,0)</f>
        <v>#N/A</v>
      </c>
      <c r="Y3146" t="str">
        <f t="shared" si="1326"/>
        <v>WINCOMHANOI</v>
      </c>
      <c r="AA3146" s="18" t="str">
        <f t="shared" si="1321"/>
        <v/>
      </c>
    </row>
    <row r="3147" spans="1:27" x14ac:dyDescent="0.2">
      <c r="A3147" t="s">
        <v>0</v>
      </c>
      <c r="B3147" t="s">
        <v>4682</v>
      </c>
      <c r="C3147" t="s">
        <v>2</v>
      </c>
      <c r="D3147" t="s">
        <v>50</v>
      </c>
      <c r="E3147" t="s">
        <v>4</v>
      </c>
      <c r="F3147" s="1">
        <v>2</v>
      </c>
      <c r="G3147" s="1">
        <v>222116</v>
      </c>
      <c r="H3147" t="s">
        <v>5</v>
      </c>
      <c r="I3147" s="1">
        <v>244327.6</v>
      </c>
      <c r="J3147" t="s">
        <v>51</v>
      </c>
      <c r="K3147" s="6" t="str">
        <f t="shared" si="1323"/>
        <v>Gà muối gói 500g</v>
      </c>
      <c r="L3147" s="7" t="str">
        <f>VLOOKUP(K3147,'[1]Mã Misa'!$B$2:$D$74,2,0)</f>
        <v>Gà muối 500g</v>
      </c>
      <c r="M3147" s="7" t="str">
        <f>VLOOKUP(L3147,'[1]Mã Misa'!$C$2:$D$74,2,0)</f>
        <v>GM500</v>
      </c>
      <c r="N3147" s="1">
        <v>111058</v>
      </c>
      <c r="O3147" t="s">
        <v>4683</v>
      </c>
      <c r="P3147" s="6" t="str">
        <f t="shared" si="1324"/>
        <v>0001163</v>
      </c>
      <c r="Q3147" s="23" t="str">
        <f t="shared" si="1324"/>
        <v>0001163</v>
      </c>
      <c r="R3147" s="2">
        <v>44592</v>
      </c>
      <c r="S3147" t="s">
        <v>4684</v>
      </c>
      <c r="T3147" s="7" t="str">
        <f t="shared" si="1325"/>
        <v>WM+ QNM 53</v>
      </c>
      <c r="U3147" t="s">
        <v>6193</v>
      </c>
      <c r="W3147" t="e">
        <f>VLOOKUP(U3147,[2]Sheet1!$B$4:$C$893,2,0)</f>
        <v>#N/A</v>
      </c>
      <c r="Y3147" t="str">
        <f t="shared" si="1326"/>
        <v>WINCOMQUANGNAM</v>
      </c>
      <c r="AA3147" s="18" t="str">
        <f t="shared" si="1321"/>
        <v/>
      </c>
    </row>
    <row r="3148" spans="1:27" x14ac:dyDescent="0.2">
      <c r="A3148" t="s">
        <v>0</v>
      </c>
      <c r="B3148" t="s">
        <v>4685</v>
      </c>
      <c r="C3148" t="s">
        <v>2</v>
      </c>
      <c r="D3148" t="s">
        <v>50</v>
      </c>
      <c r="E3148" t="s">
        <v>4</v>
      </c>
      <c r="F3148" s="1">
        <v>1</v>
      </c>
      <c r="G3148" s="1">
        <v>111058</v>
      </c>
      <c r="H3148" t="s">
        <v>5</v>
      </c>
      <c r="I3148" s="1">
        <v>122163.8</v>
      </c>
      <c r="J3148" t="s">
        <v>51</v>
      </c>
      <c r="K3148" s="6" t="str">
        <f t="shared" si="1323"/>
        <v>Gà muối gói 500g</v>
      </c>
      <c r="L3148" s="7" t="str">
        <f>VLOOKUP(K3148,'[1]Mã Misa'!$B$2:$D$74,2,0)</f>
        <v>Gà muối 500g</v>
      </c>
      <c r="M3148" s="7" t="str">
        <f>VLOOKUP(L3148,'[1]Mã Misa'!$C$2:$D$74,2,0)</f>
        <v>GM500</v>
      </c>
      <c r="N3148" s="1">
        <v>111058</v>
      </c>
      <c r="O3148" t="s">
        <v>4686</v>
      </c>
      <c r="P3148" s="6" t="str">
        <f t="shared" si="1324"/>
        <v>0181802</v>
      </c>
      <c r="Q3148" s="23" t="str">
        <f t="shared" si="1324"/>
        <v>0181802</v>
      </c>
      <c r="R3148" s="2">
        <v>44592</v>
      </c>
      <c r="S3148" t="s">
        <v>4687</v>
      </c>
      <c r="T3148" s="7" t="str">
        <f t="shared" si="1325"/>
        <v>WM+ HNI 10</v>
      </c>
      <c r="U3148" t="s">
        <v>6194</v>
      </c>
      <c r="W3148" t="e">
        <f>VLOOKUP(U3148,[2]Sheet1!$B$4:$C$893,2,0)</f>
        <v>#N/A</v>
      </c>
      <c r="Y3148" t="str">
        <f t="shared" si="1326"/>
        <v>WINCOMHANOI</v>
      </c>
      <c r="AA3148" s="18" t="str">
        <f t="shared" si="1321"/>
        <v/>
      </c>
    </row>
    <row r="3149" spans="1:27" x14ac:dyDescent="0.2">
      <c r="A3149" t="s">
        <v>0</v>
      </c>
      <c r="B3149" t="s">
        <v>4685</v>
      </c>
      <c r="C3149" t="s">
        <v>9</v>
      </c>
      <c r="D3149" t="s">
        <v>10</v>
      </c>
      <c r="E3149" t="s">
        <v>4</v>
      </c>
      <c r="F3149" s="1">
        <v>2</v>
      </c>
      <c r="G3149" s="1">
        <v>92000</v>
      </c>
      <c r="H3149" t="s">
        <v>5</v>
      </c>
      <c r="I3149" s="1">
        <v>101200.00000000001</v>
      </c>
      <c r="J3149" t="s">
        <v>11</v>
      </c>
      <c r="K3149" s="6" t="str">
        <f t="shared" si="1323"/>
        <v>Mộc nấm hương gói 250g</v>
      </c>
      <c r="L3149" s="7" t="str">
        <f>VLOOKUP(K3149,'[1]Mã Misa'!$B$2:$D$74,2,0)</f>
        <v>Mộc Nấm Hương 250g</v>
      </c>
      <c r="M3149" s="7" t="str">
        <f>VLOOKUP(L3149,'[1]Mã Misa'!$C$2:$D$74,2,0)</f>
        <v>MNH250</v>
      </c>
      <c r="N3149" s="1">
        <v>46000</v>
      </c>
      <c r="O3149" t="s">
        <v>4686</v>
      </c>
      <c r="P3149" s="6" t="str">
        <f t="shared" si="1324"/>
        <v>0181802</v>
      </c>
      <c r="Q3149" s="23" t="str">
        <f t="shared" si="1324"/>
        <v>0181802</v>
      </c>
      <c r="R3149" s="2">
        <v>44592</v>
      </c>
      <c r="S3149" t="s">
        <v>4687</v>
      </c>
      <c r="T3149" s="7" t="str">
        <f t="shared" si="1325"/>
        <v>WM+ HNI 10</v>
      </c>
      <c r="U3149" t="s">
        <v>6194</v>
      </c>
      <c r="W3149" t="e">
        <f>VLOOKUP(U3149,[2]Sheet1!$B$4:$C$893,2,0)</f>
        <v>#N/A</v>
      </c>
      <c r="Y3149" t="str">
        <f t="shared" si="1326"/>
        <v>WINCOMHANOI</v>
      </c>
      <c r="AA3149" s="18" t="str">
        <f t="shared" si="1321"/>
        <v/>
      </c>
    </row>
    <row r="3150" spans="1:27" x14ac:dyDescent="0.2">
      <c r="A3150" t="s">
        <v>0</v>
      </c>
      <c r="B3150" t="s">
        <v>4688</v>
      </c>
      <c r="C3150" t="s">
        <v>2</v>
      </c>
      <c r="D3150" t="s">
        <v>54</v>
      </c>
      <c r="E3150" t="s">
        <v>4</v>
      </c>
      <c r="F3150" s="1">
        <v>7</v>
      </c>
      <c r="G3150" s="1">
        <v>351274</v>
      </c>
      <c r="H3150" t="s">
        <v>5</v>
      </c>
      <c r="I3150" s="1">
        <v>386401.4</v>
      </c>
      <c r="J3150" t="s">
        <v>55</v>
      </c>
      <c r="K3150" s="6" t="str">
        <f t="shared" si="1323"/>
        <v>Giò tai lưỡi xào gói 250g</v>
      </c>
      <c r="L3150" s="7" t="str">
        <f>VLOOKUP(K3150,'[1]Mã Misa'!$B$2:$D$74,2,0)</f>
        <v>Giò Tai Lưỡi Xào 250g</v>
      </c>
      <c r="M3150" s="7" t="str">
        <f>VLOOKUP(L3150,'[1]Mã Misa'!$C$2:$D$74,2,0)</f>
        <v>GTLX250G</v>
      </c>
      <c r="N3150" s="1">
        <v>50182</v>
      </c>
      <c r="O3150" t="s">
        <v>4689</v>
      </c>
      <c r="P3150" s="6" t="str">
        <f t="shared" si="1324"/>
        <v>0004562</v>
      </c>
      <c r="Q3150" s="23" t="str">
        <f t="shared" si="1324"/>
        <v>0004562</v>
      </c>
      <c r="R3150" s="2">
        <v>44592</v>
      </c>
      <c r="S3150" t="s">
        <v>2732</v>
      </c>
      <c r="T3150" s="7" t="str">
        <f t="shared" si="1325"/>
        <v>WM+ BNH 69</v>
      </c>
      <c r="U3150" t="s">
        <v>5774</v>
      </c>
      <c r="W3150" t="e">
        <f>VLOOKUP(U3150,[2]Sheet1!$B$4:$C$893,2,0)</f>
        <v>#N/A</v>
      </c>
      <c r="Y3150" t="str">
        <f t="shared" si="1326"/>
        <v>WINCOMBACNINH</v>
      </c>
      <c r="AA3150" s="18" t="str">
        <f t="shared" si="1321"/>
        <v/>
      </c>
    </row>
    <row r="3151" spans="1:27" x14ac:dyDescent="0.2">
      <c r="A3151" t="s">
        <v>0</v>
      </c>
      <c r="B3151" t="s">
        <v>4690</v>
      </c>
      <c r="C3151" t="s">
        <v>2</v>
      </c>
      <c r="D3151" t="s">
        <v>134</v>
      </c>
      <c r="E3151" t="s">
        <v>4</v>
      </c>
      <c r="F3151" s="1">
        <v>3</v>
      </c>
      <c r="G3151" s="1">
        <v>260073</v>
      </c>
      <c r="H3151" t="s">
        <v>5</v>
      </c>
      <c r="I3151" s="1">
        <v>286080.30000000005</v>
      </c>
      <c r="J3151" t="s">
        <v>135</v>
      </c>
      <c r="K3151" s="6" t="str">
        <f t="shared" si="1323"/>
        <v>Giò tai nấm hương 500g</v>
      </c>
      <c r="L3151" s="7" t="str">
        <f>VLOOKUP(K3151,'[1]Mã Misa'!$B$2:$D$74,2,0)</f>
        <v>Giò tai nấm hương 500g</v>
      </c>
      <c r="M3151" s="7" t="str">
        <f>VLOOKUP(L3151,'[1]Mã Misa'!$C$2:$D$74,2,0)</f>
        <v>GTNH500</v>
      </c>
      <c r="N3151" s="1">
        <v>86691</v>
      </c>
      <c r="O3151" t="s">
        <v>4691</v>
      </c>
      <c r="P3151" s="6" t="str">
        <f t="shared" si="1324"/>
        <v>0181813</v>
      </c>
      <c r="Q3151" s="23" t="str">
        <f t="shared" si="1324"/>
        <v>0181813</v>
      </c>
      <c r="R3151" s="2">
        <v>44592</v>
      </c>
      <c r="S3151" t="s">
        <v>211</v>
      </c>
      <c r="T3151" s="7" t="str">
        <f t="shared" si="1325"/>
        <v>WM HNI Tru</v>
      </c>
      <c r="U3151" t="s">
        <v>5053</v>
      </c>
      <c r="W3151" t="e">
        <f>VLOOKUP(U3151,[2]Sheet1!$B$4:$C$893,2,0)</f>
        <v>#N/A</v>
      </c>
      <c r="Y3151" t="str">
        <f t="shared" si="1326"/>
        <v>WINCOMHANOI</v>
      </c>
      <c r="AA3151" s="18" t="str">
        <f t="shared" si="1321"/>
        <v/>
      </c>
    </row>
    <row r="3152" spans="1:27" x14ac:dyDescent="0.2">
      <c r="A3152" t="s">
        <v>0</v>
      </c>
      <c r="B3152" t="s">
        <v>4690</v>
      </c>
      <c r="C3152" t="s">
        <v>9</v>
      </c>
      <c r="D3152" t="s">
        <v>57</v>
      </c>
      <c r="E3152" t="s">
        <v>4</v>
      </c>
      <c r="F3152" s="1">
        <v>1</v>
      </c>
      <c r="G3152" s="1">
        <v>74250</v>
      </c>
      <c r="H3152" t="s">
        <v>5</v>
      </c>
      <c r="I3152" s="1">
        <v>81675</v>
      </c>
      <c r="J3152" t="s">
        <v>58</v>
      </c>
      <c r="K3152" s="6" t="str">
        <f t="shared" si="1323"/>
        <v>_Chả cốm 300g</v>
      </c>
      <c r="L3152" s="7" t="str">
        <f>VLOOKUP(K3152,'[1]Mã Misa'!$B$2:$D$74,2,0)</f>
        <v>Chả cốm 300g</v>
      </c>
      <c r="M3152" s="7" t="str">
        <f>VLOOKUP(L3152,'[1]Mã Misa'!$C$2:$D$74,2,0)</f>
        <v>CC300</v>
      </c>
      <c r="N3152" s="1">
        <v>74250</v>
      </c>
      <c r="O3152" t="s">
        <v>4691</v>
      </c>
      <c r="P3152" s="6" t="str">
        <f t="shared" si="1324"/>
        <v>0181813</v>
      </c>
      <c r="Q3152" s="23" t="str">
        <f t="shared" si="1324"/>
        <v>0181813</v>
      </c>
      <c r="R3152" s="2">
        <v>44592</v>
      </c>
      <c r="S3152" t="s">
        <v>211</v>
      </c>
      <c r="T3152" s="7" t="str">
        <f t="shared" si="1325"/>
        <v>WM HNI Tru</v>
      </c>
      <c r="U3152" t="s">
        <v>5053</v>
      </c>
      <c r="W3152" t="e">
        <f>VLOOKUP(U3152,[2]Sheet1!$B$4:$C$893,2,0)</f>
        <v>#N/A</v>
      </c>
      <c r="Y3152" t="str">
        <f t="shared" si="1326"/>
        <v>WINCOMHANOI</v>
      </c>
      <c r="AA3152" s="18" t="str">
        <f t="shared" si="1321"/>
        <v/>
      </c>
    </row>
    <row r="3153" spans="1:27" x14ac:dyDescent="0.2">
      <c r="A3153" t="s">
        <v>0</v>
      </c>
      <c r="B3153" t="s">
        <v>4692</v>
      </c>
      <c r="C3153" t="s">
        <v>2</v>
      </c>
      <c r="D3153" t="s">
        <v>54</v>
      </c>
      <c r="E3153" t="s">
        <v>4</v>
      </c>
      <c r="F3153" s="1">
        <v>1</v>
      </c>
      <c r="G3153" s="1">
        <v>50182</v>
      </c>
      <c r="H3153" t="s">
        <v>5</v>
      </c>
      <c r="I3153" s="1">
        <v>55200.200000000004</v>
      </c>
      <c r="J3153" t="s">
        <v>55</v>
      </c>
      <c r="K3153" s="6" t="str">
        <f t="shared" si="1323"/>
        <v>Giò tai lưỡi xào gói 250g</v>
      </c>
      <c r="L3153" s="7" t="str">
        <f>VLOOKUP(K3153,'[1]Mã Misa'!$B$2:$D$74,2,0)</f>
        <v>Giò Tai Lưỡi Xào 250g</v>
      </c>
      <c r="M3153" s="7" t="str">
        <f>VLOOKUP(L3153,'[1]Mã Misa'!$C$2:$D$74,2,0)</f>
        <v>GTLX250G</v>
      </c>
      <c r="N3153" s="1">
        <v>50182</v>
      </c>
      <c r="O3153" t="s">
        <v>4693</v>
      </c>
      <c r="P3153" s="6" t="str">
        <f t="shared" si="1324"/>
        <v>0004563</v>
      </c>
      <c r="Q3153" s="23" t="str">
        <f t="shared" si="1324"/>
        <v>0004563</v>
      </c>
      <c r="R3153" s="2">
        <v>44592</v>
      </c>
      <c r="S3153" t="s">
        <v>3386</v>
      </c>
      <c r="T3153" s="7" t="str">
        <f t="shared" si="1325"/>
        <v>WM+ BNH Th</v>
      </c>
      <c r="U3153" t="s">
        <v>5926</v>
      </c>
      <c r="W3153" t="e">
        <f>VLOOKUP(U3153,[2]Sheet1!$B$4:$C$893,2,0)</f>
        <v>#N/A</v>
      </c>
      <c r="Y3153" t="str">
        <f t="shared" si="1326"/>
        <v>WINCOMBACNINH</v>
      </c>
      <c r="AA3153" s="18" t="str">
        <f t="shared" si="1321"/>
        <v/>
      </c>
    </row>
    <row r="3154" spans="1:27" x14ac:dyDescent="0.2">
      <c r="A3154" t="s">
        <v>0</v>
      </c>
      <c r="B3154" t="s">
        <v>4694</v>
      </c>
      <c r="C3154" t="s">
        <v>2</v>
      </c>
      <c r="D3154" t="s">
        <v>134</v>
      </c>
      <c r="E3154" t="s">
        <v>4</v>
      </c>
      <c r="F3154" s="1">
        <v>5</v>
      </c>
      <c r="G3154" s="1">
        <v>433455</v>
      </c>
      <c r="H3154" t="s">
        <v>5</v>
      </c>
      <c r="I3154" s="1">
        <v>476800.50000000006</v>
      </c>
      <c r="J3154" t="s">
        <v>135</v>
      </c>
      <c r="K3154" s="6" t="str">
        <f t="shared" si="1323"/>
        <v>Giò tai nấm hương 500g</v>
      </c>
      <c r="L3154" s="7" t="str">
        <f>VLOOKUP(K3154,'[1]Mã Misa'!$B$2:$D$74,2,0)</f>
        <v>Giò tai nấm hương 500g</v>
      </c>
      <c r="M3154" s="7" t="str">
        <f>VLOOKUP(L3154,'[1]Mã Misa'!$C$2:$D$74,2,0)</f>
        <v>GTNH500</v>
      </c>
      <c r="N3154" s="1">
        <v>86691</v>
      </c>
      <c r="O3154" t="s">
        <v>4695</v>
      </c>
      <c r="P3154" s="6" t="str">
        <f t="shared" si="1324"/>
        <v>0181817</v>
      </c>
      <c r="Q3154" s="23" t="str">
        <f t="shared" si="1324"/>
        <v>0181817</v>
      </c>
      <c r="R3154" s="2">
        <v>44592</v>
      </c>
      <c r="S3154" t="s">
        <v>2337</v>
      </c>
      <c r="T3154" s="7" t="str">
        <f t="shared" si="1325"/>
        <v>WM HNI Đội</v>
      </c>
      <c r="U3154" t="s">
        <v>5674</v>
      </c>
      <c r="W3154" t="e">
        <f>VLOOKUP(U3154,[2]Sheet1!$B$4:$C$893,2,0)</f>
        <v>#N/A</v>
      </c>
      <c r="Y3154" t="str">
        <f t="shared" si="1326"/>
        <v>WINCOMHANOI</v>
      </c>
      <c r="AA3154" s="18" t="str">
        <f t="shared" si="1321"/>
        <v/>
      </c>
    </row>
    <row r="3155" spans="1:27" x14ac:dyDescent="0.2">
      <c r="A3155" t="s">
        <v>0</v>
      </c>
      <c r="B3155" t="s">
        <v>4694</v>
      </c>
      <c r="C3155" t="s">
        <v>9</v>
      </c>
      <c r="D3155" t="s">
        <v>136</v>
      </c>
      <c r="E3155" t="s">
        <v>4</v>
      </c>
      <c r="F3155" s="1">
        <v>1</v>
      </c>
      <c r="G3155" s="1">
        <v>94013</v>
      </c>
      <c r="H3155" t="s">
        <v>5</v>
      </c>
      <c r="I3155" s="1">
        <v>103414.3</v>
      </c>
      <c r="J3155" t="s">
        <v>137</v>
      </c>
      <c r="K3155" s="6" t="str">
        <f t="shared" si="1323"/>
        <v xml:space="preserve"> Giò lụa 500g</v>
      </c>
      <c r="L3155" s="7" t="str">
        <f>VLOOKUP(K3155,'[1]Mã Misa'!$B$2:$D$74,2,0)</f>
        <v>Giò lụa 500g</v>
      </c>
      <c r="M3155" s="7" t="str">
        <f>VLOOKUP(L3155,'[1]Mã Misa'!$C$2:$D$74,2,0)</f>
        <v>GL500</v>
      </c>
      <c r="N3155" s="1">
        <v>94013</v>
      </c>
      <c r="O3155" t="s">
        <v>4695</v>
      </c>
      <c r="P3155" s="6" t="str">
        <f t="shared" si="1324"/>
        <v>0181817</v>
      </c>
      <c r="Q3155" s="23" t="str">
        <f t="shared" si="1324"/>
        <v>0181817</v>
      </c>
      <c r="R3155" s="2">
        <v>44592</v>
      </c>
      <c r="S3155" t="s">
        <v>2337</v>
      </c>
      <c r="T3155" s="7" t="str">
        <f t="shared" si="1325"/>
        <v>WM HNI Đội</v>
      </c>
      <c r="U3155" t="s">
        <v>5674</v>
      </c>
      <c r="W3155" t="e">
        <f>VLOOKUP(U3155,[2]Sheet1!$B$4:$C$893,2,0)</f>
        <v>#N/A</v>
      </c>
      <c r="Y3155" t="str">
        <f t="shared" si="1326"/>
        <v>WINCOMHANOI</v>
      </c>
      <c r="AA3155" s="18" t="str">
        <f t="shared" si="1321"/>
        <v/>
      </c>
    </row>
    <row r="3156" spans="1:27" x14ac:dyDescent="0.2">
      <c r="A3156" t="s">
        <v>0</v>
      </c>
      <c r="B3156" t="s">
        <v>4694</v>
      </c>
      <c r="C3156" t="s">
        <v>41</v>
      </c>
      <c r="D3156" t="s">
        <v>3</v>
      </c>
      <c r="E3156" t="s">
        <v>4</v>
      </c>
      <c r="F3156" s="1">
        <v>3</v>
      </c>
      <c r="G3156" s="1">
        <v>212850</v>
      </c>
      <c r="H3156" t="s">
        <v>5</v>
      </c>
      <c r="I3156" s="1">
        <v>234135.00000000003</v>
      </c>
      <c r="J3156" t="s">
        <v>6</v>
      </c>
      <c r="K3156" s="6" t="str">
        <f t="shared" si="1323"/>
        <v>_Chả nướng 300g</v>
      </c>
      <c r="L3156" s="7" t="str">
        <f>VLOOKUP(K3156,'[1]Mã Misa'!$B$2:$D$74,2,0)</f>
        <v>Chả nướng 300g</v>
      </c>
      <c r="M3156" s="7" t="str">
        <f>VLOOKUP(L3156,'[1]Mã Misa'!$C$2:$D$74,2,0)</f>
        <v>CN300</v>
      </c>
      <c r="N3156" s="1">
        <v>70950</v>
      </c>
      <c r="O3156" t="s">
        <v>4695</v>
      </c>
      <c r="P3156" s="6" t="str">
        <f t="shared" si="1324"/>
        <v>0181817</v>
      </c>
      <c r="Q3156" s="23" t="str">
        <f t="shared" si="1324"/>
        <v>0181817</v>
      </c>
      <c r="R3156" s="2">
        <v>44592</v>
      </c>
      <c r="S3156" t="s">
        <v>2337</v>
      </c>
      <c r="T3156" s="7" t="str">
        <f t="shared" si="1325"/>
        <v>WM HNI Đội</v>
      </c>
      <c r="U3156" t="s">
        <v>5674</v>
      </c>
      <c r="W3156" t="e">
        <f>VLOOKUP(U3156,[2]Sheet1!$B$4:$C$893,2,0)</f>
        <v>#N/A</v>
      </c>
      <c r="Y3156" t="str">
        <f t="shared" si="1326"/>
        <v>WINCOMHANOI</v>
      </c>
      <c r="AA3156" s="18" t="str">
        <f t="shared" si="1321"/>
        <v/>
      </c>
    </row>
    <row r="3157" spans="1:27" x14ac:dyDescent="0.2">
      <c r="A3157" t="s">
        <v>0</v>
      </c>
      <c r="B3157" t="s">
        <v>4696</v>
      </c>
      <c r="C3157" t="s">
        <v>2</v>
      </c>
      <c r="D3157" t="s">
        <v>50</v>
      </c>
      <c r="E3157" t="s">
        <v>4</v>
      </c>
      <c r="F3157" s="1">
        <v>1</v>
      </c>
      <c r="G3157" s="1">
        <v>111058</v>
      </c>
      <c r="H3157" t="s">
        <v>5</v>
      </c>
      <c r="I3157" s="1">
        <v>122163.8</v>
      </c>
      <c r="J3157" t="s">
        <v>51</v>
      </c>
      <c r="K3157" s="6" t="str">
        <f t="shared" si="1323"/>
        <v>Gà muối gói 500g</v>
      </c>
      <c r="L3157" s="7" t="str">
        <f>VLOOKUP(K3157,'[1]Mã Misa'!$B$2:$D$74,2,0)</f>
        <v>Gà muối 500g</v>
      </c>
      <c r="M3157" s="7" t="str">
        <f>VLOOKUP(L3157,'[1]Mã Misa'!$C$2:$D$74,2,0)</f>
        <v>GM500</v>
      </c>
      <c r="N3157" s="1">
        <v>111058</v>
      </c>
      <c r="O3157" t="s">
        <v>4697</v>
      </c>
      <c r="P3157" s="6" t="str">
        <f t="shared" si="1324"/>
        <v>0181818</v>
      </c>
      <c r="Q3157" s="23" t="str">
        <f t="shared" si="1324"/>
        <v>0181818</v>
      </c>
      <c r="R3157" s="2">
        <v>44592</v>
      </c>
      <c r="S3157" t="s">
        <v>4698</v>
      </c>
      <c r="T3157" s="7" t="str">
        <f t="shared" si="1325"/>
        <v>WM+ HNI Ng</v>
      </c>
      <c r="U3157" t="s">
        <v>6195</v>
      </c>
      <c r="W3157" t="e">
        <f>VLOOKUP(U3157,[2]Sheet1!$B$4:$C$893,2,0)</f>
        <v>#N/A</v>
      </c>
      <c r="Y3157" t="str">
        <f t="shared" si="1326"/>
        <v>WINCOMHANOI</v>
      </c>
      <c r="AA3157" s="18" t="str">
        <f t="shared" si="1321"/>
        <v/>
      </c>
    </row>
    <row r="3158" spans="1:27" x14ac:dyDescent="0.2">
      <c r="A3158" t="s">
        <v>0</v>
      </c>
      <c r="B3158" t="s">
        <v>4699</v>
      </c>
      <c r="C3158" t="s">
        <v>2</v>
      </c>
      <c r="D3158" t="s">
        <v>10</v>
      </c>
      <c r="E3158" t="s">
        <v>4</v>
      </c>
      <c r="F3158" s="1">
        <v>1</v>
      </c>
      <c r="G3158" s="1">
        <v>46000</v>
      </c>
      <c r="H3158" t="s">
        <v>5</v>
      </c>
      <c r="I3158" s="1">
        <v>50600.000000000007</v>
      </c>
      <c r="J3158" t="s">
        <v>11</v>
      </c>
      <c r="K3158" s="6" t="str">
        <f t="shared" si="1323"/>
        <v>Mộc nấm hương gói 250g</v>
      </c>
      <c r="L3158" s="7" t="str">
        <f>VLOOKUP(K3158,'[1]Mã Misa'!$B$2:$D$74,2,0)</f>
        <v>Mộc Nấm Hương 250g</v>
      </c>
      <c r="M3158" s="7" t="str">
        <f>VLOOKUP(L3158,'[1]Mã Misa'!$C$2:$D$74,2,0)</f>
        <v>MNH250</v>
      </c>
      <c r="N3158" s="1">
        <v>46000</v>
      </c>
      <c r="O3158" t="s">
        <v>4700</v>
      </c>
      <c r="P3158" s="6" t="str">
        <f t="shared" si="1324"/>
        <v>0006660</v>
      </c>
      <c r="Q3158" s="23" t="str">
        <f t="shared" si="1324"/>
        <v>0006660</v>
      </c>
      <c r="R3158" s="2">
        <v>44592</v>
      </c>
      <c r="S3158" t="s">
        <v>4701</v>
      </c>
      <c r="T3158" s="7" t="str">
        <f t="shared" si="1325"/>
        <v>WM+ THA 47</v>
      </c>
      <c r="U3158" t="s">
        <v>6196</v>
      </c>
      <c r="W3158" t="e">
        <f>VLOOKUP(U3158,[2]Sheet1!$B$4:$C$893,2,0)</f>
        <v>#N/A</v>
      </c>
      <c r="Y3158" t="str">
        <f t="shared" si="1326"/>
        <v>WINCOMTHANHHOA</v>
      </c>
      <c r="AA3158" s="18" t="str">
        <f t="shared" si="1321"/>
        <v/>
      </c>
    </row>
    <row r="3159" spans="1:27" x14ac:dyDescent="0.2">
      <c r="A3159" t="s">
        <v>0</v>
      </c>
      <c r="B3159" t="s">
        <v>4702</v>
      </c>
      <c r="C3159" t="s">
        <v>2</v>
      </c>
      <c r="D3159" t="s">
        <v>15</v>
      </c>
      <c r="E3159" t="s">
        <v>4</v>
      </c>
      <c r="F3159" s="1">
        <v>2</v>
      </c>
      <c r="G3159" s="1">
        <v>168640</v>
      </c>
      <c r="H3159" t="s">
        <v>5</v>
      </c>
      <c r="I3159" s="1">
        <v>185504.00000000003</v>
      </c>
      <c r="J3159" t="s">
        <v>16</v>
      </c>
      <c r="K3159" s="6" t="str">
        <f t="shared" si="1323"/>
        <v>_Đùi gà sốt cay 500g</v>
      </c>
      <c r="L3159" s="7" t="str">
        <f>VLOOKUP(K3159,'[1]Mã Misa'!$B$2:$D$74,2,0)</f>
        <v>Đùi gà sốt cay 500g</v>
      </c>
      <c r="M3159" s="7" t="str">
        <f>VLOOKUP(L3159,'[1]Mã Misa'!$C$2:$D$74,2,0)</f>
        <v>DGSC500</v>
      </c>
      <c r="N3159" s="1">
        <v>84320</v>
      </c>
      <c r="O3159" t="s">
        <v>4703</v>
      </c>
      <c r="P3159" s="6" t="str">
        <f t="shared" si="1324"/>
        <v>0000935</v>
      </c>
      <c r="Q3159" s="23" t="str">
        <f t="shared" si="1324"/>
        <v>0000935</v>
      </c>
      <c r="R3159" s="2">
        <v>44592</v>
      </c>
      <c r="S3159" t="s">
        <v>2072</v>
      </c>
      <c r="T3159" s="7" t="str">
        <f t="shared" si="1325"/>
        <v>WM+ YBI 14</v>
      </c>
      <c r="U3159" t="s">
        <v>5598</v>
      </c>
      <c r="W3159" t="e">
        <f>VLOOKUP(U3159,[2]Sheet1!$B$4:$C$893,2,0)</f>
        <v>#N/A</v>
      </c>
      <c r="Y3159" t="str">
        <f t="shared" si="1326"/>
        <v>WINCOMYENBAI</v>
      </c>
      <c r="AA3159" s="18" t="str">
        <f t="shared" si="1321"/>
        <v/>
      </c>
    </row>
    <row r="3160" spans="1:27" x14ac:dyDescent="0.2">
      <c r="A3160" t="s">
        <v>0</v>
      </c>
      <c r="B3160" t="s">
        <v>4702</v>
      </c>
      <c r="C3160" t="s">
        <v>9</v>
      </c>
      <c r="D3160" t="s">
        <v>44</v>
      </c>
      <c r="E3160" t="s">
        <v>4</v>
      </c>
      <c r="F3160" s="1">
        <v>7</v>
      </c>
      <c r="G3160" s="1">
        <v>508200</v>
      </c>
      <c r="H3160" t="s">
        <v>5</v>
      </c>
      <c r="I3160" s="1">
        <v>559020</v>
      </c>
      <c r="J3160" t="s">
        <v>45</v>
      </c>
      <c r="K3160" s="6" t="str">
        <f t="shared" si="1323"/>
        <v>_Chân gà sốt cay 400g</v>
      </c>
      <c r="L3160" s="7" t="str">
        <f>VLOOKUP(K3160,'[1]Mã Misa'!$B$2:$D$74,2,0)</f>
        <v>Chân gà sốt cay 400g</v>
      </c>
      <c r="M3160" s="7" t="str">
        <f>VLOOKUP(L3160,'[1]Mã Misa'!$C$2:$D$74,2,0)</f>
        <v>CGSC400</v>
      </c>
      <c r="N3160" s="1">
        <v>72600</v>
      </c>
      <c r="O3160" t="s">
        <v>4703</v>
      </c>
      <c r="P3160" s="6" t="str">
        <f t="shared" si="1324"/>
        <v>0000935</v>
      </c>
      <c r="Q3160" s="23" t="str">
        <f t="shared" si="1324"/>
        <v>0000935</v>
      </c>
      <c r="R3160" s="2">
        <v>44592</v>
      </c>
      <c r="S3160" t="s">
        <v>2072</v>
      </c>
      <c r="T3160" s="7" t="str">
        <f t="shared" si="1325"/>
        <v>WM+ YBI 14</v>
      </c>
      <c r="U3160" t="s">
        <v>5598</v>
      </c>
      <c r="W3160" t="e">
        <f>VLOOKUP(U3160,[2]Sheet1!$B$4:$C$893,2,0)</f>
        <v>#N/A</v>
      </c>
      <c r="Y3160" t="str">
        <f t="shared" si="1326"/>
        <v>WINCOMYENBAI</v>
      </c>
      <c r="AA3160" s="18" t="str">
        <f t="shared" si="1321"/>
        <v/>
      </c>
    </row>
    <row r="3161" spans="1:27" x14ac:dyDescent="0.2">
      <c r="A3161" t="s">
        <v>0</v>
      </c>
      <c r="B3161" t="s">
        <v>4704</v>
      </c>
      <c r="C3161" t="s">
        <v>2</v>
      </c>
      <c r="D3161" t="s">
        <v>44</v>
      </c>
      <c r="E3161" t="s">
        <v>4</v>
      </c>
      <c r="F3161" s="1">
        <v>2</v>
      </c>
      <c r="G3161" s="1">
        <v>145200</v>
      </c>
      <c r="H3161" t="s">
        <v>5</v>
      </c>
      <c r="I3161" s="1">
        <v>159720</v>
      </c>
      <c r="J3161" t="s">
        <v>45</v>
      </c>
      <c r="K3161" s="6" t="str">
        <f t="shared" si="1323"/>
        <v>_Chân gà sốt cay 400g</v>
      </c>
      <c r="L3161" s="7" t="str">
        <f>VLOOKUP(K3161,'[1]Mã Misa'!$B$2:$D$74,2,0)</f>
        <v>Chân gà sốt cay 400g</v>
      </c>
      <c r="M3161" s="7" t="str">
        <f>VLOOKUP(L3161,'[1]Mã Misa'!$C$2:$D$74,2,0)</f>
        <v>CGSC400</v>
      </c>
      <c r="N3161" s="1">
        <v>72600</v>
      </c>
      <c r="O3161" t="s">
        <v>4705</v>
      </c>
      <c r="P3161" s="6" t="str">
        <f t="shared" si="1324"/>
        <v>0000069</v>
      </c>
      <c r="Q3161" s="23" t="str">
        <f t="shared" si="1324"/>
        <v>0000069</v>
      </c>
      <c r="R3161" s="2">
        <v>44592</v>
      </c>
      <c r="S3161" t="s">
        <v>3275</v>
      </c>
      <c r="T3161" s="7" t="str">
        <f t="shared" si="1325"/>
        <v>WM+ CBG 56</v>
      </c>
      <c r="U3161" t="s">
        <v>5900</v>
      </c>
      <c r="W3161" t="e">
        <f>VLOOKUP(U3161,[2]Sheet1!$B$4:$C$893,2,0)</f>
        <v>#N/A</v>
      </c>
      <c r="Y3161" t="str">
        <f t="shared" si="1326"/>
        <v>WINCOMCAOBANG</v>
      </c>
      <c r="AA3161" s="18" t="str">
        <f t="shared" si="1321"/>
        <v/>
      </c>
    </row>
    <row r="3162" spans="1:27" x14ac:dyDescent="0.2">
      <c r="A3162" t="s">
        <v>0</v>
      </c>
      <c r="B3162" t="s">
        <v>4704</v>
      </c>
      <c r="C3162" t="s">
        <v>9</v>
      </c>
      <c r="D3162" t="s">
        <v>54</v>
      </c>
      <c r="E3162" t="s">
        <v>4</v>
      </c>
      <c r="F3162" s="1">
        <v>1</v>
      </c>
      <c r="G3162" s="1">
        <v>50182</v>
      </c>
      <c r="H3162" t="s">
        <v>5</v>
      </c>
      <c r="I3162" s="1">
        <v>55200.200000000004</v>
      </c>
      <c r="J3162" t="s">
        <v>55</v>
      </c>
      <c r="K3162" s="6" t="str">
        <f t="shared" si="1323"/>
        <v>Giò tai lưỡi xào gói 250g</v>
      </c>
      <c r="L3162" s="7" t="str">
        <f>VLOOKUP(K3162,'[1]Mã Misa'!$B$2:$D$74,2,0)</f>
        <v>Giò Tai Lưỡi Xào 250g</v>
      </c>
      <c r="M3162" s="7" t="str">
        <f>VLOOKUP(L3162,'[1]Mã Misa'!$C$2:$D$74,2,0)</f>
        <v>GTLX250G</v>
      </c>
      <c r="N3162" s="1">
        <v>50182</v>
      </c>
      <c r="O3162" t="s">
        <v>4705</v>
      </c>
      <c r="P3162" s="6" t="str">
        <f t="shared" si="1324"/>
        <v>0000069</v>
      </c>
      <c r="Q3162" s="23" t="str">
        <f t="shared" si="1324"/>
        <v>0000069</v>
      </c>
      <c r="R3162" s="2">
        <v>44592</v>
      </c>
      <c r="S3162" t="s">
        <v>3275</v>
      </c>
      <c r="T3162" s="7" t="str">
        <f t="shared" si="1325"/>
        <v>WM+ CBG 56</v>
      </c>
      <c r="U3162" t="s">
        <v>5900</v>
      </c>
      <c r="W3162" t="e">
        <f>VLOOKUP(U3162,[2]Sheet1!$B$4:$C$893,2,0)</f>
        <v>#N/A</v>
      </c>
      <c r="Y3162" t="str">
        <f t="shared" si="1326"/>
        <v>WINCOMCAOBANG</v>
      </c>
      <c r="AA3162" s="18" t="str">
        <f t="shared" si="1321"/>
        <v/>
      </c>
    </row>
    <row r="3163" spans="1:27" x14ac:dyDescent="0.2">
      <c r="A3163" t="s">
        <v>0</v>
      </c>
      <c r="B3163" t="s">
        <v>4706</v>
      </c>
      <c r="C3163" t="s">
        <v>2</v>
      </c>
      <c r="D3163" t="s">
        <v>44</v>
      </c>
      <c r="E3163" t="s">
        <v>4</v>
      </c>
      <c r="F3163" s="1">
        <v>4</v>
      </c>
      <c r="G3163" s="1">
        <v>363000</v>
      </c>
      <c r="H3163" t="s">
        <v>5</v>
      </c>
      <c r="I3163" s="1">
        <v>399300.00000000006</v>
      </c>
      <c r="J3163" t="s">
        <v>45</v>
      </c>
      <c r="K3163" s="6" t="str">
        <f t="shared" si="1323"/>
        <v>_Chân gà sốt cay 400g</v>
      </c>
      <c r="L3163" s="7" t="str">
        <f>VLOOKUP(K3163,'[1]Mã Misa'!$B$2:$D$74,2,0)</f>
        <v>Chân gà sốt cay 400g</v>
      </c>
      <c r="M3163" s="7" t="str">
        <f>VLOOKUP(L3163,'[1]Mã Misa'!$C$2:$D$74,2,0)</f>
        <v>CGSC400</v>
      </c>
      <c r="N3163" s="1">
        <v>90750</v>
      </c>
      <c r="O3163" t="s">
        <v>4707</v>
      </c>
      <c r="P3163" s="6" t="str">
        <f t="shared" si="1324"/>
        <v>0053823</v>
      </c>
      <c r="Q3163" s="23" t="str">
        <f t="shared" si="1324"/>
        <v>0053823</v>
      </c>
      <c r="R3163" s="2">
        <v>44592</v>
      </c>
      <c r="S3163" t="s">
        <v>1753</v>
      </c>
      <c r="T3163" s="7" t="str">
        <f t="shared" si="1325"/>
        <v>WM+ HCM 10</v>
      </c>
      <c r="U3163" t="s">
        <v>5506</v>
      </c>
      <c r="W3163" t="e">
        <f>VLOOKUP(U3163,[2]Sheet1!$B$4:$C$893,2,0)</f>
        <v>#N/A</v>
      </c>
      <c r="Y3163" t="str">
        <f t="shared" si="1326"/>
        <v>WINCOMHOCHIMINH</v>
      </c>
      <c r="AA3163" s="18" t="str">
        <f t="shared" si="1321"/>
        <v/>
      </c>
    </row>
    <row r="3164" spans="1:27" x14ac:dyDescent="0.2">
      <c r="A3164" t="s">
        <v>0</v>
      </c>
      <c r="B3164" t="s">
        <v>4706</v>
      </c>
      <c r="C3164" t="s">
        <v>9</v>
      </c>
      <c r="D3164" t="s">
        <v>23</v>
      </c>
      <c r="E3164" t="s">
        <v>4</v>
      </c>
      <c r="F3164" s="1">
        <v>1</v>
      </c>
      <c r="G3164" s="1">
        <v>59400</v>
      </c>
      <c r="H3164" t="s">
        <v>5</v>
      </c>
      <c r="I3164" s="1">
        <v>65340.000000000007</v>
      </c>
      <c r="J3164" t="s">
        <v>24</v>
      </c>
      <c r="K3164" s="6" t="str">
        <f t="shared" si="1323"/>
        <v>_Giò lụa 250g</v>
      </c>
      <c r="L3164" s="7" t="str">
        <f>VLOOKUP(K3164,'[1]Mã Misa'!$B$2:$D$74,2,0)</f>
        <v>Giò lụa 250g</v>
      </c>
      <c r="M3164" s="7" t="str">
        <f>VLOOKUP(L3164,'[1]Mã Misa'!$C$2:$D$74,2,0)</f>
        <v>GL250</v>
      </c>
      <c r="N3164" s="1">
        <v>59400</v>
      </c>
      <c r="O3164" t="s">
        <v>4707</v>
      </c>
      <c r="P3164" s="6" t="str">
        <f t="shared" si="1324"/>
        <v>0053823</v>
      </c>
      <c r="Q3164" s="23" t="str">
        <f t="shared" si="1324"/>
        <v>0053823</v>
      </c>
      <c r="R3164" s="2">
        <v>44592</v>
      </c>
      <c r="S3164" t="s">
        <v>1753</v>
      </c>
      <c r="T3164" s="7" t="str">
        <f t="shared" si="1325"/>
        <v>WM+ HCM 10</v>
      </c>
      <c r="U3164" t="s">
        <v>5506</v>
      </c>
      <c r="W3164" t="e">
        <f>VLOOKUP(U3164,[2]Sheet1!$B$4:$C$893,2,0)</f>
        <v>#N/A</v>
      </c>
      <c r="Y3164" t="str">
        <f t="shared" si="1326"/>
        <v>WINCOMHOCHIMINH</v>
      </c>
      <c r="AA3164" s="18" t="str">
        <f t="shared" si="1321"/>
        <v/>
      </c>
    </row>
    <row r="3165" spans="1:27" x14ac:dyDescent="0.2">
      <c r="A3165" t="s">
        <v>0</v>
      </c>
      <c r="B3165" t="s">
        <v>4708</v>
      </c>
      <c r="C3165" t="s">
        <v>2</v>
      </c>
      <c r="D3165" t="s">
        <v>27</v>
      </c>
      <c r="E3165" t="s">
        <v>4</v>
      </c>
      <c r="F3165" s="1">
        <v>1</v>
      </c>
      <c r="G3165" s="1">
        <v>61050</v>
      </c>
      <c r="H3165" t="s">
        <v>5</v>
      </c>
      <c r="I3165" s="1">
        <v>67155</v>
      </c>
      <c r="J3165" t="s">
        <v>28</v>
      </c>
      <c r="K3165" s="6" t="str">
        <f t="shared" si="1323"/>
        <v>_Giò sụn gà 250g</v>
      </c>
      <c r="L3165" s="7" t="str">
        <f>VLOOKUP(K3165,'[1]Mã Misa'!$B$2:$D$74,2,0)</f>
        <v>Giò sụn gà 250g</v>
      </c>
      <c r="M3165" s="7" t="str">
        <f>VLOOKUP(L3165,'[1]Mã Misa'!$C$2:$D$74,2,0)</f>
        <v>GSG250</v>
      </c>
      <c r="N3165" s="1">
        <v>61050</v>
      </c>
      <c r="O3165" t="s">
        <v>4709</v>
      </c>
      <c r="P3165" s="6" t="str">
        <f t="shared" si="1324"/>
        <v>0013693</v>
      </c>
      <c r="Q3165" s="23" t="str">
        <f t="shared" si="1324"/>
        <v>0013693</v>
      </c>
      <c r="R3165" s="2">
        <v>44592</v>
      </c>
      <c r="S3165" t="s">
        <v>4710</v>
      </c>
      <c r="T3165" s="7" t="str">
        <f t="shared" si="1325"/>
        <v>WM+ HPG 13</v>
      </c>
      <c r="U3165" t="s">
        <v>6197</v>
      </c>
      <c r="W3165" t="e">
        <f>VLOOKUP(U3165,[2]Sheet1!$B$4:$C$893,2,0)</f>
        <v>#N/A</v>
      </c>
      <c r="Y3165" t="str">
        <f t="shared" si="1326"/>
        <v>WINCOMHAIPHONG</v>
      </c>
      <c r="AA3165" s="18" t="str">
        <f t="shared" si="1321"/>
        <v/>
      </c>
    </row>
    <row r="3166" spans="1:27" x14ac:dyDescent="0.2">
      <c r="A3166" t="s">
        <v>0</v>
      </c>
      <c r="B3166" t="s">
        <v>4708</v>
      </c>
      <c r="C3166" t="s">
        <v>9</v>
      </c>
      <c r="D3166" t="s">
        <v>23</v>
      </c>
      <c r="E3166" t="s">
        <v>4</v>
      </c>
      <c r="F3166" s="1">
        <v>1</v>
      </c>
      <c r="G3166" s="1">
        <v>59400</v>
      </c>
      <c r="H3166" t="s">
        <v>5</v>
      </c>
      <c r="I3166" s="1">
        <v>65340.000000000007</v>
      </c>
      <c r="J3166" t="s">
        <v>24</v>
      </c>
      <c r="K3166" s="6" t="str">
        <f t="shared" si="1323"/>
        <v>_Giò lụa 250g</v>
      </c>
      <c r="L3166" s="7" t="str">
        <f>VLOOKUP(K3166,'[1]Mã Misa'!$B$2:$D$74,2,0)</f>
        <v>Giò lụa 250g</v>
      </c>
      <c r="M3166" s="7" t="str">
        <f>VLOOKUP(L3166,'[1]Mã Misa'!$C$2:$D$74,2,0)</f>
        <v>GL250</v>
      </c>
      <c r="N3166" s="1">
        <v>59400</v>
      </c>
      <c r="O3166" t="s">
        <v>4709</v>
      </c>
      <c r="P3166" s="6" t="str">
        <f t="shared" si="1324"/>
        <v>0013693</v>
      </c>
      <c r="Q3166" s="23" t="str">
        <f t="shared" si="1324"/>
        <v>0013693</v>
      </c>
      <c r="R3166" s="2">
        <v>44592</v>
      </c>
      <c r="S3166" t="s">
        <v>4710</v>
      </c>
      <c r="T3166" s="7" t="str">
        <f t="shared" si="1325"/>
        <v>WM+ HPG 13</v>
      </c>
      <c r="U3166" t="s">
        <v>6197</v>
      </c>
      <c r="W3166" t="e">
        <f>VLOOKUP(U3166,[2]Sheet1!$B$4:$C$893,2,0)</f>
        <v>#N/A</v>
      </c>
      <c r="Y3166" t="str">
        <f t="shared" si="1326"/>
        <v>WINCOMHAIPHONG</v>
      </c>
      <c r="AA3166" s="18" t="str">
        <f t="shared" si="1321"/>
        <v/>
      </c>
    </row>
    <row r="3167" spans="1:27" x14ac:dyDescent="0.2">
      <c r="A3167" t="s">
        <v>0</v>
      </c>
      <c r="B3167" t="s">
        <v>4711</v>
      </c>
      <c r="C3167" t="s">
        <v>2</v>
      </c>
      <c r="D3167" t="s">
        <v>44</v>
      </c>
      <c r="E3167" t="s">
        <v>4</v>
      </c>
      <c r="F3167" s="1">
        <v>2</v>
      </c>
      <c r="G3167" s="1">
        <v>145200</v>
      </c>
      <c r="H3167" t="s">
        <v>5</v>
      </c>
      <c r="I3167" s="1">
        <v>159720</v>
      </c>
      <c r="J3167" t="s">
        <v>45</v>
      </c>
      <c r="K3167" s="6" t="str">
        <f t="shared" si="1323"/>
        <v>_Chân gà sốt cay 400g</v>
      </c>
      <c r="L3167" s="7" t="str">
        <f>VLOOKUP(K3167,'[1]Mã Misa'!$B$2:$D$74,2,0)</f>
        <v>Chân gà sốt cay 400g</v>
      </c>
      <c r="M3167" s="7" t="str">
        <f>VLOOKUP(L3167,'[1]Mã Misa'!$C$2:$D$74,2,0)</f>
        <v>CGSC400</v>
      </c>
      <c r="N3167" s="1">
        <v>72600</v>
      </c>
      <c r="O3167" t="s">
        <v>4712</v>
      </c>
      <c r="P3167" s="6" t="str">
        <f t="shared" si="1324"/>
        <v>0181845</v>
      </c>
      <c r="Q3167" s="23" t="str">
        <f t="shared" si="1324"/>
        <v>0181845</v>
      </c>
      <c r="R3167" s="2">
        <v>44592</v>
      </c>
      <c r="S3167" t="s">
        <v>4713</v>
      </c>
      <c r="T3167" s="7" t="str">
        <f t="shared" si="1325"/>
        <v>WM+ HNI Th</v>
      </c>
      <c r="U3167" t="s">
        <v>6198</v>
      </c>
      <c r="W3167" t="e">
        <f>VLOOKUP(U3167,[2]Sheet1!$B$4:$C$893,2,0)</f>
        <v>#N/A</v>
      </c>
      <c r="Y3167" t="str">
        <f t="shared" si="1326"/>
        <v>WINCOMHANOI</v>
      </c>
      <c r="AA3167" s="18" t="str">
        <f t="shared" si="1321"/>
        <v/>
      </c>
    </row>
    <row r="3168" spans="1:27" x14ac:dyDescent="0.2">
      <c r="A3168" t="s">
        <v>0</v>
      </c>
      <c r="B3168" t="s">
        <v>4711</v>
      </c>
      <c r="C3168" t="s">
        <v>9</v>
      </c>
      <c r="D3168" t="s">
        <v>15</v>
      </c>
      <c r="E3168" t="s">
        <v>4</v>
      </c>
      <c r="F3168" s="1">
        <v>2</v>
      </c>
      <c r="G3168" s="1">
        <v>168640</v>
      </c>
      <c r="H3168" t="s">
        <v>5</v>
      </c>
      <c r="I3168" s="1">
        <v>185504.00000000003</v>
      </c>
      <c r="J3168" t="s">
        <v>16</v>
      </c>
      <c r="K3168" s="6" t="str">
        <f t="shared" si="1323"/>
        <v>_Đùi gà sốt cay 500g</v>
      </c>
      <c r="L3168" s="7" t="str">
        <f>VLOOKUP(K3168,'[1]Mã Misa'!$B$2:$D$74,2,0)</f>
        <v>Đùi gà sốt cay 500g</v>
      </c>
      <c r="M3168" s="7" t="str">
        <f>VLOOKUP(L3168,'[1]Mã Misa'!$C$2:$D$74,2,0)</f>
        <v>DGSC500</v>
      </c>
      <c r="N3168" s="1">
        <v>84320</v>
      </c>
      <c r="O3168" t="s">
        <v>4712</v>
      </c>
      <c r="P3168" s="6" t="str">
        <f t="shared" si="1324"/>
        <v>0181845</v>
      </c>
      <c r="Q3168" s="23" t="str">
        <f t="shared" si="1324"/>
        <v>0181845</v>
      </c>
      <c r="R3168" s="2">
        <v>44592</v>
      </c>
      <c r="S3168" t="s">
        <v>4713</v>
      </c>
      <c r="T3168" s="7" t="str">
        <f t="shared" si="1325"/>
        <v>WM+ HNI Th</v>
      </c>
      <c r="U3168" t="s">
        <v>6198</v>
      </c>
      <c r="W3168" t="e">
        <f>VLOOKUP(U3168,[2]Sheet1!$B$4:$C$893,2,0)</f>
        <v>#N/A</v>
      </c>
      <c r="Y3168" t="str">
        <f t="shared" si="1326"/>
        <v>WINCOMHANOI</v>
      </c>
      <c r="AA3168" s="18" t="str">
        <f t="shared" si="1321"/>
        <v/>
      </c>
    </row>
    <row r="3169" spans="1:27" x14ac:dyDescent="0.2">
      <c r="A3169" t="s">
        <v>0</v>
      </c>
      <c r="B3169" t="s">
        <v>4714</v>
      </c>
      <c r="C3169" t="s">
        <v>2</v>
      </c>
      <c r="D3169" t="s">
        <v>50</v>
      </c>
      <c r="E3169" t="s">
        <v>4</v>
      </c>
      <c r="F3169" s="1">
        <v>1</v>
      </c>
      <c r="G3169" s="1">
        <v>111058</v>
      </c>
      <c r="H3169" t="s">
        <v>5</v>
      </c>
      <c r="I3169" s="1">
        <v>122163.8</v>
      </c>
      <c r="J3169" t="s">
        <v>51</v>
      </c>
      <c r="K3169" s="6" t="str">
        <f t="shared" si="1323"/>
        <v>Gà muối gói 500g</v>
      </c>
      <c r="L3169" s="7" t="str">
        <f>VLOOKUP(K3169,'[1]Mã Misa'!$B$2:$D$74,2,0)</f>
        <v>Gà muối 500g</v>
      </c>
      <c r="M3169" s="7" t="str">
        <f>VLOOKUP(L3169,'[1]Mã Misa'!$C$2:$D$74,2,0)</f>
        <v>GM500</v>
      </c>
      <c r="N3169" s="1">
        <v>111058</v>
      </c>
      <c r="O3169" t="s">
        <v>4715</v>
      </c>
      <c r="P3169" s="6" t="str">
        <f t="shared" si="1324"/>
        <v>0015614</v>
      </c>
      <c r="Q3169" s="23" t="str">
        <f t="shared" si="1324"/>
        <v>0015614</v>
      </c>
      <c r="R3169" s="2">
        <v>44592</v>
      </c>
      <c r="S3169" t="s">
        <v>668</v>
      </c>
      <c r="T3169" s="7" t="str">
        <f t="shared" si="1325"/>
        <v>WM+ QNH 86</v>
      </c>
      <c r="U3169" t="s">
        <v>5195</v>
      </c>
      <c r="W3169" t="e">
        <f>VLOOKUP(U3169,[2]Sheet1!$B$4:$C$893,2,0)</f>
        <v>#N/A</v>
      </c>
      <c r="Y3169" t="str">
        <f t="shared" si="1326"/>
        <v>WINCOMQUANGNINH</v>
      </c>
      <c r="AA3169" s="18" t="str">
        <f t="shared" si="1321"/>
        <v/>
      </c>
    </row>
    <row r="3170" spans="1:27" x14ac:dyDescent="0.2">
      <c r="A3170" t="s">
        <v>0</v>
      </c>
      <c r="B3170" t="s">
        <v>4716</v>
      </c>
      <c r="C3170" t="s">
        <v>2</v>
      </c>
      <c r="D3170" t="s">
        <v>134</v>
      </c>
      <c r="E3170" t="s">
        <v>4</v>
      </c>
      <c r="F3170" s="1">
        <v>5</v>
      </c>
      <c r="G3170" s="1">
        <v>433455</v>
      </c>
      <c r="H3170" t="s">
        <v>5</v>
      </c>
      <c r="I3170" s="1">
        <v>476800.50000000006</v>
      </c>
      <c r="J3170" t="s">
        <v>135</v>
      </c>
      <c r="K3170" s="6" t="str">
        <f t="shared" si="1323"/>
        <v>Giò tai nấm hương 500g</v>
      </c>
      <c r="L3170" s="7" t="str">
        <f>VLOOKUP(K3170,'[1]Mã Misa'!$B$2:$D$74,2,0)</f>
        <v>Giò tai nấm hương 500g</v>
      </c>
      <c r="M3170" s="7" t="str">
        <f>VLOOKUP(L3170,'[1]Mã Misa'!$C$2:$D$74,2,0)</f>
        <v>GTNH500</v>
      </c>
      <c r="N3170" s="1">
        <v>86691</v>
      </c>
      <c r="O3170" t="s">
        <v>4717</v>
      </c>
      <c r="P3170" s="6" t="str">
        <f t="shared" si="1324"/>
        <v>0015615</v>
      </c>
      <c r="Q3170" s="23" t="str">
        <f t="shared" si="1324"/>
        <v>0015615</v>
      </c>
      <c r="R3170" s="2">
        <v>44592</v>
      </c>
      <c r="S3170" t="s">
        <v>4718</v>
      </c>
      <c r="T3170" s="7" t="str">
        <f t="shared" si="1325"/>
        <v>WM+ QNH 33</v>
      </c>
      <c r="U3170" t="s">
        <v>6199</v>
      </c>
      <c r="W3170" t="e">
        <f>VLOOKUP(U3170,[2]Sheet1!$B$4:$C$893,2,0)</f>
        <v>#N/A</v>
      </c>
      <c r="Y3170" t="str">
        <f t="shared" si="1326"/>
        <v>WINCOMQUANGNINH</v>
      </c>
      <c r="AA3170" s="18" t="str">
        <f t="shared" si="1321"/>
        <v/>
      </c>
    </row>
    <row r="3171" spans="1:27" x14ac:dyDescent="0.2">
      <c r="A3171" t="s">
        <v>0</v>
      </c>
      <c r="B3171" t="s">
        <v>4719</v>
      </c>
      <c r="C3171" t="s">
        <v>2</v>
      </c>
      <c r="D3171" t="s">
        <v>136</v>
      </c>
      <c r="E3171" t="s">
        <v>4</v>
      </c>
      <c r="F3171" s="1">
        <v>1</v>
      </c>
      <c r="G3171" s="1">
        <v>94013</v>
      </c>
      <c r="H3171" t="s">
        <v>5</v>
      </c>
      <c r="I3171" s="1">
        <v>103414.3</v>
      </c>
      <c r="J3171" t="s">
        <v>137</v>
      </c>
      <c r="K3171" s="6" t="str">
        <f t="shared" si="1323"/>
        <v xml:space="preserve"> Giò lụa 500g</v>
      </c>
      <c r="L3171" s="7" t="str">
        <f>VLOOKUP(K3171,'[1]Mã Misa'!$B$2:$D$74,2,0)</f>
        <v>Giò lụa 500g</v>
      </c>
      <c r="M3171" s="7" t="str">
        <f>VLOOKUP(L3171,'[1]Mã Misa'!$C$2:$D$74,2,0)</f>
        <v>GL500</v>
      </c>
      <c r="N3171" s="1">
        <v>94013</v>
      </c>
      <c r="O3171" t="s">
        <v>4720</v>
      </c>
      <c r="P3171" s="6" t="str">
        <f t="shared" si="1324"/>
        <v>0023903</v>
      </c>
      <c r="Q3171" s="23" t="str">
        <f t="shared" si="1324"/>
        <v>0023903</v>
      </c>
      <c r="R3171" s="2">
        <v>44592</v>
      </c>
      <c r="S3171" t="s">
        <v>4721</v>
      </c>
      <c r="T3171" s="7" t="str">
        <f t="shared" si="1325"/>
        <v>WM+ DNG K0</v>
      </c>
      <c r="U3171" t="s">
        <v>6200</v>
      </c>
      <c r="W3171" t="e">
        <f>VLOOKUP(U3171,[2]Sheet1!$B$4:$C$893,2,0)</f>
        <v>#N/A</v>
      </c>
      <c r="Y3171" t="str">
        <f t="shared" si="1326"/>
        <v>WINCOMDANANG</v>
      </c>
      <c r="AA3171" s="18" t="str">
        <f t="shared" si="1321"/>
        <v/>
      </c>
    </row>
    <row r="3172" spans="1:27" x14ac:dyDescent="0.2">
      <c r="A3172" t="s">
        <v>0</v>
      </c>
      <c r="B3172" t="s">
        <v>4722</v>
      </c>
      <c r="C3172" t="s">
        <v>2</v>
      </c>
      <c r="D3172" t="s">
        <v>18</v>
      </c>
      <c r="E3172" t="s">
        <v>4</v>
      </c>
      <c r="F3172" s="1">
        <v>1</v>
      </c>
      <c r="G3172" s="1">
        <v>87787</v>
      </c>
      <c r="H3172" t="s">
        <v>5</v>
      </c>
      <c r="I3172" s="1">
        <v>96565.700000000012</v>
      </c>
      <c r="J3172" t="s">
        <v>19</v>
      </c>
      <c r="K3172" s="6" t="str">
        <f t="shared" si="1323"/>
        <v>Bắp bò muối gói 200g</v>
      </c>
      <c r="L3172" s="7" t="str">
        <f>VLOOKUP(K3172,'[1]Mã Misa'!$B$2:$D$74,2,0)</f>
        <v>Bắp bò muối 200g</v>
      </c>
      <c r="M3172" s="7" t="str">
        <f>VLOOKUP(L3172,'[1]Mã Misa'!$C$2:$D$74,2,0)</f>
        <v>BBM200</v>
      </c>
      <c r="N3172" s="1">
        <v>87787</v>
      </c>
      <c r="O3172" t="s">
        <v>4723</v>
      </c>
      <c r="P3172" s="6" t="str">
        <f t="shared" si="1324"/>
        <v>0023905</v>
      </c>
      <c r="Q3172" s="23" t="str">
        <f t="shared" si="1324"/>
        <v>0023905</v>
      </c>
      <c r="R3172" s="2">
        <v>44592</v>
      </c>
      <c r="S3172" t="s">
        <v>1638</v>
      </c>
      <c r="T3172" s="7" t="str">
        <f t="shared" si="1325"/>
        <v>WM+ DNG 92</v>
      </c>
      <c r="U3172" t="s">
        <v>5473</v>
      </c>
      <c r="W3172" t="e">
        <f>VLOOKUP(U3172,[2]Sheet1!$B$4:$C$893,2,0)</f>
        <v>#N/A</v>
      </c>
      <c r="Y3172" t="str">
        <f t="shared" si="1326"/>
        <v>WINCOMDANANG</v>
      </c>
      <c r="AA3172" s="18" t="str">
        <f t="shared" si="1321"/>
        <v/>
      </c>
    </row>
    <row r="3173" spans="1:27" x14ac:dyDescent="0.2">
      <c r="A3173" t="s">
        <v>0</v>
      </c>
      <c r="B3173" t="s">
        <v>4724</v>
      </c>
      <c r="C3173" t="s">
        <v>2</v>
      </c>
      <c r="D3173" t="s">
        <v>10</v>
      </c>
      <c r="E3173" t="s">
        <v>4</v>
      </c>
      <c r="F3173" s="1">
        <v>5</v>
      </c>
      <c r="G3173" s="1">
        <v>230000</v>
      </c>
      <c r="H3173" t="s">
        <v>5</v>
      </c>
      <c r="I3173" s="1">
        <v>253000.00000000003</v>
      </c>
      <c r="J3173" t="s">
        <v>11</v>
      </c>
      <c r="K3173" s="6" t="str">
        <f t="shared" si="1323"/>
        <v>Mộc nấm hương gói 250g</v>
      </c>
      <c r="L3173" s="7" t="str">
        <f>VLOOKUP(K3173,'[1]Mã Misa'!$B$2:$D$74,2,0)</f>
        <v>Mộc Nấm Hương 250g</v>
      </c>
      <c r="M3173" s="7" t="str">
        <f>VLOOKUP(L3173,'[1]Mã Misa'!$C$2:$D$74,2,0)</f>
        <v>MNH250</v>
      </c>
      <c r="N3173" s="1">
        <v>46000</v>
      </c>
      <c r="O3173" t="s">
        <v>4725</v>
      </c>
      <c r="P3173" s="6" t="str">
        <f t="shared" si="1324"/>
        <v>0181852</v>
      </c>
      <c r="Q3173" s="23" t="str">
        <f t="shared" si="1324"/>
        <v>0181852</v>
      </c>
      <c r="R3173" s="2">
        <v>44592</v>
      </c>
      <c r="S3173" t="s">
        <v>2079</v>
      </c>
      <c r="T3173" s="7" t="str">
        <f t="shared" si="1325"/>
        <v>WM+ HNI Xu</v>
      </c>
      <c r="U3173" t="s">
        <v>5599</v>
      </c>
      <c r="W3173" t="e">
        <f>VLOOKUP(U3173,[2]Sheet1!$B$4:$C$893,2,0)</f>
        <v>#N/A</v>
      </c>
      <c r="Y3173" t="str">
        <f t="shared" si="1326"/>
        <v>WINCOMHANOI</v>
      </c>
      <c r="AA3173" s="18" t="str">
        <f t="shared" si="1321"/>
        <v/>
      </c>
    </row>
    <row r="3174" spans="1:27" x14ac:dyDescent="0.2">
      <c r="A3174" t="s">
        <v>0</v>
      </c>
      <c r="B3174" t="s">
        <v>4726</v>
      </c>
      <c r="C3174" t="s">
        <v>2</v>
      </c>
      <c r="D3174" t="s">
        <v>57</v>
      </c>
      <c r="E3174" t="s">
        <v>4</v>
      </c>
      <c r="F3174" s="1">
        <v>1</v>
      </c>
      <c r="G3174" s="1">
        <v>74250</v>
      </c>
      <c r="H3174" t="s">
        <v>5</v>
      </c>
      <c r="I3174" s="1">
        <v>81675</v>
      </c>
      <c r="J3174" t="s">
        <v>58</v>
      </c>
      <c r="K3174" s="6" t="str">
        <f t="shared" si="1323"/>
        <v>_Chả cốm 300g</v>
      </c>
      <c r="L3174" s="7" t="str">
        <f>VLOOKUP(K3174,'[1]Mã Misa'!$B$2:$D$74,2,0)</f>
        <v>Chả cốm 300g</v>
      </c>
      <c r="M3174" s="7" t="str">
        <f>VLOOKUP(L3174,'[1]Mã Misa'!$C$2:$D$74,2,0)</f>
        <v>CC300</v>
      </c>
      <c r="N3174" s="1">
        <v>74250</v>
      </c>
      <c r="O3174" t="s">
        <v>4727</v>
      </c>
      <c r="P3174" s="6" t="str">
        <f t="shared" si="1324"/>
        <v>0181853</v>
      </c>
      <c r="Q3174" s="23" t="str">
        <f t="shared" si="1324"/>
        <v>0181853</v>
      </c>
      <c r="R3174" s="2">
        <v>44592</v>
      </c>
      <c r="S3174" t="s">
        <v>4728</v>
      </c>
      <c r="T3174" s="7" t="str">
        <f t="shared" si="1325"/>
        <v>WM+ HNI 53</v>
      </c>
      <c r="U3174" t="s">
        <v>6201</v>
      </c>
      <c r="W3174" t="e">
        <f>VLOOKUP(U3174,[2]Sheet1!$B$4:$C$893,2,0)</f>
        <v>#N/A</v>
      </c>
      <c r="Y3174" t="str">
        <f t="shared" si="1326"/>
        <v>WINCOMHANOI</v>
      </c>
      <c r="AA3174" s="18" t="str">
        <f t="shared" si="1321"/>
        <v/>
      </c>
    </row>
    <row r="3175" spans="1:27" x14ac:dyDescent="0.2">
      <c r="A3175" t="s">
        <v>0</v>
      </c>
      <c r="B3175" t="s">
        <v>4726</v>
      </c>
      <c r="C3175" t="s">
        <v>9</v>
      </c>
      <c r="D3175" t="s">
        <v>50</v>
      </c>
      <c r="E3175" t="s">
        <v>4</v>
      </c>
      <c r="F3175" s="1">
        <v>2</v>
      </c>
      <c r="G3175" s="1">
        <v>222116</v>
      </c>
      <c r="H3175" t="s">
        <v>5</v>
      </c>
      <c r="I3175" s="1">
        <v>244327.6</v>
      </c>
      <c r="J3175" t="s">
        <v>51</v>
      </c>
      <c r="K3175" s="6" t="str">
        <f t="shared" si="1323"/>
        <v>Gà muối gói 500g</v>
      </c>
      <c r="L3175" s="7" t="str">
        <f>VLOOKUP(K3175,'[1]Mã Misa'!$B$2:$D$74,2,0)</f>
        <v>Gà muối 500g</v>
      </c>
      <c r="M3175" s="7" t="str">
        <f>VLOOKUP(L3175,'[1]Mã Misa'!$C$2:$D$74,2,0)</f>
        <v>GM500</v>
      </c>
      <c r="N3175" s="1">
        <v>111058</v>
      </c>
      <c r="O3175" t="s">
        <v>4727</v>
      </c>
      <c r="P3175" s="6" t="str">
        <f t="shared" si="1324"/>
        <v>0181853</v>
      </c>
      <c r="Q3175" s="23" t="str">
        <f t="shared" si="1324"/>
        <v>0181853</v>
      </c>
      <c r="R3175" s="2">
        <v>44592</v>
      </c>
      <c r="S3175" t="s">
        <v>4728</v>
      </c>
      <c r="T3175" s="7" t="str">
        <f t="shared" si="1325"/>
        <v>WM+ HNI 53</v>
      </c>
      <c r="U3175" t="s">
        <v>6201</v>
      </c>
      <c r="W3175" t="e">
        <f>VLOOKUP(U3175,[2]Sheet1!$B$4:$C$893,2,0)</f>
        <v>#N/A</v>
      </c>
      <c r="Y3175" t="str">
        <f t="shared" si="1326"/>
        <v>WINCOMHANOI</v>
      </c>
      <c r="AA3175" s="18" t="str">
        <f t="shared" si="1321"/>
        <v/>
      </c>
    </row>
    <row r="3176" spans="1:27" x14ac:dyDescent="0.2">
      <c r="A3176" t="s">
        <v>0</v>
      </c>
      <c r="B3176" t="s">
        <v>4726</v>
      </c>
      <c r="C3176" t="s">
        <v>41</v>
      </c>
      <c r="D3176" t="s">
        <v>10</v>
      </c>
      <c r="E3176" t="s">
        <v>4</v>
      </c>
      <c r="F3176" s="1">
        <v>1</v>
      </c>
      <c r="G3176" s="1">
        <v>46000</v>
      </c>
      <c r="H3176" t="s">
        <v>5</v>
      </c>
      <c r="I3176" s="1">
        <v>50600.000000000007</v>
      </c>
      <c r="J3176" t="s">
        <v>11</v>
      </c>
      <c r="K3176" s="6" t="str">
        <f t="shared" si="1323"/>
        <v>Mộc nấm hương gói 250g</v>
      </c>
      <c r="L3176" s="7" t="str">
        <f>VLOOKUP(K3176,'[1]Mã Misa'!$B$2:$D$74,2,0)</f>
        <v>Mộc Nấm Hương 250g</v>
      </c>
      <c r="M3176" s="7" t="str">
        <f>VLOOKUP(L3176,'[1]Mã Misa'!$C$2:$D$74,2,0)</f>
        <v>MNH250</v>
      </c>
      <c r="N3176" s="1">
        <v>46000</v>
      </c>
      <c r="O3176" t="s">
        <v>4727</v>
      </c>
      <c r="P3176" s="6" t="str">
        <f t="shared" si="1324"/>
        <v>0181853</v>
      </c>
      <c r="Q3176" s="23" t="str">
        <f t="shared" si="1324"/>
        <v>0181853</v>
      </c>
      <c r="R3176" s="2">
        <v>44592</v>
      </c>
      <c r="S3176" t="s">
        <v>4728</v>
      </c>
      <c r="T3176" s="7" t="str">
        <f t="shared" si="1325"/>
        <v>WM+ HNI 53</v>
      </c>
      <c r="U3176" t="s">
        <v>6201</v>
      </c>
      <c r="W3176" t="e">
        <f>VLOOKUP(U3176,[2]Sheet1!$B$4:$C$893,2,0)</f>
        <v>#N/A</v>
      </c>
      <c r="Y3176" t="str">
        <f t="shared" si="1326"/>
        <v>WINCOMHANOI</v>
      </c>
      <c r="AA3176" s="18" t="str">
        <f t="shared" si="1321"/>
        <v/>
      </c>
    </row>
    <row r="3177" spans="1:27" x14ac:dyDescent="0.2">
      <c r="A3177" t="s">
        <v>0</v>
      </c>
      <c r="B3177" t="s">
        <v>4726</v>
      </c>
      <c r="C3177" t="s">
        <v>42</v>
      </c>
      <c r="D3177" t="s">
        <v>47</v>
      </c>
      <c r="E3177" t="s">
        <v>4</v>
      </c>
      <c r="F3177" s="1">
        <v>1</v>
      </c>
      <c r="G3177" s="1">
        <v>73431</v>
      </c>
      <c r="H3177" t="s">
        <v>5</v>
      </c>
      <c r="I3177" s="1">
        <v>80774.100000000006</v>
      </c>
      <c r="J3177" t="s">
        <v>48</v>
      </c>
      <c r="K3177" s="6" t="str">
        <f t="shared" si="1323"/>
        <v>Chân giò heo muối gói 300g</v>
      </c>
      <c r="L3177" s="7" t="str">
        <f>VLOOKUP(K3177,'[1]Mã Misa'!$B$2:$D$74,2,0)</f>
        <v>Chân giò heo muối 300g</v>
      </c>
      <c r="M3177" s="7" t="str">
        <f>VLOOKUP(L3177,'[1]Mã Misa'!$C$2:$D$74,2,0)</f>
        <v>CGM300</v>
      </c>
      <c r="N3177" s="1">
        <v>73431</v>
      </c>
      <c r="O3177" t="s">
        <v>4727</v>
      </c>
      <c r="P3177" s="6" t="str">
        <f t="shared" si="1324"/>
        <v>0181853</v>
      </c>
      <c r="Q3177" s="23" t="str">
        <f t="shared" si="1324"/>
        <v>0181853</v>
      </c>
      <c r="R3177" s="2">
        <v>44592</v>
      </c>
      <c r="S3177" t="s">
        <v>4728</v>
      </c>
      <c r="T3177" s="7" t="str">
        <f t="shared" si="1325"/>
        <v>WM+ HNI 53</v>
      </c>
      <c r="U3177" t="s">
        <v>6201</v>
      </c>
      <c r="W3177" t="e">
        <f>VLOOKUP(U3177,[2]Sheet1!$B$4:$C$893,2,0)</f>
        <v>#N/A</v>
      </c>
      <c r="Y3177" t="str">
        <f t="shared" si="1326"/>
        <v>WINCOMHANOI</v>
      </c>
      <c r="AA3177" s="18" t="str">
        <f t="shared" si="1321"/>
        <v/>
      </c>
    </row>
    <row r="3178" spans="1:27" x14ac:dyDescent="0.2">
      <c r="A3178" t="s">
        <v>0</v>
      </c>
      <c r="B3178" t="s">
        <v>4729</v>
      </c>
      <c r="C3178" t="s">
        <v>2</v>
      </c>
      <c r="D3178" t="s">
        <v>50</v>
      </c>
      <c r="E3178" t="s">
        <v>4</v>
      </c>
      <c r="F3178" s="1">
        <v>1</v>
      </c>
      <c r="G3178" s="1">
        <v>111058</v>
      </c>
      <c r="H3178" t="s">
        <v>5</v>
      </c>
      <c r="I3178" s="1">
        <v>122163.8</v>
      </c>
      <c r="J3178" t="s">
        <v>51</v>
      </c>
      <c r="K3178" s="6" t="str">
        <f t="shared" si="1323"/>
        <v>Gà muối gói 500g</v>
      </c>
      <c r="L3178" s="7" t="str">
        <f>VLOOKUP(K3178,'[1]Mã Misa'!$B$2:$D$74,2,0)</f>
        <v>Gà muối 500g</v>
      </c>
      <c r="M3178" s="7" t="str">
        <f>VLOOKUP(L3178,'[1]Mã Misa'!$C$2:$D$74,2,0)</f>
        <v>GM500</v>
      </c>
      <c r="N3178" s="1">
        <v>111058</v>
      </c>
      <c r="O3178" t="s">
        <v>4730</v>
      </c>
      <c r="P3178" s="6" t="str">
        <f t="shared" si="1324"/>
        <v>0006662</v>
      </c>
      <c r="Q3178" s="23" t="str">
        <f t="shared" si="1324"/>
        <v>0006662</v>
      </c>
      <c r="R3178" s="2">
        <v>44592</v>
      </c>
      <c r="S3178" t="s">
        <v>4731</v>
      </c>
      <c r="T3178" s="7" t="str">
        <f t="shared" si="1325"/>
        <v>WM+ THA Lô</v>
      </c>
      <c r="U3178" t="s">
        <v>6202</v>
      </c>
      <c r="W3178" t="e">
        <f>VLOOKUP(U3178,[2]Sheet1!$B$4:$C$893,2,0)</f>
        <v>#N/A</v>
      </c>
      <c r="Y3178" t="str">
        <f t="shared" si="1326"/>
        <v>WINCOMTHANHHOA</v>
      </c>
      <c r="AA3178" s="18" t="str">
        <f t="shared" si="1321"/>
        <v/>
      </c>
    </row>
    <row r="3179" spans="1:27" x14ac:dyDescent="0.2">
      <c r="A3179" t="s">
        <v>0</v>
      </c>
      <c r="B3179" t="s">
        <v>4732</v>
      </c>
      <c r="C3179" t="s">
        <v>2</v>
      </c>
      <c r="D3179" t="s">
        <v>50</v>
      </c>
      <c r="E3179" t="s">
        <v>4</v>
      </c>
      <c r="F3179" s="1">
        <v>4</v>
      </c>
      <c r="G3179" s="1">
        <v>444232</v>
      </c>
      <c r="H3179" t="s">
        <v>5</v>
      </c>
      <c r="I3179" s="1">
        <v>488655.2</v>
      </c>
      <c r="J3179" t="s">
        <v>51</v>
      </c>
      <c r="K3179" s="6" t="str">
        <f t="shared" si="1323"/>
        <v>Gà muối gói 500g</v>
      </c>
      <c r="L3179" s="7" t="str">
        <f>VLOOKUP(K3179,'[1]Mã Misa'!$B$2:$D$74,2,0)</f>
        <v>Gà muối 500g</v>
      </c>
      <c r="M3179" s="7" t="str">
        <f>VLOOKUP(L3179,'[1]Mã Misa'!$C$2:$D$74,2,0)</f>
        <v>GM500</v>
      </c>
      <c r="N3179" s="1">
        <v>111058</v>
      </c>
      <c r="O3179" t="s">
        <v>4733</v>
      </c>
      <c r="P3179" s="6" t="str">
        <f t="shared" si="1324"/>
        <v>0181855</v>
      </c>
      <c r="Q3179" s="23" t="str">
        <f t="shared" si="1324"/>
        <v>0181855</v>
      </c>
      <c r="R3179" s="2">
        <v>44592</v>
      </c>
      <c r="S3179" t="s">
        <v>1824</v>
      </c>
      <c r="T3179" s="7" t="str">
        <f t="shared" si="1325"/>
        <v>WM+ HNI 55</v>
      </c>
      <c r="U3179" t="s">
        <v>5529</v>
      </c>
      <c r="W3179" t="e">
        <f>VLOOKUP(U3179,[2]Sheet1!$B$4:$C$893,2,0)</f>
        <v>#N/A</v>
      </c>
      <c r="Y3179" t="str">
        <f t="shared" si="1326"/>
        <v>WINCOMHANOI</v>
      </c>
      <c r="AA3179" s="18" t="str">
        <f t="shared" si="1321"/>
        <v/>
      </c>
    </row>
    <row r="3180" spans="1:27" x14ac:dyDescent="0.2">
      <c r="A3180" t="s">
        <v>0</v>
      </c>
      <c r="B3180" t="s">
        <v>4732</v>
      </c>
      <c r="C3180" t="s">
        <v>9</v>
      </c>
      <c r="D3180" t="s">
        <v>134</v>
      </c>
      <c r="E3180" t="s">
        <v>4</v>
      </c>
      <c r="F3180" s="1">
        <v>3</v>
      </c>
      <c r="G3180" s="1">
        <v>260073</v>
      </c>
      <c r="H3180" t="s">
        <v>5</v>
      </c>
      <c r="I3180" s="1">
        <v>286080.30000000005</v>
      </c>
      <c r="J3180" t="s">
        <v>135</v>
      </c>
      <c r="K3180" s="6" t="str">
        <f t="shared" si="1323"/>
        <v>Giò tai nấm hương 500g</v>
      </c>
      <c r="L3180" s="7" t="str">
        <f>VLOOKUP(K3180,'[1]Mã Misa'!$B$2:$D$74,2,0)</f>
        <v>Giò tai nấm hương 500g</v>
      </c>
      <c r="M3180" s="7" t="str">
        <f>VLOOKUP(L3180,'[1]Mã Misa'!$C$2:$D$74,2,0)</f>
        <v>GTNH500</v>
      </c>
      <c r="N3180" s="1">
        <v>86691</v>
      </c>
      <c r="O3180" t="s">
        <v>4733</v>
      </c>
      <c r="P3180" s="6" t="str">
        <f t="shared" si="1324"/>
        <v>0181855</v>
      </c>
      <c r="Q3180" s="23" t="str">
        <f t="shared" si="1324"/>
        <v>0181855</v>
      </c>
      <c r="R3180" s="2">
        <v>44592</v>
      </c>
      <c r="S3180" t="s">
        <v>1824</v>
      </c>
      <c r="T3180" s="7" t="str">
        <f t="shared" si="1325"/>
        <v>WM+ HNI 55</v>
      </c>
      <c r="U3180" t="s">
        <v>5529</v>
      </c>
      <c r="W3180" t="e">
        <f>VLOOKUP(U3180,[2]Sheet1!$B$4:$C$893,2,0)</f>
        <v>#N/A</v>
      </c>
      <c r="Y3180" t="str">
        <f t="shared" si="1326"/>
        <v>WINCOMHANOI</v>
      </c>
      <c r="AA3180" s="18" t="str">
        <f t="shared" si="1321"/>
        <v/>
      </c>
    </row>
    <row r="3181" spans="1:27" x14ac:dyDescent="0.2">
      <c r="A3181" t="s">
        <v>0</v>
      </c>
      <c r="B3181" t="s">
        <v>4732</v>
      </c>
      <c r="C3181" t="s">
        <v>41</v>
      </c>
      <c r="D3181" t="s">
        <v>54</v>
      </c>
      <c r="E3181" t="s">
        <v>4</v>
      </c>
      <c r="F3181" s="1">
        <v>1</v>
      </c>
      <c r="G3181" s="1">
        <v>50182</v>
      </c>
      <c r="H3181" t="s">
        <v>5</v>
      </c>
      <c r="I3181" s="1">
        <v>55200.200000000004</v>
      </c>
      <c r="J3181" t="s">
        <v>55</v>
      </c>
      <c r="K3181" s="6" t="str">
        <f t="shared" si="1323"/>
        <v>Giò tai lưỡi xào gói 250g</v>
      </c>
      <c r="L3181" s="7" t="str">
        <f>VLOOKUP(K3181,'[1]Mã Misa'!$B$2:$D$74,2,0)</f>
        <v>Giò Tai Lưỡi Xào 250g</v>
      </c>
      <c r="M3181" s="7" t="str">
        <f>VLOOKUP(L3181,'[1]Mã Misa'!$C$2:$D$74,2,0)</f>
        <v>GTLX250G</v>
      </c>
      <c r="N3181" s="1">
        <v>50182</v>
      </c>
      <c r="O3181" t="s">
        <v>4733</v>
      </c>
      <c r="P3181" s="6" t="str">
        <f t="shared" si="1324"/>
        <v>0181855</v>
      </c>
      <c r="Q3181" s="23" t="str">
        <f t="shared" si="1324"/>
        <v>0181855</v>
      </c>
      <c r="R3181" s="2">
        <v>44592</v>
      </c>
      <c r="S3181" t="s">
        <v>1824</v>
      </c>
      <c r="T3181" s="7" t="str">
        <f t="shared" si="1325"/>
        <v>WM+ HNI 55</v>
      </c>
      <c r="U3181" t="s">
        <v>5529</v>
      </c>
      <c r="W3181" t="e">
        <f>VLOOKUP(U3181,[2]Sheet1!$B$4:$C$893,2,0)</f>
        <v>#N/A</v>
      </c>
      <c r="Y3181" t="str">
        <f t="shared" si="1326"/>
        <v>WINCOMHANOI</v>
      </c>
      <c r="AA3181" s="18" t="str">
        <f t="shared" si="1321"/>
        <v/>
      </c>
    </row>
    <row r="3182" spans="1:27" x14ac:dyDescent="0.2">
      <c r="A3182" t="s">
        <v>0</v>
      </c>
      <c r="B3182" t="s">
        <v>4734</v>
      </c>
      <c r="C3182" t="s">
        <v>2</v>
      </c>
      <c r="D3182" t="s">
        <v>15</v>
      </c>
      <c r="E3182" t="s">
        <v>4</v>
      </c>
      <c r="F3182" s="1">
        <v>2</v>
      </c>
      <c r="G3182" s="1">
        <v>168640</v>
      </c>
      <c r="H3182" t="s">
        <v>5</v>
      </c>
      <c r="I3182" s="1">
        <v>185504.00000000003</v>
      </c>
      <c r="J3182" t="s">
        <v>16</v>
      </c>
      <c r="K3182" s="6" t="str">
        <f t="shared" si="1323"/>
        <v>_Đùi gà sốt cay 500g</v>
      </c>
      <c r="L3182" s="7" t="str">
        <f>VLOOKUP(K3182,'[1]Mã Misa'!$B$2:$D$74,2,0)</f>
        <v>Đùi gà sốt cay 500g</v>
      </c>
      <c r="M3182" s="7" t="str">
        <f>VLOOKUP(L3182,'[1]Mã Misa'!$C$2:$D$74,2,0)</f>
        <v>DGSC500</v>
      </c>
      <c r="N3182" s="1">
        <v>84320</v>
      </c>
      <c r="O3182" t="s">
        <v>4735</v>
      </c>
      <c r="P3182" s="6" t="str">
        <f t="shared" si="1324"/>
        <v>0006663</v>
      </c>
      <c r="Q3182" s="23" t="str">
        <f t="shared" si="1324"/>
        <v>0006663</v>
      </c>
      <c r="R3182" s="2">
        <v>44592</v>
      </c>
      <c r="S3182" t="s">
        <v>841</v>
      </c>
      <c r="T3182" s="7" t="str">
        <f t="shared" si="1325"/>
        <v>WM+ THA 59</v>
      </c>
      <c r="U3182" t="s">
        <v>5247</v>
      </c>
      <c r="W3182" t="e">
        <f>VLOOKUP(U3182,[2]Sheet1!$B$4:$C$893,2,0)</f>
        <v>#N/A</v>
      </c>
      <c r="Y3182" t="str">
        <f t="shared" si="1326"/>
        <v>WINCOMTHANHHOA</v>
      </c>
      <c r="AA3182" s="18" t="str">
        <f t="shared" si="1321"/>
        <v/>
      </c>
    </row>
    <row r="3183" spans="1:27" x14ac:dyDescent="0.2">
      <c r="A3183" t="s">
        <v>0</v>
      </c>
      <c r="B3183" t="s">
        <v>4736</v>
      </c>
      <c r="C3183" t="s">
        <v>2</v>
      </c>
      <c r="D3183" t="s">
        <v>10</v>
      </c>
      <c r="E3183" t="s">
        <v>4</v>
      </c>
      <c r="F3183" s="1">
        <v>1</v>
      </c>
      <c r="G3183" s="1">
        <v>46000</v>
      </c>
      <c r="H3183" t="s">
        <v>5</v>
      </c>
      <c r="I3183" s="1">
        <v>50600.000000000007</v>
      </c>
      <c r="J3183" t="s">
        <v>11</v>
      </c>
      <c r="K3183" s="6" t="str">
        <f t="shared" si="1323"/>
        <v>Mộc nấm hương gói 250g</v>
      </c>
      <c r="L3183" s="7" t="str">
        <f>VLOOKUP(K3183,'[1]Mã Misa'!$B$2:$D$74,2,0)</f>
        <v>Mộc Nấm Hương 250g</v>
      </c>
      <c r="M3183" s="7" t="str">
        <f>VLOOKUP(L3183,'[1]Mã Misa'!$C$2:$D$74,2,0)</f>
        <v>MNH250</v>
      </c>
      <c r="N3183" s="1">
        <v>46000</v>
      </c>
      <c r="O3183" t="s">
        <v>4737</v>
      </c>
      <c r="P3183" s="6" t="str">
        <f t="shared" si="1324"/>
        <v>0181867</v>
      </c>
      <c r="Q3183" s="23" t="str">
        <f t="shared" si="1324"/>
        <v>0181867</v>
      </c>
      <c r="R3183" s="2">
        <v>44592</v>
      </c>
      <c r="S3183" t="s">
        <v>1684</v>
      </c>
      <c r="T3183" s="7" t="str">
        <f t="shared" si="1325"/>
        <v>WM+ HNI 10</v>
      </c>
      <c r="U3183" t="s">
        <v>5485</v>
      </c>
      <c r="W3183" t="e">
        <f>VLOOKUP(U3183,[2]Sheet1!$B$4:$C$893,2,0)</f>
        <v>#N/A</v>
      </c>
      <c r="Y3183" t="str">
        <f t="shared" si="1326"/>
        <v>WINCOMHANOI</v>
      </c>
      <c r="AA3183" s="18" t="str">
        <f t="shared" si="1321"/>
        <v/>
      </c>
    </row>
    <row r="3184" spans="1:27" x14ac:dyDescent="0.2">
      <c r="A3184" t="s">
        <v>0</v>
      </c>
      <c r="B3184" t="s">
        <v>4738</v>
      </c>
      <c r="C3184" t="s">
        <v>2</v>
      </c>
      <c r="D3184" t="s">
        <v>50</v>
      </c>
      <c r="E3184" t="s">
        <v>4</v>
      </c>
      <c r="F3184" s="1">
        <v>1</v>
      </c>
      <c r="G3184" s="1">
        <v>111058</v>
      </c>
      <c r="H3184" t="s">
        <v>5</v>
      </c>
      <c r="I3184" s="1">
        <v>122163.8</v>
      </c>
      <c r="J3184" t="s">
        <v>51</v>
      </c>
      <c r="K3184" s="6" t="str">
        <f t="shared" si="1323"/>
        <v>Gà muối gói 500g</v>
      </c>
      <c r="L3184" s="7" t="str">
        <f>VLOOKUP(K3184,'[1]Mã Misa'!$B$2:$D$74,2,0)</f>
        <v>Gà muối 500g</v>
      </c>
      <c r="M3184" s="7" t="str">
        <f>VLOOKUP(L3184,'[1]Mã Misa'!$C$2:$D$74,2,0)</f>
        <v>GM500</v>
      </c>
      <c r="N3184" s="1">
        <v>111058</v>
      </c>
      <c r="O3184" t="s">
        <v>4739</v>
      </c>
      <c r="P3184" s="6" t="str">
        <f t="shared" si="1324"/>
        <v>0013694</v>
      </c>
      <c r="Q3184" s="23" t="str">
        <f t="shared" si="1324"/>
        <v>0013694</v>
      </c>
      <c r="R3184" s="2">
        <v>44592</v>
      </c>
      <c r="S3184" t="s">
        <v>4740</v>
      </c>
      <c r="T3184" s="7" t="str">
        <f t="shared" si="1325"/>
        <v>WM+ HPG Xó</v>
      </c>
      <c r="U3184" t="s">
        <v>6203</v>
      </c>
      <c r="W3184" t="e">
        <f>VLOOKUP(U3184,[2]Sheet1!$B$4:$C$893,2,0)</f>
        <v>#N/A</v>
      </c>
      <c r="Y3184" t="str">
        <f t="shared" si="1326"/>
        <v>WINCOMHAIPHONG</v>
      </c>
      <c r="AA3184" s="18" t="str">
        <f t="shared" si="1321"/>
        <v/>
      </c>
    </row>
    <row r="3185" spans="1:27" x14ac:dyDescent="0.2">
      <c r="A3185" t="s">
        <v>0</v>
      </c>
      <c r="B3185" t="s">
        <v>4738</v>
      </c>
      <c r="C3185" t="s">
        <v>9</v>
      </c>
      <c r="D3185" t="s">
        <v>10</v>
      </c>
      <c r="E3185" t="s">
        <v>4</v>
      </c>
      <c r="F3185" s="1">
        <v>6</v>
      </c>
      <c r="G3185" s="1">
        <v>276000</v>
      </c>
      <c r="H3185" t="s">
        <v>5</v>
      </c>
      <c r="I3185" s="1">
        <v>303600</v>
      </c>
      <c r="J3185" t="s">
        <v>11</v>
      </c>
      <c r="K3185" s="6" t="str">
        <f t="shared" si="1323"/>
        <v>Mộc nấm hương gói 250g</v>
      </c>
      <c r="L3185" s="7" t="str">
        <f>VLOOKUP(K3185,'[1]Mã Misa'!$B$2:$D$74,2,0)</f>
        <v>Mộc Nấm Hương 250g</v>
      </c>
      <c r="M3185" s="7" t="str">
        <f>VLOOKUP(L3185,'[1]Mã Misa'!$C$2:$D$74,2,0)</f>
        <v>MNH250</v>
      </c>
      <c r="N3185" s="1">
        <v>46000</v>
      </c>
      <c r="O3185" t="s">
        <v>4739</v>
      </c>
      <c r="P3185" s="6" t="str">
        <f t="shared" si="1324"/>
        <v>0013694</v>
      </c>
      <c r="Q3185" s="23" t="str">
        <f t="shared" si="1324"/>
        <v>0013694</v>
      </c>
      <c r="R3185" s="2">
        <v>44592</v>
      </c>
      <c r="S3185" t="s">
        <v>4740</v>
      </c>
      <c r="T3185" s="7" t="str">
        <f t="shared" si="1325"/>
        <v>WM+ HPG Xó</v>
      </c>
      <c r="U3185" t="s">
        <v>6203</v>
      </c>
      <c r="W3185" t="e">
        <f>VLOOKUP(U3185,[2]Sheet1!$B$4:$C$893,2,0)</f>
        <v>#N/A</v>
      </c>
      <c r="Y3185" t="str">
        <f t="shared" si="1326"/>
        <v>WINCOMHAIPHONG</v>
      </c>
      <c r="AA3185" s="18" t="str">
        <f t="shared" si="1321"/>
        <v/>
      </c>
    </row>
    <row r="3186" spans="1:27" x14ac:dyDescent="0.2">
      <c r="A3186" t="s">
        <v>0</v>
      </c>
      <c r="B3186" t="s">
        <v>4741</v>
      </c>
      <c r="C3186" t="s">
        <v>2</v>
      </c>
      <c r="D3186" t="s">
        <v>50</v>
      </c>
      <c r="E3186" t="s">
        <v>4</v>
      </c>
      <c r="F3186" s="1">
        <v>1</v>
      </c>
      <c r="G3186" s="1">
        <v>111058</v>
      </c>
      <c r="H3186" t="s">
        <v>5</v>
      </c>
      <c r="I3186" s="1">
        <v>122163.8</v>
      </c>
      <c r="J3186" t="s">
        <v>51</v>
      </c>
      <c r="K3186" s="6" t="str">
        <f t="shared" si="1323"/>
        <v>Gà muối gói 500g</v>
      </c>
      <c r="L3186" s="7" t="str">
        <f>VLOOKUP(K3186,'[1]Mã Misa'!$B$2:$D$74,2,0)</f>
        <v>Gà muối 500g</v>
      </c>
      <c r="M3186" s="7" t="str">
        <f>VLOOKUP(L3186,'[1]Mã Misa'!$C$2:$D$74,2,0)</f>
        <v>GM500</v>
      </c>
      <c r="N3186" s="1">
        <v>111058</v>
      </c>
      <c r="O3186" t="s">
        <v>4742</v>
      </c>
      <c r="P3186" s="6" t="str">
        <f t="shared" si="1324"/>
        <v>0053843</v>
      </c>
      <c r="Q3186" s="23" t="str">
        <f t="shared" si="1324"/>
        <v>0053843</v>
      </c>
      <c r="R3186" s="2">
        <v>44592</v>
      </c>
      <c r="S3186" t="s">
        <v>1671</v>
      </c>
      <c r="T3186" s="7" t="str">
        <f t="shared" si="1325"/>
        <v>WM+ HCM  1</v>
      </c>
      <c r="U3186" t="s">
        <v>5482</v>
      </c>
      <c r="W3186" t="e">
        <f>VLOOKUP(U3186,[2]Sheet1!$B$4:$C$893,2,0)</f>
        <v>#N/A</v>
      </c>
      <c r="Y3186" t="str">
        <f t="shared" si="1326"/>
        <v>WINCOMHOCHIMINH</v>
      </c>
      <c r="AA3186" s="18" t="str">
        <f t="shared" si="1321"/>
        <v/>
      </c>
    </row>
    <row r="3187" spans="1:27" x14ac:dyDescent="0.2">
      <c r="A3187" t="s">
        <v>0</v>
      </c>
      <c r="B3187" t="s">
        <v>4741</v>
      </c>
      <c r="C3187" t="s">
        <v>9</v>
      </c>
      <c r="D3187" t="s">
        <v>10</v>
      </c>
      <c r="E3187" t="s">
        <v>4</v>
      </c>
      <c r="F3187" s="1">
        <v>2</v>
      </c>
      <c r="G3187" s="1">
        <v>92000</v>
      </c>
      <c r="H3187" t="s">
        <v>5</v>
      </c>
      <c r="I3187" s="1">
        <v>101200.00000000001</v>
      </c>
      <c r="J3187" t="s">
        <v>11</v>
      </c>
      <c r="K3187" s="6" t="str">
        <f t="shared" si="1323"/>
        <v>Mộc nấm hương gói 250g</v>
      </c>
      <c r="L3187" s="7" t="str">
        <f>VLOOKUP(K3187,'[1]Mã Misa'!$B$2:$D$74,2,0)</f>
        <v>Mộc Nấm Hương 250g</v>
      </c>
      <c r="M3187" s="7" t="str">
        <f>VLOOKUP(L3187,'[1]Mã Misa'!$C$2:$D$74,2,0)</f>
        <v>MNH250</v>
      </c>
      <c r="N3187" s="1">
        <v>46000</v>
      </c>
      <c r="O3187" t="s">
        <v>4742</v>
      </c>
      <c r="P3187" s="6" t="str">
        <f t="shared" si="1324"/>
        <v>0053843</v>
      </c>
      <c r="Q3187" s="23" t="str">
        <f t="shared" si="1324"/>
        <v>0053843</v>
      </c>
      <c r="R3187" s="2">
        <v>44592</v>
      </c>
      <c r="S3187" t="s">
        <v>1671</v>
      </c>
      <c r="T3187" s="7" t="str">
        <f t="shared" si="1325"/>
        <v>WM+ HCM  1</v>
      </c>
      <c r="U3187" t="s">
        <v>5482</v>
      </c>
      <c r="W3187" t="e">
        <f>VLOOKUP(U3187,[2]Sheet1!$B$4:$C$893,2,0)</f>
        <v>#N/A</v>
      </c>
      <c r="Y3187" t="str">
        <f t="shared" si="1326"/>
        <v>WINCOMHOCHIMINH</v>
      </c>
      <c r="AA3187" s="18" t="str">
        <f t="shared" si="1321"/>
        <v/>
      </c>
    </row>
    <row r="3188" spans="1:27" x14ac:dyDescent="0.2">
      <c r="A3188" t="s">
        <v>0</v>
      </c>
      <c r="B3188" t="s">
        <v>4741</v>
      </c>
      <c r="C3188" t="s">
        <v>41</v>
      </c>
      <c r="D3188" t="s">
        <v>3</v>
      </c>
      <c r="E3188" t="s">
        <v>4</v>
      </c>
      <c r="F3188" s="1">
        <v>2</v>
      </c>
      <c r="G3188" s="1">
        <v>141900</v>
      </c>
      <c r="H3188" t="s">
        <v>5</v>
      </c>
      <c r="I3188" s="1">
        <v>156090</v>
      </c>
      <c r="J3188" t="s">
        <v>6</v>
      </c>
      <c r="K3188" s="6" t="str">
        <f t="shared" si="1323"/>
        <v>_Chả nướng 300g</v>
      </c>
      <c r="L3188" s="7" t="str">
        <f>VLOOKUP(K3188,'[1]Mã Misa'!$B$2:$D$74,2,0)</f>
        <v>Chả nướng 300g</v>
      </c>
      <c r="M3188" s="7" t="str">
        <f>VLOOKUP(L3188,'[1]Mã Misa'!$C$2:$D$74,2,0)</f>
        <v>CN300</v>
      </c>
      <c r="N3188" s="1">
        <v>70950</v>
      </c>
      <c r="O3188" t="s">
        <v>4742</v>
      </c>
      <c r="P3188" s="6" t="str">
        <f t="shared" si="1324"/>
        <v>0053843</v>
      </c>
      <c r="Q3188" s="23" t="str">
        <f t="shared" si="1324"/>
        <v>0053843</v>
      </c>
      <c r="R3188" s="2">
        <v>44592</v>
      </c>
      <c r="S3188" t="s">
        <v>1671</v>
      </c>
      <c r="T3188" s="7" t="str">
        <f t="shared" si="1325"/>
        <v>WM+ HCM  1</v>
      </c>
      <c r="U3188" t="s">
        <v>5482</v>
      </c>
      <c r="W3188" t="e">
        <f>VLOOKUP(U3188,[2]Sheet1!$B$4:$C$893,2,0)</f>
        <v>#N/A</v>
      </c>
      <c r="Y3188" t="str">
        <f t="shared" si="1326"/>
        <v>WINCOMHOCHIMINH</v>
      </c>
      <c r="AA3188" s="18" t="str">
        <f t="shared" si="1321"/>
        <v/>
      </c>
    </row>
    <row r="3189" spans="1:27" x14ac:dyDescent="0.2">
      <c r="A3189" t="s">
        <v>0</v>
      </c>
      <c r="B3189" t="s">
        <v>4741</v>
      </c>
      <c r="C3189" t="s">
        <v>42</v>
      </c>
      <c r="D3189" t="s">
        <v>54</v>
      </c>
      <c r="E3189" t="s">
        <v>4</v>
      </c>
      <c r="F3189" s="1">
        <v>3</v>
      </c>
      <c r="G3189" s="1">
        <v>150546</v>
      </c>
      <c r="H3189" t="s">
        <v>5</v>
      </c>
      <c r="I3189" s="1">
        <v>165600.6</v>
      </c>
      <c r="J3189" t="s">
        <v>55</v>
      </c>
      <c r="K3189" s="6" t="str">
        <f t="shared" si="1323"/>
        <v>Giò tai lưỡi xào gói 250g</v>
      </c>
      <c r="L3189" s="7" t="str">
        <f>VLOOKUP(K3189,'[1]Mã Misa'!$B$2:$D$74,2,0)</f>
        <v>Giò Tai Lưỡi Xào 250g</v>
      </c>
      <c r="M3189" s="7" t="str">
        <f>VLOOKUP(L3189,'[1]Mã Misa'!$C$2:$D$74,2,0)</f>
        <v>GTLX250G</v>
      </c>
      <c r="N3189" s="1">
        <v>50182</v>
      </c>
      <c r="O3189" t="s">
        <v>4742</v>
      </c>
      <c r="P3189" s="6" t="str">
        <f t="shared" si="1324"/>
        <v>0053843</v>
      </c>
      <c r="Q3189" s="23" t="str">
        <f t="shared" si="1324"/>
        <v>0053843</v>
      </c>
      <c r="R3189" s="2">
        <v>44592</v>
      </c>
      <c r="S3189" t="s">
        <v>1671</v>
      </c>
      <c r="T3189" s="7" t="str">
        <f t="shared" si="1325"/>
        <v>WM+ HCM  1</v>
      </c>
      <c r="U3189" t="s">
        <v>5482</v>
      </c>
      <c r="W3189" t="e">
        <f>VLOOKUP(U3189,[2]Sheet1!$B$4:$C$893,2,0)</f>
        <v>#N/A</v>
      </c>
      <c r="Y3189" t="str">
        <f t="shared" si="1326"/>
        <v>WINCOMHOCHIMINH</v>
      </c>
      <c r="AA3189" s="18" t="str">
        <f t="shared" si="1321"/>
        <v/>
      </c>
    </row>
    <row r="3190" spans="1:27" x14ac:dyDescent="0.2">
      <c r="A3190" t="s">
        <v>0</v>
      </c>
      <c r="B3190" t="s">
        <v>4743</v>
      </c>
      <c r="C3190" t="s">
        <v>2</v>
      </c>
      <c r="D3190" t="s">
        <v>134</v>
      </c>
      <c r="E3190" t="s">
        <v>4</v>
      </c>
      <c r="F3190" s="1">
        <v>3</v>
      </c>
      <c r="G3190" s="1">
        <v>260073</v>
      </c>
      <c r="H3190" t="s">
        <v>5</v>
      </c>
      <c r="I3190" s="1">
        <v>286080.30000000005</v>
      </c>
      <c r="J3190" t="s">
        <v>135</v>
      </c>
      <c r="K3190" s="6" t="str">
        <f t="shared" si="1323"/>
        <v>Giò tai nấm hương 500g</v>
      </c>
      <c r="L3190" s="7" t="str">
        <f>VLOOKUP(K3190,'[1]Mã Misa'!$B$2:$D$74,2,0)</f>
        <v>Giò tai nấm hương 500g</v>
      </c>
      <c r="M3190" s="7" t="str">
        <f>VLOOKUP(L3190,'[1]Mã Misa'!$C$2:$D$74,2,0)</f>
        <v>GTNH500</v>
      </c>
      <c r="N3190" s="1">
        <v>86691</v>
      </c>
      <c r="O3190" t="s">
        <v>4744</v>
      </c>
      <c r="P3190" s="6" t="str">
        <f t="shared" si="1324"/>
        <v>0002607</v>
      </c>
      <c r="Q3190" s="23" t="str">
        <f t="shared" si="1324"/>
        <v>0002607</v>
      </c>
      <c r="R3190" s="2">
        <v>44592</v>
      </c>
      <c r="S3190" t="s">
        <v>4745</v>
      </c>
      <c r="T3190" s="7" t="str">
        <f t="shared" si="1325"/>
        <v>WM+ HTH 36</v>
      </c>
      <c r="U3190" t="s">
        <v>6204</v>
      </c>
      <c r="W3190" t="e">
        <f>VLOOKUP(U3190,[2]Sheet1!$B$4:$C$893,2,0)</f>
        <v>#N/A</v>
      </c>
      <c r="Y3190" t="str">
        <f t="shared" si="1326"/>
        <v>WINCOMHATINH</v>
      </c>
      <c r="AA3190" s="18" t="str">
        <f t="shared" si="1321"/>
        <v/>
      </c>
    </row>
    <row r="3191" spans="1:27" x14ac:dyDescent="0.2">
      <c r="A3191" t="s">
        <v>0</v>
      </c>
      <c r="B3191" t="s">
        <v>4743</v>
      </c>
      <c r="C3191" t="s">
        <v>9</v>
      </c>
      <c r="D3191" t="s">
        <v>136</v>
      </c>
      <c r="E3191" t="s">
        <v>4</v>
      </c>
      <c r="F3191" s="1">
        <v>3</v>
      </c>
      <c r="G3191" s="1">
        <v>282039</v>
      </c>
      <c r="H3191" t="s">
        <v>5</v>
      </c>
      <c r="I3191" s="1">
        <v>310242.90000000002</v>
      </c>
      <c r="J3191" t="s">
        <v>137</v>
      </c>
      <c r="K3191" s="6" t="str">
        <f t="shared" si="1323"/>
        <v xml:space="preserve"> Giò lụa 500g</v>
      </c>
      <c r="L3191" s="7" t="str">
        <f>VLOOKUP(K3191,'[1]Mã Misa'!$B$2:$D$74,2,0)</f>
        <v>Giò lụa 500g</v>
      </c>
      <c r="M3191" s="7" t="str">
        <f>VLOOKUP(L3191,'[1]Mã Misa'!$C$2:$D$74,2,0)</f>
        <v>GL500</v>
      </c>
      <c r="N3191" s="1">
        <v>94013</v>
      </c>
      <c r="O3191" t="s">
        <v>4744</v>
      </c>
      <c r="P3191" s="6" t="str">
        <f t="shared" si="1324"/>
        <v>0002607</v>
      </c>
      <c r="Q3191" s="23" t="str">
        <f t="shared" si="1324"/>
        <v>0002607</v>
      </c>
      <c r="R3191" s="2">
        <v>44592</v>
      </c>
      <c r="S3191" t="s">
        <v>4745</v>
      </c>
      <c r="T3191" s="7" t="str">
        <f t="shared" si="1325"/>
        <v>WM+ HTH 36</v>
      </c>
      <c r="U3191" t="s">
        <v>6204</v>
      </c>
      <c r="W3191" t="e">
        <f>VLOOKUP(U3191,[2]Sheet1!$B$4:$C$893,2,0)</f>
        <v>#N/A</v>
      </c>
      <c r="Y3191" t="str">
        <f t="shared" si="1326"/>
        <v>WINCOMHATINH</v>
      </c>
      <c r="AA3191" s="18" t="str">
        <f t="shared" si="1321"/>
        <v/>
      </c>
    </row>
    <row r="3192" spans="1:27" x14ac:dyDescent="0.2">
      <c r="A3192" t="s">
        <v>0</v>
      </c>
      <c r="B3192" t="s">
        <v>4743</v>
      </c>
      <c r="C3192" t="s">
        <v>41</v>
      </c>
      <c r="D3192" t="s">
        <v>44</v>
      </c>
      <c r="E3192" t="s">
        <v>4</v>
      </c>
      <c r="F3192" s="1">
        <v>1</v>
      </c>
      <c r="G3192" s="1">
        <v>72600</v>
      </c>
      <c r="H3192" t="s">
        <v>5</v>
      </c>
      <c r="I3192" s="1">
        <v>79860</v>
      </c>
      <c r="J3192" t="s">
        <v>45</v>
      </c>
      <c r="K3192" s="6" t="str">
        <f t="shared" si="1323"/>
        <v>_Chân gà sốt cay 400g</v>
      </c>
      <c r="L3192" s="7" t="str">
        <f>VLOOKUP(K3192,'[1]Mã Misa'!$B$2:$D$74,2,0)</f>
        <v>Chân gà sốt cay 400g</v>
      </c>
      <c r="M3192" s="7" t="str">
        <f>VLOOKUP(L3192,'[1]Mã Misa'!$C$2:$D$74,2,0)</f>
        <v>CGSC400</v>
      </c>
      <c r="N3192" s="1">
        <v>72600</v>
      </c>
      <c r="O3192" t="s">
        <v>4744</v>
      </c>
      <c r="P3192" s="6" t="str">
        <f t="shared" si="1324"/>
        <v>0002607</v>
      </c>
      <c r="Q3192" s="23" t="str">
        <f t="shared" si="1324"/>
        <v>0002607</v>
      </c>
      <c r="R3192" s="2">
        <v>44592</v>
      </c>
      <c r="S3192" t="s">
        <v>4745</v>
      </c>
      <c r="T3192" s="7" t="str">
        <f t="shared" si="1325"/>
        <v>WM+ HTH 36</v>
      </c>
      <c r="U3192" t="s">
        <v>6204</v>
      </c>
      <c r="W3192" t="e">
        <f>VLOOKUP(U3192,[2]Sheet1!$B$4:$C$893,2,0)</f>
        <v>#N/A</v>
      </c>
      <c r="Y3192" t="str">
        <f t="shared" si="1326"/>
        <v>WINCOMHATINH</v>
      </c>
      <c r="AA3192" s="18" t="str">
        <f t="shared" si="1321"/>
        <v/>
      </c>
    </row>
    <row r="3193" spans="1:27" x14ac:dyDescent="0.2">
      <c r="A3193" t="s">
        <v>0</v>
      </c>
      <c r="B3193" t="s">
        <v>4743</v>
      </c>
      <c r="C3193" t="s">
        <v>42</v>
      </c>
      <c r="D3193" t="s">
        <v>15</v>
      </c>
      <c r="E3193" t="s">
        <v>4</v>
      </c>
      <c r="F3193" s="1">
        <v>1</v>
      </c>
      <c r="G3193" s="1">
        <v>84320</v>
      </c>
      <c r="H3193" t="s">
        <v>5</v>
      </c>
      <c r="I3193" s="1">
        <v>92752.000000000015</v>
      </c>
      <c r="J3193" t="s">
        <v>16</v>
      </c>
      <c r="K3193" s="6" t="str">
        <f t="shared" si="1323"/>
        <v>_Đùi gà sốt cay 500g</v>
      </c>
      <c r="L3193" s="7" t="str">
        <f>VLOOKUP(K3193,'[1]Mã Misa'!$B$2:$D$74,2,0)</f>
        <v>Đùi gà sốt cay 500g</v>
      </c>
      <c r="M3193" s="7" t="str">
        <f>VLOOKUP(L3193,'[1]Mã Misa'!$C$2:$D$74,2,0)</f>
        <v>DGSC500</v>
      </c>
      <c r="N3193" s="1">
        <v>84320</v>
      </c>
      <c r="O3193" t="s">
        <v>4744</v>
      </c>
      <c r="P3193" s="6" t="str">
        <f t="shared" si="1324"/>
        <v>0002607</v>
      </c>
      <c r="Q3193" s="23" t="str">
        <f t="shared" si="1324"/>
        <v>0002607</v>
      </c>
      <c r="R3193" s="2">
        <v>44592</v>
      </c>
      <c r="S3193" t="s">
        <v>4745</v>
      </c>
      <c r="T3193" s="7" t="str">
        <f t="shared" si="1325"/>
        <v>WM+ HTH 36</v>
      </c>
      <c r="U3193" t="s">
        <v>6204</v>
      </c>
      <c r="W3193" t="e">
        <f>VLOOKUP(U3193,[2]Sheet1!$B$4:$C$893,2,0)</f>
        <v>#N/A</v>
      </c>
      <c r="Y3193" t="str">
        <f t="shared" si="1326"/>
        <v>WINCOMHATINH</v>
      </c>
      <c r="AA3193" s="18" t="str">
        <f t="shared" si="1321"/>
        <v/>
      </c>
    </row>
    <row r="3194" spans="1:27" x14ac:dyDescent="0.2">
      <c r="A3194" t="s">
        <v>0</v>
      </c>
      <c r="B3194" t="s">
        <v>4746</v>
      </c>
      <c r="C3194" t="s">
        <v>2</v>
      </c>
      <c r="D3194" t="s">
        <v>50</v>
      </c>
      <c r="E3194" t="s">
        <v>4</v>
      </c>
      <c r="F3194" s="1">
        <v>1</v>
      </c>
      <c r="G3194" s="1">
        <v>111058</v>
      </c>
      <c r="H3194" t="s">
        <v>5</v>
      </c>
      <c r="I3194" s="1">
        <v>122163.8</v>
      </c>
      <c r="J3194" t="s">
        <v>51</v>
      </c>
      <c r="K3194" s="6" t="str">
        <f t="shared" si="1323"/>
        <v>Gà muối gói 500g</v>
      </c>
      <c r="L3194" s="7" t="str">
        <f>VLOOKUP(K3194,'[1]Mã Misa'!$B$2:$D$74,2,0)</f>
        <v>Gà muối 500g</v>
      </c>
      <c r="M3194" s="7" t="str">
        <f>VLOOKUP(L3194,'[1]Mã Misa'!$C$2:$D$74,2,0)</f>
        <v>GM500</v>
      </c>
      <c r="N3194" s="1">
        <v>111058</v>
      </c>
      <c r="O3194" t="s">
        <v>4747</v>
      </c>
      <c r="P3194" s="6" t="str">
        <f t="shared" si="1324"/>
        <v>0008086</v>
      </c>
      <c r="Q3194" s="23" t="str">
        <f t="shared" si="1324"/>
        <v>0008086</v>
      </c>
      <c r="R3194" s="2">
        <v>44592</v>
      </c>
      <c r="S3194" t="s">
        <v>1124</v>
      </c>
      <c r="T3194" s="7" t="str">
        <f t="shared" si="1325"/>
        <v>WM+ CTO 18</v>
      </c>
      <c r="U3194" t="s">
        <v>5330</v>
      </c>
      <c r="W3194" t="e">
        <f>VLOOKUP(U3194,[2]Sheet1!$B$4:$C$893,2,0)</f>
        <v>#N/A</v>
      </c>
      <c r="Y3194" t="str">
        <f t="shared" si="1326"/>
        <v>WINCOMCANTHO</v>
      </c>
      <c r="AA3194" s="18" t="str">
        <f t="shared" si="1321"/>
        <v/>
      </c>
    </row>
    <row r="3195" spans="1:27" x14ac:dyDescent="0.2">
      <c r="A3195" t="s">
        <v>0</v>
      </c>
      <c r="B3195" t="s">
        <v>4748</v>
      </c>
      <c r="C3195" t="s">
        <v>2</v>
      </c>
      <c r="D3195" t="s">
        <v>50</v>
      </c>
      <c r="E3195" t="s">
        <v>4</v>
      </c>
      <c r="F3195" s="1">
        <v>2</v>
      </c>
      <c r="G3195" s="1">
        <v>222116</v>
      </c>
      <c r="H3195" t="s">
        <v>5</v>
      </c>
      <c r="I3195" s="1">
        <v>244327.6</v>
      </c>
      <c r="J3195" t="s">
        <v>51</v>
      </c>
      <c r="K3195" s="6" t="str">
        <f t="shared" si="1323"/>
        <v>Gà muối gói 500g</v>
      </c>
      <c r="L3195" s="7" t="str">
        <f>VLOOKUP(K3195,'[1]Mã Misa'!$B$2:$D$74,2,0)</f>
        <v>Gà muối 500g</v>
      </c>
      <c r="M3195" s="7" t="str">
        <f>VLOOKUP(L3195,'[1]Mã Misa'!$C$2:$D$74,2,0)</f>
        <v>GM500</v>
      </c>
      <c r="N3195" s="1">
        <v>111058</v>
      </c>
      <c r="O3195" t="s">
        <v>4749</v>
      </c>
      <c r="P3195" s="6" t="str">
        <f t="shared" si="1324"/>
        <v>0015624</v>
      </c>
      <c r="Q3195" s="23" t="str">
        <f t="shared" si="1324"/>
        <v>0015624</v>
      </c>
      <c r="R3195" s="2">
        <v>44592</v>
      </c>
      <c r="S3195" t="s">
        <v>1711</v>
      </c>
      <c r="T3195" s="7" t="str">
        <f t="shared" si="1325"/>
        <v>WM+ QNH 28</v>
      </c>
      <c r="U3195" t="s">
        <v>5494</v>
      </c>
      <c r="W3195" t="e">
        <f>VLOOKUP(U3195,[2]Sheet1!$B$4:$C$893,2,0)</f>
        <v>#N/A</v>
      </c>
      <c r="Y3195" t="str">
        <f t="shared" si="1326"/>
        <v>WINCOMQUANGNINH</v>
      </c>
      <c r="AA3195" s="18" t="str">
        <f t="shared" si="1321"/>
        <v/>
      </c>
    </row>
    <row r="3196" spans="1:27" x14ac:dyDescent="0.2">
      <c r="A3196" t="s">
        <v>0</v>
      </c>
      <c r="B3196" t="s">
        <v>4750</v>
      </c>
      <c r="C3196" t="s">
        <v>2</v>
      </c>
      <c r="D3196" t="s">
        <v>54</v>
      </c>
      <c r="E3196" t="s">
        <v>4</v>
      </c>
      <c r="F3196" s="1">
        <v>6</v>
      </c>
      <c r="G3196" s="1">
        <v>301092</v>
      </c>
      <c r="H3196" t="s">
        <v>5</v>
      </c>
      <c r="I3196" s="1">
        <v>331201.2</v>
      </c>
      <c r="J3196" t="s">
        <v>55</v>
      </c>
      <c r="K3196" s="6" t="str">
        <f t="shared" si="1323"/>
        <v>Giò tai lưỡi xào gói 250g</v>
      </c>
      <c r="L3196" s="7" t="str">
        <f>VLOOKUP(K3196,'[1]Mã Misa'!$B$2:$D$74,2,0)</f>
        <v>Giò Tai Lưỡi Xào 250g</v>
      </c>
      <c r="M3196" s="7" t="str">
        <f>VLOOKUP(L3196,'[1]Mã Misa'!$C$2:$D$74,2,0)</f>
        <v>GTLX250G</v>
      </c>
      <c r="N3196" s="1">
        <v>50182</v>
      </c>
      <c r="O3196" t="s">
        <v>4751</v>
      </c>
      <c r="P3196" s="6" t="str">
        <f t="shared" si="1324"/>
        <v>0001607</v>
      </c>
      <c r="Q3196" s="23" t="str">
        <f t="shared" si="1324"/>
        <v>0001607</v>
      </c>
      <c r="R3196" s="2">
        <v>44592</v>
      </c>
      <c r="S3196" t="s">
        <v>420</v>
      </c>
      <c r="T3196" s="7" t="str">
        <f t="shared" si="1325"/>
        <v>WM+ TQG 11</v>
      </c>
      <c r="U3196" t="s">
        <v>5120</v>
      </c>
      <c r="W3196" t="e">
        <f>VLOOKUP(U3196,[2]Sheet1!$B$4:$C$893,2,0)</f>
        <v>#N/A</v>
      </c>
      <c r="Y3196" t="str">
        <f t="shared" si="1326"/>
        <v>WINCOMTUYENQUANG</v>
      </c>
      <c r="AA3196" s="18" t="str">
        <f t="shared" si="1321"/>
        <v/>
      </c>
    </row>
    <row r="3197" spans="1:27" x14ac:dyDescent="0.2">
      <c r="A3197" t="s">
        <v>0</v>
      </c>
      <c r="B3197" t="s">
        <v>4752</v>
      </c>
      <c r="C3197" t="s">
        <v>2</v>
      </c>
      <c r="D3197" t="s">
        <v>134</v>
      </c>
      <c r="E3197" t="s">
        <v>4</v>
      </c>
      <c r="F3197" s="1">
        <v>10</v>
      </c>
      <c r="G3197" s="1">
        <v>866910</v>
      </c>
      <c r="H3197" t="s">
        <v>5</v>
      </c>
      <c r="I3197" s="1">
        <v>953601.00000000012</v>
      </c>
      <c r="J3197" t="s">
        <v>135</v>
      </c>
      <c r="K3197" s="6" t="str">
        <f t="shared" si="1323"/>
        <v>Giò tai nấm hương 500g</v>
      </c>
      <c r="L3197" s="7" t="str">
        <f>VLOOKUP(K3197,'[1]Mã Misa'!$B$2:$D$74,2,0)</f>
        <v>Giò tai nấm hương 500g</v>
      </c>
      <c r="M3197" s="7" t="str">
        <f>VLOOKUP(L3197,'[1]Mã Misa'!$C$2:$D$74,2,0)</f>
        <v>GTNH500</v>
      </c>
      <c r="N3197" s="1">
        <v>86691</v>
      </c>
      <c r="O3197" t="s">
        <v>4753</v>
      </c>
      <c r="P3197" s="6" t="str">
        <f t="shared" si="1324"/>
        <v>0015627</v>
      </c>
      <c r="Q3197" s="23" t="str">
        <f t="shared" si="1324"/>
        <v>0015627</v>
      </c>
      <c r="R3197" s="2">
        <v>44592</v>
      </c>
      <c r="S3197" t="s">
        <v>1917</v>
      </c>
      <c r="T3197" s="7" t="str">
        <f t="shared" si="1325"/>
        <v>WM+ QNH 41</v>
      </c>
      <c r="U3197" t="s">
        <v>5558</v>
      </c>
      <c r="W3197" t="e">
        <f>VLOOKUP(U3197,[2]Sheet1!$B$4:$C$893,2,0)</f>
        <v>#N/A</v>
      </c>
      <c r="Y3197" t="str">
        <f t="shared" si="1326"/>
        <v>WINCOMQUANGNINH</v>
      </c>
      <c r="AA3197" s="18" t="str">
        <f t="shared" si="1321"/>
        <v/>
      </c>
    </row>
    <row r="3198" spans="1:27" x14ac:dyDescent="0.2">
      <c r="A3198" t="s">
        <v>0</v>
      </c>
      <c r="B3198" t="s">
        <v>4754</v>
      </c>
      <c r="C3198" t="s">
        <v>2</v>
      </c>
      <c r="D3198" t="s">
        <v>47</v>
      </c>
      <c r="E3198" t="s">
        <v>4</v>
      </c>
      <c r="F3198" s="1">
        <v>1</v>
      </c>
      <c r="G3198" s="1">
        <v>73431</v>
      </c>
      <c r="H3198" t="s">
        <v>5</v>
      </c>
      <c r="I3198" s="1">
        <v>80774.100000000006</v>
      </c>
      <c r="J3198" t="s">
        <v>48</v>
      </c>
      <c r="K3198" s="6" t="str">
        <f t="shared" si="1323"/>
        <v>Chân giò heo muối gói 300g</v>
      </c>
      <c r="L3198" s="7" t="str">
        <f>VLOOKUP(K3198,'[1]Mã Misa'!$B$2:$D$74,2,0)</f>
        <v>Chân giò heo muối 300g</v>
      </c>
      <c r="M3198" s="7" t="str">
        <f>VLOOKUP(L3198,'[1]Mã Misa'!$C$2:$D$74,2,0)</f>
        <v>CGM300</v>
      </c>
      <c r="N3198" s="1">
        <v>73431</v>
      </c>
      <c r="O3198" t="s">
        <v>4755</v>
      </c>
      <c r="P3198" s="6" t="str">
        <f t="shared" si="1324"/>
        <v>0181893</v>
      </c>
      <c r="Q3198" s="23" t="str">
        <f t="shared" si="1324"/>
        <v>0181893</v>
      </c>
      <c r="R3198" s="2">
        <v>44592</v>
      </c>
      <c r="S3198" t="s">
        <v>4756</v>
      </c>
      <c r="T3198" s="7" t="str">
        <f t="shared" si="1325"/>
        <v>WM+ HNI 17</v>
      </c>
      <c r="U3198" t="s">
        <v>6205</v>
      </c>
      <c r="W3198" t="e">
        <f>VLOOKUP(U3198,[2]Sheet1!$B$4:$C$893,2,0)</f>
        <v>#N/A</v>
      </c>
      <c r="Y3198" t="str">
        <f t="shared" si="1326"/>
        <v>WINCOMHANOI</v>
      </c>
      <c r="AA3198" s="18" t="str">
        <f t="shared" si="1321"/>
        <v/>
      </c>
    </row>
    <row r="3199" spans="1:27" x14ac:dyDescent="0.2">
      <c r="A3199" t="s">
        <v>0</v>
      </c>
      <c r="B3199" t="s">
        <v>4754</v>
      </c>
      <c r="C3199" t="s">
        <v>9</v>
      </c>
      <c r="D3199" t="s">
        <v>54</v>
      </c>
      <c r="E3199" t="s">
        <v>4</v>
      </c>
      <c r="F3199" s="1">
        <v>1</v>
      </c>
      <c r="G3199" s="1">
        <v>50182</v>
      </c>
      <c r="H3199" t="s">
        <v>5</v>
      </c>
      <c r="I3199" s="1">
        <v>55200.200000000004</v>
      </c>
      <c r="J3199" t="s">
        <v>55</v>
      </c>
      <c r="K3199" s="6" t="str">
        <f t="shared" si="1323"/>
        <v>Giò tai lưỡi xào gói 250g</v>
      </c>
      <c r="L3199" s="7" t="str">
        <f>VLOOKUP(K3199,'[1]Mã Misa'!$B$2:$D$74,2,0)</f>
        <v>Giò Tai Lưỡi Xào 250g</v>
      </c>
      <c r="M3199" s="7" t="str">
        <f>VLOOKUP(L3199,'[1]Mã Misa'!$C$2:$D$74,2,0)</f>
        <v>GTLX250G</v>
      </c>
      <c r="N3199" s="1">
        <v>50182</v>
      </c>
      <c r="O3199" t="s">
        <v>4755</v>
      </c>
      <c r="P3199" s="6" t="str">
        <f t="shared" si="1324"/>
        <v>0181893</v>
      </c>
      <c r="Q3199" s="23" t="str">
        <f t="shared" si="1324"/>
        <v>0181893</v>
      </c>
      <c r="R3199" s="2">
        <v>44592</v>
      </c>
      <c r="S3199" t="s">
        <v>4756</v>
      </c>
      <c r="T3199" s="7" t="str">
        <f t="shared" si="1325"/>
        <v>WM+ HNI 17</v>
      </c>
      <c r="U3199" t="s">
        <v>6205</v>
      </c>
      <c r="W3199" t="e">
        <f>VLOOKUP(U3199,[2]Sheet1!$B$4:$C$893,2,0)</f>
        <v>#N/A</v>
      </c>
      <c r="Y3199" t="str">
        <f t="shared" si="1326"/>
        <v>WINCOMHANOI</v>
      </c>
      <c r="AA3199" s="18" t="str">
        <f t="shared" si="1321"/>
        <v/>
      </c>
    </row>
    <row r="3200" spans="1:27" x14ac:dyDescent="0.2">
      <c r="A3200" t="s">
        <v>0</v>
      </c>
      <c r="B3200" t="s">
        <v>4757</v>
      </c>
      <c r="C3200" t="s">
        <v>2</v>
      </c>
      <c r="D3200" t="s">
        <v>50</v>
      </c>
      <c r="E3200" t="s">
        <v>4</v>
      </c>
      <c r="F3200" s="1">
        <v>4</v>
      </c>
      <c r="G3200" s="1">
        <v>444232</v>
      </c>
      <c r="H3200" t="s">
        <v>5</v>
      </c>
      <c r="I3200" s="1">
        <v>488655.2</v>
      </c>
      <c r="J3200" t="s">
        <v>51</v>
      </c>
      <c r="K3200" s="6" t="str">
        <f t="shared" si="1323"/>
        <v>Gà muối gói 500g</v>
      </c>
      <c r="L3200" s="7" t="str">
        <f>VLOOKUP(K3200,'[1]Mã Misa'!$B$2:$D$74,2,0)</f>
        <v>Gà muối 500g</v>
      </c>
      <c r="M3200" s="7" t="str">
        <f>VLOOKUP(L3200,'[1]Mã Misa'!$C$2:$D$74,2,0)</f>
        <v>GM500</v>
      </c>
      <c r="N3200" s="1">
        <v>111058</v>
      </c>
      <c r="O3200" t="s">
        <v>4758</v>
      </c>
      <c r="P3200" s="6" t="str">
        <f t="shared" si="1324"/>
        <v>0181898</v>
      </c>
      <c r="Q3200" s="23" t="str">
        <f t="shared" si="1324"/>
        <v>0181898</v>
      </c>
      <c r="R3200" s="2">
        <v>44592</v>
      </c>
      <c r="S3200" t="s">
        <v>4444</v>
      </c>
      <c r="T3200" s="7" t="str">
        <f t="shared" si="1325"/>
        <v>WM+ HNI 37</v>
      </c>
      <c r="U3200" t="s">
        <v>6148</v>
      </c>
      <c r="W3200" t="e">
        <f>VLOOKUP(U3200,[2]Sheet1!$B$4:$C$893,2,0)</f>
        <v>#N/A</v>
      </c>
      <c r="Y3200" t="str">
        <f t="shared" si="1326"/>
        <v>WINCOMHANOI</v>
      </c>
      <c r="AA3200" s="18" t="str">
        <f t="shared" si="1321"/>
        <v/>
      </c>
    </row>
    <row r="3201" spans="1:27" x14ac:dyDescent="0.2">
      <c r="A3201" t="s">
        <v>0</v>
      </c>
      <c r="B3201" t="s">
        <v>4757</v>
      </c>
      <c r="C3201" t="s">
        <v>9</v>
      </c>
      <c r="D3201" t="s">
        <v>18</v>
      </c>
      <c r="E3201" t="s">
        <v>4</v>
      </c>
      <c r="F3201" s="1">
        <v>1</v>
      </c>
      <c r="G3201" s="1">
        <v>87787</v>
      </c>
      <c r="H3201" t="s">
        <v>5</v>
      </c>
      <c r="I3201" s="1">
        <v>96565.700000000012</v>
      </c>
      <c r="J3201" t="s">
        <v>19</v>
      </c>
      <c r="K3201" s="6" t="str">
        <f t="shared" si="1323"/>
        <v>Bắp bò muối gói 200g</v>
      </c>
      <c r="L3201" s="7" t="str">
        <f>VLOOKUP(K3201,'[1]Mã Misa'!$B$2:$D$74,2,0)</f>
        <v>Bắp bò muối 200g</v>
      </c>
      <c r="M3201" s="7" t="str">
        <f>VLOOKUP(L3201,'[1]Mã Misa'!$C$2:$D$74,2,0)</f>
        <v>BBM200</v>
      </c>
      <c r="N3201" s="1">
        <v>87787</v>
      </c>
      <c r="O3201" t="s">
        <v>4758</v>
      </c>
      <c r="P3201" s="6" t="str">
        <f t="shared" si="1324"/>
        <v>0181898</v>
      </c>
      <c r="Q3201" s="23" t="str">
        <f t="shared" si="1324"/>
        <v>0181898</v>
      </c>
      <c r="R3201" s="2">
        <v>44592</v>
      </c>
      <c r="S3201" t="s">
        <v>4444</v>
      </c>
      <c r="T3201" s="7" t="str">
        <f t="shared" si="1325"/>
        <v>WM+ HNI 37</v>
      </c>
      <c r="U3201" t="s">
        <v>6148</v>
      </c>
      <c r="W3201" t="e">
        <f>VLOOKUP(U3201,[2]Sheet1!$B$4:$C$893,2,0)</f>
        <v>#N/A</v>
      </c>
      <c r="Y3201" t="str">
        <f t="shared" si="1326"/>
        <v>WINCOMHANOI</v>
      </c>
      <c r="AA3201" s="18" t="str">
        <f t="shared" si="1321"/>
        <v/>
      </c>
    </row>
    <row r="3202" spans="1:27" x14ac:dyDescent="0.2">
      <c r="A3202" t="s">
        <v>0</v>
      </c>
      <c r="B3202" t="s">
        <v>4759</v>
      </c>
      <c r="C3202" t="s">
        <v>2</v>
      </c>
      <c r="D3202" t="s">
        <v>57</v>
      </c>
      <c r="E3202" t="s">
        <v>4</v>
      </c>
      <c r="F3202" s="1">
        <v>1</v>
      </c>
      <c r="G3202" s="1">
        <v>74250</v>
      </c>
      <c r="H3202" t="s">
        <v>5</v>
      </c>
      <c r="I3202" s="1">
        <v>81675</v>
      </c>
      <c r="J3202" t="s">
        <v>58</v>
      </c>
      <c r="K3202" s="6" t="str">
        <f t="shared" si="1323"/>
        <v>_Chả cốm 300g</v>
      </c>
      <c r="L3202" s="7" t="str">
        <f>VLOOKUP(K3202,'[1]Mã Misa'!$B$2:$D$74,2,0)</f>
        <v>Chả cốm 300g</v>
      </c>
      <c r="M3202" s="7" t="str">
        <f>VLOOKUP(L3202,'[1]Mã Misa'!$C$2:$D$74,2,0)</f>
        <v>CC300</v>
      </c>
      <c r="N3202" s="1">
        <v>74250</v>
      </c>
      <c r="O3202" t="s">
        <v>4760</v>
      </c>
      <c r="P3202" s="6" t="str">
        <f t="shared" si="1324"/>
        <v>0181917</v>
      </c>
      <c r="Q3202" s="23" t="str">
        <f t="shared" si="1324"/>
        <v>0181917</v>
      </c>
      <c r="R3202" s="2">
        <v>44592</v>
      </c>
      <c r="S3202" t="s">
        <v>481</v>
      </c>
      <c r="T3202" s="7" t="str">
        <f t="shared" si="1325"/>
        <v>WM+ HNI SH</v>
      </c>
      <c r="U3202" t="s">
        <v>5139</v>
      </c>
      <c r="W3202" t="e">
        <f>VLOOKUP(U3202,[2]Sheet1!$B$4:$C$893,2,0)</f>
        <v>#N/A</v>
      </c>
      <c r="Y3202" t="str">
        <f t="shared" si="1326"/>
        <v>WINCOMHANOI</v>
      </c>
      <c r="AA3202" s="18" t="str">
        <f t="shared" ref="AA3202:AA3265" si="1327">LEFT(AB3202,7)</f>
        <v/>
      </c>
    </row>
    <row r="3203" spans="1:27" x14ac:dyDescent="0.2">
      <c r="A3203" t="s">
        <v>0</v>
      </c>
      <c r="B3203" t="s">
        <v>4759</v>
      </c>
      <c r="C3203" t="s">
        <v>9</v>
      </c>
      <c r="D3203" t="s">
        <v>23</v>
      </c>
      <c r="E3203" t="s">
        <v>4</v>
      </c>
      <c r="F3203" s="1">
        <v>4</v>
      </c>
      <c r="G3203" s="1">
        <v>237600</v>
      </c>
      <c r="H3203" t="s">
        <v>5</v>
      </c>
      <c r="I3203" s="1">
        <v>261360.00000000003</v>
      </c>
      <c r="J3203" t="s">
        <v>24</v>
      </c>
      <c r="K3203" s="6" t="str">
        <f t="shared" si="1323"/>
        <v>_Giò lụa 250g</v>
      </c>
      <c r="L3203" s="7" t="str">
        <f>VLOOKUP(K3203,'[1]Mã Misa'!$B$2:$D$74,2,0)</f>
        <v>Giò lụa 250g</v>
      </c>
      <c r="M3203" s="7" t="str">
        <f>VLOOKUP(L3203,'[1]Mã Misa'!$C$2:$D$74,2,0)</f>
        <v>GL250</v>
      </c>
      <c r="N3203" s="1">
        <v>59400</v>
      </c>
      <c r="O3203" t="s">
        <v>4760</v>
      </c>
      <c r="P3203" s="6" t="str">
        <f t="shared" si="1324"/>
        <v>0181917</v>
      </c>
      <c r="Q3203" s="23" t="str">
        <f t="shared" si="1324"/>
        <v>0181917</v>
      </c>
      <c r="R3203" s="2">
        <v>44592</v>
      </c>
      <c r="S3203" t="s">
        <v>481</v>
      </c>
      <c r="T3203" s="7" t="str">
        <f t="shared" si="1325"/>
        <v>WM+ HNI SH</v>
      </c>
      <c r="U3203" t="s">
        <v>5139</v>
      </c>
      <c r="W3203" t="e">
        <f>VLOOKUP(U3203,[2]Sheet1!$B$4:$C$893,2,0)</f>
        <v>#N/A</v>
      </c>
      <c r="Y3203" t="str">
        <f t="shared" si="1326"/>
        <v>WINCOMHANOI</v>
      </c>
      <c r="AA3203" s="18" t="str">
        <f t="shared" si="1327"/>
        <v/>
      </c>
    </row>
    <row r="3204" spans="1:27" x14ac:dyDescent="0.2">
      <c r="A3204" t="s">
        <v>0</v>
      </c>
      <c r="B3204" t="s">
        <v>4761</v>
      </c>
      <c r="C3204" t="s">
        <v>2</v>
      </c>
      <c r="D3204" t="s">
        <v>50</v>
      </c>
      <c r="E3204" t="s">
        <v>4</v>
      </c>
      <c r="F3204" s="1">
        <v>1</v>
      </c>
      <c r="G3204" s="1">
        <v>111058</v>
      </c>
      <c r="H3204" t="s">
        <v>5</v>
      </c>
      <c r="I3204" s="1">
        <v>122163.8</v>
      </c>
      <c r="J3204" t="s">
        <v>51</v>
      </c>
      <c r="K3204" s="6" t="str">
        <f t="shared" ref="K3204:K3267" si="1328">MID(J3204,10,26)</f>
        <v>Gà muối gói 500g</v>
      </c>
      <c r="L3204" s="7" t="str">
        <f>VLOOKUP(K3204,'[1]Mã Misa'!$B$2:$D$74,2,0)</f>
        <v>Gà muối 500g</v>
      </c>
      <c r="M3204" s="7" t="str">
        <f>VLOOKUP(L3204,'[1]Mã Misa'!$C$2:$D$74,2,0)</f>
        <v>GM500</v>
      </c>
      <c r="N3204" s="1">
        <v>111058</v>
      </c>
      <c r="O3204" t="s">
        <v>4762</v>
      </c>
      <c r="P3204" s="6" t="str">
        <f t="shared" ref="P3204:Q3267" si="1329">RIGHT(O3204,7)</f>
        <v>0181922</v>
      </c>
      <c r="Q3204" s="23" t="str">
        <f t="shared" si="1329"/>
        <v>0181922</v>
      </c>
      <c r="R3204" s="2">
        <v>44592</v>
      </c>
      <c r="S3204" t="s">
        <v>4763</v>
      </c>
      <c r="T3204" s="7" t="str">
        <f t="shared" ref="T3204:T3267" si="1330">LEFT(U3204,10)</f>
        <v>WM+ HNI Kh</v>
      </c>
      <c r="U3204" t="s">
        <v>6206</v>
      </c>
      <c r="W3204" t="e">
        <f>VLOOKUP(U3204,[2]Sheet1!$B$4:$C$893,2,0)</f>
        <v>#N/A</v>
      </c>
      <c r="Y3204" t="str">
        <f t="shared" ref="Y3204:Y3267" si="1331">IF(ISNUMBER(SEARCH($V$3,T3204)),"WINCOMHANOI",IF(ISNUMBER(SEARCH($V$4,T3204)),"WINCOMHOCHIMINH",IF(ISNUMBER(SEARCH($V$5,T3204)),"WINCOMDANANG",IF(ISNUMBER(SEARCH($V$6,T3204)),"WINCOMHAIDUONG",IF(ISNUMBER(SEARCH($V$7,T3204)),"WINCOMQUANGNINH",IF(ISNUMBER(SEARCH($V$8,T3204)),"WINCOMHAIPHONG",IF(ISNUMBER(SEARCH($V$9,T3204)),"WINCOMBACGIANG",IF(ISNUMBER(SEARCH($V$10,T3204)),"WINCOMBACNINH",IF(ISNUMBER(SEARCH($V$11,T3204)),"WINCOMPHUTHO",IF(ISNUMBER(SEARCH($V$12,T3204)),"WINCOMHATINH",IF(ISNUMBER(SEARCH($V$13,T3204)),"WINCOMTHAINGUYEN",IF(ISNUMBER(SEARCH($V$14,T3204)),"WINCOMKHANHHOA",IF(ISNUMBER(SEARCH($V$15,T3204)),"WINCOMHUNGYEN",IF(ISNUMBER(SEARCH($V$16,T3204)),"WINCOMNGHEAN",IF(ISNUMBER(SEARCH($V$17,T3204)),"WINCOMLAOCAI",IF(ISNUMBER(SEARCH($V$18,T3204)),"WINCOMVUNGTAU",IF(ISNUMBER(SEARCH($V$19,T3204)),"WINCOMBINHDUONG",IF(ISNUMBER(SEARCH($V$20,T3204)),"WINCOMKIENGIANG",IF(ISNUMBER(SEARCH($V$21,T3204)),"WINCOMHANAM",IF(ISNUMBER(SEARCH($V$22,T3204)),"WINCOMNAMDINH",IF(ISNUMBER(SEARCH($V$23,T3204)),"WINCOMLANGSON",IF(ISNUMBER(SEARCH($V$24,T3204)),"WINCOMTHANHHOA",IF(ISNUMBER(SEARCH($V$25,T3204)),"WINCOMYENBAI",IF(ISNUMBER(SEARCH($V$26,T3204)),"WINCOMTUYENQUANG",IF(ISNUMBER(SEARCH($V$27,T3204)),"WINCOMHUE",IF(ISNUMBER(SEARCH($V$28,T3204)),"WINCOMQUANGNAM",IF(ISNUMBER(SEARCH($V$29,T3204)),"WINCOMVINHPHUC",IF(ISNUMBER(SEARCH($V$30,T3204)),"WINCOMHAGIANG",IF(ISNUMBER(SEARCH($V$31,T3204)),"WINCOMNINHBINH",IF(ISNUMBER(SEARCH($V$32,T3204)),"WINCOMTRAVINH",IF(ISNUMBER(SEARCH($V$33,T3204)),"WINCOMCANTHO",IF(ISNUMBER(SEARCH($V$34,T3204)),"WINCOMBENTRE",IF(ISNUMBER(SEARCH($V$35,T3204)),"WINCOMCAMAU",IF(ISNUMBER(SEARCH($V$36,T3204)),"WINCOMANGIANG",IF(ISNUMBER(SEARCH($V$37,T3204)),"WINCOMNINHTHUAN",IF(ISNUMBER(SEARCH($V$38,T3204)),"WINCOMTHAIBINH",IF(ISNUMBER(SEARCH($V$39,T3204)),"WINCOMGIALAI",IF(ISNUMBER(SEARCH($V$40,T3204)),"WINCOMHOABINH",IF(ISNUMBER(SEARCH($V$41,T3204)),"WINCOMQUANGNGAI",IF(ISNUMBER(SEARCH($V$42,T3204)),"WINCOMBINHTHUAN",IF(ISNUMBER(SEARCH($V$43,T3204)),"WINCOMDAKLAK",IF(ISNUMBER(SEARCH($V$44,T3204)),"WINCOMSOCTRANG",IF(ISNUMBER(SEARCH($V$45,T3204)),"WINCOMSONLA",IF(ISNUMBER(SEARCH($V$46,T3204)),"WINCOMKONTUM",IF(ISNUMBER(SEARCH($V$47,T3204)),"WINCOMPHUYEN",IF(ISNUMBER(SEARCH($V$48,T3204)),"WINCOMQUANGTRI",IF(ISNUMBER(SEARCH($V$49,T3204)),"WINCOMBINHDINH",IF(ISNUMBER(SEARCH($V$50,T3204)),"WINCOMCAOBANG",IF(ISNUMBER(SEARCH($V$51,T3204)),"WINCOMQUANGBINH",IF(ISNUMBER(SEARCH($V$52,T3204)),"WINCOMLAMDONG",IF(ISNUMBER(SEARCH($V$53,T3204)),"WINCOMVINHLONG",IF(ISNUMBER(SEARCH($V$54,T3204)),"WINCOMDONGTHAP",IF(ISNUMBER(SEARCH($V$55,T3204)),"WINCOMTIENGIANG",IF(ISNUMBER(SEARCH($V$56,T3204)),"WINCOMQUANGNINH",IF(ISNUMBER(SEARCH($V$57,T3204)),"WINCOMDONGNAI",IF(ISNUMBER(SEARCH($V$58,T3204)),"WINCOMHAUGIANG",0))))))))))))))))))))))))))))))))))))))))))))))))))))))))</f>
        <v>WINCOMHANOI</v>
      </c>
      <c r="AA3204" s="18" t="str">
        <f t="shared" si="1327"/>
        <v/>
      </c>
    </row>
    <row r="3205" spans="1:27" x14ac:dyDescent="0.2">
      <c r="A3205" t="s">
        <v>0</v>
      </c>
      <c r="B3205" t="s">
        <v>4764</v>
      </c>
      <c r="C3205" t="s">
        <v>2</v>
      </c>
      <c r="D3205" t="s">
        <v>50</v>
      </c>
      <c r="E3205" t="s">
        <v>4</v>
      </c>
      <c r="F3205" s="1">
        <v>2</v>
      </c>
      <c r="G3205" s="1">
        <v>222116</v>
      </c>
      <c r="H3205" t="s">
        <v>5</v>
      </c>
      <c r="I3205" s="1">
        <v>244327.6</v>
      </c>
      <c r="J3205" t="s">
        <v>51</v>
      </c>
      <c r="K3205" s="6" t="str">
        <f t="shared" si="1328"/>
        <v>Gà muối gói 500g</v>
      </c>
      <c r="L3205" s="7" t="str">
        <f>VLOOKUP(K3205,'[1]Mã Misa'!$B$2:$D$74,2,0)</f>
        <v>Gà muối 500g</v>
      </c>
      <c r="M3205" s="7" t="str">
        <f>VLOOKUP(L3205,'[1]Mã Misa'!$C$2:$D$74,2,0)</f>
        <v>GM500</v>
      </c>
      <c r="N3205" s="1">
        <v>111058</v>
      </c>
      <c r="O3205" t="s">
        <v>4765</v>
      </c>
      <c r="P3205" s="6" t="str">
        <f t="shared" si="1329"/>
        <v>0001596</v>
      </c>
      <c r="Q3205" s="23" t="str">
        <f t="shared" si="1329"/>
        <v>0001596</v>
      </c>
      <c r="R3205" s="2">
        <v>44592</v>
      </c>
      <c r="S3205" t="s">
        <v>4766</v>
      </c>
      <c r="T3205" s="7" t="str">
        <f t="shared" si="1330"/>
        <v>WM+ TQG Xó</v>
      </c>
      <c r="U3205" t="s">
        <v>6207</v>
      </c>
      <c r="W3205" t="e">
        <f>VLOOKUP(U3205,[2]Sheet1!$B$4:$C$893,2,0)</f>
        <v>#N/A</v>
      </c>
      <c r="Y3205" t="str">
        <f t="shared" si="1331"/>
        <v>WINCOMTUYENQUANG</v>
      </c>
      <c r="AA3205" s="18" t="str">
        <f t="shared" si="1327"/>
        <v/>
      </c>
    </row>
    <row r="3206" spans="1:27" x14ac:dyDescent="0.2">
      <c r="A3206" t="s">
        <v>0</v>
      </c>
      <c r="B3206" t="s">
        <v>4767</v>
      </c>
      <c r="C3206" t="s">
        <v>2</v>
      </c>
      <c r="D3206" t="s">
        <v>50</v>
      </c>
      <c r="E3206" t="s">
        <v>4</v>
      </c>
      <c r="F3206" s="1">
        <v>1</v>
      </c>
      <c r="G3206" s="1">
        <v>111058</v>
      </c>
      <c r="H3206" t="s">
        <v>5</v>
      </c>
      <c r="I3206" s="1">
        <v>122163.8</v>
      </c>
      <c r="J3206" t="s">
        <v>51</v>
      </c>
      <c r="K3206" s="6" t="str">
        <f t="shared" si="1328"/>
        <v>Gà muối gói 500g</v>
      </c>
      <c r="L3206" s="7" t="str">
        <f>VLOOKUP(K3206,'[1]Mã Misa'!$B$2:$D$74,2,0)</f>
        <v>Gà muối 500g</v>
      </c>
      <c r="M3206" s="7" t="str">
        <f>VLOOKUP(L3206,'[1]Mã Misa'!$C$2:$D$74,2,0)</f>
        <v>GM500</v>
      </c>
      <c r="N3206" s="1">
        <v>111058</v>
      </c>
      <c r="O3206" t="s">
        <v>4768</v>
      </c>
      <c r="P3206" s="6" t="str">
        <f t="shared" si="1329"/>
        <v>0181301</v>
      </c>
      <c r="Q3206" s="23" t="str">
        <f t="shared" si="1329"/>
        <v>0181301</v>
      </c>
      <c r="R3206" s="2">
        <v>44592</v>
      </c>
      <c r="S3206" t="s">
        <v>3097</v>
      </c>
      <c r="T3206" s="7" t="str">
        <f t="shared" si="1330"/>
        <v>WM+ HNI Tầ</v>
      </c>
      <c r="U3206" t="s">
        <v>5858</v>
      </c>
      <c r="W3206" t="e">
        <f>VLOOKUP(U3206,[2]Sheet1!$B$4:$C$893,2,0)</f>
        <v>#N/A</v>
      </c>
      <c r="Y3206" t="str">
        <f t="shared" si="1331"/>
        <v>WINCOMHANOI</v>
      </c>
      <c r="AA3206" s="18" t="str">
        <f t="shared" si="1327"/>
        <v/>
      </c>
    </row>
    <row r="3207" spans="1:27" x14ac:dyDescent="0.2">
      <c r="A3207" t="s">
        <v>0</v>
      </c>
      <c r="B3207" t="s">
        <v>4769</v>
      </c>
      <c r="C3207" t="s">
        <v>2</v>
      </c>
      <c r="D3207" t="s">
        <v>103</v>
      </c>
      <c r="E3207" t="s">
        <v>4</v>
      </c>
      <c r="F3207" s="1">
        <v>4</v>
      </c>
      <c r="G3207" s="1">
        <v>222380</v>
      </c>
      <c r="H3207" t="s">
        <v>5</v>
      </c>
      <c r="I3207" s="1">
        <v>244618.00000000003</v>
      </c>
      <c r="J3207" t="s">
        <v>104</v>
      </c>
      <c r="K3207" s="6" t="str">
        <f t="shared" si="1328"/>
        <v>Tai heo muối gói 200g</v>
      </c>
      <c r="L3207" s="7" t="str">
        <f>VLOOKUP(K3207,'[1]Mã Misa'!$B$2:$D$74,2,0)</f>
        <v>Tai heo muối 200g</v>
      </c>
      <c r="M3207" s="7" t="str">
        <f>VLOOKUP(L3207,'[1]Mã Misa'!$C$2:$D$74,2,0)</f>
        <v>TH200</v>
      </c>
      <c r="N3207" s="1">
        <v>55595</v>
      </c>
      <c r="O3207" t="s">
        <v>4770</v>
      </c>
      <c r="P3207" s="6" t="str">
        <f t="shared" si="1329"/>
        <v>0023810</v>
      </c>
      <c r="Q3207" s="23" t="str">
        <f t="shared" si="1329"/>
        <v>0023810</v>
      </c>
      <c r="R3207" s="2">
        <v>44592</v>
      </c>
      <c r="S3207" t="s">
        <v>1531</v>
      </c>
      <c r="T3207" s="7" t="str">
        <f t="shared" si="1330"/>
        <v>WM+ DNG 11</v>
      </c>
      <c r="U3207" t="s">
        <v>5444</v>
      </c>
      <c r="W3207" t="e">
        <f>VLOOKUP(U3207,[2]Sheet1!$B$4:$C$893,2,0)</f>
        <v>#N/A</v>
      </c>
      <c r="Y3207" t="str">
        <f t="shared" si="1331"/>
        <v>WINCOMDANANG</v>
      </c>
      <c r="AA3207" s="18" t="str">
        <f t="shared" si="1327"/>
        <v/>
      </c>
    </row>
    <row r="3208" spans="1:27" x14ac:dyDescent="0.2">
      <c r="A3208" t="s">
        <v>0</v>
      </c>
      <c r="B3208" t="s">
        <v>4771</v>
      </c>
      <c r="C3208" t="s">
        <v>2</v>
      </c>
      <c r="D3208" t="s">
        <v>44</v>
      </c>
      <c r="E3208" t="s">
        <v>4</v>
      </c>
      <c r="F3208" s="1">
        <v>1</v>
      </c>
      <c r="G3208" s="1">
        <v>72600</v>
      </c>
      <c r="H3208" t="s">
        <v>5</v>
      </c>
      <c r="I3208" s="1">
        <v>79860</v>
      </c>
      <c r="J3208" t="s">
        <v>45</v>
      </c>
      <c r="K3208" s="6" t="str">
        <f t="shared" si="1328"/>
        <v>_Chân gà sốt cay 400g</v>
      </c>
      <c r="L3208" s="7" t="str">
        <f>VLOOKUP(K3208,'[1]Mã Misa'!$B$2:$D$74,2,0)</f>
        <v>Chân gà sốt cay 400g</v>
      </c>
      <c r="M3208" s="7" t="str">
        <f>VLOOKUP(L3208,'[1]Mã Misa'!$C$2:$D$74,2,0)</f>
        <v>CGSC400</v>
      </c>
      <c r="N3208" s="1">
        <v>72600</v>
      </c>
      <c r="O3208" t="s">
        <v>4772</v>
      </c>
      <c r="P3208" s="6" t="str">
        <f t="shared" si="1329"/>
        <v>0181310</v>
      </c>
      <c r="Q3208" s="23" t="str">
        <f t="shared" si="1329"/>
        <v>0181310</v>
      </c>
      <c r="R3208" s="2">
        <v>44592</v>
      </c>
      <c r="S3208" t="s">
        <v>2666</v>
      </c>
      <c r="T3208" s="7" t="str">
        <f t="shared" si="1330"/>
        <v>WM+ HNI 95</v>
      </c>
      <c r="U3208" t="s">
        <v>5755</v>
      </c>
      <c r="W3208" t="e">
        <f>VLOOKUP(U3208,[2]Sheet1!$B$4:$C$893,2,0)</f>
        <v>#N/A</v>
      </c>
      <c r="Y3208" t="str">
        <f t="shared" si="1331"/>
        <v>WINCOMHANOI</v>
      </c>
      <c r="AA3208" s="18" t="str">
        <f t="shared" si="1327"/>
        <v/>
      </c>
    </row>
    <row r="3209" spans="1:27" x14ac:dyDescent="0.2">
      <c r="A3209" t="s">
        <v>0</v>
      </c>
      <c r="B3209" t="s">
        <v>4773</v>
      </c>
      <c r="C3209" t="s">
        <v>2</v>
      </c>
      <c r="D3209" t="s">
        <v>50</v>
      </c>
      <c r="E3209" t="s">
        <v>4</v>
      </c>
      <c r="F3209" s="1">
        <v>1</v>
      </c>
      <c r="G3209" s="1">
        <v>111058</v>
      </c>
      <c r="H3209" t="s">
        <v>5</v>
      </c>
      <c r="I3209" s="1">
        <v>122163.8</v>
      </c>
      <c r="J3209" t="s">
        <v>51</v>
      </c>
      <c r="K3209" s="6" t="str">
        <f t="shared" si="1328"/>
        <v>Gà muối gói 500g</v>
      </c>
      <c r="L3209" s="7" t="str">
        <f>VLOOKUP(K3209,'[1]Mã Misa'!$B$2:$D$74,2,0)</f>
        <v>Gà muối 500g</v>
      </c>
      <c r="M3209" s="7" t="str">
        <f>VLOOKUP(L3209,'[1]Mã Misa'!$C$2:$D$74,2,0)</f>
        <v>GM500</v>
      </c>
      <c r="N3209" s="1">
        <v>111058</v>
      </c>
      <c r="O3209" t="s">
        <v>4774</v>
      </c>
      <c r="P3209" s="6" t="str">
        <f t="shared" si="1329"/>
        <v>0181320</v>
      </c>
      <c r="Q3209" s="23" t="str">
        <f t="shared" si="1329"/>
        <v>0181320</v>
      </c>
      <c r="R3209" s="2">
        <v>44592</v>
      </c>
      <c r="S3209" t="s">
        <v>3538</v>
      </c>
      <c r="T3209" s="7" t="str">
        <f t="shared" si="1330"/>
        <v>WM+ HNI Số</v>
      </c>
      <c r="U3209" t="s">
        <v>5961</v>
      </c>
      <c r="W3209" t="e">
        <f>VLOOKUP(U3209,[2]Sheet1!$B$4:$C$893,2,0)</f>
        <v>#N/A</v>
      </c>
      <c r="Y3209" t="str">
        <f t="shared" si="1331"/>
        <v>WINCOMHANOI</v>
      </c>
      <c r="AA3209" s="18" t="str">
        <f t="shared" si="1327"/>
        <v/>
      </c>
    </row>
    <row r="3210" spans="1:27" x14ac:dyDescent="0.2">
      <c r="A3210" t="s">
        <v>0</v>
      </c>
      <c r="B3210" t="s">
        <v>4775</v>
      </c>
      <c r="C3210" t="s">
        <v>2</v>
      </c>
      <c r="D3210" t="s">
        <v>47</v>
      </c>
      <c r="E3210" t="s">
        <v>4</v>
      </c>
      <c r="F3210" s="1">
        <v>1</v>
      </c>
      <c r="G3210" s="1">
        <v>73431</v>
      </c>
      <c r="H3210" t="s">
        <v>5</v>
      </c>
      <c r="I3210" s="1">
        <v>80774.100000000006</v>
      </c>
      <c r="J3210" t="s">
        <v>48</v>
      </c>
      <c r="K3210" s="6" t="str">
        <f t="shared" si="1328"/>
        <v>Chân giò heo muối gói 300g</v>
      </c>
      <c r="L3210" s="7" t="str">
        <f>VLOOKUP(K3210,'[1]Mã Misa'!$B$2:$D$74,2,0)</f>
        <v>Chân giò heo muối 300g</v>
      </c>
      <c r="M3210" s="7" t="str">
        <f>VLOOKUP(L3210,'[1]Mã Misa'!$C$2:$D$74,2,0)</f>
        <v>CGM300</v>
      </c>
      <c r="N3210" s="1">
        <v>73431</v>
      </c>
      <c r="O3210" t="s">
        <v>4776</v>
      </c>
      <c r="P3210" s="6" t="str">
        <f t="shared" si="1329"/>
        <v>0181325</v>
      </c>
      <c r="Q3210" s="23" t="str">
        <f t="shared" si="1329"/>
        <v>0181325</v>
      </c>
      <c r="R3210" s="2">
        <v>44592</v>
      </c>
      <c r="S3210" t="s">
        <v>3394</v>
      </c>
      <c r="T3210" s="7" t="str">
        <f t="shared" si="1330"/>
        <v>WM+ HNI 57</v>
      </c>
      <c r="U3210" t="s">
        <v>5928</v>
      </c>
      <c r="W3210" t="e">
        <f>VLOOKUP(U3210,[2]Sheet1!$B$4:$C$893,2,0)</f>
        <v>#N/A</v>
      </c>
      <c r="Y3210" t="str">
        <f t="shared" si="1331"/>
        <v>WINCOMHANOI</v>
      </c>
      <c r="AA3210" s="18" t="str">
        <f t="shared" si="1327"/>
        <v/>
      </c>
    </row>
    <row r="3211" spans="1:27" x14ac:dyDescent="0.2">
      <c r="A3211" t="s">
        <v>0</v>
      </c>
      <c r="B3211" t="s">
        <v>4775</v>
      </c>
      <c r="C3211" t="s">
        <v>9</v>
      </c>
      <c r="D3211" t="s">
        <v>50</v>
      </c>
      <c r="E3211" t="s">
        <v>4</v>
      </c>
      <c r="F3211" s="1">
        <v>1</v>
      </c>
      <c r="G3211" s="1">
        <v>111058</v>
      </c>
      <c r="H3211" t="s">
        <v>5</v>
      </c>
      <c r="I3211" s="1">
        <v>122163.8</v>
      </c>
      <c r="J3211" t="s">
        <v>51</v>
      </c>
      <c r="K3211" s="6" t="str">
        <f t="shared" si="1328"/>
        <v>Gà muối gói 500g</v>
      </c>
      <c r="L3211" s="7" t="str">
        <f>VLOOKUP(K3211,'[1]Mã Misa'!$B$2:$D$74,2,0)</f>
        <v>Gà muối 500g</v>
      </c>
      <c r="M3211" s="7" t="str">
        <f>VLOOKUP(L3211,'[1]Mã Misa'!$C$2:$D$74,2,0)</f>
        <v>GM500</v>
      </c>
      <c r="N3211" s="1">
        <v>111058</v>
      </c>
      <c r="O3211" t="s">
        <v>4776</v>
      </c>
      <c r="P3211" s="6" t="str">
        <f t="shared" si="1329"/>
        <v>0181325</v>
      </c>
      <c r="Q3211" s="23" t="str">
        <f t="shared" si="1329"/>
        <v>0181325</v>
      </c>
      <c r="R3211" s="2">
        <v>44592</v>
      </c>
      <c r="S3211" t="s">
        <v>3394</v>
      </c>
      <c r="T3211" s="7" t="str">
        <f t="shared" si="1330"/>
        <v>WM+ HNI 57</v>
      </c>
      <c r="U3211" t="s">
        <v>5928</v>
      </c>
      <c r="W3211" t="e">
        <f>VLOOKUP(U3211,[2]Sheet1!$B$4:$C$893,2,0)</f>
        <v>#N/A</v>
      </c>
      <c r="Y3211" t="str">
        <f t="shared" si="1331"/>
        <v>WINCOMHANOI</v>
      </c>
      <c r="AA3211" s="18" t="str">
        <f t="shared" si="1327"/>
        <v/>
      </c>
    </row>
    <row r="3212" spans="1:27" x14ac:dyDescent="0.2">
      <c r="A3212" t="s">
        <v>0</v>
      </c>
      <c r="B3212" t="s">
        <v>4777</v>
      </c>
      <c r="C3212" t="s">
        <v>2</v>
      </c>
      <c r="D3212" t="s">
        <v>15</v>
      </c>
      <c r="E3212" t="s">
        <v>4</v>
      </c>
      <c r="F3212" s="1">
        <v>3</v>
      </c>
      <c r="G3212" s="1">
        <v>252960</v>
      </c>
      <c r="H3212" t="s">
        <v>5</v>
      </c>
      <c r="I3212" s="1">
        <v>278256</v>
      </c>
      <c r="J3212" t="s">
        <v>16</v>
      </c>
      <c r="K3212" s="6" t="str">
        <f t="shared" si="1328"/>
        <v>_Đùi gà sốt cay 500g</v>
      </c>
      <c r="L3212" s="7" t="str">
        <f>VLOOKUP(K3212,'[1]Mã Misa'!$B$2:$D$74,2,0)</f>
        <v>Đùi gà sốt cay 500g</v>
      </c>
      <c r="M3212" s="7" t="str">
        <f>VLOOKUP(L3212,'[1]Mã Misa'!$C$2:$D$74,2,0)</f>
        <v>DGSC500</v>
      </c>
      <c r="N3212" s="1">
        <v>84320</v>
      </c>
      <c r="O3212" t="s">
        <v>4778</v>
      </c>
      <c r="P3212" s="6" t="str">
        <f t="shared" si="1329"/>
        <v>0181329</v>
      </c>
      <c r="Q3212" s="23" t="str">
        <f t="shared" si="1329"/>
        <v>0181329</v>
      </c>
      <c r="R3212" s="2">
        <v>44592</v>
      </c>
      <c r="S3212" t="s">
        <v>2408</v>
      </c>
      <c r="T3212" s="7" t="str">
        <f t="shared" si="1330"/>
        <v>WM+ HNI Th</v>
      </c>
      <c r="U3212" t="s">
        <v>5693</v>
      </c>
      <c r="W3212" t="e">
        <f>VLOOKUP(U3212,[2]Sheet1!$B$4:$C$893,2,0)</f>
        <v>#N/A</v>
      </c>
      <c r="Y3212" t="str">
        <f t="shared" si="1331"/>
        <v>WINCOMHANOI</v>
      </c>
      <c r="AA3212" s="18" t="str">
        <f t="shared" si="1327"/>
        <v/>
      </c>
    </row>
    <row r="3213" spans="1:27" x14ac:dyDescent="0.2">
      <c r="A3213" t="s">
        <v>0</v>
      </c>
      <c r="B3213" t="s">
        <v>4777</v>
      </c>
      <c r="C3213" t="s">
        <v>9</v>
      </c>
      <c r="D3213" t="s">
        <v>44</v>
      </c>
      <c r="E3213" t="s">
        <v>4</v>
      </c>
      <c r="F3213" s="1">
        <v>2</v>
      </c>
      <c r="G3213" s="1">
        <v>145200</v>
      </c>
      <c r="H3213" t="s">
        <v>5</v>
      </c>
      <c r="I3213" s="1">
        <v>159720</v>
      </c>
      <c r="J3213" t="s">
        <v>45</v>
      </c>
      <c r="K3213" s="6" t="str">
        <f t="shared" si="1328"/>
        <v>_Chân gà sốt cay 400g</v>
      </c>
      <c r="L3213" s="7" t="str">
        <f>VLOOKUP(K3213,'[1]Mã Misa'!$B$2:$D$74,2,0)</f>
        <v>Chân gà sốt cay 400g</v>
      </c>
      <c r="M3213" s="7" t="str">
        <f>VLOOKUP(L3213,'[1]Mã Misa'!$C$2:$D$74,2,0)</f>
        <v>CGSC400</v>
      </c>
      <c r="N3213" s="1">
        <v>72600</v>
      </c>
      <c r="O3213" t="s">
        <v>4778</v>
      </c>
      <c r="P3213" s="6" t="str">
        <f t="shared" si="1329"/>
        <v>0181329</v>
      </c>
      <c r="Q3213" s="23" t="str">
        <f t="shared" si="1329"/>
        <v>0181329</v>
      </c>
      <c r="R3213" s="2">
        <v>44592</v>
      </c>
      <c r="S3213" t="s">
        <v>2408</v>
      </c>
      <c r="T3213" s="7" t="str">
        <f t="shared" si="1330"/>
        <v>WM+ HNI Th</v>
      </c>
      <c r="U3213" t="s">
        <v>5693</v>
      </c>
      <c r="W3213" t="e">
        <f>VLOOKUP(U3213,[2]Sheet1!$B$4:$C$893,2,0)</f>
        <v>#N/A</v>
      </c>
      <c r="Y3213" t="str">
        <f t="shared" si="1331"/>
        <v>WINCOMHANOI</v>
      </c>
      <c r="AA3213" s="18" t="str">
        <f t="shared" si="1327"/>
        <v/>
      </c>
    </row>
    <row r="3214" spans="1:27" x14ac:dyDescent="0.2">
      <c r="A3214" t="s">
        <v>0</v>
      </c>
      <c r="B3214" t="s">
        <v>4779</v>
      </c>
      <c r="C3214" t="s">
        <v>2</v>
      </c>
      <c r="D3214" t="s">
        <v>103</v>
      </c>
      <c r="E3214" t="s">
        <v>4</v>
      </c>
      <c r="F3214" s="1">
        <v>1</v>
      </c>
      <c r="G3214" s="1">
        <v>55595</v>
      </c>
      <c r="H3214" t="s">
        <v>5</v>
      </c>
      <c r="I3214" s="1">
        <v>61154.500000000007</v>
      </c>
      <c r="J3214" t="s">
        <v>104</v>
      </c>
      <c r="K3214" s="6" t="str">
        <f t="shared" si="1328"/>
        <v>Tai heo muối gói 200g</v>
      </c>
      <c r="L3214" s="7" t="str">
        <f>VLOOKUP(K3214,'[1]Mã Misa'!$B$2:$D$74,2,0)</f>
        <v>Tai heo muối 200g</v>
      </c>
      <c r="M3214" s="7" t="str">
        <f>VLOOKUP(L3214,'[1]Mã Misa'!$C$2:$D$74,2,0)</f>
        <v>TH200</v>
      </c>
      <c r="N3214" s="1">
        <v>55595</v>
      </c>
      <c r="O3214" t="s">
        <v>4780</v>
      </c>
      <c r="P3214" s="6" t="str">
        <f t="shared" si="1329"/>
        <v>0023816</v>
      </c>
      <c r="Q3214" s="23" t="str">
        <f t="shared" si="1329"/>
        <v>0023816</v>
      </c>
      <c r="R3214" s="2">
        <v>44592</v>
      </c>
      <c r="S3214" t="s">
        <v>2729</v>
      </c>
      <c r="T3214" s="7" t="str">
        <f t="shared" si="1330"/>
        <v>WM+ DNG 35</v>
      </c>
      <c r="U3214" t="s">
        <v>5773</v>
      </c>
      <c r="W3214" t="e">
        <f>VLOOKUP(U3214,[2]Sheet1!$B$4:$C$893,2,0)</f>
        <v>#N/A</v>
      </c>
      <c r="Y3214" t="str">
        <f t="shared" si="1331"/>
        <v>WINCOMDANANG</v>
      </c>
      <c r="AA3214" s="18" t="str">
        <f t="shared" si="1327"/>
        <v/>
      </c>
    </row>
    <row r="3215" spans="1:27" x14ac:dyDescent="0.2">
      <c r="A3215" t="s">
        <v>0</v>
      </c>
      <c r="B3215" t="s">
        <v>4781</v>
      </c>
      <c r="C3215" t="s">
        <v>2</v>
      </c>
      <c r="D3215" t="s">
        <v>50</v>
      </c>
      <c r="E3215" t="s">
        <v>4</v>
      </c>
      <c r="F3215" s="1">
        <v>1</v>
      </c>
      <c r="G3215" s="1">
        <v>111058</v>
      </c>
      <c r="H3215" t="s">
        <v>5</v>
      </c>
      <c r="I3215" s="1">
        <v>122163.8</v>
      </c>
      <c r="J3215" t="s">
        <v>51</v>
      </c>
      <c r="K3215" s="6" t="str">
        <f t="shared" si="1328"/>
        <v>Gà muối gói 500g</v>
      </c>
      <c r="L3215" s="7" t="str">
        <f>VLOOKUP(K3215,'[1]Mã Misa'!$B$2:$D$74,2,0)</f>
        <v>Gà muối 500g</v>
      </c>
      <c r="M3215" s="7" t="str">
        <f>VLOOKUP(L3215,'[1]Mã Misa'!$C$2:$D$74,2,0)</f>
        <v>GM500</v>
      </c>
      <c r="N3215" s="1">
        <v>111058</v>
      </c>
      <c r="O3215" t="s">
        <v>4782</v>
      </c>
      <c r="P3215" s="6" t="str">
        <f t="shared" si="1329"/>
        <v>0023818</v>
      </c>
      <c r="Q3215" s="23" t="str">
        <f t="shared" si="1329"/>
        <v>0023818</v>
      </c>
      <c r="R3215" s="2">
        <v>44592</v>
      </c>
      <c r="S3215" t="s">
        <v>498</v>
      </c>
      <c r="T3215" s="7" t="str">
        <f t="shared" si="1330"/>
        <v>WM+ DNG 20</v>
      </c>
      <c r="U3215" t="s">
        <v>5144</v>
      </c>
      <c r="W3215" t="e">
        <f>VLOOKUP(U3215,[2]Sheet1!$B$4:$C$893,2,0)</f>
        <v>#N/A</v>
      </c>
      <c r="Y3215" t="str">
        <f t="shared" si="1331"/>
        <v>WINCOMDANANG</v>
      </c>
      <c r="AA3215" s="18" t="str">
        <f t="shared" si="1327"/>
        <v/>
      </c>
    </row>
    <row r="3216" spans="1:27" x14ac:dyDescent="0.2">
      <c r="A3216" t="s">
        <v>0</v>
      </c>
      <c r="B3216" t="s">
        <v>4783</v>
      </c>
      <c r="C3216" t="s">
        <v>2</v>
      </c>
      <c r="D3216" t="s">
        <v>103</v>
      </c>
      <c r="E3216" t="s">
        <v>4</v>
      </c>
      <c r="F3216" s="1">
        <v>3</v>
      </c>
      <c r="G3216" s="1">
        <v>166785</v>
      </c>
      <c r="H3216" t="s">
        <v>5</v>
      </c>
      <c r="I3216" s="1">
        <v>183463.50000000003</v>
      </c>
      <c r="J3216" t="s">
        <v>104</v>
      </c>
      <c r="K3216" s="6" t="str">
        <f t="shared" si="1328"/>
        <v>Tai heo muối gói 200g</v>
      </c>
      <c r="L3216" s="7" t="str">
        <f>VLOOKUP(K3216,'[1]Mã Misa'!$B$2:$D$74,2,0)</f>
        <v>Tai heo muối 200g</v>
      </c>
      <c r="M3216" s="7" t="str">
        <f>VLOOKUP(L3216,'[1]Mã Misa'!$C$2:$D$74,2,0)</f>
        <v>TH200</v>
      </c>
      <c r="N3216" s="1">
        <v>55595</v>
      </c>
      <c r="O3216" t="s">
        <v>4784</v>
      </c>
      <c r="P3216" s="6" t="str">
        <f t="shared" si="1329"/>
        <v>0003669</v>
      </c>
      <c r="Q3216" s="23" t="str">
        <f t="shared" si="1329"/>
        <v>0003669</v>
      </c>
      <c r="R3216" s="2">
        <v>44592</v>
      </c>
      <c r="S3216" t="s">
        <v>4785</v>
      </c>
      <c r="T3216" s="7" t="str">
        <f t="shared" si="1330"/>
        <v>WM+ BDG 19</v>
      </c>
      <c r="U3216" t="s">
        <v>6208</v>
      </c>
      <c r="W3216" t="e">
        <f>VLOOKUP(U3216,[2]Sheet1!$B$4:$C$893,2,0)</f>
        <v>#N/A</v>
      </c>
      <c r="Y3216" t="str">
        <f t="shared" si="1331"/>
        <v>WINCOMBINHDUONG</v>
      </c>
      <c r="AA3216" s="18" t="str">
        <f t="shared" si="1327"/>
        <v/>
      </c>
    </row>
    <row r="3217" spans="1:27" x14ac:dyDescent="0.2">
      <c r="A3217" t="s">
        <v>0</v>
      </c>
      <c r="B3217" t="s">
        <v>4786</v>
      </c>
      <c r="C3217" t="s">
        <v>2</v>
      </c>
      <c r="D3217" t="s">
        <v>27</v>
      </c>
      <c r="E3217" t="s">
        <v>4</v>
      </c>
      <c r="F3217" s="1">
        <v>11</v>
      </c>
      <c r="G3217" s="1">
        <v>671550</v>
      </c>
      <c r="H3217" t="s">
        <v>5</v>
      </c>
      <c r="I3217" s="1">
        <v>738705.00000000012</v>
      </c>
      <c r="J3217" t="s">
        <v>28</v>
      </c>
      <c r="K3217" s="6" t="str">
        <f t="shared" si="1328"/>
        <v>_Giò sụn gà 250g</v>
      </c>
      <c r="L3217" s="7" t="str">
        <f>VLOOKUP(K3217,'[1]Mã Misa'!$B$2:$D$74,2,0)</f>
        <v>Giò sụn gà 250g</v>
      </c>
      <c r="M3217" s="7" t="str">
        <f>VLOOKUP(L3217,'[1]Mã Misa'!$C$2:$D$74,2,0)</f>
        <v>GSG250</v>
      </c>
      <c r="N3217" s="1">
        <v>61050</v>
      </c>
      <c r="O3217" t="s">
        <v>4787</v>
      </c>
      <c r="P3217" s="6" t="str">
        <f t="shared" si="1329"/>
        <v>0013630</v>
      </c>
      <c r="Q3217" s="23" t="str">
        <f t="shared" si="1329"/>
        <v>0013630</v>
      </c>
      <c r="R3217" s="2">
        <v>44592</v>
      </c>
      <c r="S3217" t="s">
        <v>2489</v>
      </c>
      <c r="T3217" s="7" t="str">
        <f t="shared" si="1330"/>
        <v>WM+ HPG Câ</v>
      </c>
      <c r="U3217" t="s">
        <v>5714</v>
      </c>
      <c r="W3217" t="e">
        <f>VLOOKUP(U3217,[2]Sheet1!$B$4:$C$893,2,0)</f>
        <v>#N/A</v>
      </c>
      <c r="Y3217" t="str">
        <f t="shared" si="1331"/>
        <v>WINCOMHAIPHONG</v>
      </c>
      <c r="AA3217" s="18" t="str">
        <f t="shared" si="1327"/>
        <v/>
      </c>
    </row>
    <row r="3218" spans="1:27" x14ac:dyDescent="0.2">
      <c r="A3218" t="s">
        <v>0</v>
      </c>
      <c r="B3218" t="s">
        <v>4788</v>
      </c>
      <c r="C3218" t="s">
        <v>2</v>
      </c>
      <c r="D3218" t="s">
        <v>27</v>
      </c>
      <c r="E3218" t="s">
        <v>4</v>
      </c>
      <c r="F3218" s="1">
        <v>2</v>
      </c>
      <c r="G3218" s="1">
        <v>122100</v>
      </c>
      <c r="H3218" t="s">
        <v>5</v>
      </c>
      <c r="I3218" s="1">
        <v>134310</v>
      </c>
      <c r="J3218" t="s">
        <v>28</v>
      </c>
      <c r="K3218" s="6" t="str">
        <f t="shared" si="1328"/>
        <v>_Giò sụn gà 250g</v>
      </c>
      <c r="L3218" s="7" t="str">
        <f>VLOOKUP(K3218,'[1]Mã Misa'!$B$2:$D$74,2,0)</f>
        <v>Giò sụn gà 250g</v>
      </c>
      <c r="M3218" s="7" t="str">
        <f>VLOOKUP(L3218,'[1]Mã Misa'!$C$2:$D$74,2,0)</f>
        <v>GSG250</v>
      </c>
      <c r="N3218" s="1">
        <v>61050</v>
      </c>
      <c r="O3218" t="s">
        <v>4789</v>
      </c>
      <c r="P3218" s="6" t="str">
        <f t="shared" si="1329"/>
        <v>0000811</v>
      </c>
      <c r="Q3218" s="23" t="str">
        <f t="shared" si="1329"/>
        <v>0000811</v>
      </c>
      <c r="R3218" s="2">
        <v>44592</v>
      </c>
      <c r="S3218" t="s">
        <v>1381</v>
      </c>
      <c r="T3218" s="7" t="str">
        <f t="shared" si="1330"/>
        <v>WM+ QNI 33</v>
      </c>
      <c r="U3218" t="s">
        <v>5400</v>
      </c>
      <c r="W3218" t="e">
        <f>VLOOKUP(U3218,[2]Sheet1!$B$4:$C$893,2,0)</f>
        <v>#N/A</v>
      </c>
      <c r="Y3218" t="str">
        <f t="shared" si="1331"/>
        <v>WINCOMQUANGNGAI</v>
      </c>
      <c r="AA3218" s="18" t="str">
        <f t="shared" si="1327"/>
        <v/>
      </c>
    </row>
    <row r="3219" spans="1:27" x14ac:dyDescent="0.2">
      <c r="A3219" t="s">
        <v>0</v>
      </c>
      <c r="B3219" t="s">
        <v>4788</v>
      </c>
      <c r="C3219" t="s">
        <v>9</v>
      </c>
      <c r="D3219" t="s">
        <v>134</v>
      </c>
      <c r="E3219" t="s">
        <v>4</v>
      </c>
      <c r="F3219" s="1">
        <v>1</v>
      </c>
      <c r="G3219" s="1">
        <v>86691</v>
      </c>
      <c r="H3219" t="s">
        <v>5</v>
      </c>
      <c r="I3219" s="1">
        <v>95360.1</v>
      </c>
      <c r="J3219" t="s">
        <v>135</v>
      </c>
      <c r="K3219" s="6" t="str">
        <f t="shared" si="1328"/>
        <v>Giò tai nấm hương 500g</v>
      </c>
      <c r="L3219" s="7" t="str">
        <f>VLOOKUP(K3219,'[1]Mã Misa'!$B$2:$D$74,2,0)</f>
        <v>Giò tai nấm hương 500g</v>
      </c>
      <c r="M3219" s="7" t="str">
        <f>VLOOKUP(L3219,'[1]Mã Misa'!$C$2:$D$74,2,0)</f>
        <v>GTNH500</v>
      </c>
      <c r="N3219" s="1">
        <v>86691</v>
      </c>
      <c r="O3219" t="s">
        <v>4789</v>
      </c>
      <c r="P3219" s="6" t="str">
        <f t="shared" si="1329"/>
        <v>0000811</v>
      </c>
      <c r="Q3219" s="23" t="str">
        <f t="shared" si="1329"/>
        <v>0000811</v>
      </c>
      <c r="R3219" s="2">
        <v>44592</v>
      </c>
      <c r="S3219" t="s">
        <v>1381</v>
      </c>
      <c r="T3219" s="7" t="str">
        <f t="shared" si="1330"/>
        <v>WM+ QNI 33</v>
      </c>
      <c r="U3219" t="s">
        <v>5400</v>
      </c>
      <c r="W3219" t="e">
        <f>VLOOKUP(U3219,[2]Sheet1!$B$4:$C$893,2,0)</f>
        <v>#N/A</v>
      </c>
      <c r="Y3219" t="str">
        <f t="shared" si="1331"/>
        <v>WINCOMQUANGNGAI</v>
      </c>
      <c r="AA3219" s="18" t="str">
        <f t="shared" si="1327"/>
        <v/>
      </c>
    </row>
    <row r="3220" spans="1:27" x14ac:dyDescent="0.2">
      <c r="A3220" t="s">
        <v>0</v>
      </c>
      <c r="B3220" t="s">
        <v>4790</v>
      </c>
      <c r="C3220" t="s">
        <v>2</v>
      </c>
      <c r="D3220" t="s">
        <v>134</v>
      </c>
      <c r="E3220" t="s">
        <v>4</v>
      </c>
      <c r="F3220" s="1">
        <v>3</v>
      </c>
      <c r="G3220" s="1">
        <v>260073</v>
      </c>
      <c r="H3220" t="s">
        <v>5</v>
      </c>
      <c r="I3220" s="1">
        <v>286080.30000000005</v>
      </c>
      <c r="J3220" t="s">
        <v>135</v>
      </c>
      <c r="K3220" s="6" t="str">
        <f t="shared" si="1328"/>
        <v>Giò tai nấm hương 500g</v>
      </c>
      <c r="L3220" s="7" t="str">
        <f>VLOOKUP(K3220,'[1]Mã Misa'!$B$2:$D$74,2,0)</f>
        <v>Giò tai nấm hương 500g</v>
      </c>
      <c r="M3220" s="7" t="str">
        <f>VLOOKUP(L3220,'[1]Mã Misa'!$C$2:$D$74,2,0)</f>
        <v>GTNH500</v>
      </c>
      <c r="N3220" s="1">
        <v>86691</v>
      </c>
      <c r="O3220" t="s">
        <v>4791</v>
      </c>
      <c r="P3220" s="6" t="str">
        <f t="shared" si="1329"/>
        <v>0003786</v>
      </c>
      <c r="Q3220" s="23" t="str">
        <f t="shared" si="1329"/>
        <v>0003786</v>
      </c>
      <c r="R3220" s="2">
        <v>44592</v>
      </c>
      <c r="S3220" t="s">
        <v>4792</v>
      </c>
      <c r="T3220" s="7" t="str">
        <f t="shared" si="1330"/>
        <v>WM+ NAN 88</v>
      </c>
      <c r="U3220" t="s">
        <v>6209</v>
      </c>
      <c r="W3220" t="e">
        <f>VLOOKUP(U3220,[2]Sheet1!$B$4:$C$893,2,0)</f>
        <v>#N/A</v>
      </c>
      <c r="Y3220" t="str">
        <f t="shared" si="1331"/>
        <v>WINCOMNGHEAN</v>
      </c>
      <c r="AA3220" s="18" t="str">
        <f t="shared" si="1327"/>
        <v/>
      </c>
    </row>
    <row r="3221" spans="1:27" x14ac:dyDescent="0.2">
      <c r="A3221" t="s">
        <v>0</v>
      </c>
      <c r="B3221" t="s">
        <v>4793</v>
      </c>
      <c r="C3221" t="s">
        <v>2</v>
      </c>
      <c r="D3221" t="s">
        <v>44</v>
      </c>
      <c r="E3221" t="s">
        <v>4</v>
      </c>
      <c r="F3221" s="1">
        <v>1</v>
      </c>
      <c r="G3221" s="1">
        <v>90750</v>
      </c>
      <c r="H3221" t="s">
        <v>5</v>
      </c>
      <c r="I3221" s="1">
        <v>99825.000000000015</v>
      </c>
      <c r="J3221" t="s">
        <v>45</v>
      </c>
      <c r="K3221" s="6" t="str">
        <f t="shared" si="1328"/>
        <v>_Chân gà sốt cay 400g</v>
      </c>
      <c r="L3221" s="7" t="str">
        <f>VLOOKUP(K3221,'[1]Mã Misa'!$B$2:$D$74,2,0)</f>
        <v>Chân gà sốt cay 400g</v>
      </c>
      <c r="M3221" s="7" t="str">
        <f>VLOOKUP(L3221,'[1]Mã Misa'!$C$2:$D$74,2,0)</f>
        <v>CGSC400</v>
      </c>
      <c r="N3221" s="1">
        <v>90750</v>
      </c>
      <c r="O3221" t="s">
        <v>4794</v>
      </c>
      <c r="P3221" s="6" t="str">
        <f t="shared" si="1329"/>
        <v>0053595</v>
      </c>
      <c r="Q3221" s="23" t="str">
        <f t="shared" si="1329"/>
        <v>0053595</v>
      </c>
      <c r="R3221" s="2">
        <v>44592</v>
      </c>
      <c r="S3221" t="s">
        <v>876</v>
      </c>
      <c r="T3221" s="7" t="str">
        <f t="shared" si="1330"/>
        <v>WM+ HCM Lô</v>
      </c>
      <c r="U3221" t="s">
        <v>5258</v>
      </c>
      <c r="W3221" t="e">
        <f>VLOOKUP(U3221,[2]Sheet1!$B$4:$C$893,2,0)</f>
        <v>#N/A</v>
      </c>
      <c r="Y3221" t="str">
        <f t="shared" si="1331"/>
        <v>WINCOMHOCHIMINH</v>
      </c>
      <c r="AA3221" s="18" t="str">
        <f t="shared" si="1327"/>
        <v/>
      </c>
    </row>
    <row r="3222" spans="1:27" x14ac:dyDescent="0.2">
      <c r="A3222" t="s">
        <v>0</v>
      </c>
      <c r="B3222" t="s">
        <v>4795</v>
      </c>
      <c r="C3222" t="s">
        <v>2</v>
      </c>
      <c r="D3222" t="s">
        <v>50</v>
      </c>
      <c r="E3222" t="s">
        <v>4</v>
      </c>
      <c r="F3222" s="1">
        <v>1</v>
      </c>
      <c r="G3222" s="1">
        <v>111058</v>
      </c>
      <c r="H3222" t="s">
        <v>5</v>
      </c>
      <c r="I3222" s="1">
        <v>122163.8</v>
      </c>
      <c r="J3222" t="s">
        <v>51</v>
      </c>
      <c r="K3222" s="6" t="str">
        <f t="shared" si="1328"/>
        <v>Gà muối gói 500g</v>
      </c>
      <c r="L3222" s="7" t="str">
        <f>VLOOKUP(K3222,'[1]Mã Misa'!$B$2:$D$74,2,0)</f>
        <v>Gà muối 500g</v>
      </c>
      <c r="M3222" s="7" t="str">
        <f>VLOOKUP(L3222,'[1]Mã Misa'!$C$2:$D$74,2,0)</f>
        <v>GM500</v>
      </c>
      <c r="N3222" s="1">
        <v>111058</v>
      </c>
      <c r="O3222" t="s">
        <v>4796</v>
      </c>
      <c r="P3222" s="6" t="str">
        <f t="shared" si="1329"/>
        <v>0001359</v>
      </c>
      <c r="Q3222" s="23" t="str">
        <f t="shared" si="1329"/>
        <v>0001359</v>
      </c>
      <c r="R3222" s="2">
        <v>44592</v>
      </c>
      <c r="S3222" t="s">
        <v>4797</v>
      </c>
      <c r="T3222" s="7" t="str">
        <f t="shared" si="1330"/>
        <v>WM+ GLI 30</v>
      </c>
      <c r="U3222" t="s">
        <v>6210</v>
      </c>
      <c r="W3222" t="e">
        <f>VLOOKUP(U3222,[2]Sheet1!$B$4:$C$893,2,0)</f>
        <v>#N/A</v>
      </c>
      <c r="Y3222" t="str">
        <f t="shared" si="1331"/>
        <v>WINCOMGIALAI</v>
      </c>
      <c r="AA3222" s="18" t="str">
        <f t="shared" si="1327"/>
        <v/>
      </c>
    </row>
    <row r="3223" spans="1:27" x14ac:dyDescent="0.2">
      <c r="A3223" t="s">
        <v>0</v>
      </c>
      <c r="B3223" t="s">
        <v>4798</v>
      </c>
      <c r="C3223" t="s">
        <v>2</v>
      </c>
      <c r="D3223" t="s">
        <v>44</v>
      </c>
      <c r="E3223" t="s">
        <v>4</v>
      </c>
      <c r="F3223" s="1">
        <v>10</v>
      </c>
      <c r="G3223" s="1">
        <v>726000</v>
      </c>
      <c r="H3223" t="s">
        <v>5</v>
      </c>
      <c r="I3223" s="1">
        <v>798600.00000000012</v>
      </c>
      <c r="J3223" t="s">
        <v>45</v>
      </c>
      <c r="K3223" s="6" t="str">
        <f t="shared" si="1328"/>
        <v>_Chân gà sốt cay 400g</v>
      </c>
      <c r="L3223" s="7" t="str">
        <f>VLOOKUP(K3223,'[1]Mã Misa'!$B$2:$D$74,2,0)</f>
        <v>Chân gà sốt cay 400g</v>
      </c>
      <c r="M3223" s="7" t="str">
        <f>VLOOKUP(L3223,'[1]Mã Misa'!$C$2:$D$74,2,0)</f>
        <v>CGSC400</v>
      </c>
      <c r="N3223" s="1">
        <v>72600</v>
      </c>
      <c r="O3223" t="s">
        <v>4799</v>
      </c>
      <c r="P3223" s="6" t="str">
        <f t="shared" si="1329"/>
        <v>0181366</v>
      </c>
      <c r="Q3223" s="23" t="str">
        <f t="shared" si="1329"/>
        <v>0181366</v>
      </c>
      <c r="R3223" s="2">
        <v>44592</v>
      </c>
      <c r="S3223" t="s">
        <v>2567</v>
      </c>
      <c r="T3223" s="7" t="str">
        <f t="shared" si="1330"/>
        <v>WM+ HNI Ki</v>
      </c>
      <c r="U3223" t="s">
        <v>5730</v>
      </c>
      <c r="W3223" t="e">
        <f>VLOOKUP(U3223,[2]Sheet1!$B$4:$C$893,2,0)</f>
        <v>#N/A</v>
      </c>
      <c r="Y3223" t="str">
        <f t="shared" si="1331"/>
        <v>WINCOMHANOI</v>
      </c>
      <c r="AA3223" s="18" t="str">
        <f t="shared" si="1327"/>
        <v/>
      </c>
    </row>
    <row r="3224" spans="1:27" x14ac:dyDescent="0.2">
      <c r="A3224" t="s">
        <v>0</v>
      </c>
      <c r="B3224" t="s">
        <v>4798</v>
      </c>
      <c r="C3224" t="s">
        <v>9</v>
      </c>
      <c r="D3224" t="s">
        <v>15</v>
      </c>
      <c r="E3224" t="s">
        <v>4</v>
      </c>
      <c r="F3224" s="1">
        <v>6</v>
      </c>
      <c r="G3224" s="1">
        <v>505920</v>
      </c>
      <c r="H3224" t="s">
        <v>5</v>
      </c>
      <c r="I3224" s="1">
        <v>556512</v>
      </c>
      <c r="J3224" t="s">
        <v>16</v>
      </c>
      <c r="K3224" s="6" t="str">
        <f t="shared" si="1328"/>
        <v>_Đùi gà sốt cay 500g</v>
      </c>
      <c r="L3224" s="7" t="str">
        <f>VLOOKUP(K3224,'[1]Mã Misa'!$B$2:$D$74,2,0)</f>
        <v>Đùi gà sốt cay 500g</v>
      </c>
      <c r="M3224" s="7" t="str">
        <f>VLOOKUP(L3224,'[1]Mã Misa'!$C$2:$D$74,2,0)</f>
        <v>DGSC500</v>
      </c>
      <c r="N3224" s="1">
        <v>84320</v>
      </c>
      <c r="O3224" t="s">
        <v>4799</v>
      </c>
      <c r="P3224" s="6" t="str">
        <f t="shared" si="1329"/>
        <v>0181366</v>
      </c>
      <c r="Q3224" s="23" t="str">
        <f t="shared" si="1329"/>
        <v>0181366</v>
      </c>
      <c r="R3224" s="2">
        <v>44592</v>
      </c>
      <c r="S3224" t="s">
        <v>2567</v>
      </c>
      <c r="T3224" s="7" t="str">
        <f t="shared" si="1330"/>
        <v>WM+ HNI Ki</v>
      </c>
      <c r="U3224" t="s">
        <v>5730</v>
      </c>
      <c r="W3224" t="e">
        <f>VLOOKUP(U3224,[2]Sheet1!$B$4:$C$893,2,0)</f>
        <v>#N/A</v>
      </c>
      <c r="Y3224" t="str">
        <f t="shared" si="1331"/>
        <v>WINCOMHANOI</v>
      </c>
      <c r="AA3224" s="18" t="str">
        <f t="shared" si="1327"/>
        <v/>
      </c>
    </row>
    <row r="3225" spans="1:27" x14ac:dyDescent="0.2">
      <c r="A3225" t="s">
        <v>0</v>
      </c>
      <c r="B3225" t="s">
        <v>4800</v>
      </c>
      <c r="C3225" t="s">
        <v>2</v>
      </c>
      <c r="D3225" t="s">
        <v>47</v>
      </c>
      <c r="E3225" t="s">
        <v>4</v>
      </c>
      <c r="F3225" s="1">
        <v>2</v>
      </c>
      <c r="G3225" s="1">
        <v>146862</v>
      </c>
      <c r="H3225" t="s">
        <v>5</v>
      </c>
      <c r="I3225" s="1">
        <v>161548.20000000001</v>
      </c>
      <c r="J3225" t="s">
        <v>48</v>
      </c>
      <c r="K3225" s="6" t="str">
        <f t="shared" si="1328"/>
        <v>Chân giò heo muối gói 300g</v>
      </c>
      <c r="L3225" s="7" t="str">
        <f>VLOOKUP(K3225,'[1]Mã Misa'!$B$2:$D$74,2,0)</f>
        <v>Chân giò heo muối 300g</v>
      </c>
      <c r="M3225" s="7" t="str">
        <f>VLOOKUP(L3225,'[1]Mã Misa'!$C$2:$D$74,2,0)</f>
        <v>CGM300</v>
      </c>
      <c r="N3225" s="1">
        <v>73431</v>
      </c>
      <c r="O3225" t="s">
        <v>4801</v>
      </c>
      <c r="P3225" s="6" t="str">
        <f t="shared" si="1329"/>
        <v>0181372</v>
      </c>
      <c r="Q3225" s="23" t="str">
        <f t="shared" si="1329"/>
        <v>0181372</v>
      </c>
      <c r="R3225" s="2">
        <v>44592</v>
      </c>
      <c r="S3225" t="s">
        <v>4802</v>
      </c>
      <c r="T3225" s="7" t="str">
        <f t="shared" si="1330"/>
        <v>WM+ HNI Ki</v>
      </c>
      <c r="U3225" t="s">
        <v>6211</v>
      </c>
      <c r="W3225" t="e">
        <f>VLOOKUP(U3225,[2]Sheet1!$B$4:$C$893,2,0)</f>
        <v>#N/A</v>
      </c>
      <c r="Y3225" t="str">
        <f t="shared" si="1331"/>
        <v>WINCOMHANOI</v>
      </c>
      <c r="AA3225" s="18" t="str">
        <f t="shared" si="1327"/>
        <v/>
      </c>
    </row>
    <row r="3226" spans="1:27" x14ac:dyDescent="0.2">
      <c r="A3226" t="s">
        <v>0</v>
      </c>
      <c r="B3226" t="s">
        <v>4803</v>
      </c>
      <c r="C3226" t="s">
        <v>2</v>
      </c>
      <c r="D3226" t="s">
        <v>134</v>
      </c>
      <c r="E3226" t="s">
        <v>4</v>
      </c>
      <c r="F3226" s="1">
        <v>4</v>
      </c>
      <c r="G3226" s="1">
        <v>346764</v>
      </c>
      <c r="H3226" t="s">
        <v>5</v>
      </c>
      <c r="I3226" s="1">
        <v>381440.4</v>
      </c>
      <c r="J3226" t="s">
        <v>135</v>
      </c>
      <c r="K3226" s="6" t="str">
        <f t="shared" si="1328"/>
        <v>Giò tai nấm hương 500g</v>
      </c>
      <c r="L3226" s="7" t="str">
        <f>VLOOKUP(K3226,'[1]Mã Misa'!$B$2:$D$74,2,0)</f>
        <v>Giò tai nấm hương 500g</v>
      </c>
      <c r="M3226" s="7" t="str">
        <f>VLOOKUP(L3226,'[1]Mã Misa'!$C$2:$D$74,2,0)</f>
        <v>GTNH500</v>
      </c>
      <c r="N3226" s="1">
        <v>86691</v>
      </c>
      <c r="O3226" t="s">
        <v>4804</v>
      </c>
      <c r="P3226" s="6" t="str">
        <f t="shared" si="1329"/>
        <v>0015508</v>
      </c>
      <c r="Q3226" s="23" t="str">
        <f t="shared" si="1329"/>
        <v>0015508</v>
      </c>
      <c r="R3226" s="2">
        <v>44592</v>
      </c>
      <c r="S3226" t="s">
        <v>4805</v>
      </c>
      <c r="T3226" s="7" t="str">
        <f t="shared" si="1330"/>
        <v>WM+ QNH 14</v>
      </c>
      <c r="U3226" t="s">
        <v>6212</v>
      </c>
      <c r="W3226" t="e">
        <f>VLOOKUP(U3226,[2]Sheet1!$B$4:$C$893,2,0)</f>
        <v>#N/A</v>
      </c>
      <c r="Y3226" t="str">
        <f t="shared" si="1331"/>
        <v>WINCOMQUANGNINH</v>
      </c>
      <c r="AA3226" s="18" t="str">
        <f t="shared" si="1327"/>
        <v/>
      </c>
    </row>
    <row r="3227" spans="1:27" x14ac:dyDescent="0.2">
      <c r="A3227" t="s">
        <v>0</v>
      </c>
      <c r="B3227" t="s">
        <v>4803</v>
      </c>
      <c r="C3227" t="s">
        <v>9</v>
      </c>
      <c r="D3227" t="s">
        <v>27</v>
      </c>
      <c r="E3227" t="s">
        <v>4</v>
      </c>
      <c r="F3227" s="1">
        <v>5</v>
      </c>
      <c r="G3227" s="1">
        <v>305250</v>
      </c>
      <c r="H3227" t="s">
        <v>5</v>
      </c>
      <c r="I3227" s="1">
        <v>335775</v>
      </c>
      <c r="J3227" t="s">
        <v>28</v>
      </c>
      <c r="K3227" s="6" t="str">
        <f t="shared" si="1328"/>
        <v>_Giò sụn gà 250g</v>
      </c>
      <c r="L3227" s="7" t="str">
        <f>VLOOKUP(K3227,'[1]Mã Misa'!$B$2:$D$74,2,0)</f>
        <v>Giò sụn gà 250g</v>
      </c>
      <c r="M3227" s="7" t="str">
        <f>VLOOKUP(L3227,'[1]Mã Misa'!$C$2:$D$74,2,0)</f>
        <v>GSG250</v>
      </c>
      <c r="N3227" s="1">
        <v>61050</v>
      </c>
      <c r="O3227" t="s">
        <v>4804</v>
      </c>
      <c r="P3227" s="6" t="str">
        <f t="shared" si="1329"/>
        <v>0015508</v>
      </c>
      <c r="Q3227" s="23" t="str">
        <f t="shared" si="1329"/>
        <v>0015508</v>
      </c>
      <c r="R3227" s="2">
        <v>44592</v>
      </c>
      <c r="S3227" t="s">
        <v>4805</v>
      </c>
      <c r="T3227" s="7" t="str">
        <f t="shared" si="1330"/>
        <v>WM+ QNH 14</v>
      </c>
      <c r="U3227" t="s">
        <v>6212</v>
      </c>
      <c r="W3227" t="e">
        <f>VLOOKUP(U3227,[2]Sheet1!$B$4:$C$893,2,0)</f>
        <v>#N/A</v>
      </c>
      <c r="Y3227" t="str">
        <f t="shared" si="1331"/>
        <v>WINCOMQUANGNINH</v>
      </c>
      <c r="AA3227" s="18" t="str">
        <f t="shared" si="1327"/>
        <v/>
      </c>
    </row>
    <row r="3228" spans="1:27" x14ac:dyDescent="0.2">
      <c r="A3228" t="s">
        <v>0</v>
      </c>
      <c r="B3228" t="s">
        <v>4806</v>
      </c>
      <c r="C3228" t="s">
        <v>2</v>
      </c>
      <c r="D3228" t="s">
        <v>23</v>
      </c>
      <c r="E3228" t="s">
        <v>4</v>
      </c>
      <c r="F3228" s="1">
        <v>5</v>
      </c>
      <c r="G3228" s="1">
        <v>297000</v>
      </c>
      <c r="H3228" t="s">
        <v>5</v>
      </c>
      <c r="I3228" s="1">
        <v>326700</v>
      </c>
      <c r="J3228" t="s">
        <v>24</v>
      </c>
      <c r="K3228" s="6" t="str">
        <f t="shared" si="1328"/>
        <v>_Giò lụa 250g</v>
      </c>
      <c r="L3228" s="7" t="str">
        <f>VLOOKUP(K3228,'[1]Mã Misa'!$B$2:$D$74,2,0)</f>
        <v>Giò lụa 250g</v>
      </c>
      <c r="M3228" s="7" t="str">
        <f>VLOOKUP(L3228,'[1]Mã Misa'!$C$2:$D$74,2,0)</f>
        <v>GL250</v>
      </c>
      <c r="N3228" s="1">
        <v>59400</v>
      </c>
      <c r="O3228" t="s">
        <v>4807</v>
      </c>
      <c r="P3228" s="6" t="str">
        <f t="shared" si="1329"/>
        <v>0004071</v>
      </c>
      <c r="Q3228" s="23" t="str">
        <f t="shared" si="1329"/>
        <v>0004071</v>
      </c>
      <c r="R3228" s="2">
        <v>44592</v>
      </c>
      <c r="S3228" t="s">
        <v>3659</v>
      </c>
      <c r="T3228" s="7" t="str">
        <f t="shared" si="1330"/>
        <v>WM+ HDG 47</v>
      </c>
      <c r="U3228" t="s">
        <v>5982</v>
      </c>
      <c r="W3228" t="e">
        <f>VLOOKUP(U3228,[2]Sheet1!$B$4:$C$893,2,0)</f>
        <v>#N/A</v>
      </c>
      <c r="Y3228" t="str">
        <f t="shared" si="1331"/>
        <v>WINCOMHAIDUONG</v>
      </c>
      <c r="AA3228" s="18" t="str">
        <f t="shared" si="1327"/>
        <v/>
      </c>
    </row>
    <row r="3229" spans="1:27" x14ac:dyDescent="0.2">
      <c r="A3229" t="s">
        <v>0</v>
      </c>
      <c r="B3229" t="s">
        <v>4806</v>
      </c>
      <c r="C3229" t="s">
        <v>9</v>
      </c>
      <c r="D3229" t="s">
        <v>27</v>
      </c>
      <c r="E3229" t="s">
        <v>4</v>
      </c>
      <c r="F3229" s="1">
        <v>2</v>
      </c>
      <c r="G3229" s="1">
        <v>122100</v>
      </c>
      <c r="H3229" t="s">
        <v>5</v>
      </c>
      <c r="I3229" s="1">
        <v>134310</v>
      </c>
      <c r="J3229" t="s">
        <v>28</v>
      </c>
      <c r="K3229" s="6" t="str">
        <f t="shared" si="1328"/>
        <v>_Giò sụn gà 250g</v>
      </c>
      <c r="L3229" s="7" t="str">
        <f>VLOOKUP(K3229,'[1]Mã Misa'!$B$2:$D$74,2,0)</f>
        <v>Giò sụn gà 250g</v>
      </c>
      <c r="M3229" s="7" t="str">
        <f>VLOOKUP(L3229,'[1]Mã Misa'!$C$2:$D$74,2,0)</f>
        <v>GSG250</v>
      </c>
      <c r="N3229" s="1">
        <v>61050</v>
      </c>
      <c r="O3229" t="s">
        <v>4807</v>
      </c>
      <c r="P3229" s="6" t="str">
        <f t="shared" si="1329"/>
        <v>0004071</v>
      </c>
      <c r="Q3229" s="23" t="str">
        <f t="shared" si="1329"/>
        <v>0004071</v>
      </c>
      <c r="R3229" s="2">
        <v>44592</v>
      </c>
      <c r="S3229" t="s">
        <v>3659</v>
      </c>
      <c r="T3229" s="7" t="str">
        <f t="shared" si="1330"/>
        <v>WM+ HDG 47</v>
      </c>
      <c r="U3229" t="s">
        <v>5982</v>
      </c>
      <c r="W3229" t="e">
        <f>VLOOKUP(U3229,[2]Sheet1!$B$4:$C$893,2,0)</f>
        <v>#N/A</v>
      </c>
      <c r="Y3229" t="str">
        <f t="shared" si="1331"/>
        <v>WINCOMHAIDUONG</v>
      </c>
      <c r="AA3229" s="18" t="str">
        <f t="shared" si="1327"/>
        <v/>
      </c>
    </row>
    <row r="3230" spans="1:27" x14ac:dyDescent="0.2">
      <c r="A3230" t="s">
        <v>0</v>
      </c>
      <c r="B3230" t="s">
        <v>4808</v>
      </c>
      <c r="C3230" t="s">
        <v>2</v>
      </c>
      <c r="D3230" t="s">
        <v>134</v>
      </c>
      <c r="E3230" t="s">
        <v>4</v>
      </c>
      <c r="F3230" s="1">
        <v>2</v>
      </c>
      <c r="G3230" s="1">
        <v>173382</v>
      </c>
      <c r="H3230" t="s">
        <v>5</v>
      </c>
      <c r="I3230" s="1">
        <v>190720.2</v>
      </c>
      <c r="J3230" t="s">
        <v>135</v>
      </c>
      <c r="K3230" s="6" t="str">
        <f t="shared" si="1328"/>
        <v>Giò tai nấm hương 500g</v>
      </c>
      <c r="L3230" s="7" t="str">
        <f>VLOOKUP(K3230,'[1]Mã Misa'!$B$2:$D$74,2,0)</f>
        <v>Giò tai nấm hương 500g</v>
      </c>
      <c r="M3230" s="7" t="str">
        <f>VLOOKUP(L3230,'[1]Mã Misa'!$C$2:$D$74,2,0)</f>
        <v>GTNH500</v>
      </c>
      <c r="N3230" s="1">
        <v>86691</v>
      </c>
      <c r="O3230" t="s">
        <v>4809</v>
      </c>
      <c r="P3230" s="6" t="str">
        <f t="shared" si="1329"/>
        <v>0002104</v>
      </c>
      <c r="Q3230" s="23" t="str">
        <f t="shared" si="1329"/>
        <v>0002104</v>
      </c>
      <c r="R3230" s="2">
        <v>44592</v>
      </c>
      <c r="S3230" t="s">
        <v>1466</v>
      </c>
      <c r="T3230" s="7" t="str">
        <f t="shared" si="1330"/>
        <v>WM+ NBH 93</v>
      </c>
      <c r="U3230" t="s">
        <v>5425</v>
      </c>
      <c r="W3230" t="e">
        <f>VLOOKUP(U3230,[2]Sheet1!$B$4:$C$893,2,0)</f>
        <v>#N/A</v>
      </c>
      <c r="Y3230" t="str">
        <f t="shared" si="1331"/>
        <v>WINCOMNINHBINH</v>
      </c>
      <c r="AA3230" s="18" t="str">
        <f t="shared" si="1327"/>
        <v/>
      </c>
    </row>
    <row r="3231" spans="1:27" x14ac:dyDescent="0.2">
      <c r="A3231" t="s">
        <v>0</v>
      </c>
      <c r="B3231" t="s">
        <v>4810</v>
      </c>
      <c r="C3231" t="s">
        <v>2</v>
      </c>
      <c r="D3231" t="s">
        <v>50</v>
      </c>
      <c r="E3231" t="s">
        <v>4</v>
      </c>
      <c r="F3231" s="1">
        <v>4</v>
      </c>
      <c r="G3231" s="1">
        <v>444232</v>
      </c>
      <c r="H3231" t="s">
        <v>5</v>
      </c>
      <c r="I3231" s="1">
        <v>488655.2</v>
      </c>
      <c r="J3231" t="s">
        <v>51</v>
      </c>
      <c r="K3231" s="6" t="str">
        <f t="shared" si="1328"/>
        <v>Gà muối gói 500g</v>
      </c>
      <c r="L3231" s="7" t="str">
        <f>VLOOKUP(K3231,'[1]Mã Misa'!$B$2:$D$74,2,0)</f>
        <v>Gà muối 500g</v>
      </c>
      <c r="M3231" s="7" t="str">
        <f>VLOOKUP(L3231,'[1]Mã Misa'!$C$2:$D$74,2,0)</f>
        <v>GM500</v>
      </c>
      <c r="N3231" s="1">
        <v>111058</v>
      </c>
      <c r="O3231" t="s">
        <v>4811</v>
      </c>
      <c r="P3231" s="6" t="str">
        <f t="shared" si="1329"/>
        <v>0006631</v>
      </c>
      <c r="Q3231" s="23" t="str">
        <f t="shared" si="1329"/>
        <v>0006631</v>
      </c>
      <c r="R3231" s="2">
        <v>44592</v>
      </c>
      <c r="S3231" t="s">
        <v>4812</v>
      </c>
      <c r="T3231" s="7" t="str">
        <f t="shared" si="1330"/>
        <v>WM+ THA 30</v>
      </c>
      <c r="U3231" t="s">
        <v>6213</v>
      </c>
      <c r="W3231" t="e">
        <f>VLOOKUP(U3231,[2]Sheet1!$B$4:$C$893,2,0)</f>
        <v>#N/A</v>
      </c>
      <c r="Y3231" t="str">
        <f t="shared" si="1331"/>
        <v>WINCOMTHANHHOA</v>
      </c>
      <c r="AA3231" s="18" t="str">
        <f t="shared" si="1327"/>
        <v/>
      </c>
    </row>
    <row r="3232" spans="1:27" x14ac:dyDescent="0.2">
      <c r="A3232" t="s">
        <v>0</v>
      </c>
      <c r="B3232" t="s">
        <v>4813</v>
      </c>
      <c r="C3232" t="s">
        <v>2</v>
      </c>
      <c r="D3232" t="s">
        <v>44</v>
      </c>
      <c r="E3232" t="s">
        <v>4</v>
      </c>
      <c r="F3232" s="1">
        <v>1</v>
      </c>
      <c r="G3232" s="1">
        <v>72600</v>
      </c>
      <c r="H3232" t="s">
        <v>5</v>
      </c>
      <c r="I3232" s="1">
        <v>79860</v>
      </c>
      <c r="J3232" t="s">
        <v>45</v>
      </c>
      <c r="K3232" s="6" t="str">
        <f t="shared" si="1328"/>
        <v>_Chân gà sốt cay 400g</v>
      </c>
      <c r="L3232" s="7" t="str">
        <f>VLOOKUP(K3232,'[1]Mã Misa'!$B$2:$D$74,2,0)</f>
        <v>Chân gà sốt cay 400g</v>
      </c>
      <c r="M3232" s="7" t="str">
        <f>VLOOKUP(L3232,'[1]Mã Misa'!$C$2:$D$74,2,0)</f>
        <v>CGSC400</v>
      </c>
      <c r="N3232" s="1">
        <v>72600</v>
      </c>
      <c r="O3232" t="s">
        <v>4814</v>
      </c>
      <c r="P3232" s="6" t="str">
        <f t="shared" si="1329"/>
        <v>0002106</v>
      </c>
      <c r="Q3232" s="23" t="str">
        <f t="shared" si="1329"/>
        <v>0002106</v>
      </c>
      <c r="R3232" s="2">
        <v>44592</v>
      </c>
      <c r="S3232" t="s">
        <v>3065</v>
      </c>
      <c r="T3232" s="7" t="str">
        <f t="shared" si="1330"/>
        <v>WM+ NBH Th</v>
      </c>
      <c r="U3232" t="s">
        <v>5849</v>
      </c>
      <c r="W3232" t="e">
        <f>VLOOKUP(U3232,[2]Sheet1!$B$4:$C$893,2,0)</f>
        <v>#N/A</v>
      </c>
      <c r="Y3232" t="str">
        <f t="shared" si="1331"/>
        <v>WINCOMNINHBINH</v>
      </c>
      <c r="AA3232" s="18" t="str">
        <f t="shared" si="1327"/>
        <v/>
      </c>
    </row>
    <row r="3233" spans="1:27" x14ac:dyDescent="0.2">
      <c r="A3233" t="s">
        <v>0</v>
      </c>
      <c r="B3233" t="s">
        <v>4815</v>
      </c>
      <c r="C3233" t="s">
        <v>2</v>
      </c>
      <c r="D3233" t="s">
        <v>54</v>
      </c>
      <c r="E3233" t="s">
        <v>4</v>
      </c>
      <c r="F3233" s="1">
        <v>8</v>
      </c>
      <c r="G3233" s="1">
        <v>401456</v>
      </c>
      <c r="H3233" t="s">
        <v>5</v>
      </c>
      <c r="I3233" s="1">
        <v>441601.60000000003</v>
      </c>
      <c r="J3233" t="s">
        <v>55</v>
      </c>
      <c r="K3233" s="6" t="str">
        <f t="shared" si="1328"/>
        <v>Giò tai lưỡi xào gói 250g</v>
      </c>
      <c r="L3233" s="7" t="str">
        <f>VLOOKUP(K3233,'[1]Mã Misa'!$B$2:$D$74,2,0)</f>
        <v>Giò Tai Lưỡi Xào 250g</v>
      </c>
      <c r="M3233" s="7" t="str">
        <f>VLOOKUP(L3233,'[1]Mã Misa'!$C$2:$D$74,2,0)</f>
        <v>GTLX250G</v>
      </c>
      <c r="N3233" s="1">
        <v>50182</v>
      </c>
      <c r="O3233" t="s">
        <v>4816</v>
      </c>
      <c r="P3233" s="6" t="str">
        <f t="shared" si="1329"/>
        <v>0181378</v>
      </c>
      <c r="Q3233" s="23" t="str">
        <f t="shared" si="1329"/>
        <v>0181378</v>
      </c>
      <c r="R3233" s="2">
        <v>44592</v>
      </c>
      <c r="S3233" t="s">
        <v>2666</v>
      </c>
      <c r="T3233" s="7" t="str">
        <f t="shared" si="1330"/>
        <v>WM+ HNI 95</v>
      </c>
      <c r="U3233" t="s">
        <v>5755</v>
      </c>
      <c r="W3233" t="e">
        <f>VLOOKUP(U3233,[2]Sheet1!$B$4:$C$893,2,0)</f>
        <v>#N/A</v>
      </c>
      <c r="Y3233" t="str">
        <f t="shared" si="1331"/>
        <v>WINCOMHANOI</v>
      </c>
      <c r="AA3233" s="18" t="str">
        <f t="shared" si="1327"/>
        <v/>
      </c>
    </row>
    <row r="3234" spans="1:27" x14ac:dyDescent="0.2">
      <c r="A3234" t="s">
        <v>0</v>
      </c>
      <c r="B3234" t="s">
        <v>4817</v>
      </c>
      <c r="C3234" t="s">
        <v>2</v>
      </c>
      <c r="D3234" t="s">
        <v>134</v>
      </c>
      <c r="E3234" t="s">
        <v>4</v>
      </c>
      <c r="F3234" s="1">
        <v>2</v>
      </c>
      <c r="G3234" s="1">
        <v>173382</v>
      </c>
      <c r="H3234" t="s">
        <v>5</v>
      </c>
      <c r="I3234" s="1">
        <v>190720.2</v>
      </c>
      <c r="J3234" t="s">
        <v>135</v>
      </c>
      <c r="K3234" s="6" t="str">
        <f t="shared" si="1328"/>
        <v>Giò tai nấm hương 500g</v>
      </c>
      <c r="L3234" s="7" t="str">
        <f>VLOOKUP(K3234,'[1]Mã Misa'!$B$2:$D$74,2,0)</f>
        <v>Giò tai nấm hương 500g</v>
      </c>
      <c r="M3234" s="7" t="str">
        <f>VLOOKUP(L3234,'[1]Mã Misa'!$C$2:$D$74,2,0)</f>
        <v>GTNH500</v>
      </c>
      <c r="N3234" s="1">
        <v>86691</v>
      </c>
      <c r="O3234" t="s">
        <v>4818</v>
      </c>
      <c r="P3234" s="6" t="str">
        <f t="shared" si="1329"/>
        <v>0181380</v>
      </c>
      <c r="Q3234" s="23" t="str">
        <f t="shared" si="1329"/>
        <v>0181380</v>
      </c>
      <c r="R3234" s="2">
        <v>44592</v>
      </c>
      <c r="S3234" t="s">
        <v>3097</v>
      </c>
      <c r="T3234" s="7" t="str">
        <f t="shared" si="1330"/>
        <v>WM+ HNI Tầ</v>
      </c>
      <c r="U3234" t="s">
        <v>5858</v>
      </c>
      <c r="W3234" t="e">
        <f>VLOOKUP(U3234,[2]Sheet1!$B$4:$C$893,2,0)</f>
        <v>#N/A</v>
      </c>
      <c r="Y3234" t="str">
        <f t="shared" si="1331"/>
        <v>WINCOMHANOI</v>
      </c>
      <c r="AA3234" s="18" t="str">
        <f t="shared" si="1327"/>
        <v/>
      </c>
    </row>
    <row r="3235" spans="1:27" x14ac:dyDescent="0.2">
      <c r="A3235" t="s">
        <v>0</v>
      </c>
      <c r="B3235" t="s">
        <v>4819</v>
      </c>
      <c r="C3235" t="s">
        <v>2</v>
      </c>
      <c r="D3235" t="s">
        <v>50</v>
      </c>
      <c r="E3235" t="s">
        <v>4</v>
      </c>
      <c r="F3235" s="1">
        <v>1</v>
      </c>
      <c r="G3235" s="1">
        <v>111058</v>
      </c>
      <c r="H3235" t="s">
        <v>5</v>
      </c>
      <c r="I3235" s="1">
        <v>122163.8</v>
      </c>
      <c r="J3235" t="s">
        <v>51</v>
      </c>
      <c r="K3235" s="6" t="str">
        <f t="shared" si="1328"/>
        <v>Gà muối gói 500g</v>
      </c>
      <c r="L3235" s="7" t="str">
        <f>VLOOKUP(K3235,'[1]Mã Misa'!$B$2:$D$74,2,0)</f>
        <v>Gà muối 500g</v>
      </c>
      <c r="M3235" s="7" t="str">
        <f>VLOOKUP(L3235,'[1]Mã Misa'!$C$2:$D$74,2,0)</f>
        <v>GM500</v>
      </c>
      <c r="N3235" s="1">
        <v>111058</v>
      </c>
      <c r="O3235" t="s">
        <v>4820</v>
      </c>
      <c r="P3235" s="6" t="str">
        <f t="shared" si="1329"/>
        <v>0004968</v>
      </c>
      <c r="Q3235" s="23" t="str">
        <f t="shared" si="1329"/>
        <v>0004968</v>
      </c>
      <c r="R3235" s="2">
        <v>44592</v>
      </c>
      <c r="S3235" t="s">
        <v>4821</v>
      </c>
      <c r="T3235" s="7" t="str">
        <f t="shared" si="1330"/>
        <v>WM+ KHA 53</v>
      </c>
      <c r="U3235" t="s">
        <v>6214</v>
      </c>
      <c r="W3235" t="e">
        <f>VLOOKUP(U3235,[2]Sheet1!$B$4:$C$893,2,0)</f>
        <v>#N/A</v>
      </c>
      <c r="Y3235" t="str">
        <f t="shared" si="1331"/>
        <v>WINCOMKHANHHOA</v>
      </c>
      <c r="AA3235" s="18" t="str">
        <f t="shared" si="1327"/>
        <v/>
      </c>
    </row>
    <row r="3236" spans="1:27" x14ac:dyDescent="0.2">
      <c r="A3236" t="s">
        <v>0</v>
      </c>
      <c r="B3236" t="s">
        <v>4822</v>
      </c>
      <c r="C3236" t="s">
        <v>2</v>
      </c>
      <c r="D3236" t="s">
        <v>47</v>
      </c>
      <c r="E3236" t="s">
        <v>4</v>
      </c>
      <c r="F3236" s="1">
        <v>2</v>
      </c>
      <c r="G3236" s="1">
        <v>146862</v>
      </c>
      <c r="H3236" t="s">
        <v>5</v>
      </c>
      <c r="I3236" s="1">
        <v>161548.20000000001</v>
      </c>
      <c r="J3236" t="s">
        <v>48</v>
      </c>
      <c r="K3236" s="6" t="str">
        <f t="shared" si="1328"/>
        <v>Chân giò heo muối gói 300g</v>
      </c>
      <c r="L3236" s="7" t="str">
        <f>VLOOKUP(K3236,'[1]Mã Misa'!$B$2:$D$74,2,0)</f>
        <v>Chân giò heo muối 300g</v>
      </c>
      <c r="M3236" s="7" t="str">
        <f>VLOOKUP(L3236,'[1]Mã Misa'!$C$2:$D$74,2,0)</f>
        <v>CGM300</v>
      </c>
      <c r="N3236" s="1">
        <v>73431</v>
      </c>
      <c r="O3236" t="s">
        <v>4823</v>
      </c>
      <c r="P3236" s="6" t="str">
        <f t="shared" si="1329"/>
        <v>0181385</v>
      </c>
      <c r="Q3236" s="23" t="str">
        <f t="shared" si="1329"/>
        <v>0181385</v>
      </c>
      <c r="R3236" s="2">
        <v>44592</v>
      </c>
      <c r="S3236" t="s">
        <v>3794</v>
      </c>
      <c r="T3236" s="7" t="str">
        <f t="shared" si="1330"/>
        <v>WM+ HNI 12</v>
      </c>
      <c r="U3236" t="s">
        <v>6015</v>
      </c>
      <c r="W3236" t="e">
        <f>VLOOKUP(U3236,[2]Sheet1!$B$4:$C$893,2,0)</f>
        <v>#N/A</v>
      </c>
      <c r="Y3236" t="str">
        <f t="shared" si="1331"/>
        <v>WINCOMHANOI</v>
      </c>
      <c r="AA3236" s="18" t="str">
        <f t="shared" si="1327"/>
        <v/>
      </c>
    </row>
    <row r="3237" spans="1:27" x14ac:dyDescent="0.2">
      <c r="A3237" t="s">
        <v>0</v>
      </c>
      <c r="B3237" t="s">
        <v>4824</v>
      </c>
      <c r="C3237" t="s">
        <v>2</v>
      </c>
      <c r="D3237" t="s">
        <v>50</v>
      </c>
      <c r="E3237" t="s">
        <v>4</v>
      </c>
      <c r="F3237" s="1">
        <v>1</v>
      </c>
      <c r="G3237" s="1">
        <v>111058</v>
      </c>
      <c r="H3237" t="s">
        <v>5</v>
      </c>
      <c r="I3237" s="1">
        <v>122163.8</v>
      </c>
      <c r="J3237" t="s">
        <v>51</v>
      </c>
      <c r="K3237" s="6" t="str">
        <f t="shared" si="1328"/>
        <v>Gà muối gói 500g</v>
      </c>
      <c r="L3237" s="7" t="str">
        <f>VLOOKUP(K3237,'[1]Mã Misa'!$B$2:$D$74,2,0)</f>
        <v>Gà muối 500g</v>
      </c>
      <c r="M3237" s="7" t="str">
        <f>VLOOKUP(L3237,'[1]Mã Misa'!$C$2:$D$74,2,0)</f>
        <v>GM500</v>
      </c>
      <c r="N3237" s="1">
        <v>111058</v>
      </c>
      <c r="O3237" t="s">
        <v>4825</v>
      </c>
      <c r="P3237" s="6" t="str">
        <f t="shared" si="1329"/>
        <v>0181389</v>
      </c>
      <c r="Q3237" s="23" t="str">
        <f t="shared" si="1329"/>
        <v>0181389</v>
      </c>
      <c r="R3237" s="2">
        <v>44592</v>
      </c>
      <c r="S3237" t="s">
        <v>4826</v>
      </c>
      <c r="T3237" s="7" t="str">
        <f t="shared" si="1330"/>
        <v>WM+ HNI 46</v>
      </c>
      <c r="U3237" t="s">
        <v>6215</v>
      </c>
      <c r="W3237" t="e">
        <f>VLOOKUP(U3237,[2]Sheet1!$B$4:$C$893,2,0)</f>
        <v>#N/A</v>
      </c>
      <c r="Y3237" t="str">
        <f t="shared" si="1331"/>
        <v>WINCOMHANOI</v>
      </c>
      <c r="AA3237" s="18" t="str">
        <f t="shared" si="1327"/>
        <v/>
      </c>
    </row>
    <row r="3238" spans="1:27" x14ac:dyDescent="0.2">
      <c r="A3238" t="s">
        <v>0</v>
      </c>
      <c r="B3238" t="s">
        <v>4824</v>
      </c>
      <c r="C3238" t="s">
        <v>9</v>
      </c>
      <c r="D3238" t="s">
        <v>18</v>
      </c>
      <c r="E3238" t="s">
        <v>4</v>
      </c>
      <c r="F3238" s="1">
        <v>1</v>
      </c>
      <c r="G3238" s="1">
        <v>87787</v>
      </c>
      <c r="H3238" t="s">
        <v>5</v>
      </c>
      <c r="I3238" s="1">
        <v>96565.700000000012</v>
      </c>
      <c r="J3238" t="s">
        <v>19</v>
      </c>
      <c r="K3238" s="6" t="str">
        <f t="shared" si="1328"/>
        <v>Bắp bò muối gói 200g</v>
      </c>
      <c r="L3238" s="7" t="str">
        <f>VLOOKUP(K3238,'[1]Mã Misa'!$B$2:$D$74,2,0)</f>
        <v>Bắp bò muối 200g</v>
      </c>
      <c r="M3238" s="7" t="str">
        <f>VLOOKUP(L3238,'[1]Mã Misa'!$C$2:$D$74,2,0)</f>
        <v>BBM200</v>
      </c>
      <c r="N3238" s="1">
        <v>87787</v>
      </c>
      <c r="O3238" t="s">
        <v>4825</v>
      </c>
      <c r="P3238" s="6" t="str">
        <f t="shared" si="1329"/>
        <v>0181389</v>
      </c>
      <c r="Q3238" s="23" t="str">
        <f t="shared" si="1329"/>
        <v>0181389</v>
      </c>
      <c r="R3238" s="2">
        <v>44592</v>
      </c>
      <c r="S3238" t="s">
        <v>4826</v>
      </c>
      <c r="T3238" s="7" t="str">
        <f t="shared" si="1330"/>
        <v>WM+ HNI 46</v>
      </c>
      <c r="U3238" t="s">
        <v>6215</v>
      </c>
      <c r="W3238" t="e">
        <f>VLOOKUP(U3238,[2]Sheet1!$B$4:$C$893,2,0)</f>
        <v>#N/A</v>
      </c>
      <c r="Y3238" t="str">
        <f t="shared" si="1331"/>
        <v>WINCOMHANOI</v>
      </c>
      <c r="AA3238" s="18" t="str">
        <f t="shared" si="1327"/>
        <v/>
      </c>
    </row>
    <row r="3239" spans="1:27" x14ac:dyDescent="0.2">
      <c r="A3239" t="s">
        <v>0</v>
      </c>
      <c r="B3239" t="s">
        <v>4827</v>
      </c>
      <c r="C3239" t="s">
        <v>2</v>
      </c>
      <c r="D3239" t="s">
        <v>47</v>
      </c>
      <c r="E3239" t="s">
        <v>4</v>
      </c>
      <c r="F3239" s="1">
        <v>1</v>
      </c>
      <c r="G3239" s="1">
        <v>73431</v>
      </c>
      <c r="H3239" t="s">
        <v>5</v>
      </c>
      <c r="I3239" s="1">
        <v>80774.100000000006</v>
      </c>
      <c r="J3239" t="s">
        <v>48</v>
      </c>
      <c r="K3239" s="6" t="str">
        <f t="shared" si="1328"/>
        <v>Chân giò heo muối gói 300g</v>
      </c>
      <c r="L3239" s="7" t="str">
        <f>VLOOKUP(K3239,'[1]Mã Misa'!$B$2:$D$74,2,0)</f>
        <v>Chân giò heo muối 300g</v>
      </c>
      <c r="M3239" s="7" t="str">
        <f>VLOOKUP(L3239,'[1]Mã Misa'!$C$2:$D$74,2,0)</f>
        <v>CGM300</v>
      </c>
      <c r="N3239" s="1">
        <v>73431</v>
      </c>
      <c r="O3239" t="s">
        <v>4828</v>
      </c>
      <c r="P3239" s="6" t="str">
        <f t="shared" si="1329"/>
        <v>0023831</v>
      </c>
      <c r="Q3239" s="23" t="str">
        <f t="shared" si="1329"/>
        <v>0023831</v>
      </c>
      <c r="R3239" s="2">
        <v>44592</v>
      </c>
      <c r="S3239" t="s">
        <v>4829</v>
      </c>
      <c r="T3239" s="7" t="str">
        <f t="shared" si="1330"/>
        <v>WM+ DNG 13</v>
      </c>
      <c r="U3239" t="s">
        <v>6216</v>
      </c>
      <c r="W3239" t="e">
        <f>VLOOKUP(U3239,[2]Sheet1!$B$4:$C$893,2,0)</f>
        <v>#N/A</v>
      </c>
      <c r="Y3239" t="str">
        <f t="shared" si="1331"/>
        <v>WINCOMDANANG</v>
      </c>
      <c r="AA3239" s="18" t="str">
        <f t="shared" si="1327"/>
        <v/>
      </c>
    </row>
    <row r="3240" spans="1:27" x14ac:dyDescent="0.2">
      <c r="A3240" t="s">
        <v>0</v>
      </c>
      <c r="B3240" t="s">
        <v>4830</v>
      </c>
      <c r="C3240" t="s">
        <v>2</v>
      </c>
      <c r="D3240" t="s">
        <v>134</v>
      </c>
      <c r="E3240" t="s">
        <v>4</v>
      </c>
      <c r="F3240" s="1">
        <v>3</v>
      </c>
      <c r="G3240" s="1">
        <v>260073</v>
      </c>
      <c r="H3240" t="s">
        <v>5</v>
      </c>
      <c r="I3240" s="1">
        <v>286080.30000000005</v>
      </c>
      <c r="J3240" t="s">
        <v>135</v>
      </c>
      <c r="K3240" s="6" t="str">
        <f t="shared" si="1328"/>
        <v>Giò tai nấm hương 500g</v>
      </c>
      <c r="L3240" s="7" t="str">
        <f>VLOOKUP(K3240,'[1]Mã Misa'!$B$2:$D$74,2,0)</f>
        <v>Giò tai nấm hương 500g</v>
      </c>
      <c r="M3240" s="7" t="str">
        <f>VLOOKUP(L3240,'[1]Mã Misa'!$C$2:$D$74,2,0)</f>
        <v>GTNH500</v>
      </c>
      <c r="N3240" s="1">
        <v>86691</v>
      </c>
      <c r="O3240" t="s">
        <v>4831</v>
      </c>
      <c r="P3240" s="6" t="str">
        <f t="shared" si="1329"/>
        <v>0004074</v>
      </c>
      <c r="Q3240" s="23" t="str">
        <f t="shared" si="1329"/>
        <v>0004074</v>
      </c>
      <c r="R3240" s="2">
        <v>44592</v>
      </c>
      <c r="S3240" t="s">
        <v>478</v>
      </c>
      <c r="T3240" s="7" t="str">
        <f t="shared" si="1330"/>
        <v>WM+ HDG 20</v>
      </c>
      <c r="U3240" t="s">
        <v>5138</v>
      </c>
      <c r="W3240" t="e">
        <f>VLOOKUP(U3240,[2]Sheet1!$B$4:$C$893,2,0)</f>
        <v>#N/A</v>
      </c>
      <c r="Y3240" t="str">
        <f t="shared" si="1331"/>
        <v>WINCOMHAIDUONG</v>
      </c>
      <c r="AA3240" s="18" t="str">
        <f t="shared" si="1327"/>
        <v/>
      </c>
    </row>
    <row r="3241" spans="1:27" x14ac:dyDescent="0.2">
      <c r="A3241" t="s">
        <v>0</v>
      </c>
      <c r="B3241" t="s">
        <v>4830</v>
      </c>
      <c r="C3241" t="s">
        <v>9</v>
      </c>
      <c r="D3241" t="s">
        <v>54</v>
      </c>
      <c r="E3241" t="s">
        <v>4</v>
      </c>
      <c r="F3241" s="1">
        <v>1</v>
      </c>
      <c r="G3241" s="1">
        <v>50182</v>
      </c>
      <c r="H3241" t="s">
        <v>5</v>
      </c>
      <c r="I3241" s="1">
        <v>55200.200000000004</v>
      </c>
      <c r="J3241" t="s">
        <v>55</v>
      </c>
      <c r="K3241" s="6" t="str">
        <f t="shared" si="1328"/>
        <v>Giò tai lưỡi xào gói 250g</v>
      </c>
      <c r="L3241" s="7" t="str">
        <f>VLOOKUP(K3241,'[1]Mã Misa'!$B$2:$D$74,2,0)</f>
        <v>Giò Tai Lưỡi Xào 250g</v>
      </c>
      <c r="M3241" s="7" t="str">
        <f>VLOOKUP(L3241,'[1]Mã Misa'!$C$2:$D$74,2,0)</f>
        <v>GTLX250G</v>
      </c>
      <c r="N3241" s="1">
        <v>50182</v>
      </c>
      <c r="O3241" t="s">
        <v>4831</v>
      </c>
      <c r="P3241" s="6" t="str">
        <f t="shared" si="1329"/>
        <v>0004074</v>
      </c>
      <c r="Q3241" s="23" t="str">
        <f t="shared" si="1329"/>
        <v>0004074</v>
      </c>
      <c r="R3241" s="2">
        <v>44592</v>
      </c>
      <c r="S3241" t="s">
        <v>478</v>
      </c>
      <c r="T3241" s="7" t="str">
        <f t="shared" si="1330"/>
        <v>WM+ HDG 20</v>
      </c>
      <c r="U3241" t="s">
        <v>5138</v>
      </c>
      <c r="W3241" t="e">
        <f>VLOOKUP(U3241,[2]Sheet1!$B$4:$C$893,2,0)</f>
        <v>#N/A</v>
      </c>
      <c r="Y3241" t="str">
        <f t="shared" si="1331"/>
        <v>WINCOMHAIDUONG</v>
      </c>
      <c r="AA3241" s="18" t="str">
        <f t="shared" si="1327"/>
        <v/>
      </c>
    </row>
    <row r="3242" spans="1:27" x14ac:dyDescent="0.2">
      <c r="A3242" t="s">
        <v>0</v>
      </c>
      <c r="B3242" t="s">
        <v>4832</v>
      </c>
      <c r="C3242" t="s">
        <v>2</v>
      </c>
      <c r="D3242" t="s">
        <v>136</v>
      </c>
      <c r="E3242" t="s">
        <v>4</v>
      </c>
      <c r="F3242" s="1">
        <v>2</v>
      </c>
      <c r="G3242" s="1">
        <v>188026</v>
      </c>
      <c r="H3242" t="s">
        <v>5</v>
      </c>
      <c r="I3242" s="1">
        <v>206828.6</v>
      </c>
      <c r="J3242" t="s">
        <v>137</v>
      </c>
      <c r="K3242" s="6" t="str">
        <f t="shared" si="1328"/>
        <v xml:space="preserve"> Giò lụa 500g</v>
      </c>
      <c r="L3242" s="7" t="str">
        <f>VLOOKUP(K3242,'[1]Mã Misa'!$B$2:$D$74,2,0)</f>
        <v>Giò lụa 500g</v>
      </c>
      <c r="M3242" s="7" t="str">
        <f>VLOOKUP(L3242,'[1]Mã Misa'!$C$2:$D$74,2,0)</f>
        <v>GL500</v>
      </c>
      <c r="N3242" s="1">
        <v>94013</v>
      </c>
      <c r="O3242" t="s">
        <v>4833</v>
      </c>
      <c r="P3242" s="6" t="str">
        <f t="shared" si="1329"/>
        <v>0013641</v>
      </c>
      <c r="Q3242" s="23" t="str">
        <f t="shared" si="1329"/>
        <v>0013641</v>
      </c>
      <c r="R3242" s="2">
        <v>44592</v>
      </c>
      <c r="S3242" t="s">
        <v>2007</v>
      </c>
      <c r="T3242" s="7" t="str">
        <f t="shared" si="1330"/>
        <v>WM+ HPG 13</v>
      </c>
      <c r="U3242" t="s">
        <v>5581</v>
      </c>
      <c r="W3242" t="e">
        <f>VLOOKUP(U3242,[2]Sheet1!$B$4:$C$893,2,0)</f>
        <v>#N/A</v>
      </c>
      <c r="Y3242" t="str">
        <f t="shared" si="1331"/>
        <v>WINCOMHAIPHONG</v>
      </c>
      <c r="AA3242" s="18" t="str">
        <f t="shared" si="1327"/>
        <v/>
      </c>
    </row>
    <row r="3243" spans="1:27" x14ac:dyDescent="0.2">
      <c r="A3243" t="s">
        <v>0</v>
      </c>
      <c r="B3243" t="s">
        <v>4832</v>
      </c>
      <c r="C3243" t="s">
        <v>9</v>
      </c>
      <c r="D3243" t="s">
        <v>134</v>
      </c>
      <c r="E3243" t="s">
        <v>4</v>
      </c>
      <c r="F3243" s="1">
        <v>2</v>
      </c>
      <c r="G3243" s="1">
        <v>173382</v>
      </c>
      <c r="H3243" t="s">
        <v>5</v>
      </c>
      <c r="I3243" s="1">
        <v>190720.2</v>
      </c>
      <c r="J3243" t="s">
        <v>135</v>
      </c>
      <c r="K3243" s="6" t="str">
        <f t="shared" si="1328"/>
        <v>Giò tai nấm hương 500g</v>
      </c>
      <c r="L3243" s="7" t="str">
        <f>VLOOKUP(K3243,'[1]Mã Misa'!$B$2:$D$74,2,0)</f>
        <v>Giò tai nấm hương 500g</v>
      </c>
      <c r="M3243" s="7" t="str">
        <f>VLOOKUP(L3243,'[1]Mã Misa'!$C$2:$D$74,2,0)</f>
        <v>GTNH500</v>
      </c>
      <c r="N3243" s="1">
        <v>86691</v>
      </c>
      <c r="O3243" t="s">
        <v>4833</v>
      </c>
      <c r="P3243" s="6" t="str">
        <f t="shared" si="1329"/>
        <v>0013641</v>
      </c>
      <c r="Q3243" s="23" t="str">
        <f t="shared" si="1329"/>
        <v>0013641</v>
      </c>
      <c r="R3243" s="2">
        <v>44592</v>
      </c>
      <c r="S3243" t="s">
        <v>2007</v>
      </c>
      <c r="T3243" s="7" t="str">
        <f t="shared" si="1330"/>
        <v>WM+ HPG 13</v>
      </c>
      <c r="U3243" t="s">
        <v>5581</v>
      </c>
      <c r="W3243" t="e">
        <f>VLOOKUP(U3243,[2]Sheet1!$B$4:$C$893,2,0)</f>
        <v>#N/A</v>
      </c>
      <c r="Y3243" t="str">
        <f t="shared" si="1331"/>
        <v>WINCOMHAIPHONG</v>
      </c>
      <c r="AA3243" s="18" t="str">
        <f t="shared" si="1327"/>
        <v/>
      </c>
    </row>
    <row r="3244" spans="1:27" x14ac:dyDescent="0.2">
      <c r="A3244" t="s">
        <v>0</v>
      </c>
      <c r="B3244" t="s">
        <v>4834</v>
      </c>
      <c r="C3244" t="s">
        <v>2</v>
      </c>
      <c r="D3244" t="s">
        <v>15</v>
      </c>
      <c r="E3244" t="s">
        <v>4</v>
      </c>
      <c r="F3244" s="1">
        <v>3</v>
      </c>
      <c r="G3244" s="1">
        <v>252960</v>
      </c>
      <c r="H3244" t="s">
        <v>5</v>
      </c>
      <c r="I3244" s="1">
        <v>278256</v>
      </c>
      <c r="J3244" t="s">
        <v>16</v>
      </c>
      <c r="K3244" s="6" t="str">
        <f t="shared" si="1328"/>
        <v>_Đùi gà sốt cay 500g</v>
      </c>
      <c r="L3244" s="7" t="str">
        <f>VLOOKUP(K3244,'[1]Mã Misa'!$B$2:$D$74,2,0)</f>
        <v>Đùi gà sốt cay 500g</v>
      </c>
      <c r="M3244" s="7" t="str">
        <f>VLOOKUP(L3244,'[1]Mã Misa'!$C$2:$D$74,2,0)</f>
        <v>DGSC500</v>
      </c>
      <c r="N3244" s="1">
        <v>84320</v>
      </c>
      <c r="O3244" t="s">
        <v>4835</v>
      </c>
      <c r="P3244" s="6" t="str">
        <f t="shared" si="1329"/>
        <v>0181413</v>
      </c>
      <c r="Q3244" s="23" t="str">
        <f t="shared" si="1329"/>
        <v>0181413</v>
      </c>
      <c r="R3244" s="2">
        <v>44592</v>
      </c>
      <c r="S3244" t="s">
        <v>999</v>
      </c>
      <c r="T3244" s="7" t="str">
        <f t="shared" si="1330"/>
        <v>WM+ HNI 47</v>
      </c>
      <c r="U3244" t="s">
        <v>5293</v>
      </c>
      <c r="W3244" t="e">
        <f>VLOOKUP(U3244,[2]Sheet1!$B$4:$C$893,2,0)</f>
        <v>#N/A</v>
      </c>
      <c r="Y3244" t="str">
        <f t="shared" si="1331"/>
        <v>WINCOMHANOI</v>
      </c>
      <c r="AA3244" s="18" t="str">
        <f t="shared" si="1327"/>
        <v/>
      </c>
    </row>
    <row r="3245" spans="1:27" x14ac:dyDescent="0.2">
      <c r="A3245" t="s">
        <v>0</v>
      </c>
      <c r="B3245" t="s">
        <v>4834</v>
      </c>
      <c r="C3245" t="s">
        <v>9</v>
      </c>
      <c r="D3245" t="s">
        <v>44</v>
      </c>
      <c r="E3245" t="s">
        <v>4</v>
      </c>
      <c r="F3245" s="1">
        <v>2</v>
      </c>
      <c r="G3245" s="1">
        <v>145200</v>
      </c>
      <c r="H3245" t="s">
        <v>5</v>
      </c>
      <c r="I3245" s="1">
        <v>159720</v>
      </c>
      <c r="J3245" t="s">
        <v>45</v>
      </c>
      <c r="K3245" s="6" t="str">
        <f t="shared" si="1328"/>
        <v>_Chân gà sốt cay 400g</v>
      </c>
      <c r="L3245" s="7" t="str">
        <f>VLOOKUP(K3245,'[1]Mã Misa'!$B$2:$D$74,2,0)</f>
        <v>Chân gà sốt cay 400g</v>
      </c>
      <c r="M3245" s="7" t="str">
        <f>VLOOKUP(L3245,'[1]Mã Misa'!$C$2:$D$74,2,0)</f>
        <v>CGSC400</v>
      </c>
      <c r="N3245" s="1">
        <v>72600</v>
      </c>
      <c r="O3245" t="s">
        <v>4835</v>
      </c>
      <c r="P3245" s="6" t="str">
        <f t="shared" si="1329"/>
        <v>0181413</v>
      </c>
      <c r="Q3245" s="23" t="str">
        <f t="shared" si="1329"/>
        <v>0181413</v>
      </c>
      <c r="R3245" s="2">
        <v>44592</v>
      </c>
      <c r="S3245" t="s">
        <v>999</v>
      </c>
      <c r="T3245" s="7" t="str">
        <f t="shared" si="1330"/>
        <v>WM+ HNI 47</v>
      </c>
      <c r="U3245" t="s">
        <v>5293</v>
      </c>
      <c r="W3245" t="e">
        <f>VLOOKUP(U3245,[2]Sheet1!$B$4:$C$893,2,0)</f>
        <v>#N/A</v>
      </c>
      <c r="Y3245" t="str">
        <f t="shared" si="1331"/>
        <v>WINCOMHANOI</v>
      </c>
      <c r="AA3245" s="18" t="str">
        <f t="shared" si="1327"/>
        <v/>
      </c>
    </row>
    <row r="3246" spans="1:27" x14ac:dyDescent="0.2">
      <c r="A3246" t="s">
        <v>0</v>
      </c>
      <c r="B3246" t="s">
        <v>4836</v>
      </c>
      <c r="C3246" t="s">
        <v>2</v>
      </c>
      <c r="D3246" t="s">
        <v>15</v>
      </c>
      <c r="E3246" t="s">
        <v>4</v>
      </c>
      <c r="F3246" s="1">
        <v>2</v>
      </c>
      <c r="G3246" s="1">
        <v>210800</v>
      </c>
      <c r="H3246" t="s">
        <v>5</v>
      </c>
      <c r="I3246" s="1">
        <v>231880.00000000003</v>
      </c>
      <c r="J3246" t="s">
        <v>16</v>
      </c>
      <c r="K3246" s="6" t="str">
        <f t="shared" si="1328"/>
        <v>_Đùi gà sốt cay 500g</v>
      </c>
      <c r="L3246" s="7" t="str">
        <f>VLOOKUP(K3246,'[1]Mã Misa'!$B$2:$D$74,2,0)</f>
        <v>Đùi gà sốt cay 500g</v>
      </c>
      <c r="M3246" s="7" t="str">
        <f>VLOOKUP(L3246,'[1]Mã Misa'!$C$2:$D$74,2,0)</f>
        <v>DGSC500</v>
      </c>
      <c r="N3246" s="1">
        <v>105400</v>
      </c>
      <c r="O3246" t="s">
        <v>4837</v>
      </c>
      <c r="P3246" s="6" t="str">
        <f t="shared" si="1329"/>
        <v>0053610</v>
      </c>
      <c r="Q3246" s="23" t="str">
        <f t="shared" si="1329"/>
        <v>0053610</v>
      </c>
      <c r="R3246" s="2">
        <v>44592</v>
      </c>
      <c r="S3246" t="s">
        <v>4838</v>
      </c>
      <c r="T3246" s="7" t="str">
        <f t="shared" si="1330"/>
        <v>WM+ HCM 12</v>
      </c>
      <c r="U3246" t="s">
        <v>6217</v>
      </c>
      <c r="W3246" t="e">
        <f>VLOOKUP(U3246,[2]Sheet1!$B$4:$C$893,2,0)</f>
        <v>#N/A</v>
      </c>
      <c r="Y3246" t="str">
        <f t="shared" si="1331"/>
        <v>WINCOMHOCHIMINH</v>
      </c>
      <c r="AA3246" s="18" t="str">
        <f t="shared" si="1327"/>
        <v/>
      </c>
    </row>
    <row r="3247" spans="1:27" x14ac:dyDescent="0.2">
      <c r="A3247" t="s">
        <v>0</v>
      </c>
      <c r="B3247" t="s">
        <v>4839</v>
      </c>
      <c r="C3247" t="s">
        <v>2</v>
      </c>
      <c r="D3247" t="s">
        <v>57</v>
      </c>
      <c r="E3247" t="s">
        <v>4</v>
      </c>
      <c r="F3247" s="1">
        <v>1</v>
      </c>
      <c r="G3247" s="1">
        <v>74250</v>
      </c>
      <c r="H3247" t="s">
        <v>5</v>
      </c>
      <c r="I3247" s="1">
        <v>81675</v>
      </c>
      <c r="J3247" t="s">
        <v>58</v>
      </c>
      <c r="K3247" s="6" t="str">
        <f t="shared" si="1328"/>
        <v>_Chả cốm 300g</v>
      </c>
      <c r="L3247" s="7" t="str">
        <f>VLOOKUP(K3247,'[1]Mã Misa'!$B$2:$D$74,2,0)</f>
        <v>Chả cốm 300g</v>
      </c>
      <c r="M3247" s="7" t="str">
        <f>VLOOKUP(L3247,'[1]Mã Misa'!$C$2:$D$74,2,0)</f>
        <v>CC300</v>
      </c>
      <c r="N3247" s="1">
        <v>74250</v>
      </c>
      <c r="O3247" t="s">
        <v>4840</v>
      </c>
      <c r="P3247" s="6" t="str">
        <f t="shared" si="1329"/>
        <v>0181414</v>
      </c>
      <c r="Q3247" s="23" t="str">
        <f t="shared" si="1329"/>
        <v>0181414</v>
      </c>
      <c r="R3247" s="2">
        <v>44592</v>
      </c>
      <c r="S3247" t="s">
        <v>999</v>
      </c>
      <c r="T3247" s="7" t="str">
        <f t="shared" si="1330"/>
        <v>WM+ HNI 47</v>
      </c>
      <c r="U3247" t="s">
        <v>5293</v>
      </c>
      <c r="W3247" t="e">
        <f>VLOOKUP(U3247,[2]Sheet1!$B$4:$C$893,2,0)</f>
        <v>#N/A</v>
      </c>
      <c r="Y3247" t="str">
        <f t="shared" si="1331"/>
        <v>WINCOMHANOI</v>
      </c>
      <c r="AA3247" s="18" t="str">
        <f t="shared" si="1327"/>
        <v/>
      </c>
    </row>
    <row r="3248" spans="1:27" x14ac:dyDescent="0.2">
      <c r="A3248" t="s">
        <v>0</v>
      </c>
      <c r="B3248" t="s">
        <v>4841</v>
      </c>
      <c r="C3248" t="s">
        <v>2</v>
      </c>
      <c r="D3248" t="s">
        <v>57</v>
      </c>
      <c r="E3248" t="s">
        <v>4</v>
      </c>
      <c r="F3248" s="1">
        <v>2</v>
      </c>
      <c r="G3248" s="1">
        <v>148500</v>
      </c>
      <c r="H3248" t="s">
        <v>5</v>
      </c>
      <c r="I3248" s="1">
        <v>163350</v>
      </c>
      <c r="J3248" t="s">
        <v>58</v>
      </c>
      <c r="K3248" s="6" t="str">
        <f t="shared" si="1328"/>
        <v>_Chả cốm 300g</v>
      </c>
      <c r="L3248" s="7" t="str">
        <f>VLOOKUP(K3248,'[1]Mã Misa'!$B$2:$D$74,2,0)</f>
        <v>Chả cốm 300g</v>
      </c>
      <c r="M3248" s="7" t="str">
        <f>VLOOKUP(L3248,'[1]Mã Misa'!$C$2:$D$74,2,0)</f>
        <v>CC300</v>
      </c>
      <c r="N3248" s="1">
        <v>74250</v>
      </c>
      <c r="O3248" t="s">
        <v>4842</v>
      </c>
      <c r="P3248" s="6" t="str">
        <f t="shared" si="1329"/>
        <v>0181420</v>
      </c>
      <c r="Q3248" s="23" t="str">
        <f t="shared" si="1329"/>
        <v>0181420</v>
      </c>
      <c r="R3248" s="2">
        <v>44592</v>
      </c>
      <c r="S3248" t="s">
        <v>2567</v>
      </c>
      <c r="T3248" s="7" t="str">
        <f t="shared" si="1330"/>
        <v>WM+ HNI Ki</v>
      </c>
      <c r="U3248" t="s">
        <v>5730</v>
      </c>
      <c r="W3248" t="e">
        <f>VLOOKUP(U3248,[2]Sheet1!$B$4:$C$893,2,0)</f>
        <v>#N/A</v>
      </c>
      <c r="Y3248" t="str">
        <f t="shared" si="1331"/>
        <v>WINCOMHANOI</v>
      </c>
      <c r="AA3248" s="18" t="str">
        <f t="shared" si="1327"/>
        <v/>
      </c>
    </row>
    <row r="3249" spans="1:27" x14ac:dyDescent="0.2">
      <c r="A3249" t="s">
        <v>0</v>
      </c>
      <c r="B3249" t="s">
        <v>4843</v>
      </c>
      <c r="C3249" t="s">
        <v>2</v>
      </c>
      <c r="D3249" t="s">
        <v>103</v>
      </c>
      <c r="E3249" t="s">
        <v>4</v>
      </c>
      <c r="F3249" s="1">
        <v>5</v>
      </c>
      <c r="G3249" s="1">
        <v>277975</v>
      </c>
      <c r="H3249" t="s">
        <v>5</v>
      </c>
      <c r="I3249" s="1">
        <v>305772.5</v>
      </c>
      <c r="J3249" t="s">
        <v>104</v>
      </c>
      <c r="K3249" s="6" t="str">
        <f t="shared" si="1328"/>
        <v>Tai heo muối gói 200g</v>
      </c>
      <c r="L3249" s="7" t="str">
        <f>VLOOKUP(K3249,'[1]Mã Misa'!$B$2:$D$74,2,0)</f>
        <v>Tai heo muối 200g</v>
      </c>
      <c r="M3249" s="7" t="str">
        <f>VLOOKUP(L3249,'[1]Mã Misa'!$C$2:$D$74,2,0)</f>
        <v>TH200</v>
      </c>
      <c r="N3249" s="1">
        <v>55595</v>
      </c>
      <c r="O3249" t="s">
        <v>4844</v>
      </c>
      <c r="P3249" s="6" t="str">
        <f t="shared" si="1329"/>
        <v>0004971</v>
      </c>
      <c r="Q3249" s="23" t="str">
        <f t="shared" si="1329"/>
        <v>0004971</v>
      </c>
      <c r="R3249" s="2">
        <v>44592</v>
      </c>
      <c r="S3249" t="s">
        <v>832</v>
      </c>
      <c r="T3249" s="7" t="str">
        <f t="shared" si="1330"/>
        <v>WM+ KHA 15</v>
      </c>
      <c r="U3249" t="s">
        <v>5244</v>
      </c>
      <c r="W3249" t="e">
        <f>VLOOKUP(U3249,[2]Sheet1!$B$4:$C$893,2,0)</f>
        <v>#N/A</v>
      </c>
      <c r="Y3249" t="str">
        <f t="shared" si="1331"/>
        <v>WINCOMKHANHHOA</v>
      </c>
      <c r="AA3249" s="18" t="str">
        <f t="shared" si="1327"/>
        <v/>
      </c>
    </row>
    <row r="3250" spans="1:27" x14ac:dyDescent="0.2">
      <c r="A3250" t="s">
        <v>0</v>
      </c>
      <c r="B3250" t="s">
        <v>4845</v>
      </c>
      <c r="C3250" t="s">
        <v>2</v>
      </c>
      <c r="D3250" t="s">
        <v>23</v>
      </c>
      <c r="E3250" t="s">
        <v>4</v>
      </c>
      <c r="F3250" s="1">
        <v>5</v>
      </c>
      <c r="G3250" s="1">
        <v>297000</v>
      </c>
      <c r="H3250" t="s">
        <v>5</v>
      </c>
      <c r="I3250" s="1">
        <v>326700</v>
      </c>
      <c r="J3250" t="s">
        <v>24</v>
      </c>
      <c r="K3250" s="6" t="str">
        <f t="shared" si="1328"/>
        <v>_Giò lụa 250g</v>
      </c>
      <c r="L3250" s="7" t="str">
        <f>VLOOKUP(K3250,'[1]Mã Misa'!$B$2:$D$74,2,0)</f>
        <v>Giò lụa 250g</v>
      </c>
      <c r="M3250" s="7" t="str">
        <f>VLOOKUP(L3250,'[1]Mã Misa'!$C$2:$D$74,2,0)</f>
        <v>GL250</v>
      </c>
      <c r="N3250" s="1">
        <v>59400</v>
      </c>
      <c r="O3250" t="s">
        <v>4846</v>
      </c>
      <c r="P3250" s="6" t="str">
        <f t="shared" si="1329"/>
        <v>0181428</v>
      </c>
      <c r="Q3250" s="23" t="str">
        <f t="shared" si="1329"/>
        <v>0181428</v>
      </c>
      <c r="R3250" s="2">
        <v>44592</v>
      </c>
      <c r="S3250" t="s">
        <v>999</v>
      </c>
      <c r="T3250" s="7" t="str">
        <f t="shared" si="1330"/>
        <v>WM+ HNI 47</v>
      </c>
      <c r="U3250" t="s">
        <v>5293</v>
      </c>
      <c r="W3250" t="e">
        <f>VLOOKUP(U3250,[2]Sheet1!$B$4:$C$893,2,0)</f>
        <v>#N/A</v>
      </c>
      <c r="Y3250" t="str">
        <f t="shared" si="1331"/>
        <v>WINCOMHANOI</v>
      </c>
      <c r="AA3250" s="18" t="str">
        <f t="shared" si="1327"/>
        <v/>
      </c>
    </row>
    <row r="3251" spans="1:27" x14ac:dyDescent="0.2">
      <c r="A3251" t="s">
        <v>0</v>
      </c>
      <c r="B3251" t="s">
        <v>4847</v>
      </c>
      <c r="C3251" t="s">
        <v>2</v>
      </c>
      <c r="D3251" t="s">
        <v>54</v>
      </c>
      <c r="E3251" t="s">
        <v>4</v>
      </c>
      <c r="F3251" s="1">
        <v>3</v>
      </c>
      <c r="G3251" s="1">
        <v>150546</v>
      </c>
      <c r="H3251" t="s">
        <v>5</v>
      </c>
      <c r="I3251" s="1">
        <v>165600.6</v>
      </c>
      <c r="J3251" t="s">
        <v>55</v>
      </c>
      <c r="K3251" s="6" t="str">
        <f t="shared" si="1328"/>
        <v>Giò tai lưỡi xào gói 250g</v>
      </c>
      <c r="L3251" s="7" t="str">
        <f>VLOOKUP(K3251,'[1]Mã Misa'!$B$2:$D$74,2,0)</f>
        <v>Giò Tai Lưỡi Xào 250g</v>
      </c>
      <c r="M3251" s="7" t="str">
        <f>VLOOKUP(L3251,'[1]Mã Misa'!$C$2:$D$74,2,0)</f>
        <v>GTLX250G</v>
      </c>
      <c r="N3251" s="1">
        <v>50182</v>
      </c>
      <c r="O3251" t="s">
        <v>4848</v>
      </c>
      <c r="P3251" s="6" t="str">
        <f t="shared" si="1329"/>
        <v>0181430</v>
      </c>
      <c r="Q3251" s="23" t="str">
        <f t="shared" si="1329"/>
        <v>0181430</v>
      </c>
      <c r="R3251" s="2">
        <v>44592</v>
      </c>
      <c r="S3251" t="s">
        <v>4849</v>
      </c>
      <c r="T3251" s="7" t="str">
        <f t="shared" si="1330"/>
        <v xml:space="preserve">WM+ HNI 7 </v>
      </c>
      <c r="U3251" t="s">
        <v>6218</v>
      </c>
      <c r="W3251" t="e">
        <f>VLOOKUP(U3251,[2]Sheet1!$B$4:$C$893,2,0)</f>
        <v>#N/A</v>
      </c>
      <c r="Y3251" t="str">
        <f t="shared" si="1331"/>
        <v>WINCOMHANOI</v>
      </c>
      <c r="AA3251" s="18" t="str">
        <f t="shared" si="1327"/>
        <v/>
      </c>
    </row>
    <row r="3252" spans="1:27" x14ac:dyDescent="0.2">
      <c r="A3252" t="s">
        <v>0</v>
      </c>
      <c r="B3252" t="s">
        <v>4850</v>
      </c>
      <c r="C3252" t="s">
        <v>2</v>
      </c>
      <c r="D3252" t="s">
        <v>10</v>
      </c>
      <c r="E3252" t="s">
        <v>4</v>
      </c>
      <c r="F3252" s="1">
        <v>1</v>
      </c>
      <c r="G3252" s="1">
        <v>46000</v>
      </c>
      <c r="H3252" t="s">
        <v>5</v>
      </c>
      <c r="I3252" s="1">
        <v>50600.000000000007</v>
      </c>
      <c r="J3252" t="s">
        <v>11</v>
      </c>
      <c r="K3252" s="6" t="str">
        <f t="shared" si="1328"/>
        <v>Mộc nấm hương gói 250g</v>
      </c>
      <c r="L3252" s="7" t="str">
        <f>VLOOKUP(K3252,'[1]Mã Misa'!$B$2:$D$74,2,0)</f>
        <v>Mộc Nấm Hương 250g</v>
      </c>
      <c r="M3252" s="7" t="str">
        <f>VLOOKUP(L3252,'[1]Mã Misa'!$C$2:$D$74,2,0)</f>
        <v>MNH250</v>
      </c>
      <c r="N3252" s="1">
        <v>46000</v>
      </c>
      <c r="O3252" t="s">
        <v>4851</v>
      </c>
      <c r="P3252" s="6" t="str">
        <f t="shared" si="1329"/>
        <v>0015522</v>
      </c>
      <c r="Q3252" s="23" t="str">
        <f t="shared" si="1329"/>
        <v>0015522</v>
      </c>
      <c r="R3252" s="2">
        <v>44592</v>
      </c>
      <c r="S3252" t="s">
        <v>4852</v>
      </c>
      <c r="T3252" s="7" t="str">
        <f t="shared" si="1330"/>
        <v>WM+ QNH Tổ</v>
      </c>
      <c r="U3252" t="s">
        <v>6219</v>
      </c>
      <c r="W3252" t="e">
        <f>VLOOKUP(U3252,[2]Sheet1!$B$4:$C$893,2,0)</f>
        <v>#N/A</v>
      </c>
      <c r="Y3252" t="str">
        <f t="shared" si="1331"/>
        <v>WINCOMQUANGNINH</v>
      </c>
      <c r="AA3252" s="18" t="str">
        <f t="shared" si="1327"/>
        <v/>
      </c>
    </row>
    <row r="3253" spans="1:27" x14ac:dyDescent="0.2">
      <c r="A3253" t="s">
        <v>0</v>
      </c>
      <c r="B3253" t="s">
        <v>4853</v>
      </c>
      <c r="C3253" t="s">
        <v>2</v>
      </c>
      <c r="D3253" t="s">
        <v>44</v>
      </c>
      <c r="E3253" t="s">
        <v>4</v>
      </c>
      <c r="F3253" s="1">
        <v>3</v>
      </c>
      <c r="G3253" s="1">
        <v>217800</v>
      </c>
      <c r="H3253" t="s">
        <v>5</v>
      </c>
      <c r="I3253" s="1">
        <v>239580.00000000003</v>
      </c>
      <c r="J3253" t="s">
        <v>45</v>
      </c>
      <c r="K3253" s="6" t="str">
        <f t="shared" si="1328"/>
        <v>_Chân gà sốt cay 400g</v>
      </c>
      <c r="L3253" s="7" t="str">
        <f>VLOOKUP(K3253,'[1]Mã Misa'!$B$2:$D$74,2,0)</f>
        <v>Chân gà sốt cay 400g</v>
      </c>
      <c r="M3253" s="7" t="str">
        <f>VLOOKUP(L3253,'[1]Mã Misa'!$C$2:$D$74,2,0)</f>
        <v>CGSC400</v>
      </c>
      <c r="N3253" s="1">
        <v>72600</v>
      </c>
      <c r="O3253" t="s">
        <v>4854</v>
      </c>
      <c r="P3253" s="6" t="str">
        <f t="shared" si="1329"/>
        <v>0181449</v>
      </c>
      <c r="Q3253" s="23" t="str">
        <f t="shared" si="1329"/>
        <v>0181449</v>
      </c>
      <c r="R3253" s="2">
        <v>44592</v>
      </c>
      <c r="S3253" t="s">
        <v>1776</v>
      </c>
      <c r="T3253" s="7" t="str">
        <f t="shared" si="1330"/>
        <v>WM+ HNI P0</v>
      </c>
      <c r="U3253" t="s">
        <v>5513</v>
      </c>
      <c r="W3253" t="e">
        <f>VLOOKUP(U3253,[2]Sheet1!$B$4:$C$893,2,0)</f>
        <v>#N/A</v>
      </c>
      <c r="Y3253" t="str">
        <f t="shared" si="1331"/>
        <v>WINCOMHANOI</v>
      </c>
      <c r="AA3253" s="18" t="str">
        <f t="shared" si="1327"/>
        <v/>
      </c>
    </row>
    <row r="3254" spans="1:27" x14ac:dyDescent="0.2">
      <c r="A3254" t="s">
        <v>0</v>
      </c>
      <c r="B3254" t="s">
        <v>4855</v>
      </c>
      <c r="C3254" t="s">
        <v>2</v>
      </c>
      <c r="D3254" t="s">
        <v>10</v>
      </c>
      <c r="E3254" t="s">
        <v>4</v>
      </c>
      <c r="F3254" s="1">
        <v>4</v>
      </c>
      <c r="G3254" s="1">
        <v>184000</v>
      </c>
      <c r="H3254" t="s">
        <v>5</v>
      </c>
      <c r="I3254" s="1">
        <v>202400.00000000003</v>
      </c>
      <c r="J3254" t="s">
        <v>11</v>
      </c>
      <c r="K3254" s="6" t="str">
        <f t="shared" si="1328"/>
        <v>Mộc nấm hương gói 250g</v>
      </c>
      <c r="L3254" s="7" t="str">
        <f>VLOOKUP(K3254,'[1]Mã Misa'!$B$2:$D$74,2,0)</f>
        <v>Mộc Nấm Hương 250g</v>
      </c>
      <c r="M3254" s="7" t="str">
        <f>VLOOKUP(L3254,'[1]Mã Misa'!$C$2:$D$74,2,0)</f>
        <v>MNH250</v>
      </c>
      <c r="N3254" s="1">
        <v>46000</v>
      </c>
      <c r="O3254" t="s">
        <v>4856</v>
      </c>
      <c r="P3254" s="6" t="str">
        <f t="shared" si="1329"/>
        <v>0181459</v>
      </c>
      <c r="Q3254" s="23" t="str">
        <f t="shared" si="1329"/>
        <v>0181459</v>
      </c>
      <c r="R3254" s="2">
        <v>44592</v>
      </c>
      <c r="S3254" t="s">
        <v>4857</v>
      </c>
      <c r="T3254" s="7" t="str">
        <f t="shared" si="1330"/>
        <v>WM+ HNI 26</v>
      </c>
      <c r="U3254" t="s">
        <v>6220</v>
      </c>
      <c r="W3254" t="e">
        <f>VLOOKUP(U3254,[2]Sheet1!$B$4:$C$893,2,0)</f>
        <v>#N/A</v>
      </c>
      <c r="Y3254" t="str">
        <f t="shared" si="1331"/>
        <v>WINCOMHANOI</v>
      </c>
      <c r="AA3254" s="18" t="str">
        <f t="shared" si="1327"/>
        <v/>
      </c>
    </row>
    <row r="3255" spans="1:27" x14ac:dyDescent="0.2">
      <c r="A3255" t="s">
        <v>0</v>
      </c>
      <c r="B3255" t="s">
        <v>4855</v>
      </c>
      <c r="C3255" t="s">
        <v>9</v>
      </c>
      <c r="D3255" t="s">
        <v>50</v>
      </c>
      <c r="E3255" t="s">
        <v>4</v>
      </c>
      <c r="F3255" s="1">
        <v>1</v>
      </c>
      <c r="G3255" s="1">
        <v>111058</v>
      </c>
      <c r="H3255" t="s">
        <v>5</v>
      </c>
      <c r="I3255" s="1">
        <v>122163.8</v>
      </c>
      <c r="J3255" t="s">
        <v>51</v>
      </c>
      <c r="K3255" s="6" t="str">
        <f t="shared" si="1328"/>
        <v>Gà muối gói 500g</v>
      </c>
      <c r="L3255" s="7" t="str">
        <f>VLOOKUP(K3255,'[1]Mã Misa'!$B$2:$D$74,2,0)</f>
        <v>Gà muối 500g</v>
      </c>
      <c r="M3255" s="7" t="str">
        <f>VLOOKUP(L3255,'[1]Mã Misa'!$C$2:$D$74,2,0)</f>
        <v>GM500</v>
      </c>
      <c r="N3255" s="1">
        <v>111058</v>
      </c>
      <c r="O3255" t="s">
        <v>4856</v>
      </c>
      <c r="P3255" s="6" t="str">
        <f t="shared" si="1329"/>
        <v>0181459</v>
      </c>
      <c r="Q3255" s="23" t="str">
        <f t="shared" si="1329"/>
        <v>0181459</v>
      </c>
      <c r="R3255" s="2">
        <v>44592</v>
      </c>
      <c r="S3255" t="s">
        <v>4857</v>
      </c>
      <c r="T3255" s="7" t="str">
        <f t="shared" si="1330"/>
        <v>WM+ HNI 26</v>
      </c>
      <c r="U3255" t="s">
        <v>6220</v>
      </c>
      <c r="W3255" t="e">
        <f>VLOOKUP(U3255,[2]Sheet1!$B$4:$C$893,2,0)</f>
        <v>#N/A</v>
      </c>
      <c r="Y3255" t="str">
        <f t="shared" si="1331"/>
        <v>WINCOMHANOI</v>
      </c>
      <c r="AA3255" s="18" t="str">
        <f t="shared" si="1327"/>
        <v/>
      </c>
    </row>
    <row r="3256" spans="1:27" x14ac:dyDescent="0.2">
      <c r="A3256" t="s">
        <v>0</v>
      </c>
      <c r="B3256" t="s">
        <v>4858</v>
      </c>
      <c r="C3256" t="s">
        <v>2</v>
      </c>
      <c r="D3256" t="s">
        <v>54</v>
      </c>
      <c r="E3256" t="s">
        <v>4</v>
      </c>
      <c r="F3256" s="1">
        <v>5</v>
      </c>
      <c r="G3256" s="1">
        <v>250910</v>
      </c>
      <c r="H3256" t="s">
        <v>5</v>
      </c>
      <c r="I3256" s="1">
        <v>276001</v>
      </c>
      <c r="J3256" t="s">
        <v>55</v>
      </c>
      <c r="K3256" s="6" t="str">
        <f t="shared" si="1328"/>
        <v>Giò tai lưỡi xào gói 250g</v>
      </c>
      <c r="L3256" s="7" t="str">
        <f>VLOOKUP(K3256,'[1]Mã Misa'!$B$2:$D$74,2,0)</f>
        <v>Giò Tai Lưỡi Xào 250g</v>
      </c>
      <c r="M3256" s="7" t="str">
        <f>VLOOKUP(L3256,'[1]Mã Misa'!$C$2:$D$74,2,0)</f>
        <v>GTLX250G</v>
      </c>
      <c r="N3256" s="1">
        <v>50182</v>
      </c>
      <c r="O3256" t="s">
        <v>4859</v>
      </c>
      <c r="P3256" s="6" t="str">
        <f t="shared" si="1329"/>
        <v>0008052</v>
      </c>
      <c r="Q3256" s="23" t="str">
        <f t="shared" si="1329"/>
        <v>0008052</v>
      </c>
      <c r="R3256" s="2">
        <v>44592</v>
      </c>
      <c r="S3256" t="s">
        <v>4860</v>
      </c>
      <c r="T3256" s="7" t="str">
        <f t="shared" si="1330"/>
        <v>WM+ CTO 15</v>
      </c>
      <c r="U3256" t="s">
        <v>6221</v>
      </c>
      <c r="W3256" t="e">
        <f>VLOOKUP(U3256,[2]Sheet1!$B$4:$C$893,2,0)</f>
        <v>#N/A</v>
      </c>
      <c r="Y3256" t="str">
        <f t="shared" si="1331"/>
        <v>WINCOMCANTHO</v>
      </c>
      <c r="AA3256" s="18" t="str">
        <f t="shared" si="1327"/>
        <v/>
      </c>
    </row>
    <row r="3257" spans="1:27" x14ac:dyDescent="0.2">
      <c r="A3257" t="s">
        <v>0</v>
      </c>
      <c r="B3257" t="s">
        <v>4861</v>
      </c>
      <c r="C3257" t="s">
        <v>2</v>
      </c>
      <c r="D3257" t="s">
        <v>103</v>
      </c>
      <c r="E3257" t="s">
        <v>4</v>
      </c>
      <c r="F3257" s="1">
        <v>2</v>
      </c>
      <c r="G3257" s="1">
        <v>111190</v>
      </c>
      <c r="H3257" t="s">
        <v>5</v>
      </c>
      <c r="I3257" s="1">
        <v>122309.00000000001</v>
      </c>
      <c r="J3257" t="s">
        <v>104</v>
      </c>
      <c r="K3257" s="6" t="str">
        <f t="shared" si="1328"/>
        <v>Tai heo muối gói 200g</v>
      </c>
      <c r="L3257" s="7" t="str">
        <f>VLOOKUP(K3257,'[1]Mã Misa'!$B$2:$D$74,2,0)</f>
        <v>Tai heo muối 200g</v>
      </c>
      <c r="M3257" s="7" t="str">
        <f>VLOOKUP(L3257,'[1]Mã Misa'!$C$2:$D$74,2,0)</f>
        <v>TH200</v>
      </c>
      <c r="N3257" s="1">
        <v>55595</v>
      </c>
      <c r="O3257" t="s">
        <v>4862</v>
      </c>
      <c r="P3257" s="6" t="str">
        <f t="shared" si="1329"/>
        <v>0008053</v>
      </c>
      <c r="Q3257" s="23" t="str">
        <f t="shared" si="1329"/>
        <v>0008053</v>
      </c>
      <c r="R3257" s="2">
        <v>44592</v>
      </c>
      <c r="S3257" t="s">
        <v>644</v>
      </c>
      <c r="T3257" s="7" t="str">
        <f t="shared" si="1330"/>
        <v>WM+ CTO 51</v>
      </c>
      <c r="U3257" t="s">
        <v>5188</v>
      </c>
      <c r="W3257" t="e">
        <f>VLOOKUP(U3257,[2]Sheet1!$B$4:$C$893,2,0)</f>
        <v>#N/A</v>
      </c>
      <c r="Y3257" t="str">
        <f t="shared" si="1331"/>
        <v>WINCOMCANTHO</v>
      </c>
      <c r="AA3257" s="18" t="str">
        <f t="shared" si="1327"/>
        <v/>
      </c>
    </row>
    <row r="3258" spans="1:27" x14ac:dyDescent="0.2">
      <c r="A3258" t="s">
        <v>0</v>
      </c>
      <c r="B3258" t="s">
        <v>4863</v>
      </c>
      <c r="C3258" t="s">
        <v>2</v>
      </c>
      <c r="D3258" t="s">
        <v>23</v>
      </c>
      <c r="E3258" t="s">
        <v>4</v>
      </c>
      <c r="F3258" s="1">
        <v>2</v>
      </c>
      <c r="G3258" s="1">
        <v>118800</v>
      </c>
      <c r="H3258" t="s">
        <v>5</v>
      </c>
      <c r="I3258" s="1">
        <v>130680.00000000001</v>
      </c>
      <c r="J3258" t="s">
        <v>24</v>
      </c>
      <c r="K3258" s="6" t="str">
        <f t="shared" si="1328"/>
        <v>_Giò lụa 250g</v>
      </c>
      <c r="L3258" s="7" t="str">
        <f>VLOOKUP(K3258,'[1]Mã Misa'!$B$2:$D$74,2,0)</f>
        <v>Giò lụa 250g</v>
      </c>
      <c r="M3258" s="7" t="str">
        <f>VLOOKUP(L3258,'[1]Mã Misa'!$C$2:$D$74,2,0)</f>
        <v>GL250</v>
      </c>
      <c r="N3258" s="1">
        <v>59400</v>
      </c>
      <c r="O3258" t="s">
        <v>4864</v>
      </c>
      <c r="P3258" s="6" t="str">
        <f t="shared" si="1329"/>
        <v>0004076</v>
      </c>
      <c r="Q3258" s="23" t="str">
        <f t="shared" si="1329"/>
        <v>0004076</v>
      </c>
      <c r="R3258" s="2">
        <v>44592</v>
      </c>
      <c r="S3258" t="s">
        <v>472</v>
      </c>
      <c r="T3258" s="7" t="str">
        <f t="shared" si="1330"/>
        <v>WM+ HDG 10</v>
      </c>
      <c r="U3258" t="s">
        <v>5136</v>
      </c>
      <c r="W3258" t="e">
        <f>VLOOKUP(U3258,[2]Sheet1!$B$4:$C$893,2,0)</f>
        <v>#N/A</v>
      </c>
      <c r="Y3258" t="str">
        <f t="shared" si="1331"/>
        <v>WINCOMHAIDUONG</v>
      </c>
      <c r="AA3258" s="18" t="str">
        <f t="shared" si="1327"/>
        <v/>
      </c>
    </row>
    <row r="3259" spans="1:27" x14ac:dyDescent="0.2">
      <c r="A3259" t="s">
        <v>0</v>
      </c>
      <c r="B3259" t="s">
        <v>4863</v>
      </c>
      <c r="C3259" t="s">
        <v>9</v>
      </c>
      <c r="D3259" t="s">
        <v>27</v>
      </c>
      <c r="E3259" t="s">
        <v>4</v>
      </c>
      <c r="F3259" s="1">
        <v>3</v>
      </c>
      <c r="G3259" s="1">
        <v>183150</v>
      </c>
      <c r="H3259" t="s">
        <v>5</v>
      </c>
      <c r="I3259" s="1">
        <v>201465.00000000003</v>
      </c>
      <c r="J3259" t="s">
        <v>28</v>
      </c>
      <c r="K3259" s="6" t="str">
        <f t="shared" si="1328"/>
        <v>_Giò sụn gà 250g</v>
      </c>
      <c r="L3259" s="7" t="str">
        <f>VLOOKUP(K3259,'[1]Mã Misa'!$B$2:$D$74,2,0)</f>
        <v>Giò sụn gà 250g</v>
      </c>
      <c r="M3259" s="7" t="str">
        <f>VLOOKUP(L3259,'[1]Mã Misa'!$C$2:$D$74,2,0)</f>
        <v>GSG250</v>
      </c>
      <c r="N3259" s="1">
        <v>61050</v>
      </c>
      <c r="O3259" t="s">
        <v>4864</v>
      </c>
      <c r="P3259" s="6" t="str">
        <f t="shared" si="1329"/>
        <v>0004076</v>
      </c>
      <c r="Q3259" s="23" t="str">
        <f t="shared" si="1329"/>
        <v>0004076</v>
      </c>
      <c r="R3259" s="2">
        <v>44592</v>
      </c>
      <c r="S3259" t="s">
        <v>472</v>
      </c>
      <c r="T3259" s="7" t="str">
        <f t="shared" si="1330"/>
        <v>WM+ HDG 10</v>
      </c>
      <c r="U3259" t="s">
        <v>5136</v>
      </c>
      <c r="W3259" t="e">
        <f>VLOOKUP(U3259,[2]Sheet1!$B$4:$C$893,2,0)</f>
        <v>#N/A</v>
      </c>
      <c r="Y3259" t="str">
        <f t="shared" si="1331"/>
        <v>WINCOMHAIDUONG</v>
      </c>
      <c r="AA3259" s="18" t="str">
        <f t="shared" si="1327"/>
        <v/>
      </c>
    </row>
    <row r="3260" spans="1:27" x14ac:dyDescent="0.2">
      <c r="A3260" t="s">
        <v>0</v>
      </c>
      <c r="B3260" t="s">
        <v>4863</v>
      </c>
      <c r="C3260" t="s">
        <v>41</v>
      </c>
      <c r="D3260" t="s">
        <v>3</v>
      </c>
      <c r="E3260" t="s">
        <v>4</v>
      </c>
      <c r="F3260" s="1">
        <v>3</v>
      </c>
      <c r="G3260" s="1">
        <v>212850</v>
      </c>
      <c r="H3260" t="s">
        <v>5</v>
      </c>
      <c r="I3260" s="1">
        <v>234135.00000000003</v>
      </c>
      <c r="J3260" t="s">
        <v>6</v>
      </c>
      <c r="K3260" s="6" t="str">
        <f t="shared" si="1328"/>
        <v>_Chả nướng 300g</v>
      </c>
      <c r="L3260" s="7" t="str">
        <f>VLOOKUP(K3260,'[1]Mã Misa'!$B$2:$D$74,2,0)</f>
        <v>Chả nướng 300g</v>
      </c>
      <c r="M3260" s="7" t="str">
        <f>VLOOKUP(L3260,'[1]Mã Misa'!$C$2:$D$74,2,0)</f>
        <v>CN300</v>
      </c>
      <c r="N3260" s="1">
        <v>70950</v>
      </c>
      <c r="O3260" t="s">
        <v>4864</v>
      </c>
      <c r="P3260" s="6" t="str">
        <f t="shared" si="1329"/>
        <v>0004076</v>
      </c>
      <c r="Q3260" s="23" t="str">
        <f t="shared" si="1329"/>
        <v>0004076</v>
      </c>
      <c r="R3260" s="2">
        <v>44592</v>
      </c>
      <c r="S3260" t="s">
        <v>472</v>
      </c>
      <c r="T3260" s="7" t="str">
        <f t="shared" si="1330"/>
        <v>WM+ HDG 10</v>
      </c>
      <c r="U3260" t="s">
        <v>5136</v>
      </c>
      <c r="W3260" t="e">
        <f>VLOOKUP(U3260,[2]Sheet1!$B$4:$C$893,2,0)</f>
        <v>#N/A</v>
      </c>
      <c r="Y3260" t="str">
        <f t="shared" si="1331"/>
        <v>WINCOMHAIDUONG</v>
      </c>
      <c r="AA3260" s="18" t="str">
        <f t="shared" si="1327"/>
        <v/>
      </c>
    </row>
    <row r="3261" spans="1:27" x14ac:dyDescent="0.2">
      <c r="A3261" t="s">
        <v>0</v>
      </c>
      <c r="B3261" t="s">
        <v>4863</v>
      </c>
      <c r="C3261" t="s">
        <v>42</v>
      </c>
      <c r="D3261" t="s">
        <v>57</v>
      </c>
      <c r="E3261" t="s">
        <v>4</v>
      </c>
      <c r="F3261" s="1">
        <v>1</v>
      </c>
      <c r="G3261" s="1">
        <v>74250</v>
      </c>
      <c r="H3261" t="s">
        <v>5</v>
      </c>
      <c r="I3261" s="1">
        <v>81675</v>
      </c>
      <c r="J3261" t="s">
        <v>58</v>
      </c>
      <c r="K3261" s="6" t="str">
        <f t="shared" si="1328"/>
        <v>_Chả cốm 300g</v>
      </c>
      <c r="L3261" s="7" t="str">
        <f>VLOOKUP(K3261,'[1]Mã Misa'!$B$2:$D$74,2,0)</f>
        <v>Chả cốm 300g</v>
      </c>
      <c r="M3261" s="7" t="str">
        <f>VLOOKUP(L3261,'[1]Mã Misa'!$C$2:$D$74,2,0)</f>
        <v>CC300</v>
      </c>
      <c r="N3261" s="1">
        <v>74250</v>
      </c>
      <c r="O3261" t="s">
        <v>4864</v>
      </c>
      <c r="P3261" s="6" t="str">
        <f t="shared" si="1329"/>
        <v>0004076</v>
      </c>
      <c r="Q3261" s="23" t="str">
        <f t="shared" si="1329"/>
        <v>0004076</v>
      </c>
      <c r="R3261" s="2">
        <v>44592</v>
      </c>
      <c r="S3261" t="s">
        <v>472</v>
      </c>
      <c r="T3261" s="7" t="str">
        <f t="shared" si="1330"/>
        <v>WM+ HDG 10</v>
      </c>
      <c r="U3261" t="s">
        <v>5136</v>
      </c>
      <c r="W3261" t="e">
        <f>VLOOKUP(U3261,[2]Sheet1!$B$4:$C$893,2,0)</f>
        <v>#N/A</v>
      </c>
      <c r="Y3261" t="str">
        <f t="shared" si="1331"/>
        <v>WINCOMHAIDUONG</v>
      </c>
      <c r="AA3261" s="18" t="str">
        <f t="shared" si="1327"/>
        <v/>
      </c>
    </row>
    <row r="3262" spans="1:27" x14ac:dyDescent="0.2">
      <c r="A3262" t="s">
        <v>0</v>
      </c>
      <c r="B3262" t="s">
        <v>4863</v>
      </c>
      <c r="C3262" t="s">
        <v>43</v>
      </c>
      <c r="D3262" t="s">
        <v>15</v>
      </c>
      <c r="E3262" t="s">
        <v>4</v>
      </c>
      <c r="F3262" s="1">
        <v>2</v>
      </c>
      <c r="G3262" s="1">
        <v>168640</v>
      </c>
      <c r="H3262" t="s">
        <v>5</v>
      </c>
      <c r="I3262" s="1">
        <v>185504.00000000003</v>
      </c>
      <c r="J3262" t="s">
        <v>16</v>
      </c>
      <c r="K3262" s="6" t="str">
        <f t="shared" si="1328"/>
        <v>_Đùi gà sốt cay 500g</v>
      </c>
      <c r="L3262" s="7" t="str">
        <f>VLOOKUP(K3262,'[1]Mã Misa'!$B$2:$D$74,2,0)</f>
        <v>Đùi gà sốt cay 500g</v>
      </c>
      <c r="M3262" s="7" t="str">
        <f>VLOOKUP(L3262,'[1]Mã Misa'!$C$2:$D$74,2,0)</f>
        <v>DGSC500</v>
      </c>
      <c r="N3262" s="1">
        <v>84320</v>
      </c>
      <c r="O3262" t="s">
        <v>4864</v>
      </c>
      <c r="P3262" s="6" t="str">
        <f t="shared" si="1329"/>
        <v>0004076</v>
      </c>
      <c r="Q3262" s="23" t="str">
        <f t="shared" si="1329"/>
        <v>0004076</v>
      </c>
      <c r="R3262" s="2">
        <v>44592</v>
      </c>
      <c r="S3262" t="s">
        <v>472</v>
      </c>
      <c r="T3262" s="7" t="str">
        <f t="shared" si="1330"/>
        <v>WM+ HDG 10</v>
      </c>
      <c r="U3262" t="s">
        <v>5136</v>
      </c>
      <c r="W3262" t="e">
        <f>VLOOKUP(U3262,[2]Sheet1!$B$4:$C$893,2,0)</f>
        <v>#N/A</v>
      </c>
      <c r="Y3262" t="str">
        <f t="shared" si="1331"/>
        <v>WINCOMHAIDUONG</v>
      </c>
      <c r="AA3262" s="18" t="str">
        <f t="shared" si="1327"/>
        <v/>
      </c>
    </row>
    <row r="3263" spans="1:27" x14ac:dyDescent="0.2">
      <c r="A3263" t="s">
        <v>0</v>
      </c>
      <c r="B3263" t="s">
        <v>4863</v>
      </c>
      <c r="C3263" t="s">
        <v>46</v>
      </c>
      <c r="D3263" t="s">
        <v>44</v>
      </c>
      <c r="E3263" t="s">
        <v>4</v>
      </c>
      <c r="F3263" s="1">
        <v>3</v>
      </c>
      <c r="G3263" s="1">
        <v>217800</v>
      </c>
      <c r="H3263" t="s">
        <v>5</v>
      </c>
      <c r="I3263" s="1">
        <v>239580.00000000003</v>
      </c>
      <c r="J3263" t="s">
        <v>45</v>
      </c>
      <c r="K3263" s="6" t="str">
        <f t="shared" si="1328"/>
        <v>_Chân gà sốt cay 400g</v>
      </c>
      <c r="L3263" s="7" t="str">
        <f>VLOOKUP(K3263,'[1]Mã Misa'!$B$2:$D$74,2,0)</f>
        <v>Chân gà sốt cay 400g</v>
      </c>
      <c r="M3263" s="7" t="str">
        <f>VLOOKUP(L3263,'[1]Mã Misa'!$C$2:$D$74,2,0)</f>
        <v>CGSC400</v>
      </c>
      <c r="N3263" s="1">
        <v>72600</v>
      </c>
      <c r="O3263" t="s">
        <v>4864</v>
      </c>
      <c r="P3263" s="6" t="str">
        <f t="shared" si="1329"/>
        <v>0004076</v>
      </c>
      <c r="Q3263" s="23" t="str">
        <f t="shared" si="1329"/>
        <v>0004076</v>
      </c>
      <c r="R3263" s="2">
        <v>44592</v>
      </c>
      <c r="S3263" t="s">
        <v>472</v>
      </c>
      <c r="T3263" s="7" t="str">
        <f t="shared" si="1330"/>
        <v>WM+ HDG 10</v>
      </c>
      <c r="U3263" t="s">
        <v>5136</v>
      </c>
      <c r="W3263" t="e">
        <f>VLOOKUP(U3263,[2]Sheet1!$B$4:$C$893,2,0)</f>
        <v>#N/A</v>
      </c>
      <c r="Y3263" t="str">
        <f t="shared" si="1331"/>
        <v>WINCOMHAIDUONG</v>
      </c>
      <c r="AA3263" s="18" t="str">
        <f t="shared" si="1327"/>
        <v/>
      </c>
    </row>
    <row r="3264" spans="1:27" x14ac:dyDescent="0.2">
      <c r="A3264" t="s">
        <v>0</v>
      </c>
      <c r="B3264" t="s">
        <v>4865</v>
      </c>
      <c r="C3264" t="s">
        <v>2</v>
      </c>
      <c r="D3264" t="s">
        <v>50</v>
      </c>
      <c r="E3264" t="s">
        <v>4</v>
      </c>
      <c r="F3264" s="1">
        <v>1</v>
      </c>
      <c r="G3264" s="1">
        <v>111058</v>
      </c>
      <c r="H3264" t="s">
        <v>5</v>
      </c>
      <c r="I3264" s="1">
        <v>122163.8</v>
      </c>
      <c r="J3264" t="s">
        <v>51</v>
      </c>
      <c r="K3264" s="6" t="str">
        <f t="shared" si="1328"/>
        <v>Gà muối gói 500g</v>
      </c>
      <c r="L3264" s="7" t="str">
        <f>VLOOKUP(K3264,'[1]Mã Misa'!$B$2:$D$74,2,0)</f>
        <v>Gà muối 500g</v>
      </c>
      <c r="M3264" s="7" t="str">
        <f>VLOOKUP(L3264,'[1]Mã Misa'!$C$2:$D$74,2,0)</f>
        <v>GM500</v>
      </c>
      <c r="N3264" s="1">
        <v>111058</v>
      </c>
      <c r="O3264" t="s">
        <v>4866</v>
      </c>
      <c r="P3264" s="6" t="str">
        <f t="shared" si="1329"/>
        <v>0053626</v>
      </c>
      <c r="Q3264" s="23" t="str">
        <f t="shared" si="1329"/>
        <v>0053626</v>
      </c>
      <c r="R3264" s="2">
        <v>44592</v>
      </c>
      <c r="S3264" t="s">
        <v>4867</v>
      </c>
      <c r="T3264" s="7" t="str">
        <f t="shared" si="1330"/>
        <v>WM+ HCM 12</v>
      </c>
      <c r="U3264" t="s">
        <v>6222</v>
      </c>
      <c r="W3264" t="e">
        <f>VLOOKUP(U3264,[2]Sheet1!$B$4:$C$893,2,0)</f>
        <v>#N/A</v>
      </c>
      <c r="Y3264" t="str">
        <f t="shared" si="1331"/>
        <v>WINCOMHOCHIMINH</v>
      </c>
      <c r="AA3264" s="18" t="str">
        <f t="shared" si="1327"/>
        <v/>
      </c>
    </row>
    <row r="3265" spans="1:27" x14ac:dyDescent="0.2">
      <c r="A3265" t="s">
        <v>0</v>
      </c>
      <c r="B3265" t="s">
        <v>4868</v>
      </c>
      <c r="C3265" t="s">
        <v>2</v>
      </c>
      <c r="D3265" t="s">
        <v>23</v>
      </c>
      <c r="E3265" t="s">
        <v>4</v>
      </c>
      <c r="F3265" s="1">
        <v>3</v>
      </c>
      <c r="G3265" s="1">
        <v>178200</v>
      </c>
      <c r="H3265" t="s">
        <v>5</v>
      </c>
      <c r="I3265" s="1">
        <v>196020.00000000003</v>
      </c>
      <c r="J3265" t="s">
        <v>24</v>
      </c>
      <c r="K3265" s="6" t="str">
        <f t="shared" si="1328"/>
        <v>_Giò lụa 250g</v>
      </c>
      <c r="L3265" s="7" t="str">
        <f>VLOOKUP(K3265,'[1]Mã Misa'!$B$2:$D$74,2,0)</f>
        <v>Giò lụa 250g</v>
      </c>
      <c r="M3265" s="7" t="str">
        <f>VLOOKUP(L3265,'[1]Mã Misa'!$C$2:$D$74,2,0)</f>
        <v>GL250</v>
      </c>
      <c r="N3265" s="1">
        <v>59400</v>
      </c>
      <c r="O3265" t="s">
        <v>4869</v>
      </c>
      <c r="P3265" s="6" t="str">
        <f t="shared" si="1329"/>
        <v>0000067</v>
      </c>
      <c r="Q3265" s="23" t="str">
        <f t="shared" si="1329"/>
        <v>0000067</v>
      </c>
      <c r="R3265" s="2">
        <v>44592</v>
      </c>
      <c r="S3265" t="s">
        <v>3518</v>
      </c>
      <c r="T3265" s="7" t="str">
        <f t="shared" si="1330"/>
        <v>WM+ CBG 17</v>
      </c>
      <c r="U3265" t="s">
        <v>5957</v>
      </c>
      <c r="W3265" t="e">
        <f>VLOOKUP(U3265,[2]Sheet1!$B$4:$C$893,2,0)</f>
        <v>#N/A</v>
      </c>
      <c r="Y3265" t="str">
        <f t="shared" si="1331"/>
        <v>WINCOMCAOBANG</v>
      </c>
      <c r="AA3265" s="18" t="str">
        <f t="shared" si="1327"/>
        <v/>
      </c>
    </row>
    <row r="3266" spans="1:27" x14ac:dyDescent="0.2">
      <c r="A3266" t="s">
        <v>0</v>
      </c>
      <c r="B3266" t="s">
        <v>4868</v>
      </c>
      <c r="C3266" t="s">
        <v>9</v>
      </c>
      <c r="D3266" t="s">
        <v>27</v>
      </c>
      <c r="E3266" t="s">
        <v>4</v>
      </c>
      <c r="F3266" s="1">
        <v>1</v>
      </c>
      <c r="G3266" s="1">
        <v>61050</v>
      </c>
      <c r="H3266" t="s">
        <v>5</v>
      </c>
      <c r="I3266" s="1">
        <v>67155</v>
      </c>
      <c r="J3266" t="s">
        <v>28</v>
      </c>
      <c r="K3266" s="6" t="str">
        <f t="shared" si="1328"/>
        <v>_Giò sụn gà 250g</v>
      </c>
      <c r="L3266" s="7" t="str">
        <f>VLOOKUP(K3266,'[1]Mã Misa'!$B$2:$D$74,2,0)</f>
        <v>Giò sụn gà 250g</v>
      </c>
      <c r="M3266" s="7" t="str">
        <f>VLOOKUP(L3266,'[1]Mã Misa'!$C$2:$D$74,2,0)</f>
        <v>GSG250</v>
      </c>
      <c r="N3266" s="1">
        <v>61050</v>
      </c>
      <c r="O3266" t="s">
        <v>4869</v>
      </c>
      <c r="P3266" s="6" t="str">
        <f t="shared" si="1329"/>
        <v>0000067</v>
      </c>
      <c r="Q3266" s="23" t="str">
        <f t="shared" si="1329"/>
        <v>0000067</v>
      </c>
      <c r="R3266" s="2">
        <v>44592</v>
      </c>
      <c r="S3266" t="s">
        <v>3518</v>
      </c>
      <c r="T3266" s="7" t="str">
        <f t="shared" si="1330"/>
        <v>WM+ CBG 17</v>
      </c>
      <c r="U3266" t="s">
        <v>5957</v>
      </c>
      <c r="W3266" t="e">
        <f>VLOOKUP(U3266,[2]Sheet1!$B$4:$C$893,2,0)</f>
        <v>#N/A</v>
      </c>
      <c r="Y3266" t="str">
        <f t="shared" si="1331"/>
        <v>WINCOMCAOBANG</v>
      </c>
      <c r="AA3266" s="18" t="str">
        <f t="shared" ref="AA3266:AA3329" si="1332">LEFT(AB3266,7)</f>
        <v/>
      </c>
    </row>
    <row r="3267" spans="1:27" x14ac:dyDescent="0.2">
      <c r="A3267" t="s">
        <v>0</v>
      </c>
      <c r="B3267" t="s">
        <v>4868</v>
      </c>
      <c r="C3267" t="s">
        <v>41</v>
      </c>
      <c r="D3267" t="s">
        <v>3</v>
      </c>
      <c r="E3267" t="s">
        <v>4</v>
      </c>
      <c r="F3267" s="1">
        <v>5</v>
      </c>
      <c r="G3267" s="1">
        <v>354750</v>
      </c>
      <c r="H3267" t="s">
        <v>5</v>
      </c>
      <c r="I3267" s="1">
        <v>390225.00000000006</v>
      </c>
      <c r="J3267" t="s">
        <v>6</v>
      </c>
      <c r="K3267" s="6" t="str">
        <f t="shared" si="1328"/>
        <v>_Chả nướng 300g</v>
      </c>
      <c r="L3267" s="7" t="str">
        <f>VLOOKUP(K3267,'[1]Mã Misa'!$B$2:$D$74,2,0)</f>
        <v>Chả nướng 300g</v>
      </c>
      <c r="M3267" s="7" t="str">
        <f>VLOOKUP(L3267,'[1]Mã Misa'!$C$2:$D$74,2,0)</f>
        <v>CN300</v>
      </c>
      <c r="N3267" s="1">
        <v>70950</v>
      </c>
      <c r="O3267" t="s">
        <v>4869</v>
      </c>
      <c r="P3267" s="6" t="str">
        <f t="shared" si="1329"/>
        <v>0000067</v>
      </c>
      <c r="Q3267" s="23" t="str">
        <f t="shared" si="1329"/>
        <v>0000067</v>
      </c>
      <c r="R3267" s="2">
        <v>44592</v>
      </c>
      <c r="S3267" t="s">
        <v>3518</v>
      </c>
      <c r="T3267" s="7" t="str">
        <f t="shared" si="1330"/>
        <v>WM+ CBG 17</v>
      </c>
      <c r="U3267" t="s">
        <v>5957</v>
      </c>
      <c r="W3267" t="e">
        <f>VLOOKUP(U3267,[2]Sheet1!$B$4:$C$893,2,0)</f>
        <v>#N/A</v>
      </c>
      <c r="Y3267" t="str">
        <f t="shared" si="1331"/>
        <v>WINCOMCAOBANG</v>
      </c>
      <c r="AA3267" s="18" t="str">
        <f t="shared" si="1332"/>
        <v/>
      </c>
    </row>
    <row r="3268" spans="1:27" x14ac:dyDescent="0.2">
      <c r="A3268" t="s">
        <v>0</v>
      </c>
      <c r="B3268" t="s">
        <v>4868</v>
      </c>
      <c r="C3268" t="s">
        <v>42</v>
      </c>
      <c r="D3268" t="s">
        <v>57</v>
      </c>
      <c r="E3268" t="s">
        <v>4</v>
      </c>
      <c r="F3268" s="1">
        <v>1</v>
      </c>
      <c r="G3268" s="1">
        <v>74250</v>
      </c>
      <c r="H3268" t="s">
        <v>5</v>
      </c>
      <c r="I3268" s="1">
        <v>81675</v>
      </c>
      <c r="J3268" t="s">
        <v>58</v>
      </c>
      <c r="K3268" s="6" t="str">
        <f t="shared" ref="K3268:K3331" si="1333">MID(J3268,10,26)</f>
        <v>_Chả cốm 300g</v>
      </c>
      <c r="L3268" s="7" t="str">
        <f>VLOOKUP(K3268,'[1]Mã Misa'!$B$2:$D$74,2,0)</f>
        <v>Chả cốm 300g</v>
      </c>
      <c r="M3268" s="7" t="str">
        <f>VLOOKUP(L3268,'[1]Mã Misa'!$C$2:$D$74,2,0)</f>
        <v>CC300</v>
      </c>
      <c r="N3268" s="1">
        <v>74250</v>
      </c>
      <c r="O3268" t="s">
        <v>4869</v>
      </c>
      <c r="P3268" s="6" t="str">
        <f t="shared" ref="P3268:Q3331" si="1334">RIGHT(O3268,7)</f>
        <v>0000067</v>
      </c>
      <c r="Q3268" s="23" t="str">
        <f t="shared" si="1334"/>
        <v>0000067</v>
      </c>
      <c r="R3268" s="2">
        <v>44592</v>
      </c>
      <c r="S3268" t="s">
        <v>3518</v>
      </c>
      <c r="T3268" s="7" t="str">
        <f t="shared" ref="T3268:T3331" si="1335">LEFT(U3268,10)</f>
        <v>WM+ CBG 17</v>
      </c>
      <c r="U3268" t="s">
        <v>5957</v>
      </c>
      <c r="W3268" t="e">
        <f>VLOOKUP(U3268,[2]Sheet1!$B$4:$C$893,2,0)</f>
        <v>#N/A</v>
      </c>
      <c r="Y3268" t="str">
        <f t="shared" ref="Y3268:Y3331" si="1336">IF(ISNUMBER(SEARCH($V$3,T3268)),"WINCOMHANOI",IF(ISNUMBER(SEARCH($V$4,T3268)),"WINCOMHOCHIMINH",IF(ISNUMBER(SEARCH($V$5,T3268)),"WINCOMDANANG",IF(ISNUMBER(SEARCH($V$6,T3268)),"WINCOMHAIDUONG",IF(ISNUMBER(SEARCH($V$7,T3268)),"WINCOMQUANGNINH",IF(ISNUMBER(SEARCH($V$8,T3268)),"WINCOMHAIPHONG",IF(ISNUMBER(SEARCH($V$9,T3268)),"WINCOMBACGIANG",IF(ISNUMBER(SEARCH($V$10,T3268)),"WINCOMBACNINH",IF(ISNUMBER(SEARCH($V$11,T3268)),"WINCOMPHUTHO",IF(ISNUMBER(SEARCH($V$12,T3268)),"WINCOMHATINH",IF(ISNUMBER(SEARCH($V$13,T3268)),"WINCOMTHAINGUYEN",IF(ISNUMBER(SEARCH($V$14,T3268)),"WINCOMKHANHHOA",IF(ISNUMBER(SEARCH($V$15,T3268)),"WINCOMHUNGYEN",IF(ISNUMBER(SEARCH($V$16,T3268)),"WINCOMNGHEAN",IF(ISNUMBER(SEARCH($V$17,T3268)),"WINCOMLAOCAI",IF(ISNUMBER(SEARCH($V$18,T3268)),"WINCOMVUNGTAU",IF(ISNUMBER(SEARCH($V$19,T3268)),"WINCOMBINHDUONG",IF(ISNUMBER(SEARCH($V$20,T3268)),"WINCOMKIENGIANG",IF(ISNUMBER(SEARCH($V$21,T3268)),"WINCOMHANAM",IF(ISNUMBER(SEARCH($V$22,T3268)),"WINCOMNAMDINH",IF(ISNUMBER(SEARCH($V$23,T3268)),"WINCOMLANGSON",IF(ISNUMBER(SEARCH($V$24,T3268)),"WINCOMTHANHHOA",IF(ISNUMBER(SEARCH($V$25,T3268)),"WINCOMYENBAI",IF(ISNUMBER(SEARCH($V$26,T3268)),"WINCOMTUYENQUANG",IF(ISNUMBER(SEARCH($V$27,T3268)),"WINCOMHUE",IF(ISNUMBER(SEARCH($V$28,T3268)),"WINCOMQUANGNAM",IF(ISNUMBER(SEARCH($V$29,T3268)),"WINCOMVINHPHUC",IF(ISNUMBER(SEARCH($V$30,T3268)),"WINCOMHAGIANG",IF(ISNUMBER(SEARCH($V$31,T3268)),"WINCOMNINHBINH",IF(ISNUMBER(SEARCH($V$32,T3268)),"WINCOMTRAVINH",IF(ISNUMBER(SEARCH($V$33,T3268)),"WINCOMCANTHO",IF(ISNUMBER(SEARCH($V$34,T3268)),"WINCOMBENTRE",IF(ISNUMBER(SEARCH($V$35,T3268)),"WINCOMCAMAU",IF(ISNUMBER(SEARCH($V$36,T3268)),"WINCOMANGIANG",IF(ISNUMBER(SEARCH($V$37,T3268)),"WINCOMNINHTHUAN",IF(ISNUMBER(SEARCH($V$38,T3268)),"WINCOMTHAIBINH",IF(ISNUMBER(SEARCH($V$39,T3268)),"WINCOMGIALAI",IF(ISNUMBER(SEARCH($V$40,T3268)),"WINCOMHOABINH",IF(ISNUMBER(SEARCH($V$41,T3268)),"WINCOMQUANGNGAI",IF(ISNUMBER(SEARCH($V$42,T3268)),"WINCOMBINHTHUAN",IF(ISNUMBER(SEARCH($V$43,T3268)),"WINCOMDAKLAK",IF(ISNUMBER(SEARCH($V$44,T3268)),"WINCOMSOCTRANG",IF(ISNUMBER(SEARCH($V$45,T3268)),"WINCOMSONLA",IF(ISNUMBER(SEARCH($V$46,T3268)),"WINCOMKONTUM",IF(ISNUMBER(SEARCH($V$47,T3268)),"WINCOMPHUYEN",IF(ISNUMBER(SEARCH($V$48,T3268)),"WINCOMQUANGTRI",IF(ISNUMBER(SEARCH($V$49,T3268)),"WINCOMBINHDINH",IF(ISNUMBER(SEARCH($V$50,T3268)),"WINCOMCAOBANG",IF(ISNUMBER(SEARCH($V$51,T3268)),"WINCOMQUANGBINH",IF(ISNUMBER(SEARCH($V$52,T3268)),"WINCOMLAMDONG",IF(ISNUMBER(SEARCH($V$53,T3268)),"WINCOMVINHLONG",IF(ISNUMBER(SEARCH($V$54,T3268)),"WINCOMDONGTHAP",IF(ISNUMBER(SEARCH($V$55,T3268)),"WINCOMTIENGIANG",IF(ISNUMBER(SEARCH($V$56,T3268)),"WINCOMQUANGNINH",IF(ISNUMBER(SEARCH($V$57,T3268)),"WINCOMDONGNAI",IF(ISNUMBER(SEARCH($V$58,T3268)),"WINCOMHAUGIANG",0))))))))))))))))))))))))))))))))))))))))))))))))))))))))</f>
        <v>WINCOMCAOBANG</v>
      </c>
      <c r="AA3268" s="18" t="str">
        <f t="shared" si="1332"/>
        <v/>
      </c>
    </row>
    <row r="3269" spans="1:27" x14ac:dyDescent="0.2">
      <c r="A3269" t="s">
        <v>0</v>
      </c>
      <c r="B3269" t="s">
        <v>4868</v>
      </c>
      <c r="C3269" t="s">
        <v>43</v>
      </c>
      <c r="D3269" t="s">
        <v>15</v>
      </c>
      <c r="E3269" t="s">
        <v>4</v>
      </c>
      <c r="F3269" s="1">
        <v>3</v>
      </c>
      <c r="G3269" s="1">
        <v>252960</v>
      </c>
      <c r="H3269" t="s">
        <v>5</v>
      </c>
      <c r="I3269" s="1">
        <v>278256</v>
      </c>
      <c r="J3269" t="s">
        <v>16</v>
      </c>
      <c r="K3269" s="6" t="str">
        <f t="shared" si="1333"/>
        <v>_Đùi gà sốt cay 500g</v>
      </c>
      <c r="L3269" s="7" t="str">
        <f>VLOOKUP(K3269,'[1]Mã Misa'!$B$2:$D$74,2,0)</f>
        <v>Đùi gà sốt cay 500g</v>
      </c>
      <c r="M3269" s="7" t="str">
        <f>VLOOKUP(L3269,'[1]Mã Misa'!$C$2:$D$74,2,0)</f>
        <v>DGSC500</v>
      </c>
      <c r="N3269" s="1">
        <v>84320</v>
      </c>
      <c r="O3269" t="s">
        <v>4869</v>
      </c>
      <c r="P3269" s="6" t="str">
        <f t="shared" si="1334"/>
        <v>0000067</v>
      </c>
      <c r="Q3269" s="23" t="str">
        <f t="shared" si="1334"/>
        <v>0000067</v>
      </c>
      <c r="R3269" s="2">
        <v>44592</v>
      </c>
      <c r="S3269" t="s">
        <v>3518</v>
      </c>
      <c r="T3269" s="7" t="str">
        <f t="shared" si="1335"/>
        <v>WM+ CBG 17</v>
      </c>
      <c r="U3269" t="s">
        <v>5957</v>
      </c>
      <c r="W3269" t="e">
        <f>VLOOKUP(U3269,[2]Sheet1!$B$4:$C$893,2,0)</f>
        <v>#N/A</v>
      </c>
      <c r="Y3269" t="str">
        <f t="shared" si="1336"/>
        <v>WINCOMCAOBANG</v>
      </c>
      <c r="AA3269" s="18" t="str">
        <f t="shared" si="1332"/>
        <v/>
      </c>
    </row>
    <row r="3270" spans="1:27" x14ac:dyDescent="0.2">
      <c r="A3270" t="s">
        <v>0</v>
      </c>
      <c r="B3270" t="s">
        <v>4868</v>
      </c>
      <c r="C3270" t="s">
        <v>46</v>
      </c>
      <c r="D3270" t="s">
        <v>44</v>
      </c>
      <c r="E3270" t="s">
        <v>4</v>
      </c>
      <c r="F3270" s="1">
        <v>3</v>
      </c>
      <c r="G3270" s="1">
        <v>217800</v>
      </c>
      <c r="H3270" t="s">
        <v>5</v>
      </c>
      <c r="I3270" s="1">
        <v>239580.00000000003</v>
      </c>
      <c r="J3270" t="s">
        <v>45</v>
      </c>
      <c r="K3270" s="6" t="str">
        <f t="shared" si="1333"/>
        <v>_Chân gà sốt cay 400g</v>
      </c>
      <c r="L3270" s="7" t="str">
        <f>VLOOKUP(K3270,'[1]Mã Misa'!$B$2:$D$74,2,0)</f>
        <v>Chân gà sốt cay 400g</v>
      </c>
      <c r="M3270" s="7" t="str">
        <f>VLOOKUP(L3270,'[1]Mã Misa'!$C$2:$D$74,2,0)</f>
        <v>CGSC400</v>
      </c>
      <c r="N3270" s="1">
        <v>72600</v>
      </c>
      <c r="O3270" t="s">
        <v>4869</v>
      </c>
      <c r="P3270" s="6" t="str">
        <f t="shared" si="1334"/>
        <v>0000067</v>
      </c>
      <c r="Q3270" s="23" t="str">
        <f t="shared" si="1334"/>
        <v>0000067</v>
      </c>
      <c r="R3270" s="2">
        <v>44592</v>
      </c>
      <c r="S3270" t="s">
        <v>3518</v>
      </c>
      <c r="T3270" s="7" t="str">
        <f t="shared" si="1335"/>
        <v>WM+ CBG 17</v>
      </c>
      <c r="U3270" t="s">
        <v>5957</v>
      </c>
      <c r="W3270" t="e">
        <f>VLOOKUP(U3270,[2]Sheet1!$B$4:$C$893,2,0)</f>
        <v>#N/A</v>
      </c>
      <c r="Y3270" t="str">
        <f t="shared" si="1336"/>
        <v>WINCOMCAOBANG</v>
      </c>
      <c r="AA3270" s="18" t="str">
        <f t="shared" si="1332"/>
        <v/>
      </c>
    </row>
    <row r="3271" spans="1:27" x14ac:dyDescent="0.2">
      <c r="A3271" t="s">
        <v>0</v>
      </c>
      <c r="B3271" t="s">
        <v>4870</v>
      </c>
      <c r="C3271" t="s">
        <v>2</v>
      </c>
      <c r="D3271" t="s">
        <v>27</v>
      </c>
      <c r="E3271" t="s">
        <v>4</v>
      </c>
      <c r="F3271" s="1">
        <v>2</v>
      </c>
      <c r="G3271" s="1">
        <v>122100</v>
      </c>
      <c r="H3271" t="s">
        <v>5</v>
      </c>
      <c r="I3271" s="1">
        <v>134310</v>
      </c>
      <c r="J3271" t="s">
        <v>28</v>
      </c>
      <c r="K3271" s="6" t="str">
        <f t="shared" si="1333"/>
        <v>_Giò sụn gà 250g</v>
      </c>
      <c r="L3271" s="7" t="str">
        <f>VLOOKUP(K3271,'[1]Mã Misa'!$B$2:$D$74,2,0)</f>
        <v>Giò sụn gà 250g</v>
      </c>
      <c r="M3271" s="7" t="str">
        <f>VLOOKUP(L3271,'[1]Mã Misa'!$C$2:$D$74,2,0)</f>
        <v>GSG250</v>
      </c>
      <c r="N3271" s="1">
        <v>61050</v>
      </c>
      <c r="O3271" t="s">
        <v>4871</v>
      </c>
      <c r="P3271" s="6" t="str">
        <f t="shared" si="1334"/>
        <v>0006642</v>
      </c>
      <c r="Q3271" s="23" t="str">
        <f t="shared" si="1334"/>
        <v>0006642</v>
      </c>
      <c r="R3271" s="2">
        <v>44592</v>
      </c>
      <c r="S3271" t="s">
        <v>4872</v>
      </c>
      <c r="T3271" s="7" t="str">
        <f t="shared" si="1335"/>
        <v>WM+ THA 16</v>
      </c>
      <c r="U3271" t="s">
        <v>6223</v>
      </c>
      <c r="W3271" t="e">
        <f>VLOOKUP(U3271,[2]Sheet1!$B$4:$C$893,2,0)</f>
        <v>#N/A</v>
      </c>
      <c r="Y3271" t="str">
        <f t="shared" si="1336"/>
        <v>WINCOMTHANHHOA</v>
      </c>
      <c r="AA3271" s="18" t="str">
        <f t="shared" si="1332"/>
        <v/>
      </c>
    </row>
    <row r="3272" spans="1:27" x14ac:dyDescent="0.2">
      <c r="A3272" t="s">
        <v>0</v>
      </c>
      <c r="B3272" t="s">
        <v>4873</v>
      </c>
      <c r="C3272" t="s">
        <v>2</v>
      </c>
      <c r="D3272" t="s">
        <v>134</v>
      </c>
      <c r="E3272" t="s">
        <v>4</v>
      </c>
      <c r="F3272" s="1">
        <v>3</v>
      </c>
      <c r="G3272" s="1">
        <v>260073</v>
      </c>
      <c r="H3272" t="s">
        <v>5</v>
      </c>
      <c r="I3272" s="1">
        <v>286080.30000000005</v>
      </c>
      <c r="J3272" t="s">
        <v>135</v>
      </c>
      <c r="K3272" s="6" t="str">
        <f t="shared" si="1333"/>
        <v>Giò tai nấm hương 500g</v>
      </c>
      <c r="L3272" s="7" t="str">
        <f>VLOOKUP(K3272,'[1]Mã Misa'!$B$2:$D$74,2,0)</f>
        <v>Giò tai nấm hương 500g</v>
      </c>
      <c r="M3272" s="7" t="str">
        <f>VLOOKUP(L3272,'[1]Mã Misa'!$C$2:$D$74,2,0)</f>
        <v>GTNH500</v>
      </c>
      <c r="N3272" s="1">
        <v>86691</v>
      </c>
      <c r="O3272" t="s">
        <v>4874</v>
      </c>
      <c r="P3272" s="6" t="str">
        <f t="shared" si="1334"/>
        <v>0002809</v>
      </c>
      <c r="Q3272" s="23" t="str">
        <f t="shared" si="1334"/>
        <v>0002809</v>
      </c>
      <c r="R3272" s="2">
        <v>44592</v>
      </c>
      <c r="S3272" t="s">
        <v>2221</v>
      </c>
      <c r="T3272" s="7" t="str">
        <f t="shared" si="1335"/>
        <v>WM+ NDH 11</v>
      </c>
      <c r="U3272" t="s">
        <v>5638</v>
      </c>
      <c r="W3272" t="e">
        <f>VLOOKUP(U3272,[2]Sheet1!$B$4:$C$893,2,0)</f>
        <v>#N/A</v>
      </c>
      <c r="Y3272" t="str">
        <f t="shared" si="1336"/>
        <v>WINCOMNAMDINH</v>
      </c>
      <c r="AA3272" s="18" t="str">
        <f t="shared" si="1332"/>
        <v/>
      </c>
    </row>
    <row r="3273" spans="1:27" x14ac:dyDescent="0.2">
      <c r="A3273" t="s">
        <v>0</v>
      </c>
      <c r="B3273" t="s">
        <v>4873</v>
      </c>
      <c r="C3273" t="s">
        <v>9</v>
      </c>
      <c r="D3273" t="s">
        <v>136</v>
      </c>
      <c r="E3273" t="s">
        <v>4</v>
      </c>
      <c r="F3273" s="1">
        <v>2</v>
      </c>
      <c r="G3273" s="1">
        <v>188026</v>
      </c>
      <c r="H3273" t="s">
        <v>5</v>
      </c>
      <c r="I3273" s="1">
        <v>206828.6</v>
      </c>
      <c r="J3273" t="s">
        <v>137</v>
      </c>
      <c r="K3273" s="6" t="str">
        <f t="shared" si="1333"/>
        <v xml:space="preserve"> Giò lụa 500g</v>
      </c>
      <c r="L3273" s="7" t="str">
        <f>VLOOKUP(K3273,'[1]Mã Misa'!$B$2:$D$74,2,0)</f>
        <v>Giò lụa 500g</v>
      </c>
      <c r="M3273" s="7" t="str">
        <f>VLOOKUP(L3273,'[1]Mã Misa'!$C$2:$D$74,2,0)</f>
        <v>GL500</v>
      </c>
      <c r="N3273" s="1">
        <v>94013</v>
      </c>
      <c r="O3273" t="s">
        <v>4874</v>
      </c>
      <c r="P3273" s="6" t="str">
        <f t="shared" si="1334"/>
        <v>0002809</v>
      </c>
      <c r="Q3273" s="23" t="str">
        <f t="shared" si="1334"/>
        <v>0002809</v>
      </c>
      <c r="R3273" s="2">
        <v>44592</v>
      </c>
      <c r="S3273" t="s">
        <v>2221</v>
      </c>
      <c r="T3273" s="7" t="str">
        <f t="shared" si="1335"/>
        <v>WM+ NDH 11</v>
      </c>
      <c r="U3273" t="s">
        <v>5638</v>
      </c>
      <c r="W3273" t="e">
        <f>VLOOKUP(U3273,[2]Sheet1!$B$4:$C$893,2,0)</f>
        <v>#N/A</v>
      </c>
      <c r="Y3273" t="str">
        <f t="shared" si="1336"/>
        <v>WINCOMNAMDINH</v>
      </c>
      <c r="AA3273" s="18" t="str">
        <f t="shared" si="1332"/>
        <v/>
      </c>
    </row>
    <row r="3274" spans="1:27" x14ac:dyDescent="0.2">
      <c r="A3274" t="s">
        <v>0</v>
      </c>
      <c r="B3274" t="s">
        <v>4875</v>
      </c>
      <c r="C3274" t="s">
        <v>2</v>
      </c>
      <c r="D3274" t="s">
        <v>50</v>
      </c>
      <c r="E3274" t="s">
        <v>4</v>
      </c>
      <c r="F3274" s="1">
        <v>1</v>
      </c>
      <c r="G3274" s="1">
        <v>111058</v>
      </c>
      <c r="H3274" t="s">
        <v>5</v>
      </c>
      <c r="I3274" s="1">
        <v>122163.8</v>
      </c>
      <c r="J3274" t="s">
        <v>51</v>
      </c>
      <c r="K3274" s="6" t="str">
        <f t="shared" si="1333"/>
        <v>Gà muối gói 500g</v>
      </c>
      <c r="L3274" s="7" t="str">
        <f>VLOOKUP(K3274,'[1]Mã Misa'!$B$2:$D$74,2,0)</f>
        <v>Gà muối 500g</v>
      </c>
      <c r="M3274" s="7" t="str">
        <f>VLOOKUP(L3274,'[1]Mã Misa'!$C$2:$D$74,2,0)</f>
        <v>GM500</v>
      </c>
      <c r="N3274" s="1">
        <v>111058</v>
      </c>
      <c r="O3274" t="s">
        <v>4876</v>
      </c>
      <c r="P3274" s="6" t="str">
        <f t="shared" si="1334"/>
        <v>0006644</v>
      </c>
      <c r="Q3274" s="23" t="str">
        <f t="shared" si="1334"/>
        <v>0006644</v>
      </c>
      <c r="R3274" s="2">
        <v>44592</v>
      </c>
      <c r="S3274" t="s">
        <v>4872</v>
      </c>
      <c r="T3274" s="7" t="str">
        <f t="shared" si="1335"/>
        <v>WM+ THA 16</v>
      </c>
      <c r="U3274" t="s">
        <v>6223</v>
      </c>
      <c r="W3274" t="e">
        <f>VLOOKUP(U3274,[2]Sheet1!$B$4:$C$893,2,0)</f>
        <v>#N/A</v>
      </c>
      <c r="Y3274" t="str">
        <f t="shared" si="1336"/>
        <v>WINCOMTHANHHOA</v>
      </c>
      <c r="AA3274" s="18" t="str">
        <f t="shared" si="1332"/>
        <v/>
      </c>
    </row>
    <row r="3275" spans="1:27" x14ac:dyDescent="0.2">
      <c r="A3275" t="s">
        <v>0</v>
      </c>
      <c r="B3275" t="s">
        <v>4877</v>
      </c>
      <c r="C3275" t="s">
        <v>2</v>
      </c>
      <c r="D3275" t="s">
        <v>15</v>
      </c>
      <c r="E3275" t="s">
        <v>4</v>
      </c>
      <c r="F3275" s="1">
        <v>1</v>
      </c>
      <c r="G3275" s="1">
        <v>84320</v>
      </c>
      <c r="H3275" t="s">
        <v>5</v>
      </c>
      <c r="I3275" s="1">
        <v>92752.000000000015</v>
      </c>
      <c r="J3275" t="s">
        <v>16</v>
      </c>
      <c r="K3275" s="6" t="str">
        <f t="shared" si="1333"/>
        <v>_Đùi gà sốt cay 500g</v>
      </c>
      <c r="L3275" s="7" t="str">
        <f>VLOOKUP(K3275,'[1]Mã Misa'!$B$2:$D$74,2,0)</f>
        <v>Đùi gà sốt cay 500g</v>
      </c>
      <c r="M3275" s="7" t="str">
        <f>VLOOKUP(L3275,'[1]Mã Misa'!$C$2:$D$74,2,0)</f>
        <v>DGSC500</v>
      </c>
      <c r="N3275" s="1">
        <v>84320</v>
      </c>
      <c r="O3275" t="s">
        <v>4878</v>
      </c>
      <c r="P3275" s="6" t="str">
        <f t="shared" si="1334"/>
        <v>0181484</v>
      </c>
      <c r="Q3275" s="23" t="str">
        <f t="shared" si="1334"/>
        <v>0181484</v>
      </c>
      <c r="R3275" s="2">
        <v>44592</v>
      </c>
      <c r="S3275" t="s">
        <v>1684</v>
      </c>
      <c r="T3275" s="7" t="str">
        <f t="shared" si="1335"/>
        <v>WM+ HNI 10</v>
      </c>
      <c r="U3275" t="s">
        <v>5485</v>
      </c>
      <c r="W3275" t="e">
        <f>VLOOKUP(U3275,[2]Sheet1!$B$4:$C$893,2,0)</f>
        <v>#N/A</v>
      </c>
      <c r="Y3275" t="str">
        <f t="shared" si="1336"/>
        <v>WINCOMHANOI</v>
      </c>
      <c r="AA3275" s="18" t="str">
        <f t="shared" si="1332"/>
        <v/>
      </c>
    </row>
    <row r="3276" spans="1:27" x14ac:dyDescent="0.2">
      <c r="A3276" t="s">
        <v>0</v>
      </c>
      <c r="B3276" t="s">
        <v>4879</v>
      </c>
      <c r="C3276" t="s">
        <v>2</v>
      </c>
      <c r="D3276" t="s">
        <v>47</v>
      </c>
      <c r="E3276" t="s">
        <v>4</v>
      </c>
      <c r="F3276" s="1">
        <v>1</v>
      </c>
      <c r="G3276" s="1">
        <v>73431</v>
      </c>
      <c r="H3276" t="s">
        <v>5</v>
      </c>
      <c r="I3276" s="1">
        <v>80774.100000000006</v>
      </c>
      <c r="J3276" t="s">
        <v>48</v>
      </c>
      <c r="K3276" s="6" t="str">
        <f t="shared" si="1333"/>
        <v>Chân giò heo muối gói 300g</v>
      </c>
      <c r="L3276" s="7" t="str">
        <f>VLOOKUP(K3276,'[1]Mã Misa'!$B$2:$D$74,2,0)</f>
        <v>Chân giò heo muối 300g</v>
      </c>
      <c r="M3276" s="7" t="str">
        <f>VLOOKUP(L3276,'[1]Mã Misa'!$C$2:$D$74,2,0)</f>
        <v>CGM300</v>
      </c>
      <c r="N3276" s="1">
        <v>73431</v>
      </c>
      <c r="O3276" t="s">
        <v>4880</v>
      </c>
      <c r="P3276" s="6" t="str">
        <f t="shared" si="1334"/>
        <v>0181489</v>
      </c>
      <c r="Q3276" s="23" t="str">
        <f t="shared" si="1334"/>
        <v>0181489</v>
      </c>
      <c r="R3276" s="2">
        <v>44592</v>
      </c>
      <c r="S3276" t="s">
        <v>495</v>
      </c>
      <c r="T3276" s="7" t="str">
        <f t="shared" si="1335"/>
        <v>WM+ HNI 10</v>
      </c>
      <c r="U3276" t="s">
        <v>5143</v>
      </c>
      <c r="W3276" t="e">
        <f>VLOOKUP(U3276,[2]Sheet1!$B$4:$C$893,2,0)</f>
        <v>#N/A</v>
      </c>
      <c r="Y3276" t="str">
        <f t="shared" si="1336"/>
        <v>WINCOMHANOI</v>
      </c>
      <c r="AA3276" s="18" t="str">
        <f t="shared" si="1332"/>
        <v/>
      </c>
    </row>
    <row r="3277" spans="1:27" x14ac:dyDescent="0.2">
      <c r="A3277" t="s">
        <v>0</v>
      </c>
      <c r="B3277" t="s">
        <v>4879</v>
      </c>
      <c r="C3277" t="s">
        <v>9</v>
      </c>
      <c r="D3277" t="s">
        <v>18</v>
      </c>
      <c r="E3277" t="s">
        <v>4</v>
      </c>
      <c r="F3277" s="1">
        <v>1</v>
      </c>
      <c r="G3277" s="1">
        <v>87787</v>
      </c>
      <c r="H3277" t="s">
        <v>5</v>
      </c>
      <c r="I3277" s="1">
        <v>96565.700000000012</v>
      </c>
      <c r="J3277" t="s">
        <v>19</v>
      </c>
      <c r="K3277" s="6" t="str">
        <f t="shared" si="1333"/>
        <v>Bắp bò muối gói 200g</v>
      </c>
      <c r="L3277" s="7" t="str">
        <f>VLOOKUP(K3277,'[1]Mã Misa'!$B$2:$D$74,2,0)</f>
        <v>Bắp bò muối 200g</v>
      </c>
      <c r="M3277" s="7" t="str">
        <f>VLOOKUP(L3277,'[1]Mã Misa'!$C$2:$D$74,2,0)</f>
        <v>BBM200</v>
      </c>
      <c r="N3277" s="1">
        <v>87787</v>
      </c>
      <c r="O3277" t="s">
        <v>4880</v>
      </c>
      <c r="P3277" s="6" t="str">
        <f t="shared" si="1334"/>
        <v>0181489</v>
      </c>
      <c r="Q3277" s="23" t="str">
        <f t="shared" si="1334"/>
        <v>0181489</v>
      </c>
      <c r="R3277" s="2">
        <v>44592</v>
      </c>
      <c r="S3277" t="s">
        <v>495</v>
      </c>
      <c r="T3277" s="7" t="str">
        <f t="shared" si="1335"/>
        <v>WM+ HNI 10</v>
      </c>
      <c r="U3277" t="s">
        <v>5143</v>
      </c>
      <c r="W3277" t="e">
        <f>VLOOKUP(U3277,[2]Sheet1!$B$4:$C$893,2,0)</f>
        <v>#N/A</v>
      </c>
      <c r="Y3277" t="str">
        <f t="shared" si="1336"/>
        <v>WINCOMHANOI</v>
      </c>
      <c r="AA3277" s="18" t="str">
        <f t="shared" si="1332"/>
        <v/>
      </c>
    </row>
    <row r="3278" spans="1:27" x14ac:dyDescent="0.2">
      <c r="A3278" t="s">
        <v>0</v>
      </c>
      <c r="B3278" t="s">
        <v>4881</v>
      </c>
      <c r="C3278" t="s">
        <v>2</v>
      </c>
      <c r="D3278" t="s">
        <v>44</v>
      </c>
      <c r="E3278" t="s">
        <v>4</v>
      </c>
      <c r="F3278" s="1">
        <v>1</v>
      </c>
      <c r="G3278" s="1">
        <v>90750</v>
      </c>
      <c r="H3278" t="s">
        <v>5</v>
      </c>
      <c r="I3278" s="1">
        <v>99825.000000000015</v>
      </c>
      <c r="J3278" t="s">
        <v>45</v>
      </c>
      <c r="K3278" s="6" t="str">
        <f t="shared" si="1333"/>
        <v>_Chân gà sốt cay 400g</v>
      </c>
      <c r="L3278" s="7" t="str">
        <f>VLOOKUP(K3278,'[1]Mã Misa'!$B$2:$D$74,2,0)</f>
        <v>Chân gà sốt cay 400g</v>
      </c>
      <c r="M3278" s="7" t="str">
        <f>VLOOKUP(L3278,'[1]Mã Misa'!$C$2:$D$74,2,0)</f>
        <v>CGSC400</v>
      </c>
      <c r="N3278" s="1">
        <v>90750</v>
      </c>
      <c r="O3278" t="s">
        <v>4882</v>
      </c>
      <c r="P3278" s="6" t="str">
        <f t="shared" si="1334"/>
        <v>0053645</v>
      </c>
      <c r="Q3278" s="23" t="str">
        <f t="shared" si="1334"/>
        <v>0053645</v>
      </c>
      <c r="R3278" s="2">
        <v>44592</v>
      </c>
      <c r="S3278" t="s">
        <v>4883</v>
      </c>
      <c r="T3278" s="7" t="str">
        <f t="shared" si="1335"/>
        <v>WM+ HCM 18</v>
      </c>
      <c r="U3278" t="s">
        <v>6224</v>
      </c>
      <c r="W3278" t="e">
        <f>VLOOKUP(U3278,[2]Sheet1!$B$4:$C$893,2,0)</f>
        <v>#N/A</v>
      </c>
      <c r="Y3278" t="str">
        <f t="shared" si="1336"/>
        <v>WINCOMHOCHIMINH</v>
      </c>
      <c r="AA3278" s="18" t="str">
        <f t="shared" si="1332"/>
        <v/>
      </c>
    </row>
    <row r="3279" spans="1:27" x14ac:dyDescent="0.2">
      <c r="A3279" t="s">
        <v>0</v>
      </c>
      <c r="B3279" t="s">
        <v>4881</v>
      </c>
      <c r="C3279" t="s">
        <v>9</v>
      </c>
      <c r="D3279" t="s">
        <v>15</v>
      </c>
      <c r="E3279" t="s">
        <v>4</v>
      </c>
      <c r="F3279" s="1">
        <v>2</v>
      </c>
      <c r="G3279" s="1">
        <v>210800</v>
      </c>
      <c r="H3279" t="s">
        <v>5</v>
      </c>
      <c r="I3279" s="1">
        <v>231880.00000000003</v>
      </c>
      <c r="J3279" t="s">
        <v>16</v>
      </c>
      <c r="K3279" s="6" t="str">
        <f t="shared" si="1333"/>
        <v>_Đùi gà sốt cay 500g</v>
      </c>
      <c r="L3279" s="7" t="str">
        <f>VLOOKUP(K3279,'[1]Mã Misa'!$B$2:$D$74,2,0)</f>
        <v>Đùi gà sốt cay 500g</v>
      </c>
      <c r="M3279" s="7" t="str">
        <f>VLOOKUP(L3279,'[1]Mã Misa'!$C$2:$D$74,2,0)</f>
        <v>DGSC500</v>
      </c>
      <c r="N3279" s="1">
        <v>105400</v>
      </c>
      <c r="O3279" t="s">
        <v>4882</v>
      </c>
      <c r="P3279" s="6" t="str">
        <f t="shared" si="1334"/>
        <v>0053645</v>
      </c>
      <c r="Q3279" s="23" t="str">
        <f t="shared" si="1334"/>
        <v>0053645</v>
      </c>
      <c r="R3279" s="2">
        <v>44592</v>
      </c>
      <c r="S3279" t="s">
        <v>4883</v>
      </c>
      <c r="T3279" s="7" t="str">
        <f t="shared" si="1335"/>
        <v>WM+ HCM 18</v>
      </c>
      <c r="U3279" t="s">
        <v>6224</v>
      </c>
      <c r="W3279" t="e">
        <f>VLOOKUP(U3279,[2]Sheet1!$B$4:$C$893,2,0)</f>
        <v>#N/A</v>
      </c>
      <c r="Y3279" t="str">
        <f t="shared" si="1336"/>
        <v>WINCOMHOCHIMINH</v>
      </c>
      <c r="AA3279" s="18" t="str">
        <f t="shared" si="1332"/>
        <v/>
      </c>
    </row>
    <row r="3280" spans="1:27" x14ac:dyDescent="0.2">
      <c r="A3280" t="s">
        <v>0</v>
      </c>
      <c r="B3280" t="s">
        <v>4884</v>
      </c>
      <c r="C3280" t="s">
        <v>2</v>
      </c>
      <c r="D3280" t="s">
        <v>536</v>
      </c>
      <c r="E3280" t="s">
        <v>95</v>
      </c>
      <c r="F3280" s="1">
        <v>1</v>
      </c>
      <c r="G3280" s="1">
        <v>177188</v>
      </c>
      <c r="H3280" t="s">
        <v>96</v>
      </c>
      <c r="I3280" s="1">
        <v>177188</v>
      </c>
      <c r="J3280" t="s">
        <v>537</v>
      </c>
      <c r="K3280" s="6" t="str">
        <f t="shared" si="1333"/>
        <v xml:space="preserve"> Mực lá câu làm sạch 450g</v>
      </c>
      <c r="L3280" s="7" t="str">
        <f>VLOOKUP(K3280,'[1]Mã Misa'!$B$2:$D$74,2,0)</f>
        <v>Mực lá câu làm sạch 450g</v>
      </c>
      <c r="M3280" s="7" t="str">
        <f>VLOOKUP(L3280,'[1]Mã Misa'!$C$2:$D$74,2,0)</f>
        <v>ML450</v>
      </c>
      <c r="N3280" s="1">
        <v>177188</v>
      </c>
      <c r="O3280" t="s">
        <v>4885</v>
      </c>
      <c r="P3280" s="6" t="str">
        <f t="shared" si="1334"/>
        <v>0053652</v>
      </c>
      <c r="Q3280" s="23" t="str">
        <f t="shared" si="1334"/>
        <v>0053652</v>
      </c>
      <c r="R3280" s="2">
        <v>44592</v>
      </c>
      <c r="S3280" t="s">
        <v>1738</v>
      </c>
      <c r="T3280" s="7" t="str">
        <f t="shared" si="1335"/>
        <v>WM+ HCM Hi</v>
      </c>
      <c r="U3280" t="s">
        <v>5501</v>
      </c>
      <c r="W3280" t="e">
        <f>VLOOKUP(U3280,[2]Sheet1!$B$4:$C$893,2,0)</f>
        <v>#N/A</v>
      </c>
      <c r="Y3280" t="str">
        <f t="shared" si="1336"/>
        <v>WINCOMHOCHIMINH</v>
      </c>
      <c r="AA3280" s="18" t="str">
        <f t="shared" si="1332"/>
        <v/>
      </c>
    </row>
    <row r="3281" spans="1:27" x14ac:dyDescent="0.2">
      <c r="A3281" t="s">
        <v>0</v>
      </c>
      <c r="B3281" t="s">
        <v>4886</v>
      </c>
      <c r="C3281" t="s">
        <v>2</v>
      </c>
      <c r="D3281" t="s">
        <v>134</v>
      </c>
      <c r="E3281" t="s">
        <v>4</v>
      </c>
      <c r="F3281" s="1">
        <v>2</v>
      </c>
      <c r="G3281" s="1">
        <v>173382</v>
      </c>
      <c r="H3281" t="s">
        <v>5</v>
      </c>
      <c r="I3281" s="1">
        <v>190720.2</v>
      </c>
      <c r="J3281" t="s">
        <v>135</v>
      </c>
      <c r="K3281" s="6" t="str">
        <f t="shared" si="1333"/>
        <v>Giò tai nấm hương 500g</v>
      </c>
      <c r="L3281" s="7" t="str">
        <f>VLOOKUP(K3281,'[1]Mã Misa'!$B$2:$D$74,2,0)</f>
        <v>Giò tai nấm hương 500g</v>
      </c>
      <c r="M3281" s="7" t="str">
        <f>VLOOKUP(L3281,'[1]Mã Misa'!$C$2:$D$74,2,0)</f>
        <v>GTNH500</v>
      </c>
      <c r="N3281" s="1">
        <v>86691</v>
      </c>
      <c r="O3281" t="s">
        <v>4887</v>
      </c>
      <c r="P3281" s="6" t="str">
        <f t="shared" si="1334"/>
        <v>0013662</v>
      </c>
      <c r="Q3281" s="23" t="str">
        <f t="shared" si="1334"/>
        <v>0013662</v>
      </c>
      <c r="R3281" s="2">
        <v>44592</v>
      </c>
      <c r="S3281" t="s">
        <v>1696</v>
      </c>
      <c r="T3281" s="7" t="str">
        <f t="shared" si="1335"/>
        <v>WM+ HPG 18</v>
      </c>
      <c r="U3281" t="s">
        <v>5489</v>
      </c>
      <c r="W3281" t="e">
        <f>VLOOKUP(U3281,[2]Sheet1!$B$4:$C$893,2,0)</f>
        <v>#N/A</v>
      </c>
      <c r="Y3281" t="str">
        <f t="shared" si="1336"/>
        <v>WINCOMHAIPHONG</v>
      </c>
      <c r="AA3281" s="18" t="str">
        <f t="shared" si="1332"/>
        <v/>
      </c>
    </row>
    <row r="3282" spans="1:27" x14ac:dyDescent="0.2">
      <c r="A3282" t="s">
        <v>0</v>
      </c>
      <c r="B3282" t="s">
        <v>4888</v>
      </c>
      <c r="C3282" t="s">
        <v>2</v>
      </c>
      <c r="D3282" t="s">
        <v>57</v>
      </c>
      <c r="E3282" t="s">
        <v>4</v>
      </c>
      <c r="F3282" s="1">
        <v>2</v>
      </c>
      <c r="G3282" s="1">
        <v>148500</v>
      </c>
      <c r="H3282" t="s">
        <v>5</v>
      </c>
      <c r="I3282" s="1">
        <v>163350</v>
      </c>
      <c r="J3282" t="s">
        <v>58</v>
      </c>
      <c r="K3282" s="6" t="str">
        <f t="shared" si="1333"/>
        <v>_Chả cốm 300g</v>
      </c>
      <c r="L3282" s="7" t="str">
        <f>VLOOKUP(K3282,'[1]Mã Misa'!$B$2:$D$74,2,0)</f>
        <v>Chả cốm 300g</v>
      </c>
      <c r="M3282" s="7" t="str">
        <f>VLOOKUP(L3282,'[1]Mã Misa'!$C$2:$D$74,2,0)</f>
        <v>CC300</v>
      </c>
      <c r="N3282" s="1">
        <v>74250</v>
      </c>
      <c r="O3282" t="s">
        <v>4889</v>
      </c>
      <c r="P3282" s="6" t="str">
        <f t="shared" si="1334"/>
        <v>0002292</v>
      </c>
      <c r="Q3282" s="23" t="str">
        <f t="shared" si="1334"/>
        <v>0002292</v>
      </c>
      <c r="R3282" s="2">
        <v>44592</v>
      </c>
      <c r="S3282" t="s">
        <v>4890</v>
      </c>
      <c r="T3282" s="7" t="str">
        <f t="shared" si="1335"/>
        <v>WM+ LSN 58</v>
      </c>
      <c r="U3282" t="s">
        <v>6225</v>
      </c>
      <c r="W3282" t="e">
        <f>VLOOKUP(U3282,[2]Sheet1!$B$4:$C$893,2,0)</f>
        <v>#N/A</v>
      </c>
      <c r="Y3282" t="str">
        <f t="shared" si="1336"/>
        <v>WINCOMLANGSON</v>
      </c>
      <c r="AA3282" s="18" t="str">
        <f t="shared" si="1332"/>
        <v/>
      </c>
    </row>
    <row r="3283" spans="1:27" x14ac:dyDescent="0.2">
      <c r="A3283" t="s">
        <v>0</v>
      </c>
      <c r="B3283" t="s">
        <v>4888</v>
      </c>
      <c r="C3283" t="s">
        <v>9</v>
      </c>
      <c r="D3283" t="s">
        <v>44</v>
      </c>
      <c r="E3283" t="s">
        <v>4</v>
      </c>
      <c r="F3283" s="1">
        <v>2</v>
      </c>
      <c r="G3283" s="1">
        <v>145200</v>
      </c>
      <c r="H3283" t="s">
        <v>5</v>
      </c>
      <c r="I3283" s="1">
        <v>159720</v>
      </c>
      <c r="J3283" t="s">
        <v>45</v>
      </c>
      <c r="K3283" s="6" t="str">
        <f t="shared" si="1333"/>
        <v>_Chân gà sốt cay 400g</v>
      </c>
      <c r="L3283" s="7" t="str">
        <f>VLOOKUP(K3283,'[1]Mã Misa'!$B$2:$D$74,2,0)</f>
        <v>Chân gà sốt cay 400g</v>
      </c>
      <c r="M3283" s="7" t="str">
        <f>VLOOKUP(L3283,'[1]Mã Misa'!$C$2:$D$74,2,0)</f>
        <v>CGSC400</v>
      </c>
      <c r="N3283" s="1">
        <v>72600</v>
      </c>
      <c r="O3283" t="s">
        <v>4889</v>
      </c>
      <c r="P3283" s="6" t="str">
        <f t="shared" si="1334"/>
        <v>0002292</v>
      </c>
      <c r="Q3283" s="23" t="str">
        <f t="shared" si="1334"/>
        <v>0002292</v>
      </c>
      <c r="R3283" s="2">
        <v>44592</v>
      </c>
      <c r="S3283" t="s">
        <v>4890</v>
      </c>
      <c r="T3283" s="7" t="str">
        <f t="shared" si="1335"/>
        <v>WM+ LSN 58</v>
      </c>
      <c r="U3283" t="s">
        <v>6225</v>
      </c>
      <c r="W3283" t="e">
        <f>VLOOKUP(U3283,[2]Sheet1!$B$4:$C$893,2,0)</f>
        <v>#N/A</v>
      </c>
      <c r="Y3283" t="str">
        <f t="shared" si="1336"/>
        <v>WINCOMLANGSON</v>
      </c>
      <c r="AA3283" s="18" t="str">
        <f t="shared" si="1332"/>
        <v/>
      </c>
    </row>
    <row r="3284" spans="1:27" x14ac:dyDescent="0.2">
      <c r="A3284" t="s">
        <v>0</v>
      </c>
      <c r="B3284" t="s">
        <v>4891</v>
      </c>
      <c r="C3284" t="s">
        <v>2</v>
      </c>
      <c r="D3284" t="s">
        <v>3</v>
      </c>
      <c r="E3284" t="s">
        <v>4</v>
      </c>
      <c r="F3284" s="1">
        <v>1</v>
      </c>
      <c r="G3284" s="1">
        <v>70950</v>
      </c>
      <c r="H3284" t="s">
        <v>5</v>
      </c>
      <c r="I3284" s="1">
        <v>78045</v>
      </c>
      <c r="J3284" t="s">
        <v>6</v>
      </c>
      <c r="K3284" s="6" t="str">
        <f t="shared" si="1333"/>
        <v>_Chả nướng 300g</v>
      </c>
      <c r="L3284" s="7" t="str">
        <f>VLOOKUP(K3284,'[1]Mã Misa'!$B$2:$D$74,2,0)</f>
        <v>Chả nướng 300g</v>
      </c>
      <c r="M3284" s="7" t="str">
        <f>VLOOKUP(L3284,'[1]Mã Misa'!$C$2:$D$74,2,0)</f>
        <v>CN300</v>
      </c>
      <c r="N3284" s="1">
        <v>70950</v>
      </c>
      <c r="O3284" t="s">
        <v>4892</v>
      </c>
      <c r="P3284" s="6" t="str">
        <f t="shared" si="1334"/>
        <v>0001972</v>
      </c>
      <c r="Q3284" s="23" t="str">
        <f t="shared" si="1334"/>
        <v>0001972</v>
      </c>
      <c r="R3284" s="2">
        <v>44592</v>
      </c>
      <c r="S3284" t="s">
        <v>4893</v>
      </c>
      <c r="T3284" s="7" t="str">
        <f t="shared" si="1335"/>
        <v>WM+ TNN 15</v>
      </c>
      <c r="U3284" t="s">
        <v>6226</v>
      </c>
      <c r="W3284" t="e">
        <f>VLOOKUP(U3284,[2]Sheet1!$B$4:$C$893,2,0)</f>
        <v>#N/A</v>
      </c>
      <c r="Y3284" t="str">
        <f t="shared" si="1336"/>
        <v>WINCOMTHAINGUYEN</v>
      </c>
      <c r="AA3284" s="18" t="str">
        <f t="shared" si="1332"/>
        <v/>
      </c>
    </row>
    <row r="3285" spans="1:27" x14ac:dyDescent="0.2">
      <c r="A3285" t="s">
        <v>0</v>
      </c>
      <c r="B3285" t="s">
        <v>4894</v>
      </c>
      <c r="C3285" t="s">
        <v>2</v>
      </c>
      <c r="D3285" t="s">
        <v>54</v>
      </c>
      <c r="E3285" t="s">
        <v>4</v>
      </c>
      <c r="F3285" s="1">
        <v>1</v>
      </c>
      <c r="G3285" s="1">
        <v>50182</v>
      </c>
      <c r="H3285" t="s">
        <v>5</v>
      </c>
      <c r="I3285" s="1">
        <v>55200.200000000004</v>
      </c>
      <c r="J3285" t="s">
        <v>55</v>
      </c>
      <c r="K3285" s="6" t="str">
        <f t="shared" si="1333"/>
        <v>Giò tai lưỡi xào gói 250g</v>
      </c>
      <c r="L3285" s="7" t="str">
        <f>VLOOKUP(K3285,'[1]Mã Misa'!$B$2:$D$74,2,0)</f>
        <v>Giò Tai Lưỡi Xào 250g</v>
      </c>
      <c r="M3285" s="7" t="str">
        <f>VLOOKUP(L3285,'[1]Mã Misa'!$C$2:$D$74,2,0)</f>
        <v>GTLX250G</v>
      </c>
      <c r="N3285" s="1">
        <v>50182</v>
      </c>
      <c r="O3285" t="s">
        <v>4895</v>
      </c>
      <c r="P3285" s="6" t="str">
        <f t="shared" si="1334"/>
        <v>0181538</v>
      </c>
      <c r="Q3285" s="23" t="str">
        <f t="shared" si="1334"/>
        <v>0181538</v>
      </c>
      <c r="R3285" s="2">
        <v>44592</v>
      </c>
      <c r="S3285" t="s">
        <v>955</v>
      </c>
      <c r="T3285" s="7" t="str">
        <f t="shared" si="1335"/>
        <v>WM+ HNI 10</v>
      </c>
      <c r="U3285" t="s">
        <v>5283</v>
      </c>
      <c r="W3285" t="e">
        <f>VLOOKUP(U3285,[2]Sheet1!$B$4:$C$893,2,0)</f>
        <v>#N/A</v>
      </c>
      <c r="Y3285" t="str">
        <f t="shared" si="1336"/>
        <v>WINCOMHANOI</v>
      </c>
      <c r="AA3285" s="18" t="str">
        <f t="shared" si="1332"/>
        <v/>
      </c>
    </row>
    <row r="3286" spans="1:27" x14ac:dyDescent="0.2">
      <c r="A3286" t="s">
        <v>0</v>
      </c>
      <c r="B3286" t="s">
        <v>4894</v>
      </c>
      <c r="C3286" t="s">
        <v>9</v>
      </c>
      <c r="D3286" t="s">
        <v>15</v>
      </c>
      <c r="E3286" t="s">
        <v>4</v>
      </c>
      <c r="F3286" s="1">
        <v>3</v>
      </c>
      <c r="G3286" s="1">
        <v>252960</v>
      </c>
      <c r="H3286" t="s">
        <v>5</v>
      </c>
      <c r="I3286" s="1">
        <v>278256</v>
      </c>
      <c r="J3286" t="s">
        <v>16</v>
      </c>
      <c r="K3286" s="6" t="str">
        <f t="shared" si="1333"/>
        <v>_Đùi gà sốt cay 500g</v>
      </c>
      <c r="L3286" s="7" t="str">
        <f>VLOOKUP(K3286,'[1]Mã Misa'!$B$2:$D$74,2,0)</f>
        <v>Đùi gà sốt cay 500g</v>
      </c>
      <c r="M3286" s="7" t="str">
        <f>VLOOKUP(L3286,'[1]Mã Misa'!$C$2:$D$74,2,0)</f>
        <v>DGSC500</v>
      </c>
      <c r="N3286" s="1">
        <v>84320</v>
      </c>
      <c r="O3286" t="s">
        <v>4895</v>
      </c>
      <c r="P3286" s="6" t="str">
        <f t="shared" si="1334"/>
        <v>0181538</v>
      </c>
      <c r="Q3286" s="23" t="str">
        <f t="shared" si="1334"/>
        <v>0181538</v>
      </c>
      <c r="R3286" s="2">
        <v>44592</v>
      </c>
      <c r="S3286" t="s">
        <v>955</v>
      </c>
      <c r="T3286" s="7" t="str">
        <f t="shared" si="1335"/>
        <v>WM+ HNI 10</v>
      </c>
      <c r="U3286" t="s">
        <v>5283</v>
      </c>
      <c r="W3286" t="e">
        <f>VLOOKUP(U3286,[2]Sheet1!$B$4:$C$893,2,0)</f>
        <v>#N/A</v>
      </c>
      <c r="Y3286" t="str">
        <f t="shared" si="1336"/>
        <v>WINCOMHANOI</v>
      </c>
      <c r="AA3286" s="18" t="str">
        <f t="shared" si="1332"/>
        <v/>
      </c>
    </row>
    <row r="3287" spans="1:27" x14ac:dyDescent="0.2">
      <c r="A3287" t="s">
        <v>0</v>
      </c>
      <c r="B3287" t="s">
        <v>4896</v>
      </c>
      <c r="C3287" t="s">
        <v>2</v>
      </c>
      <c r="D3287" t="s">
        <v>50</v>
      </c>
      <c r="E3287" t="s">
        <v>4</v>
      </c>
      <c r="F3287" s="1">
        <v>1</v>
      </c>
      <c r="G3287" s="1">
        <v>111058</v>
      </c>
      <c r="H3287" t="s">
        <v>5</v>
      </c>
      <c r="I3287" s="1">
        <v>122163.8</v>
      </c>
      <c r="J3287" t="s">
        <v>51</v>
      </c>
      <c r="K3287" s="6" t="str">
        <f t="shared" si="1333"/>
        <v>Gà muối gói 500g</v>
      </c>
      <c r="L3287" s="7" t="str">
        <f>VLOOKUP(K3287,'[1]Mã Misa'!$B$2:$D$74,2,0)</f>
        <v>Gà muối 500g</v>
      </c>
      <c r="M3287" s="7" t="str">
        <f>VLOOKUP(L3287,'[1]Mã Misa'!$C$2:$D$74,2,0)</f>
        <v>GM500</v>
      </c>
      <c r="N3287" s="1">
        <v>111058</v>
      </c>
      <c r="O3287" t="s">
        <v>4897</v>
      </c>
      <c r="P3287" s="6" t="str">
        <f t="shared" si="1334"/>
        <v>0023855</v>
      </c>
      <c r="Q3287" s="23" t="str">
        <f t="shared" si="1334"/>
        <v>0023855</v>
      </c>
      <c r="R3287" s="2">
        <v>44592</v>
      </c>
      <c r="S3287" t="s">
        <v>4898</v>
      </c>
      <c r="T3287" s="7" t="str">
        <f t="shared" si="1335"/>
        <v>WM+ DNG 43</v>
      </c>
      <c r="U3287" t="s">
        <v>6227</v>
      </c>
      <c r="W3287" t="e">
        <f>VLOOKUP(U3287,[2]Sheet1!$B$4:$C$893,2,0)</f>
        <v>#N/A</v>
      </c>
      <c r="Y3287" t="str">
        <f t="shared" si="1336"/>
        <v>WINCOMDANANG</v>
      </c>
      <c r="AA3287" s="18" t="str">
        <f t="shared" si="1332"/>
        <v/>
      </c>
    </row>
    <row r="3288" spans="1:27" x14ac:dyDescent="0.2">
      <c r="A3288" t="s">
        <v>0</v>
      </c>
      <c r="B3288" t="s">
        <v>4899</v>
      </c>
      <c r="C3288" t="s">
        <v>2</v>
      </c>
      <c r="D3288" t="s">
        <v>47</v>
      </c>
      <c r="E3288" t="s">
        <v>4</v>
      </c>
      <c r="F3288" s="1">
        <v>3</v>
      </c>
      <c r="G3288" s="1">
        <v>220293</v>
      </c>
      <c r="H3288" t="s">
        <v>5</v>
      </c>
      <c r="I3288" s="1">
        <v>242322.30000000002</v>
      </c>
      <c r="J3288" t="s">
        <v>48</v>
      </c>
      <c r="K3288" s="6" t="str">
        <f t="shared" si="1333"/>
        <v>Chân giò heo muối gói 300g</v>
      </c>
      <c r="L3288" s="7" t="str">
        <f>VLOOKUP(K3288,'[1]Mã Misa'!$B$2:$D$74,2,0)</f>
        <v>Chân giò heo muối 300g</v>
      </c>
      <c r="M3288" s="7" t="str">
        <f>VLOOKUP(L3288,'[1]Mã Misa'!$C$2:$D$74,2,0)</f>
        <v>CGM300</v>
      </c>
      <c r="N3288" s="1">
        <v>73431</v>
      </c>
      <c r="O3288" t="s">
        <v>4900</v>
      </c>
      <c r="P3288" s="6" t="str">
        <f t="shared" si="1334"/>
        <v>0001770</v>
      </c>
      <c r="Q3288" s="23" t="str">
        <f t="shared" si="1334"/>
        <v>0001770</v>
      </c>
      <c r="R3288" s="2">
        <v>44592</v>
      </c>
      <c r="S3288" t="s">
        <v>1096</v>
      </c>
      <c r="T3288" s="7" t="str">
        <f t="shared" si="1335"/>
        <v>WM+ KGG 32</v>
      </c>
      <c r="U3288" t="s">
        <v>5322</v>
      </c>
      <c r="W3288" t="e">
        <f>VLOOKUP(U3288,[2]Sheet1!$B$4:$C$893,2,0)</f>
        <v>#N/A</v>
      </c>
      <c r="Y3288" t="str">
        <f t="shared" si="1336"/>
        <v>WINCOMKIENGIANG</v>
      </c>
      <c r="AA3288" s="18" t="str">
        <f t="shared" si="1332"/>
        <v/>
      </c>
    </row>
    <row r="3289" spans="1:27" x14ac:dyDescent="0.2">
      <c r="A3289" t="s">
        <v>0</v>
      </c>
      <c r="B3289" t="s">
        <v>4899</v>
      </c>
      <c r="C3289" t="s">
        <v>9</v>
      </c>
      <c r="D3289" t="s">
        <v>50</v>
      </c>
      <c r="E3289" t="s">
        <v>4</v>
      </c>
      <c r="F3289" s="1">
        <v>1</v>
      </c>
      <c r="G3289" s="1">
        <v>111058</v>
      </c>
      <c r="H3289" t="s">
        <v>5</v>
      </c>
      <c r="I3289" s="1">
        <v>122163.8</v>
      </c>
      <c r="J3289" t="s">
        <v>51</v>
      </c>
      <c r="K3289" s="6" t="str">
        <f t="shared" si="1333"/>
        <v>Gà muối gói 500g</v>
      </c>
      <c r="L3289" s="7" t="str">
        <f>VLOOKUP(K3289,'[1]Mã Misa'!$B$2:$D$74,2,0)</f>
        <v>Gà muối 500g</v>
      </c>
      <c r="M3289" s="7" t="str">
        <f>VLOOKUP(L3289,'[1]Mã Misa'!$C$2:$D$74,2,0)</f>
        <v>GM500</v>
      </c>
      <c r="N3289" s="1">
        <v>111058</v>
      </c>
      <c r="O3289" t="s">
        <v>4900</v>
      </c>
      <c r="P3289" s="6" t="str">
        <f t="shared" si="1334"/>
        <v>0001770</v>
      </c>
      <c r="Q3289" s="23" t="str">
        <f t="shared" si="1334"/>
        <v>0001770</v>
      </c>
      <c r="R3289" s="2">
        <v>44592</v>
      </c>
      <c r="S3289" t="s">
        <v>1096</v>
      </c>
      <c r="T3289" s="7" t="str">
        <f t="shared" si="1335"/>
        <v>WM+ KGG 32</v>
      </c>
      <c r="U3289" t="s">
        <v>5322</v>
      </c>
      <c r="W3289" t="e">
        <f>VLOOKUP(U3289,[2]Sheet1!$B$4:$C$893,2,0)</f>
        <v>#N/A</v>
      </c>
      <c r="Y3289" t="str">
        <f t="shared" si="1336"/>
        <v>WINCOMKIENGIANG</v>
      </c>
      <c r="AA3289" s="18" t="str">
        <f t="shared" si="1332"/>
        <v/>
      </c>
    </row>
    <row r="3290" spans="1:27" x14ac:dyDescent="0.2">
      <c r="A3290" t="s">
        <v>0</v>
      </c>
      <c r="B3290" t="s">
        <v>4901</v>
      </c>
      <c r="C3290" t="s">
        <v>2</v>
      </c>
      <c r="D3290" t="s">
        <v>54</v>
      </c>
      <c r="E3290" t="s">
        <v>4</v>
      </c>
      <c r="F3290" s="1">
        <v>1</v>
      </c>
      <c r="G3290" s="1">
        <v>50182</v>
      </c>
      <c r="H3290" t="s">
        <v>5</v>
      </c>
      <c r="I3290" s="1">
        <v>55200.200000000004</v>
      </c>
      <c r="J3290" t="s">
        <v>55</v>
      </c>
      <c r="K3290" s="6" t="str">
        <f t="shared" si="1333"/>
        <v>Giò tai lưỡi xào gói 250g</v>
      </c>
      <c r="L3290" s="7" t="str">
        <f>VLOOKUP(K3290,'[1]Mã Misa'!$B$2:$D$74,2,0)</f>
        <v>Giò Tai Lưỡi Xào 250g</v>
      </c>
      <c r="M3290" s="7" t="str">
        <f>VLOOKUP(L3290,'[1]Mã Misa'!$C$2:$D$74,2,0)</f>
        <v>GTLX250G</v>
      </c>
      <c r="N3290" s="1">
        <v>50182</v>
      </c>
      <c r="O3290" t="s">
        <v>4902</v>
      </c>
      <c r="P3290" s="6" t="str">
        <f t="shared" si="1334"/>
        <v>0053686</v>
      </c>
      <c r="Q3290" s="23" t="str">
        <f t="shared" si="1334"/>
        <v>0053686</v>
      </c>
      <c r="R3290" s="2">
        <v>44592</v>
      </c>
      <c r="S3290" t="s">
        <v>402</v>
      </c>
      <c r="T3290" s="7" t="str">
        <f t="shared" si="1335"/>
        <v>WM+ HCM 22</v>
      </c>
      <c r="U3290" t="s">
        <v>5114</v>
      </c>
      <c r="W3290" t="e">
        <f>VLOOKUP(U3290,[2]Sheet1!$B$4:$C$893,2,0)</f>
        <v>#N/A</v>
      </c>
      <c r="Y3290" t="str">
        <f t="shared" si="1336"/>
        <v>WINCOMHOCHIMINH</v>
      </c>
      <c r="AA3290" s="18" t="str">
        <f t="shared" si="1332"/>
        <v/>
      </c>
    </row>
    <row r="3291" spans="1:27" x14ac:dyDescent="0.2">
      <c r="A3291" t="s">
        <v>0</v>
      </c>
      <c r="B3291" t="s">
        <v>4903</v>
      </c>
      <c r="C3291" t="s">
        <v>2</v>
      </c>
      <c r="D3291" t="s">
        <v>23</v>
      </c>
      <c r="E3291" t="s">
        <v>4</v>
      </c>
      <c r="F3291" s="1">
        <v>2</v>
      </c>
      <c r="G3291" s="1">
        <v>118800</v>
      </c>
      <c r="H3291" t="s">
        <v>5</v>
      </c>
      <c r="I3291" s="1">
        <v>130680.00000000001</v>
      </c>
      <c r="J3291" t="s">
        <v>24</v>
      </c>
      <c r="K3291" s="6" t="str">
        <f t="shared" si="1333"/>
        <v>_Giò lụa 250g</v>
      </c>
      <c r="L3291" s="7" t="str">
        <f>VLOOKUP(K3291,'[1]Mã Misa'!$B$2:$D$74,2,0)</f>
        <v>Giò lụa 250g</v>
      </c>
      <c r="M3291" s="7" t="str">
        <f>VLOOKUP(L3291,'[1]Mã Misa'!$C$2:$D$74,2,0)</f>
        <v>GL250</v>
      </c>
      <c r="N3291" s="1">
        <v>59400</v>
      </c>
      <c r="O3291" t="s">
        <v>4904</v>
      </c>
      <c r="P3291" s="6" t="str">
        <f t="shared" si="1334"/>
        <v>0001602</v>
      </c>
      <c r="Q3291" s="23" t="str">
        <f t="shared" si="1334"/>
        <v>0001602</v>
      </c>
      <c r="R3291" s="2">
        <v>44592</v>
      </c>
      <c r="S3291" t="s">
        <v>4624</v>
      </c>
      <c r="T3291" s="7" t="str">
        <f t="shared" si="1335"/>
        <v>WM+ TQG Th</v>
      </c>
      <c r="U3291" t="s">
        <v>6180</v>
      </c>
      <c r="W3291" t="e">
        <f>VLOOKUP(U3291,[2]Sheet1!$B$4:$C$893,2,0)</f>
        <v>#N/A</v>
      </c>
      <c r="Y3291" t="str">
        <f t="shared" si="1336"/>
        <v>WINCOMTUYENQUANG</v>
      </c>
      <c r="AA3291" s="18" t="str">
        <f t="shared" si="1332"/>
        <v/>
      </c>
    </row>
    <row r="3292" spans="1:27" x14ac:dyDescent="0.2">
      <c r="A3292" t="s">
        <v>0</v>
      </c>
      <c r="B3292" t="s">
        <v>4903</v>
      </c>
      <c r="C3292" t="s">
        <v>9</v>
      </c>
      <c r="D3292" t="s">
        <v>27</v>
      </c>
      <c r="E3292" t="s">
        <v>4</v>
      </c>
      <c r="F3292" s="1">
        <v>3</v>
      </c>
      <c r="G3292" s="1">
        <v>183150</v>
      </c>
      <c r="H3292" t="s">
        <v>5</v>
      </c>
      <c r="I3292" s="1">
        <v>201465.00000000003</v>
      </c>
      <c r="J3292" t="s">
        <v>28</v>
      </c>
      <c r="K3292" s="6" t="str">
        <f t="shared" si="1333"/>
        <v>_Giò sụn gà 250g</v>
      </c>
      <c r="L3292" s="7" t="str">
        <f>VLOOKUP(K3292,'[1]Mã Misa'!$B$2:$D$74,2,0)</f>
        <v>Giò sụn gà 250g</v>
      </c>
      <c r="M3292" s="7" t="str">
        <f>VLOOKUP(L3292,'[1]Mã Misa'!$C$2:$D$74,2,0)</f>
        <v>GSG250</v>
      </c>
      <c r="N3292" s="1">
        <v>61050</v>
      </c>
      <c r="O3292" t="s">
        <v>4904</v>
      </c>
      <c r="P3292" s="6" t="str">
        <f t="shared" si="1334"/>
        <v>0001602</v>
      </c>
      <c r="Q3292" s="23" t="str">
        <f t="shared" si="1334"/>
        <v>0001602</v>
      </c>
      <c r="R3292" s="2">
        <v>44592</v>
      </c>
      <c r="S3292" t="s">
        <v>4624</v>
      </c>
      <c r="T3292" s="7" t="str">
        <f t="shared" si="1335"/>
        <v>WM+ TQG Th</v>
      </c>
      <c r="U3292" t="s">
        <v>6180</v>
      </c>
      <c r="W3292" t="e">
        <f>VLOOKUP(U3292,[2]Sheet1!$B$4:$C$893,2,0)</f>
        <v>#N/A</v>
      </c>
      <c r="Y3292" t="str">
        <f t="shared" si="1336"/>
        <v>WINCOMTUYENQUANG</v>
      </c>
      <c r="AA3292" s="18" t="str">
        <f t="shared" si="1332"/>
        <v/>
      </c>
    </row>
    <row r="3293" spans="1:27" x14ac:dyDescent="0.2">
      <c r="A3293" t="s">
        <v>0</v>
      </c>
      <c r="B3293" t="s">
        <v>4903</v>
      </c>
      <c r="C3293" t="s">
        <v>41</v>
      </c>
      <c r="D3293" t="s">
        <v>3</v>
      </c>
      <c r="E3293" t="s">
        <v>4</v>
      </c>
      <c r="F3293" s="1">
        <v>3</v>
      </c>
      <c r="G3293" s="1">
        <v>212850</v>
      </c>
      <c r="H3293" t="s">
        <v>5</v>
      </c>
      <c r="I3293" s="1">
        <v>234135.00000000003</v>
      </c>
      <c r="J3293" t="s">
        <v>6</v>
      </c>
      <c r="K3293" s="6" t="str">
        <f t="shared" si="1333"/>
        <v>_Chả nướng 300g</v>
      </c>
      <c r="L3293" s="7" t="str">
        <f>VLOOKUP(K3293,'[1]Mã Misa'!$B$2:$D$74,2,0)</f>
        <v>Chả nướng 300g</v>
      </c>
      <c r="M3293" s="7" t="str">
        <f>VLOOKUP(L3293,'[1]Mã Misa'!$C$2:$D$74,2,0)</f>
        <v>CN300</v>
      </c>
      <c r="N3293" s="1">
        <v>70950</v>
      </c>
      <c r="O3293" t="s">
        <v>4904</v>
      </c>
      <c r="P3293" s="6" t="str">
        <f t="shared" si="1334"/>
        <v>0001602</v>
      </c>
      <c r="Q3293" s="23" t="str">
        <f t="shared" si="1334"/>
        <v>0001602</v>
      </c>
      <c r="R3293" s="2">
        <v>44592</v>
      </c>
      <c r="S3293" t="s">
        <v>4624</v>
      </c>
      <c r="T3293" s="7" t="str">
        <f t="shared" si="1335"/>
        <v>WM+ TQG Th</v>
      </c>
      <c r="U3293" t="s">
        <v>6180</v>
      </c>
      <c r="W3293" t="e">
        <f>VLOOKUP(U3293,[2]Sheet1!$B$4:$C$893,2,0)</f>
        <v>#N/A</v>
      </c>
      <c r="Y3293" t="str">
        <f t="shared" si="1336"/>
        <v>WINCOMTUYENQUANG</v>
      </c>
      <c r="AA3293" s="18" t="str">
        <f t="shared" si="1332"/>
        <v/>
      </c>
    </row>
    <row r="3294" spans="1:27" x14ac:dyDescent="0.2">
      <c r="A3294" t="s">
        <v>0</v>
      </c>
      <c r="B3294" t="s">
        <v>4903</v>
      </c>
      <c r="C3294" t="s">
        <v>42</v>
      </c>
      <c r="D3294" t="s">
        <v>57</v>
      </c>
      <c r="E3294" t="s">
        <v>4</v>
      </c>
      <c r="F3294" s="1">
        <v>2</v>
      </c>
      <c r="G3294" s="1">
        <v>148500</v>
      </c>
      <c r="H3294" t="s">
        <v>5</v>
      </c>
      <c r="I3294" s="1">
        <v>163350</v>
      </c>
      <c r="J3294" t="s">
        <v>58</v>
      </c>
      <c r="K3294" s="6" t="str">
        <f t="shared" si="1333"/>
        <v>_Chả cốm 300g</v>
      </c>
      <c r="L3294" s="7" t="str">
        <f>VLOOKUP(K3294,'[1]Mã Misa'!$B$2:$D$74,2,0)</f>
        <v>Chả cốm 300g</v>
      </c>
      <c r="M3294" s="7" t="str">
        <f>VLOOKUP(L3294,'[1]Mã Misa'!$C$2:$D$74,2,0)</f>
        <v>CC300</v>
      </c>
      <c r="N3294" s="1">
        <v>74250</v>
      </c>
      <c r="O3294" t="s">
        <v>4904</v>
      </c>
      <c r="P3294" s="6" t="str">
        <f t="shared" si="1334"/>
        <v>0001602</v>
      </c>
      <c r="Q3294" s="23" t="str">
        <f t="shared" si="1334"/>
        <v>0001602</v>
      </c>
      <c r="R3294" s="2">
        <v>44592</v>
      </c>
      <c r="S3294" t="s">
        <v>4624</v>
      </c>
      <c r="T3294" s="7" t="str">
        <f t="shared" si="1335"/>
        <v>WM+ TQG Th</v>
      </c>
      <c r="U3294" t="s">
        <v>6180</v>
      </c>
      <c r="W3294" t="e">
        <f>VLOOKUP(U3294,[2]Sheet1!$B$4:$C$893,2,0)</f>
        <v>#N/A</v>
      </c>
      <c r="Y3294" t="str">
        <f t="shared" si="1336"/>
        <v>WINCOMTUYENQUANG</v>
      </c>
      <c r="AA3294" s="18" t="str">
        <f t="shared" si="1332"/>
        <v/>
      </c>
    </row>
    <row r="3295" spans="1:27" x14ac:dyDescent="0.2">
      <c r="A3295" t="s">
        <v>0</v>
      </c>
      <c r="B3295" t="s">
        <v>4903</v>
      </c>
      <c r="C3295" t="s">
        <v>43</v>
      </c>
      <c r="D3295" t="s">
        <v>15</v>
      </c>
      <c r="E3295" t="s">
        <v>4</v>
      </c>
      <c r="F3295" s="1">
        <v>3</v>
      </c>
      <c r="G3295" s="1">
        <v>252960</v>
      </c>
      <c r="H3295" t="s">
        <v>5</v>
      </c>
      <c r="I3295" s="1">
        <v>278256</v>
      </c>
      <c r="J3295" t="s">
        <v>16</v>
      </c>
      <c r="K3295" s="6" t="str">
        <f t="shared" si="1333"/>
        <v>_Đùi gà sốt cay 500g</v>
      </c>
      <c r="L3295" s="7" t="str">
        <f>VLOOKUP(K3295,'[1]Mã Misa'!$B$2:$D$74,2,0)</f>
        <v>Đùi gà sốt cay 500g</v>
      </c>
      <c r="M3295" s="7" t="str">
        <f>VLOOKUP(L3295,'[1]Mã Misa'!$C$2:$D$74,2,0)</f>
        <v>DGSC500</v>
      </c>
      <c r="N3295" s="1">
        <v>84320</v>
      </c>
      <c r="O3295" t="s">
        <v>4904</v>
      </c>
      <c r="P3295" s="6" t="str">
        <f t="shared" si="1334"/>
        <v>0001602</v>
      </c>
      <c r="Q3295" s="23" t="str">
        <f t="shared" si="1334"/>
        <v>0001602</v>
      </c>
      <c r="R3295" s="2">
        <v>44592</v>
      </c>
      <c r="S3295" t="s">
        <v>4624</v>
      </c>
      <c r="T3295" s="7" t="str">
        <f t="shared" si="1335"/>
        <v>WM+ TQG Th</v>
      </c>
      <c r="U3295" t="s">
        <v>6180</v>
      </c>
      <c r="W3295" t="e">
        <f>VLOOKUP(U3295,[2]Sheet1!$B$4:$C$893,2,0)</f>
        <v>#N/A</v>
      </c>
      <c r="Y3295" t="str">
        <f t="shared" si="1336"/>
        <v>WINCOMTUYENQUANG</v>
      </c>
      <c r="AA3295" s="18" t="str">
        <f t="shared" si="1332"/>
        <v/>
      </c>
    </row>
    <row r="3296" spans="1:27" x14ac:dyDescent="0.2">
      <c r="A3296" t="s">
        <v>0</v>
      </c>
      <c r="B3296" t="s">
        <v>4903</v>
      </c>
      <c r="C3296" t="s">
        <v>46</v>
      </c>
      <c r="D3296" t="s">
        <v>44</v>
      </c>
      <c r="E3296" t="s">
        <v>4</v>
      </c>
      <c r="F3296" s="1">
        <v>1</v>
      </c>
      <c r="G3296" s="1">
        <v>72600</v>
      </c>
      <c r="H3296" t="s">
        <v>5</v>
      </c>
      <c r="I3296" s="1">
        <v>79860</v>
      </c>
      <c r="J3296" t="s">
        <v>45</v>
      </c>
      <c r="K3296" s="6" t="str">
        <f t="shared" si="1333"/>
        <v>_Chân gà sốt cay 400g</v>
      </c>
      <c r="L3296" s="7" t="str">
        <f>VLOOKUP(K3296,'[1]Mã Misa'!$B$2:$D$74,2,0)</f>
        <v>Chân gà sốt cay 400g</v>
      </c>
      <c r="M3296" s="7" t="str">
        <f>VLOOKUP(L3296,'[1]Mã Misa'!$C$2:$D$74,2,0)</f>
        <v>CGSC400</v>
      </c>
      <c r="N3296" s="1">
        <v>72600</v>
      </c>
      <c r="O3296" t="s">
        <v>4904</v>
      </c>
      <c r="P3296" s="6" t="str">
        <f t="shared" si="1334"/>
        <v>0001602</v>
      </c>
      <c r="Q3296" s="23" t="str">
        <f t="shared" si="1334"/>
        <v>0001602</v>
      </c>
      <c r="R3296" s="2">
        <v>44592</v>
      </c>
      <c r="S3296" t="s">
        <v>4624</v>
      </c>
      <c r="T3296" s="7" t="str">
        <f t="shared" si="1335"/>
        <v>WM+ TQG Th</v>
      </c>
      <c r="U3296" t="s">
        <v>6180</v>
      </c>
      <c r="W3296" t="e">
        <f>VLOOKUP(U3296,[2]Sheet1!$B$4:$C$893,2,0)</f>
        <v>#N/A</v>
      </c>
      <c r="Y3296" t="str">
        <f t="shared" si="1336"/>
        <v>WINCOMTUYENQUANG</v>
      </c>
      <c r="AA3296" s="18" t="str">
        <f t="shared" si="1332"/>
        <v/>
      </c>
    </row>
    <row r="3297" spans="1:27" x14ac:dyDescent="0.2">
      <c r="A3297" t="s">
        <v>0</v>
      </c>
      <c r="B3297" t="s">
        <v>4905</v>
      </c>
      <c r="C3297" t="s">
        <v>2</v>
      </c>
      <c r="D3297" t="s">
        <v>136</v>
      </c>
      <c r="E3297" t="s">
        <v>4</v>
      </c>
      <c r="F3297" s="1">
        <v>7</v>
      </c>
      <c r="G3297" s="1">
        <v>658091</v>
      </c>
      <c r="H3297" t="s">
        <v>5</v>
      </c>
      <c r="I3297" s="1">
        <v>723900.10000000009</v>
      </c>
      <c r="J3297" t="s">
        <v>137</v>
      </c>
      <c r="K3297" s="6" t="str">
        <f t="shared" si="1333"/>
        <v xml:space="preserve"> Giò lụa 500g</v>
      </c>
      <c r="L3297" s="7" t="str">
        <f>VLOOKUP(K3297,'[1]Mã Misa'!$B$2:$D$74,2,0)</f>
        <v>Giò lụa 500g</v>
      </c>
      <c r="M3297" s="7" t="str">
        <f>VLOOKUP(L3297,'[1]Mã Misa'!$C$2:$D$74,2,0)</f>
        <v>GL500</v>
      </c>
      <c r="N3297" s="1">
        <v>94013</v>
      </c>
      <c r="O3297" t="s">
        <v>4906</v>
      </c>
      <c r="P3297" s="6" t="str">
        <f t="shared" si="1334"/>
        <v>0001900</v>
      </c>
      <c r="Q3297" s="23" t="str">
        <f t="shared" si="1334"/>
        <v>0001900</v>
      </c>
      <c r="R3297" s="2">
        <v>44592</v>
      </c>
      <c r="S3297" t="s">
        <v>1297</v>
      </c>
      <c r="T3297" s="7" t="str">
        <f t="shared" si="1335"/>
        <v>WM VCP DLK</v>
      </c>
      <c r="U3297" t="s">
        <v>5380</v>
      </c>
      <c r="W3297" t="e">
        <f>VLOOKUP(U3297,[2]Sheet1!$B$4:$C$893,2,0)</f>
        <v>#N/A</v>
      </c>
      <c r="Y3297" t="str">
        <f t="shared" si="1336"/>
        <v>WINCOMDAKLAK</v>
      </c>
      <c r="AA3297" s="18" t="str">
        <f t="shared" si="1332"/>
        <v/>
      </c>
    </row>
    <row r="3298" spans="1:27" x14ac:dyDescent="0.2">
      <c r="A3298" t="s">
        <v>0</v>
      </c>
      <c r="B3298" t="s">
        <v>4907</v>
      </c>
      <c r="C3298" t="s">
        <v>2</v>
      </c>
      <c r="D3298" t="s">
        <v>27</v>
      </c>
      <c r="E3298" t="s">
        <v>4</v>
      </c>
      <c r="F3298" s="1">
        <v>1</v>
      </c>
      <c r="G3298" s="1">
        <v>61050</v>
      </c>
      <c r="H3298" t="s">
        <v>5</v>
      </c>
      <c r="I3298" s="1">
        <v>67155</v>
      </c>
      <c r="J3298" t="s">
        <v>28</v>
      </c>
      <c r="K3298" s="6" t="str">
        <f t="shared" si="1333"/>
        <v>_Giò sụn gà 250g</v>
      </c>
      <c r="L3298" s="7" t="str">
        <f>VLOOKUP(K3298,'[1]Mã Misa'!$B$2:$D$74,2,0)</f>
        <v>Giò sụn gà 250g</v>
      </c>
      <c r="M3298" s="7" t="str">
        <f>VLOOKUP(L3298,'[1]Mã Misa'!$C$2:$D$74,2,0)</f>
        <v>GSG250</v>
      </c>
      <c r="N3298" s="1">
        <v>61050</v>
      </c>
      <c r="O3298" t="s">
        <v>4908</v>
      </c>
      <c r="P3298" s="6" t="str">
        <f t="shared" si="1334"/>
        <v>0053690</v>
      </c>
      <c r="Q3298" s="23" t="str">
        <f t="shared" si="1334"/>
        <v>0053690</v>
      </c>
      <c r="R3298" s="2">
        <v>44592</v>
      </c>
      <c r="S3298" t="s">
        <v>4909</v>
      </c>
      <c r="T3298" s="7" t="str">
        <f t="shared" si="1335"/>
        <v>WM+ HCM 14</v>
      </c>
      <c r="U3298" t="s">
        <v>6228</v>
      </c>
      <c r="W3298" t="e">
        <f>VLOOKUP(U3298,[2]Sheet1!$B$4:$C$893,2,0)</f>
        <v>#N/A</v>
      </c>
      <c r="Y3298" t="str">
        <f t="shared" si="1336"/>
        <v>WINCOMHOCHIMINH</v>
      </c>
      <c r="AA3298" s="18" t="str">
        <f t="shared" si="1332"/>
        <v/>
      </c>
    </row>
    <row r="3299" spans="1:27" x14ac:dyDescent="0.2">
      <c r="A3299" t="s">
        <v>0</v>
      </c>
      <c r="B3299" t="s">
        <v>4907</v>
      </c>
      <c r="C3299" t="s">
        <v>9</v>
      </c>
      <c r="D3299" t="s">
        <v>3</v>
      </c>
      <c r="E3299" t="s">
        <v>4</v>
      </c>
      <c r="F3299" s="1">
        <v>1</v>
      </c>
      <c r="G3299" s="1">
        <v>70950</v>
      </c>
      <c r="H3299" t="s">
        <v>5</v>
      </c>
      <c r="I3299" s="1">
        <v>78045</v>
      </c>
      <c r="J3299" t="s">
        <v>6</v>
      </c>
      <c r="K3299" s="6" t="str">
        <f t="shared" si="1333"/>
        <v>_Chả nướng 300g</v>
      </c>
      <c r="L3299" s="7" t="str">
        <f>VLOOKUP(K3299,'[1]Mã Misa'!$B$2:$D$74,2,0)</f>
        <v>Chả nướng 300g</v>
      </c>
      <c r="M3299" s="7" t="str">
        <f>VLOOKUP(L3299,'[1]Mã Misa'!$C$2:$D$74,2,0)</f>
        <v>CN300</v>
      </c>
      <c r="N3299" s="1">
        <v>70950</v>
      </c>
      <c r="O3299" t="s">
        <v>4908</v>
      </c>
      <c r="P3299" s="6" t="str">
        <f t="shared" si="1334"/>
        <v>0053690</v>
      </c>
      <c r="Q3299" s="23" t="str">
        <f t="shared" si="1334"/>
        <v>0053690</v>
      </c>
      <c r="R3299" s="2">
        <v>44592</v>
      </c>
      <c r="S3299" t="s">
        <v>4909</v>
      </c>
      <c r="T3299" s="7" t="str">
        <f t="shared" si="1335"/>
        <v>WM+ HCM 14</v>
      </c>
      <c r="U3299" t="s">
        <v>6228</v>
      </c>
      <c r="W3299" t="e">
        <f>VLOOKUP(U3299,[2]Sheet1!$B$4:$C$893,2,0)</f>
        <v>#N/A</v>
      </c>
      <c r="Y3299" t="str">
        <f t="shared" si="1336"/>
        <v>WINCOMHOCHIMINH</v>
      </c>
      <c r="AA3299" s="18" t="str">
        <f t="shared" si="1332"/>
        <v/>
      </c>
    </row>
    <row r="3300" spans="1:27" x14ac:dyDescent="0.2">
      <c r="A3300" t="s">
        <v>0</v>
      </c>
      <c r="B3300" t="s">
        <v>4910</v>
      </c>
      <c r="C3300" t="s">
        <v>2</v>
      </c>
      <c r="D3300" t="s">
        <v>47</v>
      </c>
      <c r="E3300" t="s">
        <v>4</v>
      </c>
      <c r="F3300" s="1">
        <v>1</v>
      </c>
      <c r="G3300" s="1">
        <v>73431</v>
      </c>
      <c r="H3300" t="s">
        <v>5</v>
      </c>
      <c r="I3300" s="1">
        <v>80774.100000000006</v>
      </c>
      <c r="J3300" t="s">
        <v>48</v>
      </c>
      <c r="K3300" s="6" t="str">
        <f t="shared" si="1333"/>
        <v>Chân giò heo muối gói 300g</v>
      </c>
      <c r="L3300" s="7" t="str">
        <f>VLOOKUP(K3300,'[1]Mã Misa'!$B$2:$D$74,2,0)</f>
        <v>Chân giò heo muối 300g</v>
      </c>
      <c r="M3300" s="7" t="str">
        <f>VLOOKUP(L3300,'[1]Mã Misa'!$C$2:$D$74,2,0)</f>
        <v>CGM300</v>
      </c>
      <c r="N3300" s="1">
        <v>73431</v>
      </c>
      <c r="O3300" t="s">
        <v>4911</v>
      </c>
      <c r="P3300" s="6" t="str">
        <f t="shared" si="1334"/>
        <v>0181578</v>
      </c>
      <c r="Q3300" s="23" t="str">
        <f t="shared" si="1334"/>
        <v>0181578</v>
      </c>
      <c r="R3300" s="2">
        <v>44592</v>
      </c>
      <c r="S3300" t="s">
        <v>2196</v>
      </c>
      <c r="T3300" s="7" t="str">
        <f t="shared" si="1335"/>
        <v>WM+ HNI18T</v>
      </c>
      <c r="U3300" t="s">
        <v>5631</v>
      </c>
      <c r="W3300" t="e">
        <f>VLOOKUP(U3300,[2]Sheet1!$B$4:$C$893,2,0)</f>
        <v>#N/A</v>
      </c>
      <c r="Y3300" t="str">
        <f t="shared" si="1336"/>
        <v>WINCOMHANOI</v>
      </c>
      <c r="AA3300" s="18" t="str">
        <f t="shared" si="1332"/>
        <v/>
      </c>
    </row>
    <row r="3301" spans="1:27" x14ac:dyDescent="0.2">
      <c r="A3301" t="s">
        <v>0</v>
      </c>
      <c r="B3301" t="s">
        <v>4912</v>
      </c>
      <c r="C3301" t="s">
        <v>2</v>
      </c>
      <c r="D3301" t="s">
        <v>44</v>
      </c>
      <c r="E3301" t="s">
        <v>4</v>
      </c>
      <c r="F3301" s="1">
        <v>3</v>
      </c>
      <c r="G3301" s="1">
        <v>217800</v>
      </c>
      <c r="H3301" t="s">
        <v>5</v>
      </c>
      <c r="I3301" s="1">
        <v>239580.00000000003</v>
      </c>
      <c r="J3301" t="s">
        <v>45</v>
      </c>
      <c r="K3301" s="6" t="str">
        <f t="shared" si="1333"/>
        <v>_Chân gà sốt cay 400g</v>
      </c>
      <c r="L3301" s="7" t="str">
        <f>VLOOKUP(K3301,'[1]Mã Misa'!$B$2:$D$74,2,0)</f>
        <v>Chân gà sốt cay 400g</v>
      </c>
      <c r="M3301" s="7" t="str">
        <f>VLOOKUP(L3301,'[1]Mã Misa'!$C$2:$D$74,2,0)</f>
        <v>CGSC400</v>
      </c>
      <c r="N3301" s="1">
        <v>72600</v>
      </c>
      <c r="O3301" t="s">
        <v>4913</v>
      </c>
      <c r="P3301" s="6" t="str">
        <f t="shared" si="1334"/>
        <v>0181584</v>
      </c>
      <c r="Q3301" s="23" t="str">
        <f t="shared" si="1334"/>
        <v>0181584</v>
      </c>
      <c r="R3301" s="2">
        <v>44592</v>
      </c>
      <c r="S3301" t="s">
        <v>586</v>
      </c>
      <c r="T3301" s="7" t="str">
        <f t="shared" si="1335"/>
        <v>WM VCC HNI</v>
      </c>
      <c r="U3301" t="s">
        <v>5170</v>
      </c>
      <c r="W3301" t="e">
        <f>VLOOKUP(U3301,[2]Sheet1!$B$4:$C$893,2,0)</f>
        <v>#N/A</v>
      </c>
      <c r="Y3301" t="str">
        <f t="shared" si="1336"/>
        <v>WINCOMHANOI</v>
      </c>
      <c r="AA3301" s="18" t="str">
        <f t="shared" si="1332"/>
        <v/>
      </c>
    </row>
    <row r="3302" spans="1:27" x14ac:dyDescent="0.2">
      <c r="A3302" t="s">
        <v>0</v>
      </c>
      <c r="B3302" t="s">
        <v>4912</v>
      </c>
      <c r="C3302" t="s">
        <v>9</v>
      </c>
      <c r="D3302" t="s">
        <v>15</v>
      </c>
      <c r="E3302" t="s">
        <v>4</v>
      </c>
      <c r="F3302" s="1">
        <v>2</v>
      </c>
      <c r="G3302" s="1">
        <v>168640</v>
      </c>
      <c r="H3302" t="s">
        <v>5</v>
      </c>
      <c r="I3302" s="1">
        <v>185504.00000000003</v>
      </c>
      <c r="J3302" t="s">
        <v>16</v>
      </c>
      <c r="K3302" s="6" t="str">
        <f t="shared" si="1333"/>
        <v>_Đùi gà sốt cay 500g</v>
      </c>
      <c r="L3302" s="7" t="str">
        <f>VLOOKUP(K3302,'[1]Mã Misa'!$B$2:$D$74,2,0)</f>
        <v>Đùi gà sốt cay 500g</v>
      </c>
      <c r="M3302" s="7" t="str">
        <f>VLOOKUP(L3302,'[1]Mã Misa'!$C$2:$D$74,2,0)</f>
        <v>DGSC500</v>
      </c>
      <c r="N3302" s="1">
        <v>84320</v>
      </c>
      <c r="O3302" t="s">
        <v>4913</v>
      </c>
      <c r="P3302" s="6" t="str">
        <f t="shared" si="1334"/>
        <v>0181584</v>
      </c>
      <c r="Q3302" s="23" t="str">
        <f t="shared" si="1334"/>
        <v>0181584</v>
      </c>
      <c r="R3302" s="2">
        <v>44592</v>
      </c>
      <c r="S3302" t="s">
        <v>586</v>
      </c>
      <c r="T3302" s="7" t="str">
        <f t="shared" si="1335"/>
        <v>WM VCC HNI</v>
      </c>
      <c r="U3302" t="s">
        <v>5170</v>
      </c>
      <c r="W3302" t="e">
        <f>VLOOKUP(U3302,[2]Sheet1!$B$4:$C$893,2,0)</f>
        <v>#N/A</v>
      </c>
      <c r="Y3302" t="str">
        <f t="shared" si="1336"/>
        <v>WINCOMHANOI</v>
      </c>
      <c r="AA3302" s="18" t="str">
        <f t="shared" si="1332"/>
        <v/>
      </c>
    </row>
    <row r="3303" spans="1:27" x14ac:dyDescent="0.2">
      <c r="A3303" t="s">
        <v>0</v>
      </c>
      <c r="B3303" t="s">
        <v>4912</v>
      </c>
      <c r="C3303" t="s">
        <v>41</v>
      </c>
      <c r="D3303" t="s">
        <v>134</v>
      </c>
      <c r="E3303" t="s">
        <v>4</v>
      </c>
      <c r="F3303" s="1">
        <v>2</v>
      </c>
      <c r="G3303" s="1">
        <v>173382</v>
      </c>
      <c r="H3303" t="s">
        <v>5</v>
      </c>
      <c r="I3303" s="1">
        <v>190720.2</v>
      </c>
      <c r="J3303" t="s">
        <v>135</v>
      </c>
      <c r="K3303" s="6" t="str">
        <f t="shared" si="1333"/>
        <v>Giò tai nấm hương 500g</v>
      </c>
      <c r="L3303" s="7" t="str">
        <f>VLOOKUP(K3303,'[1]Mã Misa'!$B$2:$D$74,2,0)</f>
        <v>Giò tai nấm hương 500g</v>
      </c>
      <c r="M3303" s="7" t="str">
        <f>VLOOKUP(L3303,'[1]Mã Misa'!$C$2:$D$74,2,0)</f>
        <v>GTNH500</v>
      </c>
      <c r="N3303" s="1">
        <v>86691</v>
      </c>
      <c r="O3303" t="s">
        <v>4913</v>
      </c>
      <c r="P3303" s="6" t="str">
        <f t="shared" si="1334"/>
        <v>0181584</v>
      </c>
      <c r="Q3303" s="23" t="str">
        <f t="shared" si="1334"/>
        <v>0181584</v>
      </c>
      <c r="R3303" s="2">
        <v>44592</v>
      </c>
      <c r="S3303" t="s">
        <v>586</v>
      </c>
      <c r="T3303" s="7" t="str">
        <f t="shared" si="1335"/>
        <v>WM VCC HNI</v>
      </c>
      <c r="U3303" t="s">
        <v>5170</v>
      </c>
      <c r="W3303" t="e">
        <f>VLOOKUP(U3303,[2]Sheet1!$B$4:$C$893,2,0)</f>
        <v>#N/A</v>
      </c>
      <c r="Y3303" t="str">
        <f t="shared" si="1336"/>
        <v>WINCOMHANOI</v>
      </c>
      <c r="AA3303" s="18" t="str">
        <f t="shared" si="1332"/>
        <v/>
      </c>
    </row>
    <row r="3304" spans="1:27" x14ac:dyDescent="0.2">
      <c r="A3304" t="s">
        <v>0</v>
      </c>
      <c r="B3304" t="s">
        <v>4912</v>
      </c>
      <c r="C3304" t="s">
        <v>42</v>
      </c>
      <c r="D3304" t="s">
        <v>54</v>
      </c>
      <c r="E3304" t="s">
        <v>4</v>
      </c>
      <c r="F3304" s="1">
        <v>4</v>
      </c>
      <c r="G3304" s="1">
        <v>200728</v>
      </c>
      <c r="H3304" t="s">
        <v>5</v>
      </c>
      <c r="I3304" s="1">
        <v>220800.80000000002</v>
      </c>
      <c r="J3304" t="s">
        <v>55</v>
      </c>
      <c r="K3304" s="6" t="str">
        <f t="shared" si="1333"/>
        <v>Giò tai lưỡi xào gói 250g</v>
      </c>
      <c r="L3304" s="7" t="str">
        <f>VLOOKUP(K3304,'[1]Mã Misa'!$B$2:$D$74,2,0)</f>
        <v>Giò Tai Lưỡi Xào 250g</v>
      </c>
      <c r="M3304" s="7" t="str">
        <f>VLOOKUP(L3304,'[1]Mã Misa'!$C$2:$D$74,2,0)</f>
        <v>GTLX250G</v>
      </c>
      <c r="N3304" s="1">
        <v>50182</v>
      </c>
      <c r="O3304" t="s">
        <v>4913</v>
      </c>
      <c r="P3304" s="6" t="str">
        <f t="shared" si="1334"/>
        <v>0181584</v>
      </c>
      <c r="Q3304" s="23" t="str">
        <f t="shared" si="1334"/>
        <v>0181584</v>
      </c>
      <c r="R3304" s="2">
        <v>44592</v>
      </c>
      <c r="S3304" t="s">
        <v>586</v>
      </c>
      <c r="T3304" s="7" t="str">
        <f t="shared" si="1335"/>
        <v>WM VCC HNI</v>
      </c>
      <c r="U3304" t="s">
        <v>5170</v>
      </c>
      <c r="W3304" t="e">
        <f>VLOOKUP(U3304,[2]Sheet1!$B$4:$C$893,2,0)</f>
        <v>#N/A</v>
      </c>
      <c r="Y3304" t="str">
        <f t="shared" si="1336"/>
        <v>WINCOMHANOI</v>
      </c>
      <c r="AA3304" s="18" t="str">
        <f t="shared" si="1332"/>
        <v/>
      </c>
    </row>
    <row r="3305" spans="1:27" x14ac:dyDescent="0.2">
      <c r="A3305" t="s">
        <v>0</v>
      </c>
      <c r="B3305" t="s">
        <v>4912</v>
      </c>
      <c r="C3305" t="s">
        <v>43</v>
      </c>
      <c r="D3305" t="s">
        <v>57</v>
      </c>
      <c r="E3305" t="s">
        <v>4</v>
      </c>
      <c r="F3305" s="1">
        <v>2</v>
      </c>
      <c r="G3305" s="1">
        <v>148500</v>
      </c>
      <c r="H3305" t="s">
        <v>5</v>
      </c>
      <c r="I3305" s="1">
        <v>163350</v>
      </c>
      <c r="J3305" t="s">
        <v>58</v>
      </c>
      <c r="K3305" s="6" t="str">
        <f t="shared" si="1333"/>
        <v>_Chả cốm 300g</v>
      </c>
      <c r="L3305" s="7" t="str">
        <f>VLOOKUP(K3305,'[1]Mã Misa'!$B$2:$D$74,2,0)</f>
        <v>Chả cốm 300g</v>
      </c>
      <c r="M3305" s="7" t="str">
        <f>VLOOKUP(L3305,'[1]Mã Misa'!$C$2:$D$74,2,0)</f>
        <v>CC300</v>
      </c>
      <c r="N3305" s="1">
        <v>74250</v>
      </c>
      <c r="O3305" t="s">
        <v>4913</v>
      </c>
      <c r="P3305" s="6" t="str">
        <f t="shared" si="1334"/>
        <v>0181584</v>
      </c>
      <c r="Q3305" s="23" t="str">
        <f t="shared" si="1334"/>
        <v>0181584</v>
      </c>
      <c r="R3305" s="2">
        <v>44592</v>
      </c>
      <c r="S3305" t="s">
        <v>586</v>
      </c>
      <c r="T3305" s="7" t="str">
        <f t="shared" si="1335"/>
        <v>WM VCC HNI</v>
      </c>
      <c r="U3305" t="s">
        <v>5170</v>
      </c>
      <c r="W3305" t="e">
        <f>VLOOKUP(U3305,[2]Sheet1!$B$4:$C$893,2,0)</f>
        <v>#N/A</v>
      </c>
      <c r="Y3305" t="str">
        <f t="shared" si="1336"/>
        <v>WINCOMHANOI</v>
      </c>
      <c r="AA3305" s="18" t="str">
        <f t="shared" si="1332"/>
        <v/>
      </c>
    </row>
    <row r="3306" spans="1:27" x14ac:dyDescent="0.2">
      <c r="A3306" t="s">
        <v>0</v>
      </c>
      <c r="B3306" t="s">
        <v>4912</v>
      </c>
      <c r="C3306" t="s">
        <v>46</v>
      </c>
      <c r="D3306" t="s">
        <v>27</v>
      </c>
      <c r="E3306" t="s">
        <v>4</v>
      </c>
      <c r="F3306" s="1">
        <v>1</v>
      </c>
      <c r="G3306" s="1">
        <v>61050</v>
      </c>
      <c r="H3306" t="s">
        <v>5</v>
      </c>
      <c r="I3306" s="1">
        <v>67155</v>
      </c>
      <c r="J3306" t="s">
        <v>28</v>
      </c>
      <c r="K3306" s="6" t="str">
        <f t="shared" si="1333"/>
        <v>_Giò sụn gà 250g</v>
      </c>
      <c r="L3306" s="7" t="str">
        <f>VLOOKUP(K3306,'[1]Mã Misa'!$B$2:$D$74,2,0)</f>
        <v>Giò sụn gà 250g</v>
      </c>
      <c r="M3306" s="7" t="str">
        <f>VLOOKUP(L3306,'[1]Mã Misa'!$C$2:$D$74,2,0)</f>
        <v>GSG250</v>
      </c>
      <c r="N3306" s="1">
        <v>61050</v>
      </c>
      <c r="O3306" t="s">
        <v>4913</v>
      </c>
      <c r="P3306" s="6" t="str">
        <f t="shared" si="1334"/>
        <v>0181584</v>
      </c>
      <c r="Q3306" s="23" t="str">
        <f t="shared" si="1334"/>
        <v>0181584</v>
      </c>
      <c r="R3306" s="2">
        <v>44592</v>
      </c>
      <c r="S3306" t="s">
        <v>586</v>
      </c>
      <c r="T3306" s="7" t="str">
        <f t="shared" si="1335"/>
        <v>WM VCC HNI</v>
      </c>
      <c r="U3306" t="s">
        <v>5170</v>
      </c>
      <c r="W3306" t="e">
        <f>VLOOKUP(U3306,[2]Sheet1!$B$4:$C$893,2,0)</f>
        <v>#N/A</v>
      </c>
      <c r="Y3306" t="str">
        <f t="shared" si="1336"/>
        <v>WINCOMHANOI</v>
      </c>
      <c r="AA3306" s="18" t="str">
        <f t="shared" si="1332"/>
        <v/>
      </c>
    </row>
    <row r="3307" spans="1:27" x14ac:dyDescent="0.2">
      <c r="A3307" t="s">
        <v>0</v>
      </c>
      <c r="B3307" t="s">
        <v>4912</v>
      </c>
      <c r="C3307" t="s">
        <v>751</v>
      </c>
      <c r="D3307" t="s">
        <v>23</v>
      </c>
      <c r="E3307" t="s">
        <v>4</v>
      </c>
      <c r="F3307" s="1">
        <v>2</v>
      </c>
      <c r="G3307" s="1">
        <v>118800</v>
      </c>
      <c r="H3307" t="s">
        <v>5</v>
      </c>
      <c r="I3307" s="1">
        <v>130680.00000000001</v>
      </c>
      <c r="J3307" t="s">
        <v>24</v>
      </c>
      <c r="K3307" s="6" t="str">
        <f t="shared" si="1333"/>
        <v>_Giò lụa 250g</v>
      </c>
      <c r="L3307" s="7" t="str">
        <f>VLOOKUP(K3307,'[1]Mã Misa'!$B$2:$D$74,2,0)</f>
        <v>Giò lụa 250g</v>
      </c>
      <c r="M3307" s="7" t="str">
        <f>VLOOKUP(L3307,'[1]Mã Misa'!$C$2:$D$74,2,0)</f>
        <v>GL250</v>
      </c>
      <c r="N3307" s="1">
        <v>59400</v>
      </c>
      <c r="O3307" t="s">
        <v>4913</v>
      </c>
      <c r="P3307" s="6" t="str">
        <f t="shared" si="1334"/>
        <v>0181584</v>
      </c>
      <c r="Q3307" s="23" t="str">
        <f t="shared" si="1334"/>
        <v>0181584</v>
      </c>
      <c r="R3307" s="2">
        <v>44592</v>
      </c>
      <c r="S3307" t="s">
        <v>586</v>
      </c>
      <c r="T3307" s="7" t="str">
        <f t="shared" si="1335"/>
        <v>WM VCC HNI</v>
      </c>
      <c r="U3307" t="s">
        <v>5170</v>
      </c>
      <c r="W3307" t="e">
        <f>VLOOKUP(U3307,[2]Sheet1!$B$4:$C$893,2,0)</f>
        <v>#N/A</v>
      </c>
      <c r="Y3307" t="str">
        <f t="shared" si="1336"/>
        <v>WINCOMHANOI</v>
      </c>
      <c r="AA3307" s="18" t="str">
        <f t="shared" si="1332"/>
        <v/>
      </c>
    </row>
    <row r="3308" spans="1:27" x14ac:dyDescent="0.2">
      <c r="A3308" t="s">
        <v>0</v>
      </c>
      <c r="B3308" t="s">
        <v>4914</v>
      </c>
      <c r="C3308" t="s">
        <v>2</v>
      </c>
      <c r="D3308" t="s">
        <v>47</v>
      </c>
      <c r="E3308" t="s">
        <v>4</v>
      </c>
      <c r="F3308" s="1">
        <v>1</v>
      </c>
      <c r="G3308" s="1">
        <v>73431</v>
      </c>
      <c r="H3308" t="s">
        <v>5</v>
      </c>
      <c r="I3308" s="1">
        <v>80774.100000000006</v>
      </c>
      <c r="J3308" t="s">
        <v>48</v>
      </c>
      <c r="K3308" s="6" t="str">
        <f t="shared" si="1333"/>
        <v>Chân giò heo muối gói 300g</v>
      </c>
      <c r="L3308" s="7" t="str">
        <f>VLOOKUP(K3308,'[1]Mã Misa'!$B$2:$D$74,2,0)</f>
        <v>Chân giò heo muối 300g</v>
      </c>
      <c r="M3308" s="7" t="str">
        <f>VLOOKUP(L3308,'[1]Mã Misa'!$C$2:$D$74,2,0)</f>
        <v>CGM300</v>
      </c>
      <c r="N3308" s="1">
        <v>73431</v>
      </c>
      <c r="O3308" t="s">
        <v>4915</v>
      </c>
      <c r="P3308" s="6" t="str">
        <f t="shared" si="1334"/>
        <v>0004078</v>
      </c>
      <c r="Q3308" s="23" t="str">
        <f t="shared" si="1334"/>
        <v>0004078</v>
      </c>
      <c r="R3308" s="2">
        <v>44592</v>
      </c>
      <c r="S3308" t="s">
        <v>4916</v>
      </c>
      <c r="T3308" s="7" t="str">
        <f t="shared" si="1335"/>
        <v>WM+ HDG Bế</v>
      </c>
      <c r="U3308" t="s">
        <v>6229</v>
      </c>
      <c r="W3308" t="e">
        <f>VLOOKUP(U3308,[2]Sheet1!$B$4:$C$893,2,0)</f>
        <v>#N/A</v>
      </c>
      <c r="Y3308" t="str">
        <f t="shared" si="1336"/>
        <v>WINCOMHAIDUONG</v>
      </c>
      <c r="AA3308" s="18" t="str">
        <f t="shared" si="1332"/>
        <v/>
      </c>
    </row>
    <row r="3309" spans="1:27" x14ac:dyDescent="0.2">
      <c r="A3309" t="s">
        <v>0</v>
      </c>
      <c r="B3309" t="s">
        <v>4914</v>
      </c>
      <c r="C3309" t="s">
        <v>9</v>
      </c>
      <c r="D3309" t="s">
        <v>50</v>
      </c>
      <c r="E3309" t="s">
        <v>4</v>
      </c>
      <c r="F3309" s="1">
        <v>2</v>
      </c>
      <c r="G3309" s="1">
        <v>222116</v>
      </c>
      <c r="H3309" t="s">
        <v>5</v>
      </c>
      <c r="I3309" s="1">
        <v>244327.6</v>
      </c>
      <c r="J3309" t="s">
        <v>51</v>
      </c>
      <c r="K3309" s="6" t="str">
        <f t="shared" si="1333"/>
        <v>Gà muối gói 500g</v>
      </c>
      <c r="L3309" s="7" t="str">
        <f>VLOOKUP(K3309,'[1]Mã Misa'!$B$2:$D$74,2,0)</f>
        <v>Gà muối 500g</v>
      </c>
      <c r="M3309" s="7" t="str">
        <f>VLOOKUP(L3309,'[1]Mã Misa'!$C$2:$D$74,2,0)</f>
        <v>GM500</v>
      </c>
      <c r="N3309" s="1">
        <v>111058</v>
      </c>
      <c r="O3309" t="s">
        <v>4915</v>
      </c>
      <c r="P3309" s="6" t="str">
        <f t="shared" si="1334"/>
        <v>0004078</v>
      </c>
      <c r="Q3309" s="23" t="str">
        <f t="shared" si="1334"/>
        <v>0004078</v>
      </c>
      <c r="R3309" s="2">
        <v>44592</v>
      </c>
      <c r="S3309" t="s">
        <v>4916</v>
      </c>
      <c r="T3309" s="7" t="str">
        <f t="shared" si="1335"/>
        <v>WM+ HDG Bế</v>
      </c>
      <c r="U3309" t="s">
        <v>6229</v>
      </c>
      <c r="W3309" t="e">
        <f>VLOOKUP(U3309,[2]Sheet1!$B$4:$C$893,2,0)</f>
        <v>#N/A</v>
      </c>
      <c r="Y3309" t="str">
        <f t="shared" si="1336"/>
        <v>WINCOMHAIDUONG</v>
      </c>
      <c r="AA3309" s="18" t="str">
        <f t="shared" si="1332"/>
        <v/>
      </c>
    </row>
    <row r="3310" spans="1:27" x14ac:dyDescent="0.2">
      <c r="A3310" t="s">
        <v>0</v>
      </c>
      <c r="B3310" t="s">
        <v>4917</v>
      </c>
      <c r="C3310" t="s">
        <v>2</v>
      </c>
      <c r="D3310" t="s">
        <v>54</v>
      </c>
      <c r="E3310" t="s">
        <v>4</v>
      </c>
      <c r="F3310" s="1">
        <v>2</v>
      </c>
      <c r="G3310" s="1">
        <v>100364</v>
      </c>
      <c r="H3310" t="s">
        <v>5</v>
      </c>
      <c r="I3310" s="1">
        <v>110400.40000000001</v>
      </c>
      <c r="J3310" t="s">
        <v>55</v>
      </c>
      <c r="K3310" s="6" t="str">
        <f t="shared" si="1333"/>
        <v>Giò tai lưỡi xào gói 250g</v>
      </c>
      <c r="L3310" s="7" t="str">
        <f>VLOOKUP(K3310,'[1]Mã Misa'!$B$2:$D$74,2,0)</f>
        <v>Giò Tai Lưỡi Xào 250g</v>
      </c>
      <c r="M3310" s="7" t="str">
        <f>VLOOKUP(L3310,'[1]Mã Misa'!$C$2:$D$74,2,0)</f>
        <v>GTLX250G</v>
      </c>
      <c r="N3310" s="1">
        <v>50182</v>
      </c>
      <c r="O3310" t="s">
        <v>4918</v>
      </c>
      <c r="P3310" s="6" t="str">
        <f t="shared" si="1334"/>
        <v>0004974</v>
      </c>
      <c r="Q3310" s="23" t="str">
        <f t="shared" si="1334"/>
        <v>0004974</v>
      </c>
      <c r="R3310" s="2">
        <v>44592</v>
      </c>
      <c r="S3310" t="s">
        <v>1121</v>
      </c>
      <c r="T3310" s="7" t="str">
        <f t="shared" si="1335"/>
        <v>WM+ KHA 12</v>
      </c>
      <c r="U3310" t="s">
        <v>5329</v>
      </c>
      <c r="W3310" t="e">
        <f>VLOOKUP(U3310,[2]Sheet1!$B$4:$C$893,2,0)</f>
        <v>#N/A</v>
      </c>
      <c r="Y3310" t="str">
        <f t="shared" si="1336"/>
        <v>WINCOMKHANHHOA</v>
      </c>
      <c r="AA3310" s="18" t="str">
        <f t="shared" si="1332"/>
        <v/>
      </c>
    </row>
    <row r="3311" spans="1:27" x14ac:dyDescent="0.2">
      <c r="A3311" t="s">
        <v>0</v>
      </c>
      <c r="B3311" t="s">
        <v>4917</v>
      </c>
      <c r="C3311" t="s">
        <v>9</v>
      </c>
      <c r="D3311" t="s">
        <v>47</v>
      </c>
      <c r="E3311" t="s">
        <v>4</v>
      </c>
      <c r="F3311" s="1">
        <v>1</v>
      </c>
      <c r="G3311" s="1">
        <v>73431</v>
      </c>
      <c r="H3311" t="s">
        <v>5</v>
      </c>
      <c r="I3311" s="1">
        <v>80774.100000000006</v>
      </c>
      <c r="J3311" t="s">
        <v>48</v>
      </c>
      <c r="K3311" s="6" t="str">
        <f t="shared" si="1333"/>
        <v>Chân giò heo muối gói 300g</v>
      </c>
      <c r="L3311" s="7" t="str">
        <f>VLOOKUP(K3311,'[1]Mã Misa'!$B$2:$D$74,2,0)</f>
        <v>Chân giò heo muối 300g</v>
      </c>
      <c r="M3311" s="7" t="str">
        <f>VLOOKUP(L3311,'[1]Mã Misa'!$C$2:$D$74,2,0)</f>
        <v>CGM300</v>
      </c>
      <c r="N3311" s="1">
        <v>73431</v>
      </c>
      <c r="O3311" t="s">
        <v>4918</v>
      </c>
      <c r="P3311" s="6" t="str">
        <f t="shared" si="1334"/>
        <v>0004974</v>
      </c>
      <c r="Q3311" s="23" t="str">
        <f t="shared" si="1334"/>
        <v>0004974</v>
      </c>
      <c r="R3311" s="2">
        <v>44592</v>
      </c>
      <c r="S3311" t="s">
        <v>1121</v>
      </c>
      <c r="T3311" s="7" t="str">
        <f t="shared" si="1335"/>
        <v>WM+ KHA 12</v>
      </c>
      <c r="U3311" t="s">
        <v>5329</v>
      </c>
      <c r="W3311" t="e">
        <f>VLOOKUP(U3311,[2]Sheet1!$B$4:$C$893,2,0)</f>
        <v>#N/A</v>
      </c>
      <c r="Y3311" t="str">
        <f t="shared" si="1336"/>
        <v>WINCOMKHANHHOA</v>
      </c>
      <c r="AA3311" s="18" t="str">
        <f t="shared" si="1332"/>
        <v/>
      </c>
    </row>
    <row r="3312" spans="1:27" x14ac:dyDescent="0.2">
      <c r="A3312" t="s">
        <v>0</v>
      </c>
      <c r="B3312" t="s">
        <v>4919</v>
      </c>
      <c r="C3312" t="s">
        <v>2</v>
      </c>
      <c r="D3312" t="s">
        <v>27</v>
      </c>
      <c r="E3312" t="s">
        <v>4</v>
      </c>
      <c r="F3312" s="1">
        <v>1</v>
      </c>
      <c r="G3312" s="1">
        <v>61050</v>
      </c>
      <c r="H3312" t="s">
        <v>5</v>
      </c>
      <c r="I3312" s="1">
        <v>67155</v>
      </c>
      <c r="J3312" t="s">
        <v>28</v>
      </c>
      <c r="K3312" s="6" t="str">
        <f t="shared" si="1333"/>
        <v>_Giò sụn gà 250g</v>
      </c>
      <c r="L3312" s="7" t="str">
        <f>VLOOKUP(K3312,'[1]Mã Misa'!$B$2:$D$74,2,0)</f>
        <v>Giò sụn gà 250g</v>
      </c>
      <c r="M3312" s="7" t="str">
        <f>VLOOKUP(L3312,'[1]Mã Misa'!$C$2:$D$74,2,0)</f>
        <v>GSG250</v>
      </c>
      <c r="N3312" s="1">
        <v>61050</v>
      </c>
      <c r="O3312" t="s">
        <v>4920</v>
      </c>
      <c r="P3312" s="6" t="str">
        <f t="shared" si="1334"/>
        <v>0181589</v>
      </c>
      <c r="Q3312" s="23" t="str">
        <f t="shared" si="1334"/>
        <v>0181589</v>
      </c>
      <c r="R3312" s="2">
        <v>44592</v>
      </c>
      <c r="S3312" t="s">
        <v>4921</v>
      </c>
      <c r="T3312" s="7" t="str">
        <f t="shared" si="1335"/>
        <v>WM+ HNI 19</v>
      </c>
      <c r="U3312" t="s">
        <v>6230</v>
      </c>
      <c r="W3312" t="e">
        <f>VLOOKUP(U3312,[2]Sheet1!$B$4:$C$893,2,0)</f>
        <v>#N/A</v>
      </c>
      <c r="Y3312" t="str">
        <f t="shared" si="1336"/>
        <v>WINCOMHANOI</v>
      </c>
      <c r="AA3312" s="18" t="str">
        <f t="shared" si="1332"/>
        <v/>
      </c>
    </row>
    <row r="3313" spans="1:27" x14ac:dyDescent="0.2">
      <c r="A3313" t="s">
        <v>0</v>
      </c>
      <c r="B3313" t="s">
        <v>4919</v>
      </c>
      <c r="C3313" t="s">
        <v>9</v>
      </c>
      <c r="D3313" t="s">
        <v>134</v>
      </c>
      <c r="E3313" t="s">
        <v>4</v>
      </c>
      <c r="F3313" s="1">
        <v>1</v>
      </c>
      <c r="G3313" s="1">
        <v>86691</v>
      </c>
      <c r="H3313" t="s">
        <v>5</v>
      </c>
      <c r="I3313" s="1">
        <v>95360.1</v>
      </c>
      <c r="J3313" t="s">
        <v>135</v>
      </c>
      <c r="K3313" s="6" t="str">
        <f t="shared" si="1333"/>
        <v>Giò tai nấm hương 500g</v>
      </c>
      <c r="L3313" s="7" t="str">
        <f>VLOOKUP(K3313,'[1]Mã Misa'!$B$2:$D$74,2,0)</f>
        <v>Giò tai nấm hương 500g</v>
      </c>
      <c r="M3313" s="7" t="str">
        <f>VLOOKUP(L3313,'[1]Mã Misa'!$C$2:$D$74,2,0)</f>
        <v>GTNH500</v>
      </c>
      <c r="N3313" s="1">
        <v>86691</v>
      </c>
      <c r="O3313" t="s">
        <v>4920</v>
      </c>
      <c r="P3313" s="6" t="str">
        <f t="shared" si="1334"/>
        <v>0181589</v>
      </c>
      <c r="Q3313" s="23" t="str">
        <f t="shared" si="1334"/>
        <v>0181589</v>
      </c>
      <c r="R3313" s="2">
        <v>44592</v>
      </c>
      <c r="S3313" t="s">
        <v>4921</v>
      </c>
      <c r="T3313" s="7" t="str">
        <f t="shared" si="1335"/>
        <v>WM+ HNI 19</v>
      </c>
      <c r="U3313" t="s">
        <v>6230</v>
      </c>
      <c r="W3313" t="e">
        <f>VLOOKUP(U3313,[2]Sheet1!$B$4:$C$893,2,0)</f>
        <v>#N/A</v>
      </c>
      <c r="Y3313" t="str">
        <f t="shared" si="1336"/>
        <v>WINCOMHANOI</v>
      </c>
      <c r="AA3313" s="18" t="str">
        <f t="shared" si="1332"/>
        <v/>
      </c>
    </row>
    <row r="3314" spans="1:27" x14ac:dyDescent="0.2">
      <c r="A3314" t="s">
        <v>0</v>
      </c>
      <c r="B3314" t="s">
        <v>4922</v>
      </c>
      <c r="C3314" t="s">
        <v>2</v>
      </c>
      <c r="D3314" t="s">
        <v>50</v>
      </c>
      <c r="E3314" t="s">
        <v>4</v>
      </c>
      <c r="F3314" s="1">
        <v>1</v>
      </c>
      <c r="G3314" s="1">
        <v>111058</v>
      </c>
      <c r="H3314" t="s">
        <v>5</v>
      </c>
      <c r="I3314" s="1">
        <v>122163.8</v>
      </c>
      <c r="J3314" t="s">
        <v>51</v>
      </c>
      <c r="K3314" s="6" t="str">
        <f t="shared" si="1333"/>
        <v>Gà muối gói 500g</v>
      </c>
      <c r="L3314" s="7" t="str">
        <f>VLOOKUP(K3314,'[1]Mã Misa'!$B$2:$D$74,2,0)</f>
        <v>Gà muối 500g</v>
      </c>
      <c r="M3314" s="7" t="str">
        <f>VLOOKUP(L3314,'[1]Mã Misa'!$C$2:$D$74,2,0)</f>
        <v>GM500</v>
      </c>
      <c r="N3314" s="1">
        <v>111058</v>
      </c>
      <c r="O3314" t="s">
        <v>4923</v>
      </c>
      <c r="P3314" s="6" t="str">
        <f t="shared" si="1334"/>
        <v>0023867</v>
      </c>
      <c r="Q3314" s="23" t="str">
        <f t="shared" si="1334"/>
        <v>0023867</v>
      </c>
      <c r="R3314" s="2">
        <v>44592</v>
      </c>
      <c r="S3314" t="s">
        <v>202</v>
      </c>
      <c r="T3314" s="7" t="str">
        <f t="shared" si="1335"/>
        <v>WM+ DNG Sa</v>
      </c>
      <c r="U3314" t="s">
        <v>5050</v>
      </c>
      <c r="W3314" t="e">
        <f>VLOOKUP(U3314,[2]Sheet1!$B$4:$C$893,2,0)</f>
        <v>#N/A</v>
      </c>
      <c r="Y3314" t="str">
        <f t="shared" si="1336"/>
        <v>WINCOMDANANG</v>
      </c>
      <c r="AA3314" s="18" t="str">
        <f t="shared" si="1332"/>
        <v/>
      </c>
    </row>
    <row r="3315" spans="1:27" x14ac:dyDescent="0.2">
      <c r="A3315" t="s">
        <v>0</v>
      </c>
      <c r="B3315" t="s">
        <v>4924</v>
      </c>
      <c r="C3315" t="s">
        <v>2</v>
      </c>
      <c r="D3315" t="s">
        <v>50</v>
      </c>
      <c r="E3315" t="s">
        <v>4</v>
      </c>
      <c r="F3315" s="1">
        <v>1</v>
      </c>
      <c r="G3315" s="1">
        <v>111058</v>
      </c>
      <c r="H3315" t="s">
        <v>5</v>
      </c>
      <c r="I3315" s="1">
        <v>122163.8</v>
      </c>
      <c r="J3315" t="s">
        <v>51</v>
      </c>
      <c r="K3315" s="6" t="str">
        <f t="shared" si="1333"/>
        <v>Gà muối gói 500g</v>
      </c>
      <c r="L3315" s="7" t="str">
        <f>VLOOKUP(K3315,'[1]Mã Misa'!$B$2:$D$74,2,0)</f>
        <v>Gà muối 500g</v>
      </c>
      <c r="M3315" s="7" t="str">
        <f>VLOOKUP(L3315,'[1]Mã Misa'!$C$2:$D$74,2,0)</f>
        <v>GM500</v>
      </c>
      <c r="N3315" s="1">
        <v>111058</v>
      </c>
      <c r="O3315" t="s">
        <v>4925</v>
      </c>
      <c r="P3315" s="6" t="str">
        <f t="shared" si="1334"/>
        <v>0004553</v>
      </c>
      <c r="Q3315" s="23" t="str">
        <f t="shared" si="1334"/>
        <v>0004553</v>
      </c>
      <c r="R3315" s="2">
        <v>44592</v>
      </c>
      <c r="S3315" t="s">
        <v>568</v>
      </c>
      <c r="T3315" s="7" t="str">
        <f t="shared" si="1335"/>
        <v>WM+ BNH 10</v>
      </c>
      <c r="U3315" t="s">
        <v>5164</v>
      </c>
      <c r="W3315" t="e">
        <f>VLOOKUP(U3315,[2]Sheet1!$B$4:$C$893,2,0)</f>
        <v>#N/A</v>
      </c>
      <c r="Y3315" t="str">
        <f t="shared" si="1336"/>
        <v>WINCOMBACNINH</v>
      </c>
      <c r="AA3315" s="18" t="str">
        <f t="shared" si="1332"/>
        <v/>
      </c>
    </row>
    <row r="3316" spans="1:27" x14ac:dyDescent="0.2">
      <c r="A3316" t="s">
        <v>0</v>
      </c>
      <c r="B3316" t="s">
        <v>4926</v>
      </c>
      <c r="C3316" t="s">
        <v>2</v>
      </c>
      <c r="D3316" t="s">
        <v>57</v>
      </c>
      <c r="E3316" t="s">
        <v>4</v>
      </c>
      <c r="F3316" s="1">
        <v>1</v>
      </c>
      <c r="G3316" s="1">
        <v>74250</v>
      </c>
      <c r="H3316" t="s">
        <v>5</v>
      </c>
      <c r="I3316" s="1">
        <v>81675</v>
      </c>
      <c r="J3316" t="s">
        <v>58</v>
      </c>
      <c r="K3316" s="6" t="str">
        <f t="shared" si="1333"/>
        <v>_Chả cốm 300g</v>
      </c>
      <c r="L3316" s="7" t="str">
        <f>VLOOKUP(K3316,'[1]Mã Misa'!$B$2:$D$74,2,0)</f>
        <v>Chả cốm 300g</v>
      </c>
      <c r="M3316" s="7" t="str">
        <f>VLOOKUP(L3316,'[1]Mã Misa'!$C$2:$D$74,2,0)</f>
        <v>CC300</v>
      </c>
      <c r="N3316" s="1">
        <v>74250</v>
      </c>
      <c r="O3316" t="s">
        <v>4927</v>
      </c>
      <c r="P3316" s="6" t="str">
        <f t="shared" si="1334"/>
        <v>0053701</v>
      </c>
      <c r="Q3316" s="23" t="str">
        <f t="shared" si="1334"/>
        <v>0053701</v>
      </c>
      <c r="R3316" s="2">
        <v>44592</v>
      </c>
      <c r="S3316" t="s">
        <v>4928</v>
      </c>
      <c r="T3316" s="7" t="str">
        <f t="shared" si="1335"/>
        <v>WM+ HCM 34</v>
      </c>
      <c r="U3316" t="s">
        <v>6231</v>
      </c>
      <c r="W3316" t="e">
        <f>VLOOKUP(U3316,[2]Sheet1!$B$4:$C$893,2,0)</f>
        <v>#N/A</v>
      </c>
      <c r="Y3316" t="str">
        <f t="shared" si="1336"/>
        <v>WINCOMHOCHIMINH</v>
      </c>
      <c r="AA3316" s="18" t="str">
        <f t="shared" si="1332"/>
        <v/>
      </c>
    </row>
    <row r="3317" spans="1:27" x14ac:dyDescent="0.2">
      <c r="A3317" t="s">
        <v>0</v>
      </c>
      <c r="B3317" t="s">
        <v>4926</v>
      </c>
      <c r="C3317" t="s">
        <v>9</v>
      </c>
      <c r="D3317" t="s">
        <v>27</v>
      </c>
      <c r="E3317" t="s">
        <v>4</v>
      </c>
      <c r="F3317" s="1">
        <v>8</v>
      </c>
      <c r="G3317" s="1">
        <v>488400</v>
      </c>
      <c r="H3317" t="s">
        <v>5</v>
      </c>
      <c r="I3317" s="1">
        <v>537240</v>
      </c>
      <c r="J3317" t="s">
        <v>28</v>
      </c>
      <c r="K3317" s="6" t="str">
        <f t="shared" si="1333"/>
        <v>_Giò sụn gà 250g</v>
      </c>
      <c r="L3317" s="7" t="str">
        <f>VLOOKUP(K3317,'[1]Mã Misa'!$B$2:$D$74,2,0)</f>
        <v>Giò sụn gà 250g</v>
      </c>
      <c r="M3317" s="7" t="str">
        <f>VLOOKUP(L3317,'[1]Mã Misa'!$C$2:$D$74,2,0)</f>
        <v>GSG250</v>
      </c>
      <c r="N3317" s="1">
        <v>61050</v>
      </c>
      <c r="O3317" t="s">
        <v>4927</v>
      </c>
      <c r="P3317" s="6" t="str">
        <f t="shared" si="1334"/>
        <v>0053701</v>
      </c>
      <c r="Q3317" s="23" t="str">
        <f t="shared" si="1334"/>
        <v>0053701</v>
      </c>
      <c r="R3317" s="2">
        <v>44592</v>
      </c>
      <c r="S3317" t="s">
        <v>4928</v>
      </c>
      <c r="T3317" s="7" t="str">
        <f t="shared" si="1335"/>
        <v>WM+ HCM 34</v>
      </c>
      <c r="U3317" t="s">
        <v>6231</v>
      </c>
      <c r="W3317" t="e">
        <f>VLOOKUP(U3317,[2]Sheet1!$B$4:$C$893,2,0)</f>
        <v>#N/A</v>
      </c>
      <c r="Y3317" t="str">
        <f t="shared" si="1336"/>
        <v>WINCOMHOCHIMINH</v>
      </c>
      <c r="AA3317" s="18" t="str">
        <f t="shared" si="1332"/>
        <v/>
      </c>
    </row>
    <row r="3318" spans="1:27" x14ac:dyDescent="0.2">
      <c r="A3318" t="s">
        <v>0</v>
      </c>
      <c r="B3318" t="s">
        <v>4926</v>
      </c>
      <c r="C3318" t="s">
        <v>41</v>
      </c>
      <c r="D3318" t="s">
        <v>23</v>
      </c>
      <c r="E3318" t="s">
        <v>4</v>
      </c>
      <c r="F3318" s="1">
        <v>3</v>
      </c>
      <c r="G3318" s="1">
        <v>178200</v>
      </c>
      <c r="H3318" t="s">
        <v>5</v>
      </c>
      <c r="I3318" s="1">
        <v>196020.00000000003</v>
      </c>
      <c r="J3318" t="s">
        <v>24</v>
      </c>
      <c r="K3318" s="6" t="str">
        <f t="shared" si="1333"/>
        <v>_Giò lụa 250g</v>
      </c>
      <c r="L3318" s="7" t="str">
        <f>VLOOKUP(K3318,'[1]Mã Misa'!$B$2:$D$74,2,0)</f>
        <v>Giò lụa 250g</v>
      </c>
      <c r="M3318" s="7" t="str">
        <f>VLOOKUP(L3318,'[1]Mã Misa'!$C$2:$D$74,2,0)</f>
        <v>GL250</v>
      </c>
      <c r="N3318" s="1">
        <v>59400</v>
      </c>
      <c r="O3318" t="s">
        <v>4927</v>
      </c>
      <c r="P3318" s="6" t="str">
        <f t="shared" si="1334"/>
        <v>0053701</v>
      </c>
      <c r="Q3318" s="23" t="str">
        <f t="shared" si="1334"/>
        <v>0053701</v>
      </c>
      <c r="R3318" s="2">
        <v>44592</v>
      </c>
      <c r="S3318" t="s">
        <v>4928</v>
      </c>
      <c r="T3318" s="7" t="str">
        <f t="shared" si="1335"/>
        <v>WM+ HCM 34</v>
      </c>
      <c r="U3318" t="s">
        <v>6231</v>
      </c>
      <c r="W3318" t="e">
        <f>VLOOKUP(U3318,[2]Sheet1!$B$4:$C$893,2,0)</f>
        <v>#N/A</v>
      </c>
      <c r="Y3318" t="str">
        <f t="shared" si="1336"/>
        <v>WINCOMHOCHIMINH</v>
      </c>
      <c r="AA3318" s="18" t="str">
        <f t="shared" si="1332"/>
        <v/>
      </c>
    </row>
    <row r="3319" spans="1:27" x14ac:dyDescent="0.2">
      <c r="A3319" t="s">
        <v>0</v>
      </c>
      <c r="B3319" t="s">
        <v>4926</v>
      </c>
      <c r="C3319" t="s">
        <v>42</v>
      </c>
      <c r="D3319" t="s">
        <v>54</v>
      </c>
      <c r="E3319" t="s">
        <v>4</v>
      </c>
      <c r="F3319" s="1">
        <v>2</v>
      </c>
      <c r="G3319" s="1">
        <v>100364</v>
      </c>
      <c r="H3319" t="s">
        <v>5</v>
      </c>
      <c r="I3319" s="1">
        <v>110400.40000000001</v>
      </c>
      <c r="J3319" t="s">
        <v>55</v>
      </c>
      <c r="K3319" s="6" t="str">
        <f t="shared" si="1333"/>
        <v>Giò tai lưỡi xào gói 250g</v>
      </c>
      <c r="L3319" s="7" t="str">
        <f>VLOOKUP(K3319,'[1]Mã Misa'!$B$2:$D$74,2,0)</f>
        <v>Giò Tai Lưỡi Xào 250g</v>
      </c>
      <c r="M3319" s="7" t="str">
        <f>VLOOKUP(L3319,'[1]Mã Misa'!$C$2:$D$74,2,0)</f>
        <v>GTLX250G</v>
      </c>
      <c r="N3319" s="1">
        <v>50182</v>
      </c>
      <c r="O3319" t="s">
        <v>4927</v>
      </c>
      <c r="P3319" s="6" t="str">
        <f t="shared" si="1334"/>
        <v>0053701</v>
      </c>
      <c r="Q3319" s="23" t="str">
        <f t="shared" si="1334"/>
        <v>0053701</v>
      </c>
      <c r="R3319" s="2">
        <v>44592</v>
      </c>
      <c r="S3319" t="s">
        <v>4928</v>
      </c>
      <c r="T3319" s="7" t="str">
        <f t="shared" si="1335"/>
        <v>WM+ HCM 34</v>
      </c>
      <c r="U3319" t="s">
        <v>6231</v>
      </c>
      <c r="W3319" t="e">
        <f>VLOOKUP(U3319,[2]Sheet1!$B$4:$C$893,2,0)</f>
        <v>#N/A</v>
      </c>
      <c r="Y3319" t="str">
        <f t="shared" si="1336"/>
        <v>WINCOMHOCHIMINH</v>
      </c>
      <c r="AA3319" s="18" t="str">
        <f t="shared" si="1332"/>
        <v/>
      </c>
    </row>
    <row r="3320" spans="1:27" x14ac:dyDescent="0.2">
      <c r="A3320" t="s">
        <v>0</v>
      </c>
      <c r="B3320" t="s">
        <v>4929</v>
      </c>
      <c r="C3320" t="s">
        <v>2</v>
      </c>
      <c r="D3320" t="s">
        <v>15</v>
      </c>
      <c r="E3320" t="s">
        <v>4</v>
      </c>
      <c r="F3320" s="1">
        <v>2</v>
      </c>
      <c r="G3320" s="1">
        <v>168640</v>
      </c>
      <c r="H3320" t="s">
        <v>5</v>
      </c>
      <c r="I3320" s="1">
        <v>185504.00000000003</v>
      </c>
      <c r="J3320" t="s">
        <v>16</v>
      </c>
      <c r="K3320" s="6" t="str">
        <f t="shared" si="1333"/>
        <v>_Đùi gà sốt cay 500g</v>
      </c>
      <c r="L3320" s="7" t="str">
        <f>VLOOKUP(K3320,'[1]Mã Misa'!$B$2:$D$74,2,0)</f>
        <v>Đùi gà sốt cay 500g</v>
      </c>
      <c r="M3320" s="7" t="str">
        <f>VLOOKUP(L3320,'[1]Mã Misa'!$C$2:$D$74,2,0)</f>
        <v>DGSC500</v>
      </c>
      <c r="N3320" s="1">
        <v>84320</v>
      </c>
      <c r="O3320" t="s">
        <v>4930</v>
      </c>
      <c r="P3320" s="6" t="str">
        <f t="shared" si="1334"/>
        <v>0000867</v>
      </c>
      <c r="Q3320" s="23" t="str">
        <f t="shared" si="1334"/>
        <v>0000867</v>
      </c>
      <c r="R3320" s="2">
        <v>44592</v>
      </c>
      <c r="S3320" t="s">
        <v>2391</v>
      </c>
      <c r="T3320" s="7" t="str">
        <f t="shared" si="1335"/>
        <v>WM+ VPC 48</v>
      </c>
      <c r="U3320" t="s">
        <v>5688</v>
      </c>
      <c r="W3320" t="e">
        <f>VLOOKUP(U3320,[2]Sheet1!$B$4:$C$893,2,0)</f>
        <v>#N/A</v>
      </c>
      <c r="Y3320" t="str">
        <f t="shared" si="1336"/>
        <v>WINCOMVINHPHUC</v>
      </c>
      <c r="AA3320" s="18" t="str">
        <f t="shared" si="1332"/>
        <v/>
      </c>
    </row>
    <row r="3321" spans="1:27" x14ac:dyDescent="0.2">
      <c r="A3321" t="s">
        <v>0</v>
      </c>
      <c r="B3321" t="s">
        <v>4931</v>
      </c>
      <c r="C3321" t="s">
        <v>2</v>
      </c>
      <c r="D3321" t="s">
        <v>44</v>
      </c>
      <c r="E3321" t="s">
        <v>4</v>
      </c>
      <c r="F3321" s="1">
        <v>1</v>
      </c>
      <c r="G3321" s="1">
        <v>72600</v>
      </c>
      <c r="H3321" t="s">
        <v>5</v>
      </c>
      <c r="I3321" s="1">
        <v>79860</v>
      </c>
      <c r="J3321" t="s">
        <v>45</v>
      </c>
      <c r="K3321" s="6" t="str">
        <f t="shared" si="1333"/>
        <v>_Chân gà sốt cay 400g</v>
      </c>
      <c r="L3321" s="7" t="str">
        <f>VLOOKUP(K3321,'[1]Mã Misa'!$B$2:$D$74,2,0)</f>
        <v>Chân gà sốt cay 400g</v>
      </c>
      <c r="M3321" s="7" t="str">
        <f>VLOOKUP(L3321,'[1]Mã Misa'!$C$2:$D$74,2,0)</f>
        <v>CGSC400</v>
      </c>
      <c r="N3321" s="1">
        <v>72600</v>
      </c>
      <c r="O3321" t="s">
        <v>4932</v>
      </c>
      <c r="P3321" s="6" t="str">
        <f t="shared" si="1334"/>
        <v>0015568</v>
      </c>
      <c r="Q3321" s="23" t="str">
        <f t="shared" si="1334"/>
        <v>0015568</v>
      </c>
      <c r="R3321" s="2">
        <v>44592</v>
      </c>
      <c r="S3321" t="s">
        <v>4933</v>
      </c>
      <c r="T3321" s="7" t="str">
        <f t="shared" si="1335"/>
        <v>WM+ QNH Kh</v>
      </c>
      <c r="U3321" t="s">
        <v>6232</v>
      </c>
      <c r="W3321" t="e">
        <f>VLOOKUP(U3321,[2]Sheet1!$B$4:$C$893,2,0)</f>
        <v>#N/A</v>
      </c>
      <c r="Y3321" t="str">
        <f t="shared" si="1336"/>
        <v>WINCOMQUANGNINH</v>
      </c>
      <c r="AA3321" s="18" t="str">
        <f t="shared" si="1332"/>
        <v/>
      </c>
    </row>
    <row r="3322" spans="1:27" x14ac:dyDescent="0.2">
      <c r="A3322" t="s">
        <v>0</v>
      </c>
      <c r="B3322" t="s">
        <v>4934</v>
      </c>
      <c r="C3322" t="s">
        <v>2</v>
      </c>
      <c r="D3322" t="s">
        <v>23</v>
      </c>
      <c r="E3322" t="s">
        <v>4</v>
      </c>
      <c r="F3322" s="1">
        <v>6</v>
      </c>
      <c r="G3322" s="1">
        <v>356400</v>
      </c>
      <c r="H3322" t="s">
        <v>5</v>
      </c>
      <c r="I3322" s="1">
        <v>392040.00000000006</v>
      </c>
      <c r="J3322" t="s">
        <v>24</v>
      </c>
      <c r="K3322" s="6" t="str">
        <f t="shared" si="1333"/>
        <v>_Giò lụa 250g</v>
      </c>
      <c r="L3322" s="7" t="str">
        <f>VLOOKUP(K3322,'[1]Mã Misa'!$B$2:$D$74,2,0)</f>
        <v>Giò lụa 250g</v>
      </c>
      <c r="M3322" s="7" t="str">
        <f>VLOOKUP(L3322,'[1]Mã Misa'!$C$2:$D$74,2,0)</f>
        <v>GL250</v>
      </c>
      <c r="N3322" s="1">
        <v>59400</v>
      </c>
      <c r="O3322" t="s">
        <v>4935</v>
      </c>
      <c r="P3322" s="6" t="str">
        <f t="shared" si="1334"/>
        <v>0003265</v>
      </c>
      <c r="Q3322" s="23" t="str">
        <f t="shared" si="1334"/>
        <v>0003265</v>
      </c>
      <c r="R3322" s="2">
        <v>44592</v>
      </c>
      <c r="S3322" t="s">
        <v>912</v>
      </c>
      <c r="T3322" s="7" t="str">
        <f t="shared" si="1335"/>
        <v>WM+ PTO Kh</v>
      </c>
      <c r="U3322" t="s">
        <v>5270</v>
      </c>
      <c r="W3322" t="e">
        <f>VLOOKUP(U3322,[2]Sheet1!$B$4:$C$893,2,0)</f>
        <v>#N/A</v>
      </c>
      <c r="Y3322" t="str">
        <f t="shared" si="1336"/>
        <v>WINCOMPHUTHO</v>
      </c>
      <c r="AA3322" s="18" t="str">
        <f t="shared" si="1332"/>
        <v/>
      </c>
    </row>
    <row r="3323" spans="1:27" x14ac:dyDescent="0.2">
      <c r="A3323" t="s">
        <v>0</v>
      </c>
      <c r="B3323" t="s">
        <v>4936</v>
      </c>
      <c r="C3323" t="s">
        <v>2</v>
      </c>
      <c r="D3323" t="s">
        <v>15</v>
      </c>
      <c r="E3323" t="s">
        <v>4</v>
      </c>
      <c r="F3323" s="1">
        <v>1</v>
      </c>
      <c r="G3323" s="1">
        <v>84320</v>
      </c>
      <c r="H3323" t="s">
        <v>5</v>
      </c>
      <c r="I3323" s="1">
        <v>92752.000000000015</v>
      </c>
      <c r="J3323" t="s">
        <v>16</v>
      </c>
      <c r="K3323" s="6" t="str">
        <f t="shared" si="1333"/>
        <v>_Đùi gà sốt cay 500g</v>
      </c>
      <c r="L3323" s="7" t="str">
        <f>VLOOKUP(K3323,'[1]Mã Misa'!$B$2:$D$74,2,0)</f>
        <v>Đùi gà sốt cay 500g</v>
      </c>
      <c r="M3323" s="7" t="str">
        <f>VLOOKUP(L3323,'[1]Mã Misa'!$C$2:$D$74,2,0)</f>
        <v>DGSC500</v>
      </c>
      <c r="N3323" s="1">
        <v>84320</v>
      </c>
      <c r="O3323" t="s">
        <v>4937</v>
      </c>
      <c r="P3323" s="6" t="str">
        <f t="shared" si="1334"/>
        <v>0015572</v>
      </c>
      <c r="Q3323" s="23" t="str">
        <f t="shared" si="1334"/>
        <v>0015572</v>
      </c>
      <c r="R3323" s="2">
        <v>44592</v>
      </c>
      <c r="S3323" t="s">
        <v>668</v>
      </c>
      <c r="T3323" s="7" t="str">
        <f t="shared" si="1335"/>
        <v>WM+ QNH 86</v>
      </c>
      <c r="U3323" t="s">
        <v>5195</v>
      </c>
      <c r="W3323" t="e">
        <f>VLOOKUP(U3323,[2]Sheet1!$B$4:$C$893,2,0)</f>
        <v>#N/A</v>
      </c>
      <c r="Y3323" t="str">
        <f t="shared" si="1336"/>
        <v>WINCOMQUANGNINH</v>
      </c>
      <c r="AA3323" s="18" t="str">
        <f t="shared" si="1332"/>
        <v/>
      </c>
    </row>
    <row r="3324" spans="1:27" x14ac:dyDescent="0.2">
      <c r="A3324" t="s">
        <v>0</v>
      </c>
      <c r="B3324" t="s">
        <v>4938</v>
      </c>
      <c r="C3324" t="s">
        <v>2</v>
      </c>
      <c r="D3324" t="s">
        <v>23</v>
      </c>
      <c r="E3324" t="s">
        <v>4</v>
      </c>
      <c r="F3324" s="1">
        <v>6</v>
      </c>
      <c r="G3324" s="1">
        <v>356400</v>
      </c>
      <c r="H3324" t="s">
        <v>5</v>
      </c>
      <c r="I3324" s="1">
        <v>392040.00000000006</v>
      </c>
      <c r="J3324" t="s">
        <v>24</v>
      </c>
      <c r="K3324" s="6" t="str">
        <f t="shared" si="1333"/>
        <v>_Giò lụa 250g</v>
      </c>
      <c r="L3324" s="7" t="str">
        <f>VLOOKUP(K3324,'[1]Mã Misa'!$B$2:$D$74,2,0)</f>
        <v>Giò lụa 250g</v>
      </c>
      <c r="M3324" s="7" t="str">
        <f>VLOOKUP(L3324,'[1]Mã Misa'!$C$2:$D$74,2,0)</f>
        <v>GL250</v>
      </c>
      <c r="N3324" s="1">
        <v>59400</v>
      </c>
      <c r="O3324" t="s">
        <v>4939</v>
      </c>
      <c r="P3324" s="6" t="str">
        <f t="shared" si="1334"/>
        <v>0003266</v>
      </c>
      <c r="Q3324" s="23" t="str">
        <f t="shared" si="1334"/>
        <v>0003266</v>
      </c>
      <c r="R3324" s="2">
        <v>44592</v>
      </c>
      <c r="S3324" t="s">
        <v>4940</v>
      </c>
      <c r="T3324" s="7" t="str">
        <f t="shared" si="1335"/>
        <v>WM+ PTO Kh</v>
      </c>
      <c r="U3324" t="s">
        <v>6233</v>
      </c>
      <c r="W3324" t="e">
        <f>VLOOKUP(U3324,[2]Sheet1!$B$4:$C$893,2,0)</f>
        <v>#N/A</v>
      </c>
      <c r="Y3324" t="str">
        <f t="shared" si="1336"/>
        <v>WINCOMPHUTHO</v>
      </c>
      <c r="AA3324" s="18" t="str">
        <f t="shared" si="1332"/>
        <v/>
      </c>
    </row>
    <row r="3325" spans="1:27" x14ac:dyDescent="0.2">
      <c r="A3325" t="s">
        <v>0</v>
      </c>
      <c r="B3325" t="s">
        <v>4938</v>
      </c>
      <c r="C3325" t="s">
        <v>9</v>
      </c>
      <c r="D3325" t="s">
        <v>27</v>
      </c>
      <c r="E3325" t="s">
        <v>4</v>
      </c>
      <c r="F3325" s="1">
        <v>1</v>
      </c>
      <c r="G3325" s="1">
        <v>61050</v>
      </c>
      <c r="H3325" t="s">
        <v>5</v>
      </c>
      <c r="I3325" s="1">
        <v>67155</v>
      </c>
      <c r="J3325" t="s">
        <v>28</v>
      </c>
      <c r="K3325" s="6" t="str">
        <f t="shared" si="1333"/>
        <v>_Giò sụn gà 250g</v>
      </c>
      <c r="L3325" s="7" t="str">
        <f>VLOOKUP(K3325,'[1]Mã Misa'!$B$2:$D$74,2,0)</f>
        <v>Giò sụn gà 250g</v>
      </c>
      <c r="M3325" s="7" t="str">
        <f>VLOOKUP(L3325,'[1]Mã Misa'!$C$2:$D$74,2,0)</f>
        <v>GSG250</v>
      </c>
      <c r="N3325" s="1">
        <v>61050</v>
      </c>
      <c r="O3325" t="s">
        <v>4939</v>
      </c>
      <c r="P3325" s="6" t="str">
        <f t="shared" si="1334"/>
        <v>0003266</v>
      </c>
      <c r="Q3325" s="23" t="str">
        <f t="shared" si="1334"/>
        <v>0003266</v>
      </c>
      <c r="R3325" s="2">
        <v>44592</v>
      </c>
      <c r="S3325" t="s">
        <v>4940</v>
      </c>
      <c r="T3325" s="7" t="str">
        <f t="shared" si="1335"/>
        <v>WM+ PTO Kh</v>
      </c>
      <c r="U3325" t="s">
        <v>6233</v>
      </c>
      <c r="W3325" t="e">
        <f>VLOOKUP(U3325,[2]Sheet1!$B$4:$C$893,2,0)</f>
        <v>#N/A</v>
      </c>
      <c r="Y3325" t="str">
        <f t="shared" si="1336"/>
        <v>WINCOMPHUTHO</v>
      </c>
      <c r="AA3325" s="18" t="str">
        <f t="shared" si="1332"/>
        <v/>
      </c>
    </row>
    <row r="3326" spans="1:27" x14ac:dyDescent="0.2">
      <c r="A3326" t="s">
        <v>0</v>
      </c>
      <c r="B3326" t="s">
        <v>4941</v>
      </c>
      <c r="C3326" t="s">
        <v>2</v>
      </c>
      <c r="D3326" t="s">
        <v>15</v>
      </c>
      <c r="E3326" t="s">
        <v>4</v>
      </c>
      <c r="F3326" s="1">
        <v>2</v>
      </c>
      <c r="G3326" s="1">
        <v>168640</v>
      </c>
      <c r="H3326" t="s">
        <v>5</v>
      </c>
      <c r="I3326" s="1">
        <v>185504.00000000003</v>
      </c>
      <c r="J3326" t="s">
        <v>16</v>
      </c>
      <c r="K3326" s="6" t="str">
        <f t="shared" si="1333"/>
        <v>_Đùi gà sốt cay 500g</v>
      </c>
      <c r="L3326" s="7" t="str">
        <f>VLOOKUP(K3326,'[1]Mã Misa'!$B$2:$D$74,2,0)</f>
        <v>Đùi gà sốt cay 500g</v>
      </c>
      <c r="M3326" s="7" t="str">
        <f>VLOOKUP(L3326,'[1]Mã Misa'!$C$2:$D$74,2,0)</f>
        <v>DGSC500</v>
      </c>
      <c r="N3326" s="1">
        <v>84320</v>
      </c>
      <c r="O3326" t="s">
        <v>4942</v>
      </c>
      <c r="P3326" s="6" t="str">
        <f t="shared" si="1334"/>
        <v>0015573</v>
      </c>
      <c r="Q3326" s="23" t="str">
        <f t="shared" si="1334"/>
        <v>0015573</v>
      </c>
      <c r="R3326" s="2">
        <v>44592</v>
      </c>
      <c r="S3326" t="s">
        <v>208</v>
      </c>
      <c r="T3326" s="7" t="str">
        <f t="shared" si="1335"/>
        <v>WM+ QNH 10</v>
      </c>
      <c r="U3326" t="s">
        <v>5052</v>
      </c>
      <c r="W3326" t="e">
        <f>VLOOKUP(U3326,[2]Sheet1!$B$4:$C$893,2,0)</f>
        <v>#N/A</v>
      </c>
      <c r="Y3326" t="str">
        <f t="shared" si="1336"/>
        <v>WINCOMQUANGNINH</v>
      </c>
      <c r="AA3326" s="18" t="str">
        <f t="shared" si="1332"/>
        <v/>
      </c>
    </row>
    <row r="3327" spans="1:27" x14ac:dyDescent="0.2">
      <c r="A3327" t="s">
        <v>0</v>
      </c>
      <c r="B3327" t="s">
        <v>4941</v>
      </c>
      <c r="C3327" t="s">
        <v>9</v>
      </c>
      <c r="D3327" t="s">
        <v>54</v>
      </c>
      <c r="E3327" t="s">
        <v>4</v>
      </c>
      <c r="F3327" s="1">
        <v>4</v>
      </c>
      <c r="G3327" s="1">
        <v>200728</v>
      </c>
      <c r="H3327" t="s">
        <v>5</v>
      </c>
      <c r="I3327" s="1">
        <v>220800.80000000002</v>
      </c>
      <c r="J3327" t="s">
        <v>55</v>
      </c>
      <c r="K3327" s="6" t="str">
        <f t="shared" si="1333"/>
        <v>Giò tai lưỡi xào gói 250g</v>
      </c>
      <c r="L3327" s="7" t="str">
        <f>VLOOKUP(K3327,'[1]Mã Misa'!$B$2:$D$74,2,0)</f>
        <v>Giò Tai Lưỡi Xào 250g</v>
      </c>
      <c r="M3327" s="7" t="str">
        <f>VLOOKUP(L3327,'[1]Mã Misa'!$C$2:$D$74,2,0)</f>
        <v>GTLX250G</v>
      </c>
      <c r="N3327" s="1">
        <v>50182</v>
      </c>
      <c r="O3327" t="s">
        <v>4942</v>
      </c>
      <c r="P3327" s="6" t="str">
        <f t="shared" si="1334"/>
        <v>0015573</v>
      </c>
      <c r="Q3327" s="23" t="str">
        <f t="shared" si="1334"/>
        <v>0015573</v>
      </c>
      <c r="R3327" s="2">
        <v>44592</v>
      </c>
      <c r="S3327" t="s">
        <v>208</v>
      </c>
      <c r="T3327" s="7" t="str">
        <f t="shared" si="1335"/>
        <v>WM+ QNH 10</v>
      </c>
      <c r="U3327" t="s">
        <v>5052</v>
      </c>
      <c r="W3327" t="e">
        <f>VLOOKUP(U3327,[2]Sheet1!$B$4:$C$893,2,0)</f>
        <v>#N/A</v>
      </c>
      <c r="Y3327" t="str">
        <f t="shared" si="1336"/>
        <v>WINCOMQUANGNINH</v>
      </c>
      <c r="AA3327" s="18" t="str">
        <f t="shared" si="1332"/>
        <v/>
      </c>
    </row>
    <row r="3328" spans="1:27" x14ac:dyDescent="0.2">
      <c r="A3328" t="s">
        <v>0</v>
      </c>
      <c r="B3328" t="s">
        <v>4943</v>
      </c>
      <c r="C3328" t="s">
        <v>2</v>
      </c>
      <c r="D3328" t="s">
        <v>47</v>
      </c>
      <c r="E3328" t="s">
        <v>4</v>
      </c>
      <c r="F3328" s="1">
        <v>4</v>
      </c>
      <c r="G3328" s="1">
        <v>293724</v>
      </c>
      <c r="H3328" t="s">
        <v>5</v>
      </c>
      <c r="I3328" s="1">
        <v>323096.40000000002</v>
      </c>
      <c r="J3328" t="s">
        <v>48</v>
      </c>
      <c r="K3328" s="6" t="str">
        <f t="shared" si="1333"/>
        <v>Chân giò heo muối gói 300g</v>
      </c>
      <c r="L3328" s="7" t="str">
        <f>VLOOKUP(K3328,'[1]Mã Misa'!$B$2:$D$74,2,0)</f>
        <v>Chân giò heo muối 300g</v>
      </c>
      <c r="M3328" s="7" t="str">
        <f>VLOOKUP(L3328,'[1]Mã Misa'!$C$2:$D$74,2,0)</f>
        <v>CGM300</v>
      </c>
      <c r="N3328" s="1">
        <v>73431</v>
      </c>
      <c r="O3328" t="s">
        <v>4944</v>
      </c>
      <c r="P3328" s="6" t="str">
        <f t="shared" si="1334"/>
        <v>0181611</v>
      </c>
      <c r="Q3328" s="23" t="str">
        <f t="shared" si="1334"/>
        <v>0181611</v>
      </c>
      <c r="R3328" s="2">
        <v>44592</v>
      </c>
      <c r="S3328" t="s">
        <v>4945</v>
      </c>
      <c r="T3328" s="7" t="str">
        <f t="shared" si="1335"/>
        <v>WM+ HNI Kh</v>
      </c>
      <c r="U3328" t="s">
        <v>6234</v>
      </c>
      <c r="W3328" t="e">
        <f>VLOOKUP(U3328,[2]Sheet1!$B$4:$C$893,2,0)</f>
        <v>#N/A</v>
      </c>
      <c r="Y3328" t="str">
        <f t="shared" si="1336"/>
        <v>WINCOMHANOI</v>
      </c>
      <c r="AA3328" s="18" t="str">
        <f t="shared" si="1332"/>
        <v/>
      </c>
    </row>
    <row r="3329" spans="1:27" x14ac:dyDescent="0.2">
      <c r="A3329" t="s">
        <v>0</v>
      </c>
      <c r="B3329" t="s">
        <v>4946</v>
      </c>
      <c r="C3329" t="s">
        <v>2</v>
      </c>
      <c r="D3329" t="s">
        <v>57</v>
      </c>
      <c r="E3329" t="s">
        <v>4</v>
      </c>
      <c r="F3329" s="1">
        <v>1</v>
      </c>
      <c r="G3329" s="1">
        <v>74250</v>
      </c>
      <c r="H3329" t="s">
        <v>5</v>
      </c>
      <c r="I3329" s="1">
        <v>81675</v>
      </c>
      <c r="J3329" t="s">
        <v>58</v>
      </c>
      <c r="K3329" s="6" t="str">
        <f t="shared" si="1333"/>
        <v>_Chả cốm 300g</v>
      </c>
      <c r="L3329" s="7" t="str">
        <f>VLOOKUP(K3329,'[1]Mã Misa'!$B$2:$D$74,2,0)</f>
        <v>Chả cốm 300g</v>
      </c>
      <c r="M3329" s="7" t="str">
        <f>VLOOKUP(L3329,'[1]Mã Misa'!$C$2:$D$74,2,0)</f>
        <v>CC300</v>
      </c>
      <c r="N3329" s="1">
        <v>74250</v>
      </c>
      <c r="O3329" t="s">
        <v>4947</v>
      </c>
      <c r="P3329" s="6" t="str">
        <f t="shared" si="1334"/>
        <v>0053709</v>
      </c>
      <c r="Q3329" s="23" t="str">
        <f t="shared" si="1334"/>
        <v>0053709</v>
      </c>
      <c r="R3329" s="2">
        <v>44592</v>
      </c>
      <c r="S3329" t="s">
        <v>4479</v>
      </c>
      <c r="T3329" s="7" t="str">
        <f t="shared" si="1335"/>
        <v>WM+ HCM S2</v>
      </c>
      <c r="U3329" t="s">
        <v>6154</v>
      </c>
      <c r="W3329" t="e">
        <f>VLOOKUP(U3329,[2]Sheet1!$B$4:$C$893,2,0)</f>
        <v>#N/A</v>
      </c>
      <c r="Y3329" t="str">
        <f t="shared" si="1336"/>
        <v>WINCOMHOCHIMINH</v>
      </c>
      <c r="AA3329" s="18" t="str">
        <f t="shared" si="1332"/>
        <v/>
      </c>
    </row>
    <row r="3330" spans="1:27" x14ac:dyDescent="0.2">
      <c r="A3330" t="s">
        <v>0</v>
      </c>
      <c r="B3330" t="s">
        <v>4948</v>
      </c>
      <c r="C3330" t="s">
        <v>2</v>
      </c>
      <c r="D3330" t="s">
        <v>57</v>
      </c>
      <c r="E3330" t="s">
        <v>4</v>
      </c>
      <c r="F3330" s="1">
        <v>7</v>
      </c>
      <c r="G3330" s="1">
        <v>519750</v>
      </c>
      <c r="H3330" t="s">
        <v>5</v>
      </c>
      <c r="I3330" s="1">
        <v>571725</v>
      </c>
      <c r="J3330" t="s">
        <v>58</v>
      </c>
      <c r="K3330" s="6" t="str">
        <f t="shared" si="1333"/>
        <v>_Chả cốm 300g</v>
      </c>
      <c r="L3330" s="7" t="str">
        <f>VLOOKUP(K3330,'[1]Mã Misa'!$B$2:$D$74,2,0)</f>
        <v>Chả cốm 300g</v>
      </c>
      <c r="M3330" s="7" t="str">
        <f>VLOOKUP(L3330,'[1]Mã Misa'!$C$2:$D$74,2,0)</f>
        <v>CC300</v>
      </c>
      <c r="N3330" s="1">
        <v>74250</v>
      </c>
      <c r="O3330" t="s">
        <v>4949</v>
      </c>
      <c r="P3330" s="6" t="str">
        <f t="shared" si="1334"/>
        <v>0000868</v>
      </c>
      <c r="Q3330" s="23" t="str">
        <f t="shared" si="1334"/>
        <v>0000868</v>
      </c>
      <c r="R3330" s="2">
        <v>44592</v>
      </c>
      <c r="S3330" t="s">
        <v>4063</v>
      </c>
      <c r="T3330" s="7" t="str">
        <f t="shared" si="1335"/>
        <v>WM+ VPC 13</v>
      </c>
      <c r="U3330" t="s">
        <v>6075</v>
      </c>
      <c r="W3330" t="e">
        <f>VLOOKUP(U3330,[2]Sheet1!$B$4:$C$893,2,0)</f>
        <v>#N/A</v>
      </c>
      <c r="Y3330" t="str">
        <f t="shared" si="1336"/>
        <v>WINCOMVINHPHUC</v>
      </c>
      <c r="AA3330" s="18" t="str">
        <f t="shared" ref="AA3330:AA3362" si="1337">LEFT(AB3330,7)</f>
        <v/>
      </c>
    </row>
    <row r="3331" spans="1:27" x14ac:dyDescent="0.2">
      <c r="A3331" t="s">
        <v>0</v>
      </c>
      <c r="B3331" t="s">
        <v>4950</v>
      </c>
      <c r="C3331" t="s">
        <v>2</v>
      </c>
      <c r="D3331" t="s">
        <v>50</v>
      </c>
      <c r="E3331" t="s">
        <v>4</v>
      </c>
      <c r="F3331" s="1">
        <v>2</v>
      </c>
      <c r="G3331" s="1">
        <v>222116</v>
      </c>
      <c r="H3331" t="s">
        <v>5</v>
      </c>
      <c r="I3331" s="1">
        <v>244327.6</v>
      </c>
      <c r="J3331" t="s">
        <v>51</v>
      </c>
      <c r="K3331" s="6" t="str">
        <f t="shared" si="1333"/>
        <v>Gà muối gói 500g</v>
      </c>
      <c r="L3331" s="7" t="str">
        <f>VLOOKUP(K3331,'[1]Mã Misa'!$B$2:$D$74,2,0)</f>
        <v>Gà muối 500g</v>
      </c>
      <c r="M3331" s="7" t="str">
        <f>VLOOKUP(L3331,'[1]Mã Misa'!$C$2:$D$74,2,0)</f>
        <v>GM500</v>
      </c>
      <c r="N3331" s="1">
        <v>111058</v>
      </c>
      <c r="O3331" t="s">
        <v>4951</v>
      </c>
      <c r="P3331" s="6" t="str">
        <f t="shared" si="1334"/>
        <v>0000869</v>
      </c>
      <c r="Q3331" s="23" t="str">
        <f t="shared" si="1334"/>
        <v>0000869</v>
      </c>
      <c r="R3331" s="2">
        <v>44592</v>
      </c>
      <c r="S3331" t="s">
        <v>4063</v>
      </c>
      <c r="T3331" s="7" t="str">
        <f t="shared" si="1335"/>
        <v>WM+ VPC 13</v>
      </c>
      <c r="U3331" t="s">
        <v>6075</v>
      </c>
      <c r="W3331" t="e">
        <f>VLOOKUP(U3331,[2]Sheet1!$B$4:$C$893,2,0)</f>
        <v>#N/A</v>
      </c>
      <c r="Y3331" t="str">
        <f t="shared" si="1336"/>
        <v>WINCOMVINHPHUC</v>
      </c>
      <c r="AA3331" s="18" t="str">
        <f t="shared" si="1337"/>
        <v/>
      </c>
    </row>
    <row r="3332" spans="1:27" x14ac:dyDescent="0.2">
      <c r="A3332" t="s">
        <v>0</v>
      </c>
      <c r="B3332" t="s">
        <v>4952</v>
      </c>
      <c r="C3332" t="s">
        <v>2</v>
      </c>
      <c r="D3332" t="s">
        <v>44</v>
      </c>
      <c r="E3332" t="s">
        <v>4</v>
      </c>
      <c r="F3332" s="1">
        <v>5</v>
      </c>
      <c r="G3332" s="1">
        <v>363000</v>
      </c>
      <c r="H3332" t="s">
        <v>5</v>
      </c>
      <c r="I3332" s="1">
        <v>399300.00000000006</v>
      </c>
      <c r="J3332" t="s">
        <v>45</v>
      </c>
      <c r="K3332" s="6" t="str">
        <f t="shared" ref="K3332:K3362" si="1338">MID(J3332,10,26)</f>
        <v>_Chân gà sốt cay 400g</v>
      </c>
      <c r="L3332" s="7" t="str">
        <f>VLOOKUP(K3332,'[1]Mã Misa'!$B$2:$D$74,2,0)</f>
        <v>Chân gà sốt cay 400g</v>
      </c>
      <c r="M3332" s="7" t="str">
        <f>VLOOKUP(L3332,'[1]Mã Misa'!$C$2:$D$74,2,0)</f>
        <v>CGSC400</v>
      </c>
      <c r="N3332" s="1">
        <v>72600</v>
      </c>
      <c r="O3332" t="s">
        <v>4953</v>
      </c>
      <c r="P3332" s="6" t="str">
        <f t="shared" ref="P3332:Q3362" si="1339">RIGHT(O3332,7)</f>
        <v>0001603</v>
      </c>
      <c r="Q3332" s="23" t="str">
        <f t="shared" si="1339"/>
        <v>0001603</v>
      </c>
      <c r="R3332" s="2">
        <v>44592</v>
      </c>
      <c r="S3332" t="s">
        <v>4099</v>
      </c>
      <c r="T3332" s="7" t="str">
        <f t="shared" ref="T3332:T3362" si="1340">LEFT(U3332,10)</f>
        <v>WM+ TQG 21</v>
      </c>
      <c r="U3332" t="s">
        <v>6083</v>
      </c>
      <c r="W3332" t="e">
        <f>VLOOKUP(U3332,[2]Sheet1!$B$4:$C$893,2,0)</f>
        <v>#N/A</v>
      </c>
      <c r="Y3332" t="str">
        <f t="shared" ref="Y3332:Y3362" si="1341">IF(ISNUMBER(SEARCH($V$3,T3332)),"WINCOMHANOI",IF(ISNUMBER(SEARCH($V$4,T3332)),"WINCOMHOCHIMINH",IF(ISNUMBER(SEARCH($V$5,T3332)),"WINCOMDANANG",IF(ISNUMBER(SEARCH($V$6,T3332)),"WINCOMHAIDUONG",IF(ISNUMBER(SEARCH($V$7,T3332)),"WINCOMQUANGNINH",IF(ISNUMBER(SEARCH($V$8,T3332)),"WINCOMHAIPHONG",IF(ISNUMBER(SEARCH($V$9,T3332)),"WINCOMBACGIANG",IF(ISNUMBER(SEARCH($V$10,T3332)),"WINCOMBACNINH",IF(ISNUMBER(SEARCH($V$11,T3332)),"WINCOMPHUTHO",IF(ISNUMBER(SEARCH($V$12,T3332)),"WINCOMHATINH",IF(ISNUMBER(SEARCH($V$13,T3332)),"WINCOMTHAINGUYEN",IF(ISNUMBER(SEARCH($V$14,T3332)),"WINCOMKHANHHOA",IF(ISNUMBER(SEARCH($V$15,T3332)),"WINCOMHUNGYEN",IF(ISNUMBER(SEARCH($V$16,T3332)),"WINCOMNGHEAN",IF(ISNUMBER(SEARCH($V$17,T3332)),"WINCOMLAOCAI",IF(ISNUMBER(SEARCH($V$18,T3332)),"WINCOMVUNGTAU",IF(ISNUMBER(SEARCH($V$19,T3332)),"WINCOMBINHDUONG",IF(ISNUMBER(SEARCH($V$20,T3332)),"WINCOMKIENGIANG",IF(ISNUMBER(SEARCH($V$21,T3332)),"WINCOMHANAM",IF(ISNUMBER(SEARCH($V$22,T3332)),"WINCOMNAMDINH",IF(ISNUMBER(SEARCH($V$23,T3332)),"WINCOMLANGSON",IF(ISNUMBER(SEARCH($V$24,T3332)),"WINCOMTHANHHOA",IF(ISNUMBER(SEARCH($V$25,T3332)),"WINCOMYENBAI",IF(ISNUMBER(SEARCH($V$26,T3332)),"WINCOMTUYENQUANG",IF(ISNUMBER(SEARCH($V$27,T3332)),"WINCOMHUE",IF(ISNUMBER(SEARCH($V$28,T3332)),"WINCOMQUANGNAM",IF(ISNUMBER(SEARCH($V$29,T3332)),"WINCOMVINHPHUC",IF(ISNUMBER(SEARCH($V$30,T3332)),"WINCOMHAGIANG",IF(ISNUMBER(SEARCH($V$31,T3332)),"WINCOMNINHBINH",IF(ISNUMBER(SEARCH($V$32,T3332)),"WINCOMTRAVINH",IF(ISNUMBER(SEARCH($V$33,T3332)),"WINCOMCANTHO",IF(ISNUMBER(SEARCH($V$34,T3332)),"WINCOMBENTRE",IF(ISNUMBER(SEARCH($V$35,T3332)),"WINCOMCAMAU",IF(ISNUMBER(SEARCH($V$36,T3332)),"WINCOMANGIANG",IF(ISNUMBER(SEARCH($V$37,T3332)),"WINCOMNINHTHUAN",IF(ISNUMBER(SEARCH($V$38,T3332)),"WINCOMTHAIBINH",IF(ISNUMBER(SEARCH($V$39,T3332)),"WINCOMGIALAI",IF(ISNUMBER(SEARCH($V$40,T3332)),"WINCOMHOABINH",IF(ISNUMBER(SEARCH($V$41,T3332)),"WINCOMQUANGNGAI",IF(ISNUMBER(SEARCH($V$42,T3332)),"WINCOMBINHTHUAN",IF(ISNUMBER(SEARCH($V$43,T3332)),"WINCOMDAKLAK",IF(ISNUMBER(SEARCH($V$44,T3332)),"WINCOMSOCTRANG",IF(ISNUMBER(SEARCH($V$45,T3332)),"WINCOMSONLA",IF(ISNUMBER(SEARCH($V$46,T3332)),"WINCOMKONTUM",IF(ISNUMBER(SEARCH($V$47,T3332)),"WINCOMPHUYEN",IF(ISNUMBER(SEARCH($V$48,T3332)),"WINCOMQUANGTRI",IF(ISNUMBER(SEARCH($V$49,T3332)),"WINCOMBINHDINH",IF(ISNUMBER(SEARCH($V$50,T3332)),"WINCOMCAOBANG",IF(ISNUMBER(SEARCH($V$51,T3332)),"WINCOMQUANGBINH",IF(ISNUMBER(SEARCH($V$52,T3332)),"WINCOMLAMDONG",IF(ISNUMBER(SEARCH($V$53,T3332)),"WINCOMVINHLONG",IF(ISNUMBER(SEARCH($V$54,T3332)),"WINCOMDONGTHAP",IF(ISNUMBER(SEARCH($V$55,T3332)),"WINCOMTIENGIANG",IF(ISNUMBER(SEARCH($V$56,T3332)),"WINCOMQUANGNINH",IF(ISNUMBER(SEARCH($V$57,T3332)),"WINCOMDONGNAI",IF(ISNUMBER(SEARCH($V$58,T3332)),"WINCOMHAUGIANG",0))))))))))))))))))))))))))))))))))))))))))))))))))))))))</f>
        <v>WINCOMTUYENQUANG</v>
      </c>
      <c r="AA3332" s="18" t="str">
        <f t="shared" si="1337"/>
        <v/>
      </c>
    </row>
    <row r="3333" spans="1:27" x14ac:dyDescent="0.2">
      <c r="A3333" t="s">
        <v>0</v>
      </c>
      <c r="B3333" t="s">
        <v>4954</v>
      </c>
      <c r="C3333" t="s">
        <v>2</v>
      </c>
      <c r="D3333" t="s">
        <v>44</v>
      </c>
      <c r="E3333" t="s">
        <v>4</v>
      </c>
      <c r="F3333" s="1">
        <v>1</v>
      </c>
      <c r="G3333" s="1">
        <v>72600</v>
      </c>
      <c r="H3333" t="s">
        <v>5</v>
      </c>
      <c r="I3333" s="1">
        <v>79860</v>
      </c>
      <c r="J3333" t="s">
        <v>45</v>
      </c>
      <c r="K3333" s="6" t="str">
        <f t="shared" si="1338"/>
        <v>_Chân gà sốt cay 400g</v>
      </c>
      <c r="L3333" s="7" t="str">
        <f>VLOOKUP(K3333,'[1]Mã Misa'!$B$2:$D$74,2,0)</f>
        <v>Chân gà sốt cay 400g</v>
      </c>
      <c r="M3333" s="7" t="str">
        <f>VLOOKUP(L3333,'[1]Mã Misa'!$C$2:$D$74,2,0)</f>
        <v>CGSC400</v>
      </c>
      <c r="N3333" s="1">
        <v>72600</v>
      </c>
      <c r="O3333" t="s">
        <v>4955</v>
      </c>
      <c r="P3333" s="6" t="str">
        <f t="shared" si="1339"/>
        <v>0000634</v>
      </c>
      <c r="Q3333" s="23" t="str">
        <f t="shared" si="1339"/>
        <v>0000634</v>
      </c>
      <c r="R3333" s="2">
        <v>44592</v>
      </c>
      <c r="S3333" t="s">
        <v>991</v>
      </c>
      <c r="T3333" s="7" t="str">
        <f t="shared" si="1340"/>
        <v>WM+ HGG Tổ</v>
      </c>
      <c r="U3333" t="s">
        <v>5291</v>
      </c>
      <c r="W3333" t="e">
        <f>VLOOKUP(U3333,[2]Sheet1!$B$4:$C$893,2,0)</f>
        <v>#N/A</v>
      </c>
      <c r="Y3333" t="str">
        <f t="shared" si="1341"/>
        <v>WINCOMHAGIANG</v>
      </c>
      <c r="AA3333" s="18" t="str">
        <f t="shared" si="1337"/>
        <v/>
      </c>
    </row>
    <row r="3334" spans="1:27" x14ac:dyDescent="0.2">
      <c r="A3334" t="s">
        <v>0</v>
      </c>
      <c r="B3334" t="s">
        <v>4954</v>
      </c>
      <c r="C3334" t="s">
        <v>9</v>
      </c>
      <c r="D3334" t="s">
        <v>23</v>
      </c>
      <c r="E3334" t="s">
        <v>4</v>
      </c>
      <c r="F3334" s="1">
        <v>5</v>
      </c>
      <c r="G3334" s="1">
        <v>297000</v>
      </c>
      <c r="H3334" t="s">
        <v>5</v>
      </c>
      <c r="I3334" s="1">
        <v>326700</v>
      </c>
      <c r="J3334" t="s">
        <v>24</v>
      </c>
      <c r="K3334" s="6" t="str">
        <f t="shared" si="1338"/>
        <v>_Giò lụa 250g</v>
      </c>
      <c r="L3334" s="7" t="str">
        <f>VLOOKUP(K3334,'[1]Mã Misa'!$B$2:$D$74,2,0)</f>
        <v>Giò lụa 250g</v>
      </c>
      <c r="M3334" s="7" t="str">
        <f>VLOOKUP(L3334,'[1]Mã Misa'!$C$2:$D$74,2,0)</f>
        <v>GL250</v>
      </c>
      <c r="N3334" s="1">
        <v>59400</v>
      </c>
      <c r="O3334" t="s">
        <v>4955</v>
      </c>
      <c r="P3334" s="6" t="str">
        <f t="shared" si="1339"/>
        <v>0000634</v>
      </c>
      <c r="Q3334" s="23" t="str">
        <f t="shared" si="1339"/>
        <v>0000634</v>
      </c>
      <c r="R3334" s="2">
        <v>44592</v>
      </c>
      <c r="S3334" t="s">
        <v>991</v>
      </c>
      <c r="T3334" s="7" t="str">
        <f t="shared" si="1340"/>
        <v>WM+ HGG Tổ</v>
      </c>
      <c r="U3334" t="s">
        <v>5291</v>
      </c>
      <c r="W3334" t="e">
        <f>VLOOKUP(U3334,[2]Sheet1!$B$4:$C$893,2,0)</f>
        <v>#N/A</v>
      </c>
      <c r="Y3334" t="str">
        <f t="shared" si="1341"/>
        <v>WINCOMHAGIANG</v>
      </c>
      <c r="AA3334" s="18" t="str">
        <f t="shared" si="1337"/>
        <v/>
      </c>
    </row>
    <row r="3335" spans="1:27" x14ac:dyDescent="0.2">
      <c r="A3335" t="s">
        <v>0</v>
      </c>
      <c r="B3335" t="s">
        <v>4954</v>
      </c>
      <c r="C3335" t="s">
        <v>41</v>
      </c>
      <c r="D3335" t="s">
        <v>57</v>
      </c>
      <c r="E3335" t="s">
        <v>4</v>
      </c>
      <c r="F3335" s="1">
        <v>6</v>
      </c>
      <c r="G3335" s="1">
        <v>445500</v>
      </c>
      <c r="H3335" t="s">
        <v>5</v>
      </c>
      <c r="I3335" s="1">
        <v>490050.00000000006</v>
      </c>
      <c r="J3335" t="s">
        <v>58</v>
      </c>
      <c r="K3335" s="6" t="str">
        <f t="shared" si="1338"/>
        <v>_Chả cốm 300g</v>
      </c>
      <c r="L3335" s="7" t="str">
        <f>VLOOKUP(K3335,'[1]Mã Misa'!$B$2:$D$74,2,0)</f>
        <v>Chả cốm 300g</v>
      </c>
      <c r="M3335" s="7" t="str">
        <f>VLOOKUP(L3335,'[1]Mã Misa'!$C$2:$D$74,2,0)</f>
        <v>CC300</v>
      </c>
      <c r="N3335" s="1">
        <v>74250</v>
      </c>
      <c r="O3335" t="s">
        <v>4955</v>
      </c>
      <c r="P3335" s="6" t="str">
        <f t="shared" si="1339"/>
        <v>0000634</v>
      </c>
      <c r="Q3335" s="23" t="str">
        <f t="shared" si="1339"/>
        <v>0000634</v>
      </c>
      <c r="R3335" s="2">
        <v>44592</v>
      </c>
      <c r="S3335" t="s">
        <v>991</v>
      </c>
      <c r="T3335" s="7" t="str">
        <f t="shared" si="1340"/>
        <v>WM+ HGG Tổ</v>
      </c>
      <c r="U3335" t="s">
        <v>5291</v>
      </c>
      <c r="W3335" t="e">
        <f>VLOOKUP(U3335,[2]Sheet1!$B$4:$C$893,2,0)</f>
        <v>#N/A</v>
      </c>
      <c r="Y3335" t="str">
        <f t="shared" si="1341"/>
        <v>WINCOMHAGIANG</v>
      </c>
      <c r="AA3335" s="18" t="str">
        <f t="shared" si="1337"/>
        <v/>
      </c>
    </row>
    <row r="3336" spans="1:27" x14ac:dyDescent="0.2">
      <c r="A3336" t="s">
        <v>0</v>
      </c>
      <c r="B3336" t="s">
        <v>4954</v>
      </c>
      <c r="C3336" t="s">
        <v>42</v>
      </c>
      <c r="D3336" t="s">
        <v>15</v>
      </c>
      <c r="E3336" t="s">
        <v>4</v>
      </c>
      <c r="F3336" s="1">
        <v>5</v>
      </c>
      <c r="G3336" s="1">
        <v>421600</v>
      </c>
      <c r="H3336" t="s">
        <v>5</v>
      </c>
      <c r="I3336" s="1">
        <v>463760.00000000006</v>
      </c>
      <c r="J3336" t="s">
        <v>16</v>
      </c>
      <c r="K3336" s="6" t="str">
        <f t="shared" si="1338"/>
        <v>_Đùi gà sốt cay 500g</v>
      </c>
      <c r="L3336" s="7" t="str">
        <f>VLOOKUP(K3336,'[1]Mã Misa'!$B$2:$D$74,2,0)</f>
        <v>Đùi gà sốt cay 500g</v>
      </c>
      <c r="M3336" s="7" t="str">
        <f>VLOOKUP(L3336,'[1]Mã Misa'!$C$2:$D$74,2,0)</f>
        <v>DGSC500</v>
      </c>
      <c r="N3336" s="1">
        <v>84320</v>
      </c>
      <c r="O3336" t="s">
        <v>4955</v>
      </c>
      <c r="P3336" s="6" t="str">
        <f t="shared" si="1339"/>
        <v>0000634</v>
      </c>
      <c r="Q3336" s="23" t="str">
        <f t="shared" si="1339"/>
        <v>0000634</v>
      </c>
      <c r="R3336" s="2">
        <v>44592</v>
      </c>
      <c r="S3336" t="s">
        <v>991</v>
      </c>
      <c r="T3336" s="7" t="str">
        <f t="shared" si="1340"/>
        <v>WM+ HGG Tổ</v>
      </c>
      <c r="U3336" t="s">
        <v>5291</v>
      </c>
      <c r="W3336" t="e">
        <f>VLOOKUP(U3336,[2]Sheet1!$B$4:$C$893,2,0)</f>
        <v>#N/A</v>
      </c>
      <c r="Y3336" t="str">
        <f t="shared" si="1341"/>
        <v>WINCOMHAGIANG</v>
      </c>
      <c r="AA3336" s="18" t="str">
        <f t="shared" si="1337"/>
        <v/>
      </c>
    </row>
    <row r="3337" spans="1:27" x14ac:dyDescent="0.2">
      <c r="A3337" t="s">
        <v>0</v>
      </c>
      <c r="B3337" t="s">
        <v>4956</v>
      </c>
      <c r="C3337" t="s">
        <v>2</v>
      </c>
      <c r="D3337" t="s">
        <v>23</v>
      </c>
      <c r="E3337" t="s">
        <v>4</v>
      </c>
      <c r="F3337" s="1">
        <v>4</v>
      </c>
      <c r="G3337" s="1">
        <v>237600</v>
      </c>
      <c r="H3337" t="s">
        <v>5</v>
      </c>
      <c r="I3337" s="1">
        <v>261360.00000000003</v>
      </c>
      <c r="J3337" t="s">
        <v>24</v>
      </c>
      <c r="K3337" s="6" t="str">
        <f t="shared" si="1338"/>
        <v>_Giò lụa 250g</v>
      </c>
      <c r="L3337" s="7" t="str">
        <f>VLOOKUP(K3337,'[1]Mã Misa'!$B$2:$D$74,2,0)</f>
        <v>Giò lụa 250g</v>
      </c>
      <c r="M3337" s="7" t="str">
        <f>VLOOKUP(L3337,'[1]Mã Misa'!$C$2:$D$74,2,0)</f>
        <v>GL250</v>
      </c>
      <c r="N3337" s="1">
        <v>59400</v>
      </c>
      <c r="O3337" t="s">
        <v>4957</v>
      </c>
      <c r="P3337" s="6" t="str">
        <f t="shared" si="1339"/>
        <v>0001604</v>
      </c>
      <c r="Q3337" s="23" t="str">
        <f t="shared" si="1339"/>
        <v>0001604</v>
      </c>
      <c r="R3337" s="2">
        <v>44592</v>
      </c>
      <c r="S3337" t="s">
        <v>4099</v>
      </c>
      <c r="T3337" s="7" t="str">
        <f t="shared" si="1340"/>
        <v>WM+ TQG 21</v>
      </c>
      <c r="U3337" t="s">
        <v>6083</v>
      </c>
      <c r="W3337" t="e">
        <f>VLOOKUP(U3337,[2]Sheet1!$B$4:$C$893,2,0)</f>
        <v>#N/A</v>
      </c>
      <c r="Y3337" t="str">
        <f t="shared" si="1341"/>
        <v>WINCOMTUYENQUANG</v>
      </c>
      <c r="AA3337" s="18" t="str">
        <f t="shared" si="1337"/>
        <v/>
      </c>
    </row>
    <row r="3338" spans="1:27" x14ac:dyDescent="0.2">
      <c r="A3338" t="s">
        <v>0</v>
      </c>
      <c r="B3338" t="s">
        <v>4958</v>
      </c>
      <c r="C3338" t="s">
        <v>2</v>
      </c>
      <c r="D3338" t="s">
        <v>50</v>
      </c>
      <c r="E3338" t="s">
        <v>4</v>
      </c>
      <c r="F3338" s="1">
        <v>1</v>
      </c>
      <c r="G3338" s="1">
        <v>111058</v>
      </c>
      <c r="H3338" t="s">
        <v>5</v>
      </c>
      <c r="I3338" s="1">
        <v>122163.8</v>
      </c>
      <c r="J3338" t="s">
        <v>51</v>
      </c>
      <c r="K3338" s="6" t="str">
        <f t="shared" si="1338"/>
        <v>Gà muối gói 500g</v>
      </c>
      <c r="L3338" s="7" t="str">
        <f>VLOOKUP(K3338,'[1]Mã Misa'!$B$2:$D$74,2,0)</f>
        <v>Gà muối 500g</v>
      </c>
      <c r="M3338" s="7" t="str">
        <f>VLOOKUP(L3338,'[1]Mã Misa'!$C$2:$D$74,2,0)</f>
        <v>GM500</v>
      </c>
      <c r="N3338" s="1">
        <v>111058</v>
      </c>
      <c r="O3338" t="s">
        <v>4959</v>
      </c>
      <c r="P3338" s="6" t="str">
        <f t="shared" si="1339"/>
        <v>0004976</v>
      </c>
      <c r="Q3338" s="23" t="str">
        <f t="shared" si="1339"/>
        <v>0004976</v>
      </c>
      <c r="R3338" s="2">
        <v>44592</v>
      </c>
      <c r="S3338" t="s">
        <v>1904</v>
      </c>
      <c r="T3338" s="7" t="str">
        <f t="shared" si="1340"/>
        <v>WM+ KHA 19</v>
      </c>
      <c r="U3338" t="s">
        <v>5555</v>
      </c>
      <c r="W3338" t="e">
        <f>VLOOKUP(U3338,[2]Sheet1!$B$4:$C$893,2,0)</f>
        <v>#N/A</v>
      </c>
      <c r="Y3338" t="str">
        <f t="shared" si="1341"/>
        <v>WINCOMKHANHHOA</v>
      </c>
      <c r="AA3338" s="18" t="str">
        <f t="shared" si="1337"/>
        <v/>
      </c>
    </row>
    <row r="3339" spans="1:27" x14ac:dyDescent="0.2">
      <c r="A3339" t="s">
        <v>0</v>
      </c>
      <c r="B3339" t="s">
        <v>4958</v>
      </c>
      <c r="C3339" t="s">
        <v>9</v>
      </c>
      <c r="D3339" t="s">
        <v>54</v>
      </c>
      <c r="E3339" t="s">
        <v>4</v>
      </c>
      <c r="F3339" s="1">
        <v>4</v>
      </c>
      <c r="G3339" s="1">
        <v>200728</v>
      </c>
      <c r="H3339" t="s">
        <v>5</v>
      </c>
      <c r="I3339" s="1">
        <v>220800.80000000002</v>
      </c>
      <c r="J3339" t="s">
        <v>55</v>
      </c>
      <c r="K3339" s="6" t="str">
        <f t="shared" si="1338"/>
        <v>Giò tai lưỡi xào gói 250g</v>
      </c>
      <c r="L3339" s="7" t="str">
        <f>VLOOKUP(K3339,'[1]Mã Misa'!$B$2:$D$74,2,0)</f>
        <v>Giò Tai Lưỡi Xào 250g</v>
      </c>
      <c r="M3339" s="7" t="str">
        <f>VLOOKUP(L3339,'[1]Mã Misa'!$C$2:$D$74,2,0)</f>
        <v>GTLX250G</v>
      </c>
      <c r="N3339" s="1">
        <v>50182</v>
      </c>
      <c r="O3339" t="s">
        <v>4959</v>
      </c>
      <c r="P3339" s="6" t="str">
        <f t="shared" si="1339"/>
        <v>0004976</v>
      </c>
      <c r="Q3339" s="23" t="str">
        <f t="shared" si="1339"/>
        <v>0004976</v>
      </c>
      <c r="R3339" s="2">
        <v>44592</v>
      </c>
      <c r="S3339" t="s">
        <v>1904</v>
      </c>
      <c r="T3339" s="7" t="str">
        <f t="shared" si="1340"/>
        <v>WM+ KHA 19</v>
      </c>
      <c r="U3339" t="s">
        <v>5555</v>
      </c>
      <c r="W3339" t="e">
        <f>VLOOKUP(U3339,[2]Sheet1!$B$4:$C$893,2,0)</f>
        <v>#N/A</v>
      </c>
      <c r="Y3339" t="str">
        <f t="shared" si="1341"/>
        <v>WINCOMKHANHHOA</v>
      </c>
      <c r="AA3339" s="18" t="str">
        <f t="shared" si="1337"/>
        <v/>
      </c>
    </row>
    <row r="3340" spans="1:27" x14ac:dyDescent="0.2">
      <c r="A3340" t="s">
        <v>0</v>
      </c>
      <c r="B3340" t="s">
        <v>4960</v>
      </c>
      <c r="C3340" t="s">
        <v>2</v>
      </c>
      <c r="D3340" t="s">
        <v>54</v>
      </c>
      <c r="E3340" t="s">
        <v>4</v>
      </c>
      <c r="F3340" s="1">
        <v>2</v>
      </c>
      <c r="G3340" s="1">
        <v>100364</v>
      </c>
      <c r="H3340" t="s">
        <v>5</v>
      </c>
      <c r="I3340" s="1">
        <v>110400.40000000001</v>
      </c>
      <c r="J3340" t="s">
        <v>55</v>
      </c>
      <c r="K3340" s="6" t="str">
        <f t="shared" si="1338"/>
        <v>Giò tai lưỡi xào gói 250g</v>
      </c>
      <c r="L3340" s="7" t="str">
        <f>VLOOKUP(K3340,'[1]Mã Misa'!$B$2:$D$74,2,0)</f>
        <v>Giò Tai Lưỡi Xào 250g</v>
      </c>
      <c r="M3340" s="7" t="str">
        <f>VLOOKUP(L3340,'[1]Mã Misa'!$C$2:$D$74,2,0)</f>
        <v>GTLX250G</v>
      </c>
      <c r="N3340" s="1">
        <v>50182</v>
      </c>
      <c r="O3340" t="s">
        <v>4961</v>
      </c>
      <c r="P3340" s="6" t="str">
        <f t="shared" si="1339"/>
        <v>0003911</v>
      </c>
      <c r="Q3340" s="23" t="str">
        <f t="shared" si="1339"/>
        <v>0003911</v>
      </c>
      <c r="R3340" s="2">
        <v>44592</v>
      </c>
      <c r="S3340" t="s">
        <v>941</v>
      </c>
      <c r="T3340" s="7" t="str">
        <f t="shared" si="1340"/>
        <v>WM+ AGG 01</v>
      </c>
      <c r="U3340" t="s">
        <v>5279</v>
      </c>
      <c r="W3340" t="e">
        <f>VLOOKUP(U3340,[2]Sheet1!$B$4:$C$893,2,0)</f>
        <v>#N/A</v>
      </c>
      <c r="Y3340" t="str">
        <f t="shared" si="1341"/>
        <v>WINCOMANGIANG</v>
      </c>
      <c r="AA3340" s="18" t="str">
        <f t="shared" si="1337"/>
        <v/>
      </c>
    </row>
    <row r="3341" spans="1:27" x14ac:dyDescent="0.2">
      <c r="A3341" t="s">
        <v>0</v>
      </c>
      <c r="B3341" t="s">
        <v>4962</v>
      </c>
      <c r="C3341" t="s">
        <v>2</v>
      </c>
      <c r="D3341" t="s">
        <v>47</v>
      </c>
      <c r="E3341" t="s">
        <v>4</v>
      </c>
      <c r="F3341" s="1">
        <v>5</v>
      </c>
      <c r="G3341" s="1">
        <v>367155</v>
      </c>
      <c r="H3341" t="s">
        <v>5</v>
      </c>
      <c r="I3341" s="1">
        <v>403870.50000000006</v>
      </c>
      <c r="J3341" t="s">
        <v>48</v>
      </c>
      <c r="K3341" s="6" t="str">
        <f t="shared" si="1338"/>
        <v>Chân giò heo muối gói 300g</v>
      </c>
      <c r="L3341" s="7" t="str">
        <f>VLOOKUP(K3341,'[1]Mã Misa'!$B$2:$D$74,2,0)</f>
        <v>Chân giò heo muối 300g</v>
      </c>
      <c r="M3341" s="7" t="str">
        <f>VLOOKUP(L3341,'[1]Mã Misa'!$C$2:$D$74,2,0)</f>
        <v>CGM300</v>
      </c>
      <c r="N3341" s="1">
        <v>73431</v>
      </c>
      <c r="O3341" t="s">
        <v>4963</v>
      </c>
      <c r="P3341" s="6" t="str">
        <f t="shared" si="1339"/>
        <v>0181665</v>
      </c>
      <c r="Q3341" s="23" t="str">
        <f t="shared" si="1339"/>
        <v>0181665</v>
      </c>
      <c r="R3341" s="2">
        <v>44592</v>
      </c>
      <c r="S3341" t="s">
        <v>279</v>
      </c>
      <c r="T3341" s="7" t="str">
        <f t="shared" si="1340"/>
        <v>WM+ HNI Ch</v>
      </c>
      <c r="U3341" t="s">
        <v>5075</v>
      </c>
      <c r="W3341" t="e">
        <f>VLOOKUP(U3341,[2]Sheet1!$B$4:$C$893,2,0)</f>
        <v>#N/A</v>
      </c>
      <c r="Y3341" t="str">
        <f t="shared" si="1341"/>
        <v>WINCOMHANOI</v>
      </c>
      <c r="AA3341" s="18" t="str">
        <f t="shared" si="1337"/>
        <v/>
      </c>
    </row>
    <row r="3342" spans="1:27" x14ac:dyDescent="0.2">
      <c r="A3342" t="s">
        <v>0</v>
      </c>
      <c r="B3342" t="s">
        <v>4964</v>
      </c>
      <c r="C3342" t="s">
        <v>2</v>
      </c>
      <c r="D3342" t="s">
        <v>27</v>
      </c>
      <c r="E3342" t="s">
        <v>4</v>
      </c>
      <c r="F3342" s="1">
        <v>3</v>
      </c>
      <c r="G3342" s="1">
        <v>183150</v>
      </c>
      <c r="H3342" t="s">
        <v>5</v>
      </c>
      <c r="I3342" s="1">
        <v>201465.00000000003</v>
      </c>
      <c r="J3342" t="s">
        <v>28</v>
      </c>
      <c r="K3342" s="6" t="str">
        <f t="shared" si="1338"/>
        <v>_Giò sụn gà 250g</v>
      </c>
      <c r="L3342" s="7" t="str">
        <f>VLOOKUP(K3342,'[1]Mã Misa'!$B$2:$D$74,2,0)</f>
        <v>Giò sụn gà 250g</v>
      </c>
      <c r="M3342" s="7" t="str">
        <f>VLOOKUP(L3342,'[1]Mã Misa'!$C$2:$D$74,2,0)</f>
        <v>GSG250</v>
      </c>
      <c r="N3342" s="1">
        <v>61050</v>
      </c>
      <c r="O3342" t="s">
        <v>4965</v>
      </c>
      <c r="P3342" s="6" t="str">
        <f t="shared" si="1339"/>
        <v>0015588</v>
      </c>
      <c r="Q3342" s="23" t="str">
        <f t="shared" si="1339"/>
        <v>0015588</v>
      </c>
      <c r="R3342" s="2">
        <v>44592</v>
      </c>
      <c r="S3342" t="s">
        <v>1952</v>
      </c>
      <c r="T3342" s="7" t="str">
        <f t="shared" si="1340"/>
        <v>WM+ QNH Tổ</v>
      </c>
      <c r="U3342" t="s">
        <v>5567</v>
      </c>
      <c r="W3342" t="e">
        <f>VLOOKUP(U3342,[2]Sheet1!$B$4:$C$893,2,0)</f>
        <v>#N/A</v>
      </c>
      <c r="Y3342" t="str">
        <f t="shared" si="1341"/>
        <v>WINCOMQUANGNINH</v>
      </c>
      <c r="AA3342" s="18" t="str">
        <f t="shared" si="1337"/>
        <v/>
      </c>
    </row>
    <row r="3343" spans="1:27" x14ac:dyDescent="0.2">
      <c r="A3343" t="s">
        <v>0</v>
      </c>
      <c r="B3343" t="s">
        <v>4964</v>
      </c>
      <c r="C3343" t="s">
        <v>9</v>
      </c>
      <c r="D3343" t="s">
        <v>23</v>
      </c>
      <c r="E3343" t="s">
        <v>4</v>
      </c>
      <c r="F3343" s="1">
        <v>3</v>
      </c>
      <c r="G3343" s="1">
        <v>178200</v>
      </c>
      <c r="H3343" t="s">
        <v>5</v>
      </c>
      <c r="I3343" s="1">
        <v>196020.00000000003</v>
      </c>
      <c r="J3343" t="s">
        <v>24</v>
      </c>
      <c r="K3343" s="6" t="str">
        <f t="shared" si="1338"/>
        <v>_Giò lụa 250g</v>
      </c>
      <c r="L3343" s="7" t="str">
        <f>VLOOKUP(K3343,'[1]Mã Misa'!$B$2:$D$74,2,0)</f>
        <v>Giò lụa 250g</v>
      </c>
      <c r="M3343" s="7" t="str">
        <f>VLOOKUP(L3343,'[1]Mã Misa'!$C$2:$D$74,2,0)</f>
        <v>GL250</v>
      </c>
      <c r="N3343" s="1">
        <v>59400</v>
      </c>
      <c r="O3343" t="s">
        <v>4965</v>
      </c>
      <c r="P3343" s="6" t="str">
        <f t="shared" si="1339"/>
        <v>0015588</v>
      </c>
      <c r="Q3343" s="23" t="str">
        <f t="shared" si="1339"/>
        <v>0015588</v>
      </c>
      <c r="R3343" s="2">
        <v>44592</v>
      </c>
      <c r="S3343" t="s">
        <v>1952</v>
      </c>
      <c r="T3343" s="7" t="str">
        <f t="shared" si="1340"/>
        <v>WM+ QNH Tổ</v>
      </c>
      <c r="U3343" t="s">
        <v>5567</v>
      </c>
      <c r="W3343" t="e">
        <f>VLOOKUP(U3343,[2]Sheet1!$B$4:$C$893,2,0)</f>
        <v>#N/A</v>
      </c>
      <c r="Y3343" t="str">
        <f t="shared" si="1341"/>
        <v>WINCOMQUANGNINH</v>
      </c>
      <c r="AA3343" s="18" t="str">
        <f t="shared" si="1337"/>
        <v/>
      </c>
    </row>
    <row r="3344" spans="1:27" x14ac:dyDescent="0.2">
      <c r="A3344" t="s">
        <v>0</v>
      </c>
      <c r="B3344" t="s">
        <v>4966</v>
      </c>
      <c r="C3344" t="s">
        <v>2</v>
      </c>
      <c r="D3344" t="s">
        <v>103</v>
      </c>
      <c r="E3344" t="s">
        <v>4</v>
      </c>
      <c r="F3344" s="1">
        <v>2</v>
      </c>
      <c r="G3344" s="1">
        <v>111190</v>
      </c>
      <c r="H3344" t="s">
        <v>5</v>
      </c>
      <c r="I3344" s="1">
        <v>122309.00000000001</v>
      </c>
      <c r="J3344" t="s">
        <v>104</v>
      </c>
      <c r="K3344" s="6" t="str">
        <f t="shared" si="1338"/>
        <v>Tai heo muối gói 200g</v>
      </c>
      <c r="L3344" s="7" t="str">
        <f>VLOOKUP(K3344,'[1]Mã Misa'!$B$2:$D$74,2,0)</f>
        <v>Tai heo muối 200g</v>
      </c>
      <c r="M3344" s="7" t="str">
        <f>VLOOKUP(L3344,'[1]Mã Misa'!$C$2:$D$74,2,0)</f>
        <v>TH200</v>
      </c>
      <c r="N3344" s="1">
        <v>55595</v>
      </c>
      <c r="O3344" t="s">
        <v>4967</v>
      </c>
      <c r="P3344" s="6" t="str">
        <f t="shared" si="1339"/>
        <v>0001162</v>
      </c>
      <c r="Q3344" s="23" t="str">
        <f t="shared" si="1339"/>
        <v>0001162</v>
      </c>
      <c r="R3344" s="2">
        <v>44592</v>
      </c>
      <c r="S3344" t="s">
        <v>4968</v>
      </c>
      <c r="T3344" s="7" t="str">
        <f t="shared" si="1340"/>
        <v>WM+ QNM 45</v>
      </c>
      <c r="U3344" t="s">
        <v>6235</v>
      </c>
      <c r="W3344" t="e">
        <f>VLOOKUP(U3344,[2]Sheet1!$B$4:$C$893,2,0)</f>
        <v>#N/A</v>
      </c>
      <c r="Y3344" t="str">
        <f t="shared" si="1341"/>
        <v>WINCOMQUANGNAM</v>
      </c>
      <c r="AA3344" s="18" t="str">
        <f t="shared" si="1337"/>
        <v/>
      </c>
    </row>
    <row r="3345" spans="1:27" x14ac:dyDescent="0.2">
      <c r="A3345" t="s">
        <v>0</v>
      </c>
      <c r="B3345" t="s">
        <v>4969</v>
      </c>
      <c r="C3345" t="s">
        <v>2</v>
      </c>
      <c r="D3345" t="s">
        <v>15</v>
      </c>
      <c r="E3345" t="s">
        <v>4</v>
      </c>
      <c r="F3345" s="1">
        <v>1</v>
      </c>
      <c r="G3345" s="1">
        <v>84320</v>
      </c>
      <c r="H3345" t="s">
        <v>5</v>
      </c>
      <c r="I3345" s="1">
        <v>92752.000000000015</v>
      </c>
      <c r="J3345" t="s">
        <v>16</v>
      </c>
      <c r="K3345" s="6" t="str">
        <f t="shared" si="1338"/>
        <v>_Đùi gà sốt cay 500g</v>
      </c>
      <c r="L3345" s="7" t="str">
        <f>VLOOKUP(K3345,'[1]Mã Misa'!$B$2:$D$74,2,0)</f>
        <v>Đùi gà sốt cay 500g</v>
      </c>
      <c r="M3345" s="7" t="str">
        <f>VLOOKUP(L3345,'[1]Mã Misa'!$C$2:$D$74,2,0)</f>
        <v>DGSC500</v>
      </c>
      <c r="N3345" s="1">
        <v>84320</v>
      </c>
      <c r="O3345" t="s">
        <v>4970</v>
      </c>
      <c r="P3345" s="6" t="str">
        <f t="shared" si="1339"/>
        <v>0004554</v>
      </c>
      <c r="Q3345" s="23" t="str">
        <f t="shared" si="1339"/>
        <v>0004554</v>
      </c>
      <c r="R3345" s="2">
        <v>44592</v>
      </c>
      <c r="S3345" t="s">
        <v>4971</v>
      </c>
      <c r="T3345" s="7" t="str">
        <f t="shared" si="1340"/>
        <v>WM+ BNH Số</v>
      </c>
      <c r="U3345" t="s">
        <v>6236</v>
      </c>
      <c r="W3345" t="e">
        <f>VLOOKUP(U3345,[2]Sheet1!$B$4:$C$893,2,0)</f>
        <v>#N/A</v>
      </c>
      <c r="Y3345" t="str">
        <f t="shared" si="1341"/>
        <v>WINCOMBACNINH</v>
      </c>
      <c r="AA3345" s="18" t="str">
        <f t="shared" si="1337"/>
        <v/>
      </c>
    </row>
    <row r="3346" spans="1:27" x14ac:dyDescent="0.2">
      <c r="A3346" t="s">
        <v>0</v>
      </c>
      <c r="B3346" t="s">
        <v>4972</v>
      </c>
      <c r="C3346" t="s">
        <v>2</v>
      </c>
      <c r="D3346" t="s">
        <v>50</v>
      </c>
      <c r="E3346" t="s">
        <v>4</v>
      </c>
      <c r="F3346" s="1">
        <v>2</v>
      </c>
      <c r="G3346" s="1">
        <v>222116</v>
      </c>
      <c r="H3346" t="s">
        <v>5</v>
      </c>
      <c r="I3346" s="1">
        <v>244327.6</v>
      </c>
      <c r="J3346" t="s">
        <v>51</v>
      </c>
      <c r="K3346" s="6" t="str">
        <f t="shared" si="1338"/>
        <v>Gà muối gói 500g</v>
      </c>
      <c r="L3346" s="7" t="str">
        <f>VLOOKUP(K3346,'[1]Mã Misa'!$B$2:$D$74,2,0)</f>
        <v>Gà muối 500g</v>
      </c>
      <c r="M3346" s="7" t="str">
        <f>VLOOKUP(L3346,'[1]Mã Misa'!$C$2:$D$74,2,0)</f>
        <v>GM500</v>
      </c>
      <c r="N3346" s="1">
        <v>111058</v>
      </c>
      <c r="O3346" t="s">
        <v>4973</v>
      </c>
      <c r="P3346" s="6" t="str">
        <f t="shared" si="1339"/>
        <v>0053731</v>
      </c>
      <c r="Q3346" s="23" t="str">
        <f t="shared" si="1339"/>
        <v>0053731</v>
      </c>
      <c r="R3346" s="2">
        <v>44592</v>
      </c>
      <c r="S3346" t="s">
        <v>4974</v>
      </c>
      <c r="T3346" s="7" t="str">
        <f t="shared" si="1340"/>
        <v>WM+ HCM 4/</v>
      </c>
      <c r="U3346" t="s">
        <v>6237</v>
      </c>
      <c r="W3346" t="e">
        <f>VLOOKUP(U3346,[2]Sheet1!$B$4:$C$893,2,0)</f>
        <v>#N/A</v>
      </c>
      <c r="Y3346" t="str">
        <f t="shared" si="1341"/>
        <v>WINCOMHOCHIMINH</v>
      </c>
      <c r="AA3346" s="18" t="str">
        <f t="shared" si="1337"/>
        <v/>
      </c>
    </row>
    <row r="3347" spans="1:27" x14ac:dyDescent="0.2">
      <c r="A3347" t="s">
        <v>0</v>
      </c>
      <c r="B3347" t="s">
        <v>4972</v>
      </c>
      <c r="C3347" t="s">
        <v>9</v>
      </c>
      <c r="D3347" t="s">
        <v>103</v>
      </c>
      <c r="E3347" t="s">
        <v>4</v>
      </c>
      <c r="F3347" s="1">
        <v>2</v>
      </c>
      <c r="G3347" s="1">
        <v>111190</v>
      </c>
      <c r="H3347" t="s">
        <v>5</v>
      </c>
      <c r="I3347" s="1">
        <v>122309.00000000001</v>
      </c>
      <c r="J3347" t="s">
        <v>104</v>
      </c>
      <c r="K3347" s="6" t="str">
        <f t="shared" si="1338"/>
        <v>Tai heo muối gói 200g</v>
      </c>
      <c r="L3347" s="7" t="str">
        <f>VLOOKUP(K3347,'[1]Mã Misa'!$B$2:$D$74,2,0)</f>
        <v>Tai heo muối 200g</v>
      </c>
      <c r="M3347" s="7" t="str">
        <f>VLOOKUP(L3347,'[1]Mã Misa'!$C$2:$D$74,2,0)</f>
        <v>TH200</v>
      </c>
      <c r="N3347" s="1">
        <v>55595</v>
      </c>
      <c r="O3347" t="s">
        <v>4973</v>
      </c>
      <c r="P3347" s="6" t="str">
        <f t="shared" si="1339"/>
        <v>0053731</v>
      </c>
      <c r="Q3347" s="23" t="str">
        <f t="shared" si="1339"/>
        <v>0053731</v>
      </c>
      <c r="R3347" s="2">
        <v>44592</v>
      </c>
      <c r="S3347" t="s">
        <v>4974</v>
      </c>
      <c r="T3347" s="7" t="str">
        <f t="shared" si="1340"/>
        <v>WM+ HCM 4/</v>
      </c>
      <c r="U3347" t="s">
        <v>6237</v>
      </c>
      <c r="W3347" t="e">
        <f>VLOOKUP(U3347,[2]Sheet1!$B$4:$C$893,2,0)</f>
        <v>#N/A</v>
      </c>
      <c r="Y3347" t="str">
        <f t="shared" si="1341"/>
        <v>WINCOMHOCHIMINH</v>
      </c>
      <c r="AA3347" s="18" t="str">
        <f t="shared" si="1337"/>
        <v/>
      </c>
    </row>
    <row r="3348" spans="1:27" x14ac:dyDescent="0.2">
      <c r="A3348" t="s">
        <v>0</v>
      </c>
      <c r="B3348" t="s">
        <v>4972</v>
      </c>
      <c r="C3348" t="s">
        <v>41</v>
      </c>
      <c r="D3348" t="s">
        <v>23</v>
      </c>
      <c r="E3348" t="s">
        <v>4</v>
      </c>
      <c r="F3348" s="1">
        <v>3</v>
      </c>
      <c r="G3348" s="1">
        <v>178200</v>
      </c>
      <c r="H3348" t="s">
        <v>5</v>
      </c>
      <c r="I3348" s="1">
        <v>196020.00000000003</v>
      </c>
      <c r="J3348" t="s">
        <v>24</v>
      </c>
      <c r="K3348" s="6" t="str">
        <f t="shared" si="1338"/>
        <v>_Giò lụa 250g</v>
      </c>
      <c r="L3348" s="7" t="str">
        <f>VLOOKUP(K3348,'[1]Mã Misa'!$B$2:$D$74,2,0)</f>
        <v>Giò lụa 250g</v>
      </c>
      <c r="M3348" s="7" t="str">
        <f>VLOOKUP(L3348,'[1]Mã Misa'!$C$2:$D$74,2,0)</f>
        <v>GL250</v>
      </c>
      <c r="N3348" s="1">
        <v>59400</v>
      </c>
      <c r="O3348" t="s">
        <v>4973</v>
      </c>
      <c r="P3348" s="6" t="str">
        <f t="shared" si="1339"/>
        <v>0053731</v>
      </c>
      <c r="Q3348" s="23" t="str">
        <f t="shared" si="1339"/>
        <v>0053731</v>
      </c>
      <c r="R3348" s="2">
        <v>44592</v>
      </c>
      <c r="S3348" t="s">
        <v>4974</v>
      </c>
      <c r="T3348" s="7" t="str">
        <f t="shared" si="1340"/>
        <v>WM+ HCM 4/</v>
      </c>
      <c r="U3348" t="s">
        <v>6237</v>
      </c>
      <c r="W3348" t="e">
        <f>VLOOKUP(U3348,[2]Sheet1!$B$4:$C$893,2,0)</f>
        <v>#N/A</v>
      </c>
      <c r="Y3348" t="str">
        <f t="shared" si="1341"/>
        <v>WINCOMHOCHIMINH</v>
      </c>
      <c r="AA3348" s="18" t="str">
        <f t="shared" si="1337"/>
        <v/>
      </c>
    </row>
    <row r="3349" spans="1:27" x14ac:dyDescent="0.2">
      <c r="A3349" t="s">
        <v>0</v>
      </c>
      <c r="B3349" t="s">
        <v>4972</v>
      </c>
      <c r="C3349" t="s">
        <v>42</v>
      </c>
      <c r="D3349" t="s">
        <v>27</v>
      </c>
      <c r="E3349" t="s">
        <v>4</v>
      </c>
      <c r="F3349" s="1">
        <v>5</v>
      </c>
      <c r="G3349" s="1">
        <v>305250</v>
      </c>
      <c r="H3349" t="s">
        <v>5</v>
      </c>
      <c r="I3349" s="1">
        <v>335775</v>
      </c>
      <c r="J3349" t="s">
        <v>28</v>
      </c>
      <c r="K3349" s="6" t="str">
        <f t="shared" si="1338"/>
        <v>_Giò sụn gà 250g</v>
      </c>
      <c r="L3349" s="7" t="str">
        <f>VLOOKUP(K3349,'[1]Mã Misa'!$B$2:$D$74,2,0)</f>
        <v>Giò sụn gà 250g</v>
      </c>
      <c r="M3349" s="7" t="str">
        <f>VLOOKUP(L3349,'[1]Mã Misa'!$C$2:$D$74,2,0)</f>
        <v>GSG250</v>
      </c>
      <c r="N3349" s="1">
        <v>61050</v>
      </c>
      <c r="O3349" t="s">
        <v>4973</v>
      </c>
      <c r="P3349" s="6" t="str">
        <f t="shared" si="1339"/>
        <v>0053731</v>
      </c>
      <c r="Q3349" s="23" t="str">
        <f t="shared" si="1339"/>
        <v>0053731</v>
      </c>
      <c r="R3349" s="2">
        <v>44592</v>
      </c>
      <c r="S3349" t="s">
        <v>4974</v>
      </c>
      <c r="T3349" s="7" t="str">
        <f t="shared" si="1340"/>
        <v>WM+ HCM 4/</v>
      </c>
      <c r="U3349" t="s">
        <v>6237</v>
      </c>
      <c r="W3349" t="e">
        <f>VLOOKUP(U3349,[2]Sheet1!$B$4:$C$893,2,0)</f>
        <v>#N/A</v>
      </c>
      <c r="Y3349" t="str">
        <f t="shared" si="1341"/>
        <v>WINCOMHOCHIMINH</v>
      </c>
      <c r="AA3349" s="18" t="str">
        <f t="shared" si="1337"/>
        <v/>
      </c>
    </row>
    <row r="3350" spans="1:27" x14ac:dyDescent="0.2">
      <c r="A3350" t="s">
        <v>0</v>
      </c>
      <c r="B3350" t="s">
        <v>4972</v>
      </c>
      <c r="C3350" t="s">
        <v>43</v>
      </c>
      <c r="D3350" t="s">
        <v>3</v>
      </c>
      <c r="E3350" t="s">
        <v>4</v>
      </c>
      <c r="F3350" s="1">
        <v>9</v>
      </c>
      <c r="G3350" s="1">
        <v>638550</v>
      </c>
      <c r="H3350" t="s">
        <v>5</v>
      </c>
      <c r="I3350" s="1">
        <v>702405</v>
      </c>
      <c r="J3350" t="s">
        <v>6</v>
      </c>
      <c r="K3350" s="6" t="str">
        <f t="shared" si="1338"/>
        <v>_Chả nướng 300g</v>
      </c>
      <c r="L3350" s="7" t="str">
        <f>VLOOKUP(K3350,'[1]Mã Misa'!$B$2:$D$74,2,0)</f>
        <v>Chả nướng 300g</v>
      </c>
      <c r="M3350" s="7" t="str">
        <f>VLOOKUP(L3350,'[1]Mã Misa'!$C$2:$D$74,2,0)</f>
        <v>CN300</v>
      </c>
      <c r="N3350" s="1">
        <v>70950</v>
      </c>
      <c r="O3350" t="s">
        <v>4973</v>
      </c>
      <c r="P3350" s="6" t="str">
        <f t="shared" si="1339"/>
        <v>0053731</v>
      </c>
      <c r="Q3350" s="23" t="str">
        <f t="shared" si="1339"/>
        <v>0053731</v>
      </c>
      <c r="R3350" s="2">
        <v>44592</v>
      </c>
      <c r="S3350" t="s">
        <v>4974</v>
      </c>
      <c r="T3350" s="7" t="str">
        <f t="shared" si="1340"/>
        <v>WM+ HCM 4/</v>
      </c>
      <c r="U3350" t="s">
        <v>6237</v>
      </c>
      <c r="W3350" t="e">
        <f>VLOOKUP(U3350,[2]Sheet1!$B$4:$C$893,2,0)</f>
        <v>#N/A</v>
      </c>
      <c r="Y3350" t="str">
        <f t="shared" si="1341"/>
        <v>WINCOMHOCHIMINH</v>
      </c>
      <c r="AA3350" s="18" t="str">
        <f t="shared" si="1337"/>
        <v/>
      </c>
    </row>
    <row r="3351" spans="1:27" x14ac:dyDescent="0.2">
      <c r="A3351" t="s">
        <v>0</v>
      </c>
      <c r="B3351" t="s">
        <v>4972</v>
      </c>
      <c r="C3351" t="s">
        <v>46</v>
      </c>
      <c r="D3351" t="s">
        <v>15</v>
      </c>
      <c r="E3351" t="s">
        <v>4</v>
      </c>
      <c r="F3351" s="1">
        <v>4</v>
      </c>
      <c r="G3351" s="1">
        <v>421600</v>
      </c>
      <c r="H3351" t="s">
        <v>5</v>
      </c>
      <c r="I3351" s="1">
        <v>463760.00000000006</v>
      </c>
      <c r="J3351" t="s">
        <v>16</v>
      </c>
      <c r="K3351" s="6" t="str">
        <f t="shared" si="1338"/>
        <v>_Đùi gà sốt cay 500g</v>
      </c>
      <c r="L3351" s="7" t="str">
        <f>VLOOKUP(K3351,'[1]Mã Misa'!$B$2:$D$74,2,0)</f>
        <v>Đùi gà sốt cay 500g</v>
      </c>
      <c r="M3351" s="7" t="str">
        <f>VLOOKUP(L3351,'[1]Mã Misa'!$C$2:$D$74,2,0)</f>
        <v>DGSC500</v>
      </c>
      <c r="N3351" s="1">
        <v>105400</v>
      </c>
      <c r="O3351" t="s">
        <v>4973</v>
      </c>
      <c r="P3351" s="6" t="str">
        <f t="shared" si="1339"/>
        <v>0053731</v>
      </c>
      <c r="Q3351" s="23" t="str">
        <f t="shared" si="1339"/>
        <v>0053731</v>
      </c>
      <c r="R3351" s="2">
        <v>44592</v>
      </c>
      <c r="S3351" t="s">
        <v>4974</v>
      </c>
      <c r="T3351" s="7" t="str">
        <f t="shared" si="1340"/>
        <v>WM+ HCM 4/</v>
      </c>
      <c r="U3351" t="s">
        <v>6237</v>
      </c>
      <c r="W3351" t="e">
        <f>VLOOKUP(U3351,[2]Sheet1!$B$4:$C$893,2,0)</f>
        <v>#N/A</v>
      </c>
      <c r="Y3351" t="str">
        <f t="shared" si="1341"/>
        <v>WINCOMHOCHIMINH</v>
      </c>
      <c r="AA3351" s="18" t="str">
        <f t="shared" si="1337"/>
        <v/>
      </c>
    </row>
    <row r="3352" spans="1:27" x14ac:dyDescent="0.2">
      <c r="A3352" t="s">
        <v>0</v>
      </c>
      <c r="B3352" t="s">
        <v>4972</v>
      </c>
      <c r="C3352" t="s">
        <v>751</v>
      </c>
      <c r="D3352" t="s">
        <v>44</v>
      </c>
      <c r="E3352" t="s">
        <v>4</v>
      </c>
      <c r="F3352" s="1">
        <v>2</v>
      </c>
      <c r="G3352" s="1">
        <v>181500</v>
      </c>
      <c r="H3352" t="s">
        <v>5</v>
      </c>
      <c r="I3352" s="1">
        <v>199650.00000000003</v>
      </c>
      <c r="J3352" t="s">
        <v>45</v>
      </c>
      <c r="K3352" s="6" t="str">
        <f t="shared" si="1338"/>
        <v>_Chân gà sốt cay 400g</v>
      </c>
      <c r="L3352" s="7" t="str">
        <f>VLOOKUP(K3352,'[1]Mã Misa'!$B$2:$D$74,2,0)</f>
        <v>Chân gà sốt cay 400g</v>
      </c>
      <c r="M3352" s="7" t="str">
        <f>VLOOKUP(L3352,'[1]Mã Misa'!$C$2:$D$74,2,0)</f>
        <v>CGSC400</v>
      </c>
      <c r="N3352" s="1">
        <v>90750</v>
      </c>
      <c r="O3352" t="s">
        <v>4973</v>
      </c>
      <c r="P3352" s="6" t="str">
        <f t="shared" si="1339"/>
        <v>0053731</v>
      </c>
      <c r="Q3352" s="23" t="str">
        <f t="shared" si="1339"/>
        <v>0053731</v>
      </c>
      <c r="R3352" s="2">
        <v>44592</v>
      </c>
      <c r="S3352" t="s">
        <v>4974</v>
      </c>
      <c r="T3352" s="7" t="str">
        <f t="shared" si="1340"/>
        <v>WM+ HCM 4/</v>
      </c>
      <c r="U3352" t="s">
        <v>6237</v>
      </c>
      <c r="W3352" t="e">
        <f>VLOOKUP(U3352,[2]Sheet1!$B$4:$C$893,2,0)</f>
        <v>#N/A</v>
      </c>
      <c r="Y3352" t="str">
        <f t="shared" si="1341"/>
        <v>WINCOMHOCHIMINH</v>
      </c>
      <c r="AA3352" s="18" t="str">
        <f t="shared" si="1337"/>
        <v/>
      </c>
    </row>
    <row r="3353" spans="1:27" x14ac:dyDescent="0.2">
      <c r="A3353" t="s">
        <v>0</v>
      </c>
      <c r="B3353" t="s">
        <v>4972</v>
      </c>
      <c r="C3353" t="s">
        <v>809</v>
      </c>
      <c r="D3353" t="s">
        <v>54</v>
      </c>
      <c r="E3353" t="s">
        <v>4</v>
      </c>
      <c r="F3353" s="1">
        <v>5</v>
      </c>
      <c r="G3353" s="1">
        <v>250910</v>
      </c>
      <c r="H3353" t="s">
        <v>5</v>
      </c>
      <c r="I3353" s="1">
        <v>276001</v>
      </c>
      <c r="J3353" t="s">
        <v>55</v>
      </c>
      <c r="K3353" s="6" t="str">
        <f t="shared" si="1338"/>
        <v>Giò tai lưỡi xào gói 250g</v>
      </c>
      <c r="L3353" s="7" t="str">
        <f>VLOOKUP(K3353,'[1]Mã Misa'!$B$2:$D$74,2,0)</f>
        <v>Giò Tai Lưỡi Xào 250g</v>
      </c>
      <c r="M3353" s="7" t="str">
        <f>VLOOKUP(L3353,'[1]Mã Misa'!$C$2:$D$74,2,0)</f>
        <v>GTLX250G</v>
      </c>
      <c r="N3353" s="1">
        <v>50182</v>
      </c>
      <c r="O3353" t="s">
        <v>4973</v>
      </c>
      <c r="P3353" s="6" t="str">
        <f t="shared" si="1339"/>
        <v>0053731</v>
      </c>
      <c r="Q3353" s="23" t="str">
        <f t="shared" si="1339"/>
        <v>0053731</v>
      </c>
      <c r="R3353" s="2">
        <v>44592</v>
      </c>
      <c r="S3353" t="s">
        <v>4974</v>
      </c>
      <c r="T3353" s="7" t="str">
        <f t="shared" si="1340"/>
        <v>WM+ HCM 4/</v>
      </c>
      <c r="U3353" t="s">
        <v>6237</v>
      </c>
      <c r="W3353" t="e">
        <f>VLOOKUP(U3353,[2]Sheet1!$B$4:$C$893,2,0)</f>
        <v>#N/A</v>
      </c>
      <c r="Y3353" t="str">
        <f t="shared" si="1341"/>
        <v>WINCOMHOCHIMINH</v>
      </c>
      <c r="AA3353" s="18" t="str">
        <f t="shared" si="1337"/>
        <v/>
      </c>
    </row>
    <row r="3354" spans="1:27" x14ac:dyDescent="0.2">
      <c r="A3354" t="s">
        <v>0</v>
      </c>
      <c r="B3354" t="s">
        <v>4972</v>
      </c>
      <c r="C3354" t="s">
        <v>2096</v>
      </c>
      <c r="D3354" t="s">
        <v>10</v>
      </c>
      <c r="E3354" t="s">
        <v>4</v>
      </c>
      <c r="F3354" s="1">
        <v>2</v>
      </c>
      <c r="G3354" s="1">
        <v>92000</v>
      </c>
      <c r="H3354" t="s">
        <v>5</v>
      </c>
      <c r="I3354" s="1">
        <v>101200.00000000001</v>
      </c>
      <c r="J3354" t="s">
        <v>11</v>
      </c>
      <c r="K3354" s="6" t="str">
        <f t="shared" si="1338"/>
        <v>Mộc nấm hương gói 250g</v>
      </c>
      <c r="L3354" s="7" t="str">
        <f>VLOOKUP(K3354,'[1]Mã Misa'!$B$2:$D$74,2,0)</f>
        <v>Mộc Nấm Hương 250g</v>
      </c>
      <c r="M3354" s="7" t="str">
        <f>VLOOKUP(L3354,'[1]Mã Misa'!$C$2:$D$74,2,0)</f>
        <v>MNH250</v>
      </c>
      <c r="N3354" s="1">
        <v>46000</v>
      </c>
      <c r="O3354" t="s">
        <v>4973</v>
      </c>
      <c r="P3354" s="6" t="str">
        <f t="shared" si="1339"/>
        <v>0053731</v>
      </c>
      <c r="Q3354" s="23" t="str">
        <f t="shared" si="1339"/>
        <v>0053731</v>
      </c>
      <c r="R3354" s="2">
        <v>44592</v>
      </c>
      <c r="S3354" t="s">
        <v>4974</v>
      </c>
      <c r="T3354" s="7" t="str">
        <f t="shared" si="1340"/>
        <v>WM+ HCM 4/</v>
      </c>
      <c r="U3354" t="s">
        <v>6237</v>
      </c>
      <c r="W3354" t="e">
        <f>VLOOKUP(U3354,[2]Sheet1!$B$4:$C$893,2,0)</f>
        <v>#N/A</v>
      </c>
      <c r="Y3354" t="str">
        <f t="shared" si="1341"/>
        <v>WINCOMHOCHIMINH</v>
      </c>
      <c r="AA3354" s="18" t="str">
        <f t="shared" si="1337"/>
        <v/>
      </c>
    </row>
    <row r="3355" spans="1:27" x14ac:dyDescent="0.2">
      <c r="A3355" t="s">
        <v>0</v>
      </c>
      <c r="B3355" t="s">
        <v>4972</v>
      </c>
      <c r="C3355" t="s">
        <v>2097</v>
      </c>
      <c r="D3355" t="s">
        <v>18</v>
      </c>
      <c r="E3355" t="s">
        <v>4</v>
      </c>
      <c r="F3355" s="1">
        <v>8</v>
      </c>
      <c r="G3355" s="1">
        <v>702296</v>
      </c>
      <c r="H3355" t="s">
        <v>5</v>
      </c>
      <c r="I3355" s="1">
        <v>772525.60000000009</v>
      </c>
      <c r="J3355" t="s">
        <v>19</v>
      </c>
      <c r="K3355" s="6" t="str">
        <f t="shared" si="1338"/>
        <v>Bắp bò muối gói 200g</v>
      </c>
      <c r="L3355" s="7" t="str">
        <f>VLOOKUP(K3355,'[1]Mã Misa'!$B$2:$D$74,2,0)</f>
        <v>Bắp bò muối 200g</v>
      </c>
      <c r="M3355" s="7" t="str">
        <f>VLOOKUP(L3355,'[1]Mã Misa'!$C$2:$D$74,2,0)</f>
        <v>BBM200</v>
      </c>
      <c r="N3355" s="1">
        <v>87787</v>
      </c>
      <c r="O3355" t="s">
        <v>4973</v>
      </c>
      <c r="P3355" s="6" t="str">
        <f t="shared" si="1339"/>
        <v>0053731</v>
      </c>
      <c r="Q3355" s="23" t="str">
        <f t="shared" si="1339"/>
        <v>0053731</v>
      </c>
      <c r="R3355" s="2">
        <v>44592</v>
      </c>
      <c r="S3355" t="s">
        <v>4974</v>
      </c>
      <c r="T3355" s="7" t="str">
        <f t="shared" si="1340"/>
        <v>WM+ HCM 4/</v>
      </c>
      <c r="U3355" t="s">
        <v>6237</v>
      </c>
      <c r="W3355" t="e">
        <f>VLOOKUP(U3355,[2]Sheet1!$B$4:$C$893,2,0)</f>
        <v>#N/A</v>
      </c>
      <c r="Y3355" t="str">
        <f t="shared" si="1341"/>
        <v>WINCOMHOCHIMINH</v>
      </c>
      <c r="AA3355" s="18" t="str">
        <f t="shared" si="1337"/>
        <v/>
      </c>
    </row>
    <row r="3356" spans="1:27" x14ac:dyDescent="0.2">
      <c r="A3356" t="s">
        <v>0</v>
      </c>
      <c r="B3356" t="s">
        <v>4975</v>
      </c>
      <c r="C3356" t="s">
        <v>2</v>
      </c>
      <c r="D3356" t="s">
        <v>50</v>
      </c>
      <c r="E3356" t="s">
        <v>4</v>
      </c>
      <c r="F3356" s="1">
        <v>1</v>
      </c>
      <c r="G3356" s="1">
        <v>111058</v>
      </c>
      <c r="H3356" t="s">
        <v>5</v>
      </c>
      <c r="I3356" s="1">
        <v>122163.8</v>
      </c>
      <c r="J3356" t="s">
        <v>51</v>
      </c>
      <c r="K3356" s="6" t="str">
        <f t="shared" si="1338"/>
        <v>Gà muối gói 500g</v>
      </c>
      <c r="L3356" s="7" t="str">
        <f>VLOOKUP(K3356,'[1]Mã Misa'!$B$2:$D$74,2,0)</f>
        <v>Gà muối 500g</v>
      </c>
      <c r="M3356" s="7" t="str">
        <f>VLOOKUP(L3356,'[1]Mã Misa'!$C$2:$D$74,2,0)</f>
        <v>GM500</v>
      </c>
      <c r="N3356" s="1">
        <v>111058</v>
      </c>
      <c r="O3356" t="s">
        <v>4976</v>
      </c>
      <c r="P3356" s="6" t="str">
        <f t="shared" si="1339"/>
        <v>0001287</v>
      </c>
      <c r="Q3356" s="23" t="str">
        <f t="shared" si="1339"/>
        <v>0001287</v>
      </c>
      <c r="R3356" s="2">
        <v>44592</v>
      </c>
      <c r="S3356" t="s">
        <v>4977</v>
      </c>
      <c r="T3356" s="7" t="str">
        <f t="shared" si="1340"/>
        <v>WM+ STG 49</v>
      </c>
      <c r="U3356" t="s">
        <v>6238</v>
      </c>
      <c r="W3356" t="e">
        <f>VLOOKUP(U3356,[2]Sheet1!$B$4:$C$893,2,0)</f>
        <v>#N/A</v>
      </c>
      <c r="Y3356" t="str">
        <f t="shared" si="1341"/>
        <v>WINCOMSOCTRANG</v>
      </c>
      <c r="AA3356" s="18" t="str">
        <f t="shared" si="1337"/>
        <v/>
      </c>
    </row>
    <row r="3357" spans="1:27" x14ac:dyDescent="0.2">
      <c r="A3357" t="s">
        <v>0</v>
      </c>
      <c r="B3357" t="s">
        <v>4978</v>
      </c>
      <c r="C3357" t="s">
        <v>2</v>
      </c>
      <c r="D3357" t="s">
        <v>50</v>
      </c>
      <c r="E3357" t="s">
        <v>4</v>
      </c>
      <c r="F3357" s="1">
        <v>1</v>
      </c>
      <c r="G3357" s="1">
        <v>111058</v>
      </c>
      <c r="H3357" t="s">
        <v>5</v>
      </c>
      <c r="I3357" s="1">
        <v>122163.8</v>
      </c>
      <c r="J3357" t="s">
        <v>51</v>
      </c>
      <c r="K3357" s="6" t="str">
        <f t="shared" si="1338"/>
        <v>Gà muối gói 500g</v>
      </c>
      <c r="L3357" s="7" t="str">
        <f>VLOOKUP(K3357,'[1]Mã Misa'!$B$2:$D$74,2,0)</f>
        <v>Gà muối 500g</v>
      </c>
      <c r="M3357" s="7" t="str">
        <f>VLOOKUP(L3357,'[1]Mã Misa'!$C$2:$D$74,2,0)</f>
        <v>GM500</v>
      </c>
      <c r="N3357" s="1">
        <v>111058</v>
      </c>
      <c r="O3357" t="s">
        <v>4979</v>
      </c>
      <c r="P3357" s="6" t="str">
        <f t="shared" si="1339"/>
        <v>0181675</v>
      </c>
      <c r="Q3357" s="23" t="str">
        <f t="shared" si="1339"/>
        <v>0181675</v>
      </c>
      <c r="R3357" s="2">
        <v>44592</v>
      </c>
      <c r="S3357" t="s">
        <v>1684</v>
      </c>
      <c r="T3357" s="7" t="str">
        <f t="shared" si="1340"/>
        <v>WM+ HNI 10</v>
      </c>
      <c r="U3357" t="s">
        <v>5485</v>
      </c>
      <c r="W3357" t="e">
        <f>VLOOKUP(U3357,[2]Sheet1!$B$4:$C$893,2,0)</f>
        <v>#N/A</v>
      </c>
      <c r="Y3357" t="str">
        <f t="shared" si="1341"/>
        <v>WINCOMHANOI</v>
      </c>
      <c r="AA3357" s="18" t="str">
        <f t="shared" si="1337"/>
        <v/>
      </c>
    </row>
    <row r="3358" spans="1:27" x14ac:dyDescent="0.2">
      <c r="A3358" t="s">
        <v>0</v>
      </c>
      <c r="B3358" t="s">
        <v>4980</v>
      </c>
      <c r="C3358" t="s">
        <v>2</v>
      </c>
      <c r="D3358" t="s">
        <v>54</v>
      </c>
      <c r="E3358" t="s">
        <v>4</v>
      </c>
      <c r="F3358" s="1">
        <v>2</v>
      </c>
      <c r="G3358" s="1">
        <v>100364</v>
      </c>
      <c r="H3358" t="s">
        <v>5</v>
      </c>
      <c r="I3358" s="1">
        <v>110400.40000000001</v>
      </c>
      <c r="J3358" t="s">
        <v>55</v>
      </c>
      <c r="K3358" s="6" t="str">
        <f t="shared" si="1338"/>
        <v>Giò tai lưỡi xào gói 250g</v>
      </c>
      <c r="L3358" s="7" t="str">
        <f>VLOOKUP(K3358,'[1]Mã Misa'!$B$2:$D$74,2,0)</f>
        <v>Giò Tai Lưỡi Xào 250g</v>
      </c>
      <c r="M3358" s="7" t="str">
        <f>VLOOKUP(L3358,'[1]Mã Misa'!$C$2:$D$74,2,0)</f>
        <v>GTLX250G</v>
      </c>
      <c r="N3358" s="1">
        <v>50182</v>
      </c>
      <c r="O3358" t="s">
        <v>4981</v>
      </c>
      <c r="P3358" s="6" t="str">
        <f t="shared" si="1339"/>
        <v>0181677</v>
      </c>
      <c r="Q3358" s="23" t="str">
        <f t="shared" si="1339"/>
        <v>0181677</v>
      </c>
      <c r="R3358" s="2">
        <v>44592</v>
      </c>
      <c r="S3358" t="s">
        <v>1105</v>
      </c>
      <c r="T3358" s="7" t="str">
        <f t="shared" si="1340"/>
        <v>WM+ HNI 96</v>
      </c>
      <c r="U3358" t="s">
        <v>5325</v>
      </c>
      <c r="W3358" t="e">
        <f>VLOOKUP(U3358,[2]Sheet1!$B$4:$C$893,2,0)</f>
        <v>#N/A</v>
      </c>
      <c r="Y3358" t="str">
        <f t="shared" si="1341"/>
        <v>WINCOMHANOI</v>
      </c>
      <c r="AA3358" s="18" t="str">
        <f t="shared" si="1337"/>
        <v/>
      </c>
    </row>
    <row r="3359" spans="1:27" x14ac:dyDescent="0.2">
      <c r="A3359" t="s">
        <v>0</v>
      </c>
      <c r="B3359" t="s">
        <v>4982</v>
      </c>
      <c r="C3359" t="s">
        <v>2</v>
      </c>
      <c r="D3359" t="s">
        <v>3</v>
      </c>
      <c r="E3359" t="s">
        <v>4</v>
      </c>
      <c r="F3359" s="1">
        <v>3</v>
      </c>
      <c r="G3359" s="1">
        <v>212850</v>
      </c>
      <c r="H3359" t="s">
        <v>5</v>
      </c>
      <c r="I3359" s="1">
        <v>234135.00000000003</v>
      </c>
      <c r="J3359" t="s">
        <v>6</v>
      </c>
      <c r="K3359" s="6" t="str">
        <f t="shared" si="1338"/>
        <v>_Chả nướng 300g</v>
      </c>
      <c r="L3359" s="7" t="str">
        <f>VLOOKUP(K3359,'[1]Mã Misa'!$B$2:$D$74,2,0)</f>
        <v>Chả nướng 300g</v>
      </c>
      <c r="M3359" s="7" t="str">
        <f>VLOOKUP(L3359,'[1]Mã Misa'!$C$2:$D$74,2,0)</f>
        <v>CN300</v>
      </c>
      <c r="N3359" s="1">
        <v>70950</v>
      </c>
      <c r="O3359" t="s">
        <v>4983</v>
      </c>
      <c r="P3359" s="6" t="str">
        <f t="shared" si="1339"/>
        <v>0002903</v>
      </c>
      <c r="Q3359" s="23" t="str">
        <f t="shared" si="1339"/>
        <v>0002903</v>
      </c>
      <c r="R3359" s="2">
        <v>44579</v>
      </c>
      <c r="S3359" t="s">
        <v>4984</v>
      </c>
      <c r="T3359" s="7" t="str">
        <f t="shared" si="1340"/>
        <v>WM+ BGG 76</v>
      </c>
      <c r="U3359" t="s">
        <v>6239</v>
      </c>
      <c r="W3359" t="e">
        <f>VLOOKUP(U3359,[2]Sheet1!$B$4:$C$893,2,0)</f>
        <v>#N/A</v>
      </c>
      <c r="Y3359" t="str">
        <f t="shared" si="1341"/>
        <v>WINCOMBACGIANG</v>
      </c>
      <c r="AA3359" s="18" t="str">
        <f t="shared" si="1337"/>
        <v/>
      </c>
    </row>
    <row r="3360" spans="1:27" x14ac:dyDescent="0.2">
      <c r="A3360" t="s">
        <v>0</v>
      </c>
      <c r="B3360" t="s">
        <v>4982</v>
      </c>
      <c r="C3360" t="s">
        <v>9</v>
      </c>
      <c r="D3360" t="s">
        <v>27</v>
      </c>
      <c r="E3360" t="s">
        <v>4</v>
      </c>
      <c r="F3360" s="1">
        <v>3</v>
      </c>
      <c r="G3360" s="1">
        <v>183150</v>
      </c>
      <c r="H3360" t="s">
        <v>5</v>
      </c>
      <c r="I3360" s="1">
        <v>201465.00000000003</v>
      </c>
      <c r="J3360" t="s">
        <v>28</v>
      </c>
      <c r="K3360" s="6" t="str">
        <f t="shared" si="1338"/>
        <v>_Giò sụn gà 250g</v>
      </c>
      <c r="L3360" s="7" t="str">
        <f>VLOOKUP(K3360,'[1]Mã Misa'!$B$2:$D$74,2,0)</f>
        <v>Giò sụn gà 250g</v>
      </c>
      <c r="M3360" s="7" t="str">
        <f>VLOOKUP(L3360,'[1]Mã Misa'!$C$2:$D$74,2,0)</f>
        <v>GSG250</v>
      </c>
      <c r="N3360" s="1">
        <v>61050</v>
      </c>
      <c r="O3360" t="s">
        <v>4983</v>
      </c>
      <c r="P3360" s="6" t="str">
        <f t="shared" si="1339"/>
        <v>0002903</v>
      </c>
      <c r="Q3360" s="23" t="str">
        <f t="shared" si="1339"/>
        <v>0002903</v>
      </c>
      <c r="R3360" s="2">
        <v>44579</v>
      </c>
      <c r="S3360" t="s">
        <v>4984</v>
      </c>
      <c r="T3360" s="7" t="str">
        <f t="shared" si="1340"/>
        <v>WM+ BGG 76</v>
      </c>
      <c r="U3360" t="s">
        <v>6239</v>
      </c>
      <c r="W3360" t="e">
        <f>VLOOKUP(U3360,[2]Sheet1!$B$4:$C$893,2,0)</f>
        <v>#N/A</v>
      </c>
      <c r="Y3360" t="str">
        <f t="shared" si="1341"/>
        <v>WINCOMBACGIANG</v>
      </c>
      <c r="AA3360" s="18" t="str">
        <f t="shared" si="1337"/>
        <v/>
      </c>
    </row>
    <row r="3361" spans="1:27" x14ac:dyDescent="0.2">
      <c r="A3361" t="s">
        <v>0</v>
      </c>
      <c r="B3361" t="s">
        <v>4982</v>
      </c>
      <c r="C3361" t="s">
        <v>41</v>
      </c>
      <c r="D3361" t="s">
        <v>23</v>
      </c>
      <c r="E3361" t="s">
        <v>4</v>
      </c>
      <c r="F3361" s="1">
        <v>1</v>
      </c>
      <c r="G3361" s="1">
        <v>59400</v>
      </c>
      <c r="H3361" t="s">
        <v>5</v>
      </c>
      <c r="I3361" s="1">
        <v>65340.000000000007</v>
      </c>
      <c r="J3361" t="s">
        <v>24</v>
      </c>
      <c r="K3361" s="6" t="str">
        <f t="shared" si="1338"/>
        <v>_Giò lụa 250g</v>
      </c>
      <c r="L3361" s="7" t="str">
        <f>VLOOKUP(K3361,'[1]Mã Misa'!$B$2:$D$74,2,0)</f>
        <v>Giò lụa 250g</v>
      </c>
      <c r="M3361" s="7" t="str">
        <f>VLOOKUP(L3361,'[1]Mã Misa'!$C$2:$D$74,2,0)</f>
        <v>GL250</v>
      </c>
      <c r="N3361" s="1">
        <v>59400</v>
      </c>
      <c r="O3361" t="s">
        <v>4983</v>
      </c>
      <c r="P3361" s="6" t="str">
        <f t="shared" si="1339"/>
        <v>0002903</v>
      </c>
      <c r="Q3361" s="23" t="str">
        <f t="shared" si="1339"/>
        <v>0002903</v>
      </c>
      <c r="R3361" s="2">
        <v>44579</v>
      </c>
      <c r="S3361" t="s">
        <v>4984</v>
      </c>
      <c r="T3361" s="7" t="str">
        <f t="shared" si="1340"/>
        <v>WM+ BGG 76</v>
      </c>
      <c r="U3361" t="s">
        <v>6239</v>
      </c>
      <c r="W3361" t="e">
        <f>VLOOKUP(U3361,[2]Sheet1!$B$4:$C$893,2,0)</f>
        <v>#N/A</v>
      </c>
      <c r="Y3361" t="str">
        <f t="shared" si="1341"/>
        <v>WINCOMBACGIANG</v>
      </c>
      <c r="AA3361" s="18" t="str">
        <f t="shared" si="1337"/>
        <v/>
      </c>
    </row>
    <row r="3362" spans="1:27" x14ac:dyDescent="0.2">
      <c r="A3362" t="s">
        <v>0</v>
      </c>
      <c r="B3362">
        <v>9101096167</v>
      </c>
      <c r="C3362" s="4" t="s">
        <v>6240</v>
      </c>
      <c r="D3362">
        <v>10170332</v>
      </c>
      <c r="E3362" t="s">
        <v>4</v>
      </c>
      <c r="F3362">
        <v>7</v>
      </c>
      <c r="G3362">
        <v>559377</v>
      </c>
      <c r="H3362" t="s">
        <v>5</v>
      </c>
      <c r="I3362" s="4">
        <v>615314.70000000007</v>
      </c>
      <c r="J3362" t="s">
        <v>137</v>
      </c>
      <c r="K3362" s="6" t="str">
        <f t="shared" si="1338"/>
        <v xml:space="preserve"> Giò lụa 500g</v>
      </c>
      <c r="L3362" s="7" t="str">
        <f>VLOOKUP(K3362,'[1]Mã Misa'!$B$2:$D$74,2,0)</f>
        <v>Giò lụa 500g</v>
      </c>
      <c r="M3362" s="7" t="str">
        <f>VLOOKUP(L3362,'[1]Mã Misa'!$C$2:$D$74,2,0)</f>
        <v>GL500</v>
      </c>
      <c r="N3362">
        <v>79911</v>
      </c>
      <c r="O3362" t="s">
        <v>6241</v>
      </c>
      <c r="P3362" s="6" t="str">
        <f t="shared" si="1339"/>
        <v>0003801</v>
      </c>
      <c r="Q3362" s="23" t="str">
        <f t="shared" si="1339"/>
        <v>0003801</v>
      </c>
      <c r="R3362" s="5">
        <v>44592</v>
      </c>
      <c r="S3362" s="4" t="s">
        <v>924</v>
      </c>
      <c r="T3362" s="7" t="str">
        <f t="shared" si="1340"/>
        <v>WM+ NAN 12</v>
      </c>
      <c r="U3362" t="s">
        <v>5274</v>
      </c>
      <c r="W3362" t="e">
        <f>VLOOKUP(U3362,[2]Sheet1!$B$4:$C$893,2,0)</f>
        <v>#N/A</v>
      </c>
      <c r="Y3362" t="str">
        <f t="shared" si="1341"/>
        <v>WINCOMNGHEAN</v>
      </c>
      <c r="AA3362" s="18" t="str">
        <f t="shared" si="1337"/>
        <v/>
      </c>
    </row>
  </sheetData>
  <autoFilter ref="A2:Y3362" xr:uid="{00000000-0009-0000-0000-000000000000}"/>
  <phoneticPr fontId="0" type="noConversion"/>
  <conditionalFormatting sqref="AB1:AB39">
    <cfRule type="duplicateValues" dxfId="0" priority="1"/>
  </conditionalFormatting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2022-03-22T02:14:42Z</dcterms:modified>
  <cp:category/>
</cp:coreProperties>
</file>