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THANH TOÁN\CÔNG NỢ PHẢI TRẢ\KHÁNH TOÀN\"/>
    </mc:Choice>
  </mc:AlternateContent>
  <bookViews>
    <workbookView xWindow="1005" yWindow="1005" windowWidth="15000" windowHeight="10005" activeTab="1"/>
  </bookViews>
  <sheets>
    <sheet name="Mua_hang_hoa__dich_vu" sheetId="1" r:id="rId1"/>
    <sheet name="T02-2022" sheetId="2" r:id="rId2"/>
    <sheet name="T03-2022" sheetId="3" r:id="rId3"/>
  </sheets>
  <definedNames>
    <definedName name="_xlnm._FilterDatabase" localSheetId="1" hidden="1">'T02-2022'!$A$7:$K$14</definedName>
  </definedNames>
  <calcPr calcId="162913"/>
</workbook>
</file>

<file path=xl/calcChain.xml><?xml version="1.0" encoding="utf-8"?>
<calcChain xmlns="http://schemas.openxmlformats.org/spreadsheetml/2006/main">
  <c r="H15" i="2" l="1"/>
  <c r="F14" i="2"/>
  <c r="I14" i="2" s="1"/>
  <c r="J14" i="2" s="1"/>
  <c r="F13" i="2"/>
  <c r="I13" i="2" s="1"/>
  <c r="J13" i="2" s="1"/>
  <c r="F12" i="2" l="1"/>
  <c r="F8" i="2" l="1"/>
  <c r="I8" i="2" s="1"/>
  <c r="J8" i="2" s="1"/>
  <c r="F9" i="2"/>
  <c r="I9" i="2" s="1"/>
  <c r="J9" i="2" s="1"/>
  <c r="F10" i="2"/>
  <c r="I10" i="2" s="1"/>
  <c r="J10" i="2" s="1"/>
  <c r="F11" i="2"/>
  <c r="I11" i="2" s="1"/>
  <c r="J11" i="2" s="1"/>
  <c r="I12" i="2"/>
  <c r="J12" i="2" s="1"/>
  <c r="J15" i="2" l="1"/>
</calcChain>
</file>

<file path=xl/sharedStrings.xml><?xml version="1.0" encoding="utf-8"?>
<sst xmlns="http://schemas.openxmlformats.org/spreadsheetml/2006/main" count="205" uniqueCount="182">
  <si>
    <t>Số hóa đơn</t>
  </si>
  <si>
    <t>0019168</t>
  </si>
  <si>
    <t>Mua hàng của TRẦN CẢNH TOÀN theo hóa đơn 0019428</t>
  </si>
  <si>
    <t>Mua hàng của TRẦN CẢNH TOÀN theo hóa đơn 0019415</t>
  </si>
  <si>
    <t>0019427</t>
  </si>
  <si>
    <t>Mua hàng của TRẦN CẢNH TOÀN theo hóa đơn 0019171</t>
  </si>
  <si>
    <t>0019161</t>
  </si>
  <si>
    <t>Ngày chứng từ</t>
  </si>
  <si>
    <t>0019194</t>
  </si>
  <si>
    <t>0019450</t>
  </si>
  <si>
    <t>Mua hàng của TRẦN CẢNH TOÀN theo hóa đơn 0019174</t>
  </si>
  <si>
    <t>0019159</t>
  </si>
  <si>
    <t>0019177</t>
  </si>
  <si>
    <t>0019174</t>
  </si>
  <si>
    <t>0019176</t>
  </si>
  <si>
    <t>Mua hàng của TRẦN CẢNH TOÀN theo hóa đơn 0019183</t>
  </si>
  <si>
    <t>0019187</t>
  </si>
  <si>
    <t>0019152</t>
  </si>
  <si>
    <t>Tiền chiết khấu</t>
  </si>
  <si>
    <t>0079456</t>
  </si>
  <si>
    <t>0079455</t>
  </si>
  <si>
    <t>Mua hàng của TRẦN CẢNH TOÀN theo hóa đơn 0079457</t>
  </si>
  <si>
    <t>0079451</t>
  </si>
  <si>
    <t>Mua hàng của TRẦN CẢNH TOÀN theo hóa đơn 0019146</t>
  </si>
  <si>
    <t>0019424</t>
  </si>
  <si>
    <t>Mua hàng của TRẦN CẢNH TOÀN theo hóa đơn 0019435</t>
  </si>
  <si>
    <t>Mua hàng của TRẦN CẢNH TOÀN theo hóa đơn 0019199</t>
  </si>
  <si>
    <t>Mua hàng của TRẦN CẢNH TOÀN theo hóa đơn 0019200</t>
  </si>
  <si>
    <t>Mua hàng của TRẦN CẢNH TOÀN theo hóa đơn 0019167</t>
  </si>
  <si>
    <t>0019445</t>
  </si>
  <si>
    <t>Mua hàng của TRẦN CẢNH TOÀN theo hóa đơn 0019188</t>
  </si>
  <si>
    <t>Mua hàng của TRẦN CẢNH TOÀN theo hóa đơn 0019449</t>
  </si>
  <si>
    <t>Mua hàng của TRẦN CẢNH TOÀN theo hóa đơn 0019182</t>
  </si>
  <si>
    <t>0019419</t>
  </si>
  <si>
    <t>0019435</t>
  </si>
  <si>
    <t>0019441</t>
  </si>
  <si>
    <t>0019170</t>
  </si>
  <si>
    <t>0019439</t>
  </si>
  <si>
    <t>0019155</t>
  </si>
  <si>
    <t>Mua hàng của TRẦN CẢNH TOÀN theo hóa đơn 0019447</t>
  </si>
  <si>
    <t>Giá trị nhập kho</t>
  </si>
  <si>
    <t>0079457</t>
  </si>
  <si>
    <t>0019171</t>
  </si>
  <si>
    <t>0019426</t>
  </si>
  <si>
    <t>Tổng tiền hàng</t>
  </si>
  <si>
    <t>0019166</t>
  </si>
  <si>
    <t>Mua hàng của TRẦN CẢNH TOÀN theo hóa đơn 0019179</t>
  </si>
  <si>
    <t>Mua hàng của TRẦN CẢNH TOÀN theo hóa đơn 0019434</t>
  </si>
  <si>
    <t>Mua hàng của TRẦN CẢNH TOÀN theo hóa đơn 0019194</t>
  </si>
  <si>
    <t>Tiền thuế GTGT</t>
  </si>
  <si>
    <t>0079452</t>
  </si>
  <si>
    <t>0019414</t>
  </si>
  <si>
    <t>0019433</t>
  </si>
  <si>
    <t>Mua hàng của TRẦN CẢNH TOÀN theo hóa đơn 0019172</t>
  </si>
  <si>
    <t>0019167</t>
  </si>
  <si>
    <t>0019432</t>
  </si>
  <si>
    <t>Mua hàng của TRẦN CẢNH TOÀN theo hóa đơn 0019445</t>
  </si>
  <si>
    <t>Mua hàng của TRẦN CẢNH TOÀN theo hóa đơn 0019152</t>
  </si>
  <si>
    <t>0019169</t>
  </si>
  <si>
    <t>0019449</t>
  </si>
  <si>
    <t>Mua hàng của TRẦN CẢNH TOÀN theo hóa đơn 0019176</t>
  </si>
  <si>
    <t>Mua hàng của TRẦN CẢNH TOÀN theo hóa đơn 0019177</t>
  </si>
  <si>
    <t>Mua hàng của TRẦN CẢNH TOÀN theo hóa đơn 0019175</t>
  </si>
  <si>
    <t>0019189</t>
  </si>
  <si>
    <t>Mua hàng của TRẦN CẢNH TOÀN theo hóa đơn 0019443</t>
  </si>
  <si>
    <t>Mua hàng của TRẦN CẢNH TOÀN theo hóa đơn 0019422</t>
  </si>
  <si>
    <t>Mua hàng của TRẦN CẢNH TOÀN theo hóa đơn 0019440</t>
  </si>
  <si>
    <t>Mua hàng của TRẦN CẢNH TOÀN theo hóa đơn 0019169</t>
  </si>
  <si>
    <t>Mua hàng của TRẦN CẢNH TOÀN theo hóa đơn 0019196</t>
  </si>
  <si>
    <t>Mua hàng của TRẦN CẢNH TOÀN theo hóa đơn 0019186</t>
  </si>
  <si>
    <t>0019146</t>
  </si>
  <si>
    <t>0019444</t>
  </si>
  <si>
    <t>0019186</t>
  </si>
  <si>
    <t>0019199</t>
  </si>
  <si>
    <t>Mua hàng của TRẦN CẢNH TOÀN theo hóa đơn 0079451</t>
  </si>
  <si>
    <t>0019195</t>
  </si>
  <si>
    <t>0019434</t>
  </si>
  <si>
    <t>0019440</t>
  </si>
  <si>
    <t>Mua hàng của TRẦN CẢNH TOÀN theo hóa đơn 0019168</t>
  </si>
  <si>
    <t>Mua hàng của TRẦN CẢNH TOÀN theo hóa đơn 0019155</t>
  </si>
  <si>
    <t>Mua hàng của TRẦN CẢNH TOÀN theo hóa đơn 0079456</t>
  </si>
  <si>
    <t>0019422</t>
  </si>
  <si>
    <t>0019188</t>
  </si>
  <si>
    <t>0019153</t>
  </si>
  <si>
    <t>Mua hàng của TRẦN CẢNH TOÀN theo hóa đơn 0019441</t>
  </si>
  <si>
    <t>Mua hàng của TRẦN CẢNH TOÀN theo hóa đơn 0019159</t>
  </si>
  <si>
    <t>0019418</t>
  </si>
  <si>
    <t>Mua hàng của TRẦN CẢNH TOÀN theo hóa đơn 0019456</t>
  </si>
  <si>
    <t>0019180</t>
  </si>
  <si>
    <t>Mua hàng của TRẦN CẢNH TOÀN theo hóa đơn 0019426</t>
  </si>
  <si>
    <t>0019192</t>
  </si>
  <si>
    <t>0019183</t>
  </si>
  <si>
    <t>0019425</t>
  </si>
  <si>
    <t>Mua hàng của TRẦN CẢNH TOÀN theo hóa đơn 0019193</t>
  </si>
  <si>
    <t>Mua hàng của TRẦN CẢNH TOÀN theo hóa đơn 0019180</t>
  </si>
  <si>
    <t>0019173</t>
  </si>
  <si>
    <t>Mua hàng của TRẦN CẢNH TOÀN theo hóa đơn 0019439</t>
  </si>
  <si>
    <t>Mua hàng của TRẦN CẢNH TOÀN theo hóa đơn 0019192</t>
  </si>
  <si>
    <t>0019179</t>
  </si>
  <si>
    <t>Diễn giải</t>
  </si>
  <si>
    <t>Mua hàng của TRẦN CẢNH TOÀN theo hóa đơn 0019173</t>
  </si>
  <si>
    <t>0019416</t>
  </si>
  <si>
    <t>Mua hàng của TRẦN CẢNH TOÀN theo hóa đơn 0019419</t>
  </si>
  <si>
    <t>Tổng tiền thanh toán</t>
  </si>
  <si>
    <t>Mua hàng của TRẦN CẢNH TOÀN theo hóa đơn 0019424</t>
  </si>
  <si>
    <t>Mua hàng của TRẦN CẢNH TOÀN theo hóa đơn 0019446</t>
  </si>
  <si>
    <t>Mua hàng của TRẦN CẢNH TOÀN theo hóa đơn 0019189</t>
  </si>
  <si>
    <t>0019193</t>
  </si>
  <si>
    <t>0019172</t>
  </si>
  <si>
    <t>Mua hàng của TRẦN CẢNH TOÀN theo hóa đơn 0019418</t>
  </si>
  <si>
    <t>Mua hàng của TRẦN CẢNH TOÀN theo hóa đơn 0019187</t>
  </si>
  <si>
    <t>0019442</t>
  </si>
  <si>
    <t>Mua hàng của TRẦN CẢNH TOÀN theo hóa đơn 0019178</t>
  </si>
  <si>
    <t>0019200</t>
  </si>
  <si>
    <t>0019178</t>
  </si>
  <si>
    <t>Mua hàng của TRẦN CẢNH TOÀN theo hóa đơn 0019414</t>
  </si>
  <si>
    <t>0019446</t>
  </si>
  <si>
    <t>0019175</t>
  </si>
  <si>
    <t>Mua hàng của TRẦN CẢNH TOÀN theo hóa đơn 0019151</t>
  </si>
  <si>
    <t>0019456</t>
  </si>
  <si>
    <t>0019447</t>
  </si>
  <si>
    <t>0079459</t>
  </si>
  <si>
    <t>Mua hàng của TRẦN CẢNH TOÀN theo hóa đơn 0019450</t>
  </si>
  <si>
    <t>0019151</t>
  </si>
  <si>
    <t>Mua hàng của TRẦN CẢNH TOÀN theo hóa đơn 0079452</t>
  </si>
  <si>
    <t>0019196</t>
  </si>
  <si>
    <t>Mua hàng của TRẦN CẢNH TOÀN theo hóa đơn 0019195</t>
  </si>
  <si>
    <t>Mua hàng của TRẦN CẢNH TOÀN theo hóa đơn 0079455</t>
  </si>
  <si>
    <t>Mua hàng của TRẦN CẢNH TOÀN theo hóa đơn 0019416</t>
  </si>
  <si>
    <t>0019423</t>
  </si>
  <si>
    <t>Mua hàng của TRẦN CẢNH TOÀN theo hóa đơn 0019442</t>
  </si>
  <si>
    <t>Mua hàng của TRẦN CẢNH TOÀN theo hóa đơn 0019161</t>
  </si>
  <si>
    <t>0019415</t>
  </si>
  <si>
    <t>Mua hàng của TRẦN CẢNH TOÀN theo hóa đơn 0019432</t>
  </si>
  <si>
    <t>0019443</t>
  </si>
  <si>
    <t>0079453</t>
  </si>
  <si>
    <t>0019182</t>
  </si>
  <si>
    <t>Mua hàng của TRẦN CẢNH TOÀN theo hóa đơn 0019166</t>
  </si>
  <si>
    <t>Mua hàng của TRẦN CẢNH TOÀN theo hóa đơn 0079453</t>
  </si>
  <si>
    <t>Mua hàng của TRẦN CẢNH TOÀN theo hóa đơn 0019433</t>
  </si>
  <si>
    <t>Mua hàng của TRẦN CẢNH TOÀN theo hóa đơn 0019153</t>
  </si>
  <si>
    <t>Mua hàng của TRẦN CẢNH TOÀN theo hóa đơn 0019444</t>
  </si>
  <si>
    <t>Mua hàng của TRẦN CẢNH TOÀN theo hóa đơn 0079459</t>
  </si>
  <si>
    <t>Mua hàng của TRẦN CẢNH TOÀN theo hóa đơn 0079454</t>
  </si>
  <si>
    <t>Mua hàng của TRẦN CẢNH TOÀN theo hóa đơn 0019423</t>
  </si>
  <si>
    <t>0079454</t>
  </si>
  <si>
    <t>0019428</t>
  </si>
  <si>
    <t>Mua hàng của TRẦN CẢNH TOÀN theo hóa đơn 0019427</t>
  </si>
  <si>
    <t>Mua hàng của TRẦN CẢNH TOÀN theo hóa đơn 0019170</t>
  </si>
  <si>
    <t>Mua hàng của TRẦN CẢNH TOÀN theo hóa đơn 0019425</t>
  </si>
  <si>
    <t>Trả hóa đơn Hà Nội tháng 9/2021</t>
  </si>
  <si>
    <t>Theo email ngày 26/10/2021 giữa sếp Ngọc và An, Khánh Toàn còn nợ hóa đơn ngày 09/07, 11/07 và hóa đơn tháng 7/2021 của Hà Nội</t>
  </si>
  <si>
    <t>0019191</t>
  </si>
  <si>
    <t>Mua hàng của TRẦN CẢNH TOÀN theo hóa đơn 0019191</t>
  </si>
  <si>
    <t>(Hóa đơn tháng 7/2021, nhận ngày 02/11/2021)</t>
  </si>
  <si>
    <t>(Update: nhận hóa đơn số 0019191 ngày 11/07/2021 ngày 02/11/2021)</t>
  </si>
  <si>
    <t>Mã hàng</t>
  </si>
  <si>
    <t>Tên hàng</t>
  </si>
  <si>
    <t>ĐVT</t>
  </si>
  <si>
    <t>Số lượng mua</t>
  </si>
  <si>
    <t>Tổng giá trị mua</t>
  </si>
  <si>
    <t>Giò tai nấm hương 500g</t>
  </si>
  <si>
    <t>Giò lụa 500g</t>
  </si>
  <si>
    <t>GTNH500</t>
  </si>
  <si>
    <t>Túi</t>
  </si>
  <si>
    <t>Ghi chú</t>
  </si>
  <si>
    <t>STT</t>
  </si>
  <si>
    <t>Đơn giá</t>
  </si>
  <si>
    <t>Chưa lấy hóa đon</t>
  </si>
  <si>
    <t>Tại nhà, thôn Thọ Am, Xã Liên Ninh, Huyện Thanh Trì, Hà Nội, Việt Nam</t>
  </si>
  <si>
    <t>ĐC</t>
  </si>
  <si>
    <t>MST</t>
  </si>
  <si>
    <t>TRẦN CẢNH TOÀN</t>
  </si>
  <si>
    <t>0105426204</t>
  </si>
  <si>
    <t>Hộ KD</t>
  </si>
  <si>
    <t>(Chưa VAT)</t>
  </si>
  <si>
    <t>Mã</t>
  </si>
  <si>
    <t>GL500</t>
  </si>
  <si>
    <t>Tổng cộng</t>
  </si>
  <si>
    <t>THÁNG 02/2022</t>
  </si>
  <si>
    <t>Anh Ngọc gởi sót</t>
  </si>
  <si>
    <t>CÔNG NỢ KHÁNH TOÀN - TP. 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</si>
</sst>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FF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38" fontId="0" fillId="0" borderId="0" xfId="0" applyNumberFormat="1"/>
    <xf numFmtId="0" fontId="2" fillId="0" borderId="1" xfId="0" applyFont="1" applyBorder="1" applyAlignment="1">
      <alignment horizontal="left" vertical="center"/>
    </xf>
    <xf numFmtId="38" fontId="3" fillId="2" borderId="1" xfId="0" applyNumberFormat="1" applyFont="1" applyFill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38" fontId="2" fillId="4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165" fontId="0" fillId="0" borderId="0" xfId="1" applyNumberFormat="1" applyFont="1"/>
    <xf numFmtId="0" fontId="0" fillId="0" borderId="0" xfId="0" applyAlignment="1">
      <alignment horizontal="left"/>
    </xf>
    <xf numFmtId="0" fontId="6" fillId="5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165" fontId="0" fillId="5" borderId="0" xfId="1" applyNumberFormat="1" applyFont="1" applyFill="1"/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0" fontId="8" fillId="3" borderId="3" xfId="0" applyNumberFormat="1" applyFont="1" applyFill="1" applyBorder="1" applyAlignment="1">
      <alignment horizontal="center" vertical="center" wrapText="1"/>
    </xf>
    <xf numFmtId="165" fontId="8" fillId="3" borderId="3" xfId="1" applyNumberFormat="1" applyFont="1" applyFill="1" applyBorder="1" applyAlignment="1">
      <alignment horizontal="center" vertical="center" wrapText="1"/>
    </xf>
    <xf numFmtId="38" fontId="8" fillId="3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165" fontId="0" fillId="0" borderId="3" xfId="1" applyNumberFormat="1" applyFont="1" applyBorder="1"/>
    <xf numFmtId="165" fontId="6" fillId="0" borderId="0" xfId="1" applyNumberFormat="1" applyFont="1" applyAlignment="1">
      <alignment horizontal="right"/>
    </xf>
    <xf numFmtId="14" fontId="0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0" applyFont="1" applyFill="1" applyAlignment="1">
      <alignment horizontal="center"/>
    </xf>
    <xf numFmtId="0" fontId="0" fillId="5" borderId="0" xfId="0" applyFill="1"/>
    <xf numFmtId="165" fontId="6" fillId="0" borderId="3" xfId="1" applyNumberFormat="1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0" fillId="0" borderId="0" xfId="0" quotePrefix="1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14" fontId="0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8"/>
  <sheetViews>
    <sheetView zoomScaleNormal="100" workbookViewId="0">
      <selection activeCell="C3" sqref="C3"/>
    </sheetView>
  </sheetViews>
  <sheetFormatPr defaultColWidth="9.140625" defaultRowHeight="15" x14ac:dyDescent="0.25"/>
  <cols>
    <col min="1" max="1" width="11.42578125" style="1" customWidth="1"/>
    <col min="2" max="2" width="11.42578125" customWidth="1"/>
    <col min="3" max="3" width="45.85546875" customWidth="1"/>
    <col min="4" max="4" width="14.28515625" style="2" customWidth="1"/>
    <col min="5" max="6" width="11.42578125" style="2" customWidth="1"/>
    <col min="7" max="7" width="14.28515625" style="2" customWidth="1"/>
    <col min="8" max="8" width="20" style="2" customWidth="1"/>
  </cols>
  <sheetData>
    <row r="1" spans="1:8" ht="18.75" x14ac:dyDescent="0.3">
      <c r="A1" s="43"/>
      <c r="B1" s="43"/>
      <c r="C1" s="43"/>
      <c r="D1" s="43"/>
      <c r="E1" s="43"/>
      <c r="F1" s="43"/>
      <c r="G1" s="43"/>
      <c r="H1" s="43"/>
    </row>
    <row r="2" spans="1:8" ht="31.5" customHeight="1" x14ac:dyDescent="0.25">
      <c r="A2" s="9" t="s">
        <v>7</v>
      </c>
      <c r="B2" s="7" t="s">
        <v>0</v>
      </c>
      <c r="C2" s="7" t="s">
        <v>99</v>
      </c>
      <c r="D2" s="5" t="s">
        <v>44</v>
      </c>
      <c r="E2" s="5" t="s">
        <v>18</v>
      </c>
      <c r="F2" s="5" t="s">
        <v>49</v>
      </c>
      <c r="G2" s="5" t="s">
        <v>103</v>
      </c>
      <c r="H2" s="5" t="s">
        <v>40</v>
      </c>
    </row>
    <row r="3" spans="1:8" x14ac:dyDescent="0.25">
      <c r="A3" s="6">
        <v>44196</v>
      </c>
      <c r="B3" s="3" t="s">
        <v>51</v>
      </c>
      <c r="C3" s="3" t="s">
        <v>115</v>
      </c>
      <c r="D3" s="8">
        <v>209650000</v>
      </c>
      <c r="E3" s="8">
        <v>0</v>
      </c>
      <c r="F3" s="8">
        <v>0</v>
      </c>
      <c r="G3" s="8">
        <v>209650000</v>
      </c>
      <c r="H3" s="8">
        <v>209650000</v>
      </c>
    </row>
    <row r="4" spans="1:8" x14ac:dyDescent="0.25">
      <c r="A4" s="6">
        <v>44198</v>
      </c>
      <c r="B4" s="3" t="s">
        <v>132</v>
      </c>
      <c r="C4" s="3" t="s">
        <v>3</v>
      </c>
      <c r="D4" s="8">
        <v>36020000</v>
      </c>
      <c r="E4" s="8">
        <v>0</v>
      </c>
      <c r="F4" s="8">
        <v>0</v>
      </c>
      <c r="G4" s="8">
        <v>36020000</v>
      </c>
      <c r="H4" s="8">
        <v>36020000</v>
      </c>
    </row>
    <row r="5" spans="1:8" x14ac:dyDescent="0.25">
      <c r="A5" s="6">
        <v>44202</v>
      </c>
      <c r="B5" s="3" t="s">
        <v>101</v>
      </c>
      <c r="C5" s="3" t="s">
        <v>128</v>
      </c>
      <c r="D5" s="8">
        <v>20720000</v>
      </c>
      <c r="E5" s="8">
        <v>0</v>
      </c>
      <c r="F5" s="8">
        <v>0</v>
      </c>
      <c r="G5" s="8">
        <v>20720000</v>
      </c>
      <c r="H5" s="8">
        <v>20720000</v>
      </c>
    </row>
    <row r="6" spans="1:8" x14ac:dyDescent="0.25">
      <c r="A6" s="6">
        <v>44210</v>
      </c>
      <c r="B6" s="3" t="s">
        <v>86</v>
      </c>
      <c r="C6" s="3" t="s">
        <v>109</v>
      </c>
      <c r="D6" s="8">
        <v>22522500</v>
      </c>
      <c r="E6" s="8">
        <v>0</v>
      </c>
      <c r="F6" s="8">
        <v>0</v>
      </c>
      <c r="G6" s="8">
        <v>22522500</v>
      </c>
      <c r="H6" s="8">
        <v>22522500</v>
      </c>
    </row>
    <row r="7" spans="1:8" x14ac:dyDescent="0.25">
      <c r="A7" s="6">
        <v>44212</v>
      </c>
      <c r="B7" s="3" t="s">
        <v>33</v>
      </c>
      <c r="C7" s="3" t="s">
        <v>102</v>
      </c>
      <c r="D7" s="8">
        <v>18130000</v>
      </c>
      <c r="E7" s="8">
        <v>0</v>
      </c>
      <c r="F7" s="8">
        <v>0</v>
      </c>
      <c r="G7" s="8">
        <v>18130000</v>
      </c>
      <c r="H7" s="8">
        <v>18130000</v>
      </c>
    </row>
    <row r="8" spans="1:8" x14ac:dyDescent="0.25">
      <c r="A8" s="6">
        <v>44217</v>
      </c>
      <c r="B8" s="3" t="s">
        <v>129</v>
      </c>
      <c r="C8" s="3" t="s">
        <v>144</v>
      </c>
      <c r="D8" s="8">
        <v>31253250</v>
      </c>
      <c r="E8" s="8">
        <v>0</v>
      </c>
      <c r="F8" s="8">
        <v>0</v>
      </c>
      <c r="G8" s="8">
        <v>31253250</v>
      </c>
      <c r="H8" s="8">
        <v>31253250</v>
      </c>
    </row>
    <row r="9" spans="1:8" x14ac:dyDescent="0.25">
      <c r="A9" s="6">
        <v>44219</v>
      </c>
      <c r="B9" s="3" t="s">
        <v>24</v>
      </c>
      <c r="C9" s="3" t="s">
        <v>104</v>
      </c>
      <c r="D9" s="8">
        <v>44975000</v>
      </c>
      <c r="E9" s="8">
        <v>0</v>
      </c>
      <c r="F9" s="8">
        <v>0</v>
      </c>
      <c r="G9" s="8">
        <v>44975000</v>
      </c>
      <c r="H9" s="8">
        <v>44975000</v>
      </c>
    </row>
    <row r="10" spans="1:8" x14ac:dyDescent="0.25">
      <c r="A10" s="6">
        <v>44222</v>
      </c>
      <c r="B10" s="3" t="s">
        <v>92</v>
      </c>
      <c r="C10" s="3" t="s">
        <v>149</v>
      </c>
      <c r="D10" s="8">
        <v>31517500</v>
      </c>
      <c r="E10" s="8">
        <v>0</v>
      </c>
      <c r="F10" s="8">
        <v>0</v>
      </c>
      <c r="G10" s="8">
        <v>31517500</v>
      </c>
      <c r="H10" s="8">
        <v>31517500</v>
      </c>
    </row>
    <row r="11" spans="1:8" x14ac:dyDescent="0.25">
      <c r="A11" s="6">
        <v>44224</v>
      </c>
      <c r="B11" s="3" t="s">
        <v>43</v>
      </c>
      <c r="C11" s="3" t="s">
        <v>89</v>
      </c>
      <c r="D11" s="8">
        <v>26985000</v>
      </c>
      <c r="E11" s="8">
        <v>0</v>
      </c>
      <c r="F11" s="8">
        <v>0</v>
      </c>
      <c r="G11" s="8">
        <v>26985000</v>
      </c>
      <c r="H11" s="8">
        <v>26985000</v>
      </c>
    </row>
    <row r="12" spans="1:8" x14ac:dyDescent="0.25">
      <c r="A12" s="6">
        <v>44226</v>
      </c>
      <c r="B12" s="3" t="s">
        <v>4</v>
      </c>
      <c r="C12" s="3" t="s">
        <v>147</v>
      </c>
      <c r="D12" s="8">
        <v>31587500</v>
      </c>
      <c r="E12" s="8">
        <v>0</v>
      </c>
      <c r="F12" s="8">
        <v>0</v>
      </c>
      <c r="G12" s="8">
        <v>31587500</v>
      </c>
      <c r="H12" s="8">
        <v>31587500</v>
      </c>
    </row>
    <row r="13" spans="1:8" x14ac:dyDescent="0.25">
      <c r="A13" s="6">
        <v>44227</v>
      </c>
      <c r="B13" s="3" t="s">
        <v>146</v>
      </c>
      <c r="C13" s="3" t="s">
        <v>2</v>
      </c>
      <c r="D13" s="8">
        <v>73147750</v>
      </c>
      <c r="E13" s="8">
        <v>0</v>
      </c>
      <c r="F13" s="8">
        <v>0</v>
      </c>
      <c r="G13" s="8">
        <v>73147750</v>
      </c>
      <c r="H13" s="8">
        <v>73147750</v>
      </c>
    </row>
    <row r="14" spans="1:8" x14ac:dyDescent="0.25">
      <c r="A14" s="6">
        <v>44231</v>
      </c>
      <c r="B14" s="3" t="s">
        <v>55</v>
      </c>
      <c r="C14" s="3" t="s">
        <v>133</v>
      </c>
      <c r="D14" s="8">
        <v>51400000</v>
      </c>
      <c r="E14" s="8">
        <v>0</v>
      </c>
      <c r="F14" s="8">
        <v>0</v>
      </c>
      <c r="G14" s="8">
        <v>51400000</v>
      </c>
      <c r="H14" s="8">
        <v>51400000</v>
      </c>
    </row>
    <row r="15" spans="1:8" x14ac:dyDescent="0.25">
      <c r="A15" s="6">
        <v>44249</v>
      </c>
      <c r="B15" s="3" t="s">
        <v>52</v>
      </c>
      <c r="C15" s="3" t="s">
        <v>139</v>
      </c>
      <c r="D15" s="8">
        <v>59150000</v>
      </c>
      <c r="E15" s="8">
        <v>0</v>
      </c>
      <c r="F15" s="8">
        <v>0</v>
      </c>
      <c r="G15" s="8">
        <v>59150000</v>
      </c>
      <c r="H15" s="8">
        <v>59150000</v>
      </c>
    </row>
    <row r="16" spans="1:8" x14ac:dyDescent="0.25">
      <c r="A16" s="6">
        <v>44252</v>
      </c>
      <c r="B16" s="3" t="s">
        <v>76</v>
      </c>
      <c r="C16" s="3" t="s">
        <v>47</v>
      </c>
      <c r="D16" s="8">
        <v>71880000</v>
      </c>
      <c r="E16" s="8">
        <v>0</v>
      </c>
      <c r="F16" s="8">
        <v>0</v>
      </c>
      <c r="G16" s="8">
        <v>71880000</v>
      </c>
      <c r="H16" s="8">
        <v>71880000</v>
      </c>
    </row>
    <row r="17" spans="1:8" x14ac:dyDescent="0.25">
      <c r="A17" s="6">
        <v>44254</v>
      </c>
      <c r="B17" s="3" t="s">
        <v>34</v>
      </c>
      <c r="C17" s="3" t="s">
        <v>25</v>
      </c>
      <c r="D17" s="8">
        <v>41200000</v>
      </c>
      <c r="E17" s="8">
        <v>0</v>
      </c>
      <c r="F17" s="8">
        <v>0</v>
      </c>
      <c r="G17" s="8">
        <v>41200000</v>
      </c>
      <c r="H17" s="8">
        <v>41200000</v>
      </c>
    </row>
    <row r="18" spans="1:8" x14ac:dyDescent="0.25">
      <c r="A18" s="6">
        <v>44216</v>
      </c>
      <c r="B18" s="3" t="s">
        <v>81</v>
      </c>
      <c r="C18" s="3" t="s">
        <v>65</v>
      </c>
      <c r="D18" s="8">
        <v>22522500</v>
      </c>
      <c r="E18" s="8">
        <v>0</v>
      </c>
      <c r="F18" s="8">
        <v>0</v>
      </c>
      <c r="G18" s="8">
        <v>22522500</v>
      </c>
      <c r="H18" s="8">
        <v>22522500</v>
      </c>
    </row>
    <row r="19" spans="1:8" x14ac:dyDescent="0.25">
      <c r="A19" s="6">
        <v>44257</v>
      </c>
      <c r="B19" s="3" t="s">
        <v>37</v>
      </c>
      <c r="C19" s="3" t="s">
        <v>96</v>
      </c>
      <c r="D19" s="8">
        <v>38505250</v>
      </c>
      <c r="E19" s="8">
        <v>0</v>
      </c>
      <c r="F19" s="8">
        <v>0</v>
      </c>
      <c r="G19" s="8">
        <v>38505250</v>
      </c>
      <c r="H19" s="8">
        <v>38505250</v>
      </c>
    </row>
    <row r="20" spans="1:8" x14ac:dyDescent="0.25">
      <c r="A20" s="6">
        <v>44261</v>
      </c>
      <c r="B20" s="3" t="s">
        <v>77</v>
      </c>
      <c r="C20" s="3" t="s">
        <v>66</v>
      </c>
      <c r="D20" s="8">
        <v>46220000</v>
      </c>
      <c r="E20" s="8">
        <v>0</v>
      </c>
      <c r="F20" s="8">
        <v>0</v>
      </c>
      <c r="G20" s="8">
        <v>46220000</v>
      </c>
      <c r="H20" s="8">
        <v>46220000</v>
      </c>
    </row>
    <row r="21" spans="1:8" x14ac:dyDescent="0.25">
      <c r="A21" s="6">
        <v>44264</v>
      </c>
      <c r="B21" s="3" t="s">
        <v>35</v>
      </c>
      <c r="C21" s="3" t="s">
        <v>84</v>
      </c>
      <c r="D21" s="8">
        <v>28662500</v>
      </c>
      <c r="E21" s="8">
        <v>0</v>
      </c>
      <c r="F21" s="8">
        <v>0</v>
      </c>
      <c r="G21" s="8">
        <v>28662500</v>
      </c>
      <c r="H21" s="8">
        <v>28662500</v>
      </c>
    </row>
    <row r="22" spans="1:8" x14ac:dyDescent="0.25">
      <c r="A22" s="6">
        <v>44266</v>
      </c>
      <c r="B22" s="3" t="s">
        <v>111</v>
      </c>
      <c r="C22" s="3" t="s">
        <v>130</v>
      </c>
      <c r="D22" s="8">
        <v>20560000</v>
      </c>
      <c r="E22" s="8">
        <v>0</v>
      </c>
      <c r="F22" s="8">
        <v>0</v>
      </c>
      <c r="G22" s="8">
        <v>20560000</v>
      </c>
      <c r="H22" s="8">
        <v>20560000</v>
      </c>
    </row>
    <row r="23" spans="1:8" x14ac:dyDescent="0.25">
      <c r="A23" s="6">
        <v>44268</v>
      </c>
      <c r="B23" s="3" t="s">
        <v>134</v>
      </c>
      <c r="C23" s="3" t="s">
        <v>64</v>
      </c>
      <c r="D23" s="8">
        <v>30840000</v>
      </c>
      <c r="E23" s="8">
        <v>0</v>
      </c>
      <c r="F23" s="8">
        <v>0</v>
      </c>
      <c r="G23" s="8">
        <v>30840000</v>
      </c>
      <c r="H23" s="8">
        <v>30840000</v>
      </c>
    </row>
    <row r="24" spans="1:8" x14ac:dyDescent="0.25">
      <c r="A24" s="6">
        <v>44271</v>
      </c>
      <c r="B24" s="3" t="s">
        <v>71</v>
      </c>
      <c r="C24" s="3" t="s">
        <v>141</v>
      </c>
      <c r="D24" s="8">
        <v>25018500</v>
      </c>
      <c r="E24" s="8">
        <v>0</v>
      </c>
      <c r="F24" s="8">
        <v>0</v>
      </c>
      <c r="G24" s="8">
        <v>25018500</v>
      </c>
      <c r="H24" s="8">
        <v>25018500</v>
      </c>
    </row>
    <row r="25" spans="1:8" x14ac:dyDescent="0.25">
      <c r="A25" s="6">
        <v>44272</v>
      </c>
      <c r="B25" s="3" t="s">
        <v>29</v>
      </c>
      <c r="C25" s="3" t="s">
        <v>56</v>
      </c>
      <c r="D25" s="8">
        <v>15380000</v>
      </c>
      <c r="E25" s="8">
        <v>0</v>
      </c>
      <c r="F25" s="8">
        <v>0</v>
      </c>
      <c r="G25" s="8">
        <v>15380000</v>
      </c>
      <c r="H25" s="8">
        <v>15380000</v>
      </c>
    </row>
    <row r="26" spans="1:8" x14ac:dyDescent="0.25">
      <c r="A26" s="6">
        <v>44273</v>
      </c>
      <c r="B26" s="3" t="s">
        <v>116</v>
      </c>
      <c r="C26" s="3" t="s">
        <v>105</v>
      </c>
      <c r="D26" s="8">
        <v>20541000</v>
      </c>
      <c r="E26" s="8">
        <v>0</v>
      </c>
      <c r="F26" s="8">
        <v>0</v>
      </c>
      <c r="G26" s="8">
        <v>20541000</v>
      </c>
      <c r="H26" s="8">
        <v>20541000</v>
      </c>
    </row>
    <row r="27" spans="1:8" x14ac:dyDescent="0.25">
      <c r="A27" s="6">
        <v>44279</v>
      </c>
      <c r="B27" s="3" t="s">
        <v>120</v>
      </c>
      <c r="C27" s="3" t="s">
        <v>39</v>
      </c>
      <c r="D27" s="8">
        <v>41120000</v>
      </c>
      <c r="E27" s="8">
        <v>0</v>
      </c>
      <c r="F27" s="8">
        <v>0</v>
      </c>
      <c r="G27" s="8">
        <v>41120000</v>
      </c>
      <c r="H27" s="8">
        <v>41120000</v>
      </c>
    </row>
    <row r="28" spans="1:8" x14ac:dyDescent="0.25">
      <c r="A28" s="6">
        <v>44281</v>
      </c>
      <c r="B28" s="3" t="s">
        <v>59</v>
      </c>
      <c r="C28" s="3" t="s">
        <v>31</v>
      </c>
      <c r="D28" s="8">
        <v>51400000</v>
      </c>
      <c r="E28" s="8">
        <v>0</v>
      </c>
      <c r="F28" s="8">
        <v>0</v>
      </c>
      <c r="G28" s="8">
        <v>51400000</v>
      </c>
      <c r="H28" s="8">
        <v>51400000</v>
      </c>
    </row>
    <row r="29" spans="1:8" x14ac:dyDescent="0.25">
      <c r="A29" s="6">
        <v>44286</v>
      </c>
      <c r="B29" s="3" t="s">
        <v>9</v>
      </c>
      <c r="C29" s="3" t="s">
        <v>122</v>
      </c>
      <c r="D29" s="8">
        <v>46060000</v>
      </c>
      <c r="E29" s="8">
        <v>0</v>
      </c>
      <c r="F29" s="8">
        <v>0</v>
      </c>
      <c r="G29" s="8">
        <v>46060000</v>
      </c>
      <c r="H29" s="8">
        <v>46060000</v>
      </c>
    </row>
    <row r="30" spans="1:8" x14ac:dyDescent="0.25">
      <c r="A30" s="6">
        <v>44299</v>
      </c>
      <c r="B30" s="3" t="s">
        <v>123</v>
      </c>
      <c r="C30" s="3" t="s">
        <v>118</v>
      </c>
      <c r="D30" s="8">
        <v>51400000</v>
      </c>
      <c r="E30" s="8">
        <v>0</v>
      </c>
      <c r="F30" s="8">
        <v>0</v>
      </c>
      <c r="G30" s="8">
        <v>51400000</v>
      </c>
      <c r="H30" s="8">
        <v>51400000</v>
      </c>
    </row>
    <row r="31" spans="1:8" x14ac:dyDescent="0.25">
      <c r="A31" s="6">
        <v>44303</v>
      </c>
      <c r="B31" s="3" t="s">
        <v>17</v>
      </c>
      <c r="C31" s="3" t="s">
        <v>57</v>
      </c>
      <c r="D31" s="8">
        <v>25660000</v>
      </c>
      <c r="E31" s="8">
        <v>0</v>
      </c>
      <c r="F31" s="8">
        <v>0</v>
      </c>
      <c r="G31" s="8">
        <v>25660000</v>
      </c>
      <c r="H31" s="8">
        <v>25660000</v>
      </c>
    </row>
    <row r="32" spans="1:8" x14ac:dyDescent="0.25">
      <c r="A32" s="6">
        <v>44304</v>
      </c>
      <c r="B32" s="3" t="s">
        <v>83</v>
      </c>
      <c r="C32" s="3" t="s">
        <v>140</v>
      </c>
      <c r="D32" s="8">
        <v>25660000</v>
      </c>
      <c r="E32" s="8">
        <v>0</v>
      </c>
      <c r="F32" s="8">
        <v>0</v>
      </c>
      <c r="G32" s="8">
        <v>25660000</v>
      </c>
      <c r="H32" s="8">
        <v>25660000</v>
      </c>
    </row>
    <row r="33" spans="1:8" x14ac:dyDescent="0.25">
      <c r="A33" s="6">
        <v>44307</v>
      </c>
      <c r="B33" s="3" t="s">
        <v>38</v>
      </c>
      <c r="C33" s="3" t="s">
        <v>79</v>
      </c>
      <c r="D33" s="8">
        <v>30840000</v>
      </c>
      <c r="E33" s="8">
        <v>0</v>
      </c>
      <c r="F33" s="8">
        <v>0</v>
      </c>
      <c r="G33" s="8">
        <v>30840000</v>
      </c>
      <c r="H33" s="8">
        <v>30840000</v>
      </c>
    </row>
    <row r="34" spans="1:8" x14ac:dyDescent="0.25">
      <c r="A34" s="6">
        <v>44310</v>
      </c>
      <c r="B34" s="3" t="s">
        <v>119</v>
      </c>
      <c r="C34" s="3" t="s">
        <v>87</v>
      </c>
      <c r="D34" s="8">
        <v>25740000</v>
      </c>
      <c r="E34" s="8">
        <v>0</v>
      </c>
      <c r="F34" s="8">
        <v>0</v>
      </c>
      <c r="G34" s="8">
        <v>25740000</v>
      </c>
      <c r="H34" s="8">
        <v>25740000</v>
      </c>
    </row>
    <row r="35" spans="1:8" x14ac:dyDescent="0.25">
      <c r="A35" s="6">
        <v>44317</v>
      </c>
      <c r="B35" s="3" t="s">
        <v>6</v>
      </c>
      <c r="C35" s="3" t="s">
        <v>131</v>
      </c>
      <c r="D35" s="8">
        <v>30840000</v>
      </c>
      <c r="E35" s="8">
        <v>0</v>
      </c>
      <c r="F35" s="8">
        <v>0</v>
      </c>
      <c r="G35" s="8">
        <v>30840000</v>
      </c>
      <c r="H35" s="8">
        <v>30840000</v>
      </c>
    </row>
    <row r="36" spans="1:8" x14ac:dyDescent="0.25">
      <c r="A36" s="6">
        <v>44321</v>
      </c>
      <c r="B36" s="3" t="s">
        <v>70</v>
      </c>
      <c r="C36" s="3" t="s">
        <v>23</v>
      </c>
      <c r="D36" s="8">
        <v>35940000</v>
      </c>
      <c r="E36" s="8">
        <v>0</v>
      </c>
      <c r="F36" s="8">
        <v>0</v>
      </c>
      <c r="G36" s="8">
        <v>35940000</v>
      </c>
      <c r="H36" s="8">
        <v>35940000</v>
      </c>
    </row>
    <row r="37" spans="1:8" x14ac:dyDescent="0.25">
      <c r="A37" s="6">
        <v>44324</v>
      </c>
      <c r="B37" s="3" t="s">
        <v>45</v>
      </c>
      <c r="C37" s="3" t="s">
        <v>137</v>
      </c>
      <c r="D37" s="8">
        <v>30840000</v>
      </c>
      <c r="E37" s="8">
        <v>0</v>
      </c>
      <c r="F37" s="8">
        <v>0</v>
      </c>
      <c r="G37" s="8">
        <v>30840000</v>
      </c>
      <c r="H37" s="8">
        <v>30840000</v>
      </c>
    </row>
    <row r="38" spans="1:8" x14ac:dyDescent="0.25">
      <c r="A38" s="6">
        <v>44328</v>
      </c>
      <c r="B38" s="3" t="s">
        <v>54</v>
      </c>
      <c r="C38" s="3" t="s">
        <v>28</v>
      </c>
      <c r="D38" s="8">
        <v>30840000</v>
      </c>
      <c r="E38" s="8">
        <v>0</v>
      </c>
      <c r="F38" s="8">
        <v>0</v>
      </c>
      <c r="G38" s="8">
        <v>30840000</v>
      </c>
      <c r="H38" s="8">
        <v>30840000</v>
      </c>
    </row>
    <row r="39" spans="1:8" x14ac:dyDescent="0.25">
      <c r="A39" s="6">
        <v>44329</v>
      </c>
      <c r="B39" s="3" t="s">
        <v>1</v>
      </c>
      <c r="C39" s="3" t="s">
        <v>78</v>
      </c>
      <c r="D39" s="8">
        <v>25660000</v>
      </c>
      <c r="E39" s="8">
        <v>0</v>
      </c>
      <c r="F39" s="8">
        <v>0</v>
      </c>
      <c r="G39" s="8">
        <v>25660000</v>
      </c>
      <c r="H39" s="8">
        <v>25660000</v>
      </c>
    </row>
    <row r="40" spans="1:8" x14ac:dyDescent="0.25">
      <c r="A40" s="6">
        <v>44331</v>
      </c>
      <c r="B40" s="3" t="s">
        <v>58</v>
      </c>
      <c r="C40" s="3" t="s">
        <v>67</v>
      </c>
      <c r="D40" s="8">
        <v>30840000</v>
      </c>
      <c r="E40" s="8">
        <v>0</v>
      </c>
      <c r="F40" s="8">
        <v>0</v>
      </c>
      <c r="G40" s="8">
        <v>30840000</v>
      </c>
      <c r="H40" s="8">
        <v>30840000</v>
      </c>
    </row>
    <row r="41" spans="1:8" x14ac:dyDescent="0.25">
      <c r="A41" s="6">
        <v>44334</v>
      </c>
      <c r="B41" s="3" t="s">
        <v>36</v>
      </c>
      <c r="C41" s="3" t="s">
        <v>148</v>
      </c>
      <c r="D41" s="8">
        <v>25740000</v>
      </c>
      <c r="E41" s="8">
        <v>0</v>
      </c>
      <c r="F41" s="8">
        <v>0</v>
      </c>
      <c r="G41" s="8">
        <v>25740000</v>
      </c>
      <c r="H41" s="8">
        <v>25740000</v>
      </c>
    </row>
    <row r="42" spans="1:8" x14ac:dyDescent="0.25">
      <c r="A42" s="6">
        <v>44338</v>
      </c>
      <c r="B42" s="3" t="s">
        <v>42</v>
      </c>
      <c r="C42" s="3" t="s">
        <v>5</v>
      </c>
      <c r="D42" s="8">
        <v>30840000</v>
      </c>
      <c r="E42" s="8">
        <v>0</v>
      </c>
      <c r="F42" s="8">
        <v>0</v>
      </c>
      <c r="G42" s="8">
        <v>30840000</v>
      </c>
      <c r="H42" s="8">
        <v>30840000</v>
      </c>
    </row>
    <row r="43" spans="1:8" x14ac:dyDescent="0.25">
      <c r="A43" s="6">
        <v>44342</v>
      </c>
      <c r="B43" s="3" t="s">
        <v>108</v>
      </c>
      <c r="C43" s="3" t="s">
        <v>53</v>
      </c>
      <c r="D43" s="8">
        <v>41120000</v>
      </c>
      <c r="E43" s="8">
        <v>0</v>
      </c>
      <c r="F43" s="8">
        <v>0</v>
      </c>
      <c r="G43" s="8">
        <v>41120000</v>
      </c>
      <c r="H43" s="8">
        <v>41120000</v>
      </c>
    </row>
    <row r="44" spans="1:8" x14ac:dyDescent="0.25">
      <c r="A44" s="6">
        <v>44345</v>
      </c>
      <c r="B44" s="3" t="s">
        <v>95</v>
      </c>
      <c r="C44" s="3" t="s">
        <v>100</v>
      </c>
      <c r="D44" s="8">
        <v>26297500</v>
      </c>
      <c r="E44" s="8">
        <v>0</v>
      </c>
      <c r="F44" s="8">
        <v>0</v>
      </c>
      <c r="G44" s="8">
        <v>26297500</v>
      </c>
      <c r="H44" s="8">
        <v>26297500</v>
      </c>
    </row>
    <row r="45" spans="1:8" x14ac:dyDescent="0.25">
      <c r="A45" s="6">
        <v>44348</v>
      </c>
      <c r="B45" s="3" t="s">
        <v>117</v>
      </c>
      <c r="C45" s="3" t="s">
        <v>62</v>
      </c>
      <c r="D45" s="8">
        <v>35860000</v>
      </c>
      <c r="E45" s="8">
        <v>0</v>
      </c>
      <c r="F45" s="8">
        <v>0</v>
      </c>
      <c r="G45" s="8">
        <v>35860000</v>
      </c>
      <c r="H45" s="8">
        <v>35860000</v>
      </c>
    </row>
    <row r="46" spans="1:8" x14ac:dyDescent="0.25">
      <c r="A46" s="6">
        <v>44350</v>
      </c>
      <c r="B46" s="3" t="s">
        <v>14</v>
      </c>
      <c r="C46" s="3" t="s">
        <v>60</v>
      </c>
      <c r="D46" s="8">
        <v>25660000</v>
      </c>
      <c r="E46" s="8">
        <v>0</v>
      </c>
      <c r="F46" s="8">
        <v>0</v>
      </c>
      <c r="G46" s="8">
        <v>25660000</v>
      </c>
      <c r="H46" s="8">
        <v>25660000</v>
      </c>
    </row>
    <row r="47" spans="1:8" x14ac:dyDescent="0.25">
      <c r="A47" s="6">
        <v>44352</v>
      </c>
      <c r="B47" s="3" t="s">
        <v>12</v>
      </c>
      <c r="C47" s="3" t="s">
        <v>61</v>
      </c>
      <c r="D47" s="8">
        <v>35940000</v>
      </c>
      <c r="E47" s="8">
        <v>0</v>
      </c>
      <c r="F47" s="8">
        <v>0</v>
      </c>
      <c r="G47" s="8">
        <v>35940000</v>
      </c>
      <c r="H47" s="8">
        <v>35940000</v>
      </c>
    </row>
    <row r="48" spans="1:8" x14ac:dyDescent="0.25">
      <c r="A48" s="6">
        <v>44356</v>
      </c>
      <c r="B48" s="3" t="s">
        <v>114</v>
      </c>
      <c r="C48" s="3" t="s">
        <v>112</v>
      </c>
      <c r="D48" s="8">
        <v>41120000</v>
      </c>
      <c r="E48" s="8">
        <v>0</v>
      </c>
      <c r="F48" s="8">
        <v>0</v>
      </c>
      <c r="G48" s="8">
        <v>41120000</v>
      </c>
      <c r="H48" s="8">
        <v>41120000</v>
      </c>
    </row>
    <row r="49" spans="1:8" x14ac:dyDescent="0.25">
      <c r="A49" s="6">
        <v>44362</v>
      </c>
      <c r="B49" s="3" t="s">
        <v>98</v>
      </c>
      <c r="C49" s="3" t="s">
        <v>46</v>
      </c>
      <c r="D49" s="8">
        <v>30920000</v>
      </c>
      <c r="E49" s="8">
        <v>0</v>
      </c>
      <c r="F49" s="8">
        <v>0</v>
      </c>
      <c r="G49" s="8">
        <v>30920000</v>
      </c>
      <c r="H49" s="8">
        <v>30920000</v>
      </c>
    </row>
    <row r="50" spans="1:8" x14ac:dyDescent="0.25">
      <c r="A50" s="6">
        <v>44366</v>
      </c>
      <c r="B50" s="3" t="s">
        <v>88</v>
      </c>
      <c r="C50" s="3" t="s">
        <v>94</v>
      </c>
      <c r="D50" s="8">
        <v>41120000</v>
      </c>
      <c r="E50" s="8">
        <v>0</v>
      </c>
      <c r="F50" s="8">
        <v>0</v>
      </c>
      <c r="G50" s="8">
        <v>41120000</v>
      </c>
      <c r="H50" s="8">
        <v>41120000</v>
      </c>
    </row>
    <row r="51" spans="1:8" x14ac:dyDescent="0.25">
      <c r="A51" s="6">
        <v>44369</v>
      </c>
      <c r="B51" s="3" t="s">
        <v>136</v>
      </c>
      <c r="C51" s="3" t="s">
        <v>32</v>
      </c>
      <c r="D51" s="8">
        <v>30840000</v>
      </c>
      <c r="E51" s="8">
        <v>0</v>
      </c>
      <c r="F51" s="8">
        <v>0</v>
      </c>
      <c r="G51" s="8">
        <v>30840000</v>
      </c>
      <c r="H51" s="8">
        <v>30840000</v>
      </c>
    </row>
    <row r="52" spans="1:8" x14ac:dyDescent="0.25">
      <c r="A52" s="6">
        <v>44373</v>
      </c>
      <c r="B52" s="3" t="s">
        <v>91</v>
      </c>
      <c r="C52" s="3" t="s">
        <v>15</v>
      </c>
      <c r="D52" s="8">
        <v>30840000</v>
      </c>
      <c r="E52" s="8">
        <v>0</v>
      </c>
      <c r="F52" s="8">
        <v>0</v>
      </c>
      <c r="G52" s="8">
        <v>30840000</v>
      </c>
      <c r="H52" s="8">
        <v>30840000</v>
      </c>
    </row>
    <row r="53" spans="1:8" x14ac:dyDescent="0.25">
      <c r="A53" s="6">
        <v>44376</v>
      </c>
      <c r="B53" s="3" t="s">
        <v>72</v>
      </c>
      <c r="C53" s="3" t="s">
        <v>69</v>
      </c>
      <c r="D53" s="8">
        <v>35940000</v>
      </c>
      <c r="E53" s="8">
        <v>0</v>
      </c>
      <c r="F53" s="8">
        <v>0</v>
      </c>
      <c r="G53" s="8">
        <v>35940000</v>
      </c>
      <c r="H53" s="8">
        <v>35940000</v>
      </c>
    </row>
    <row r="54" spans="1:8" x14ac:dyDescent="0.25">
      <c r="A54" s="6">
        <v>44377</v>
      </c>
      <c r="B54" s="3" t="s">
        <v>16</v>
      </c>
      <c r="C54" s="3" t="s">
        <v>110</v>
      </c>
      <c r="D54" s="8">
        <v>41120000</v>
      </c>
      <c r="E54" s="8">
        <v>0</v>
      </c>
      <c r="F54" s="8">
        <v>0</v>
      </c>
      <c r="G54" s="8">
        <v>41120000</v>
      </c>
      <c r="H54" s="8">
        <v>41120000</v>
      </c>
    </row>
    <row r="55" spans="1:8" x14ac:dyDescent="0.25">
      <c r="A55" s="6">
        <v>44316</v>
      </c>
      <c r="B55" s="3" t="s">
        <v>11</v>
      </c>
      <c r="C55" s="3" t="s">
        <v>85</v>
      </c>
      <c r="D55" s="8">
        <v>208356750</v>
      </c>
      <c r="E55" s="8">
        <v>0</v>
      </c>
      <c r="F55" s="8">
        <v>0</v>
      </c>
      <c r="G55" s="8">
        <v>208356750</v>
      </c>
      <c r="H55" s="8">
        <v>208356750</v>
      </c>
    </row>
    <row r="56" spans="1:8" x14ac:dyDescent="0.25">
      <c r="A56" s="6">
        <v>44347</v>
      </c>
      <c r="B56" s="3" t="s">
        <v>13</v>
      </c>
      <c r="C56" s="3" t="s">
        <v>10</v>
      </c>
      <c r="D56" s="8">
        <v>208872750</v>
      </c>
      <c r="E56" s="8">
        <v>0</v>
      </c>
      <c r="F56" s="8">
        <v>0</v>
      </c>
      <c r="G56" s="8">
        <v>208872750</v>
      </c>
      <c r="H56" s="8">
        <v>208872750</v>
      </c>
    </row>
    <row r="57" spans="1:8" x14ac:dyDescent="0.25">
      <c r="A57" s="6">
        <v>44377</v>
      </c>
      <c r="B57" s="3" t="s">
        <v>82</v>
      </c>
      <c r="C57" s="3" t="s">
        <v>30</v>
      </c>
      <c r="D57" s="8">
        <v>256700000</v>
      </c>
      <c r="E57" s="8">
        <v>0</v>
      </c>
      <c r="F57" s="8">
        <v>0</v>
      </c>
      <c r="G57" s="8">
        <v>256700000</v>
      </c>
      <c r="H57" s="8">
        <v>256700000</v>
      </c>
    </row>
    <row r="58" spans="1:8" x14ac:dyDescent="0.25">
      <c r="A58" s="6">
        <v>44384</v>
      </c>
      <c r="B58" s="3" t="s">
        <v>63</v>
      </c>
      <c r="C58" s="3" t="s">
        <v>106</v>
      </c>
      <c r="D58" s="8">
        <v>41120000</v>
      </c>
      <c r="E58" s="8">
        <v>0</v>
      </c>
      <c r="F58" s="8">
        <v>0</v>
      </c>
      <c r="G58" s="8">
        <v>41120000</v>
      </c>
      <c r="H58" s="8">
        <v>41120000</v>
      </c>
    </row>
    <row r="59" spans="1:8" x14ac:dyDescent="0.25">
      <c r="A59" s="6">
        <v>44390</v>
      </c>
      <c r="B59" s="3" t="s">
        <v>90</v>
      </c>
      <c r="C59" s="3" t="s">
        <v>97</v>
      </c>
      <c r="D59" s="8">
        <v>30760000</v>
      </c>
      <c r="E59" s="8">
        <v>0</v>
      </c>
      <c r="F59" s="8">
        <v>0</v>
      </c>
      <c r="G59" s="8">
        <v>30760000</v>
      </c>
      <c r="H59" s="8">
        <v>30760000</v>
      </c>
    </row>
    <row r="60" spans="1:8" x14ac:dyDescent="0.25">
      <c r="A60" s="6">
        <v>44391</v>
      </c>
      <c r="B60" s="3" t="s">
        <v>107</v>
      </c>
      <c r="C60" s="3" t="s">
        <v>93</v>
      </c>
      <c r="D60" s="8">
        <v>41120000</v>
      </c>
      <c r="E60" s="8">
        <v>0</v>
      </c>
      <c r="F60" s="8">
        <v>0</v>
      </c>
      <c r="G60" s="8">
        <v>41120000</v>
      </c>
      <c r="H60" s="8">
        <v>41120000</v>
      </c>
    </row>
    <row r="61" spans="1:8" x14ac:dyDescent="0.25">
      <c r="A61" s="6">
        <v>44392</v>
      </c>
      <c r="B61" s="3" t="s">
        <v>8</v>
      </c>
      <c r="C61" s="3" t="s">
        <v>48</v>
      </c>
      <c r="D61" s="8">
        <v>41040000</v>
      </c>
      <c r="E61" s="8">
        <v>0</v>
      </c>
      <c r="F61" s="8">
        <v>0</v>
      </c>
      <c r="G61" s="8">
        <v>41040000</v>
      </c>
      <c r="H61" s="8">
        <v>41040000</v>
      </c>
    </row>
    <row r="62" spans="1:8" x14ac:dyDescent="0.25">
      <c r="A62" s="6">
        <v>44393</v>
      </c>
      <c r="B62" s="3" t="s">
        <v>75</v>
      </c>
      <c r="C62" s="3" t="s">
        <v>126</v>
      </c>
      <c r="D62" s="8">
        <v>46300000</v>
      </c>
      <c r="E62" s="8">
        <v>0</v>
      </c>
      <c r="F62" s="8">
        <v>0</v>
      </c>
      <c r="G62" s="8">
        <v>46300000</v>
      </c>
      <c r="H62" s="8">
        <v>46300000</v>
      </c>
    </row>
    <row r="63" spans="1:8" x14ac:dyDescent="0.25">
      <c r="A63" s="6">
        <v>44394</v>
      </c>
      <c r="B63" s="3" t="s">
        <v>125</v>
      </c>
      <c r="C63" s="3" t="s">
        <v>68</v>
      </c>
      <c r="D63" s="8">
        <v>61680000</v>
      </c>
      <c r="E63" s="8">
        <v>0</v>
      </c>
      <c r="F63" s="8">
        <v>0</v>
      </c>
      <c r="G63" s="8">
        <v>61680000</v>
      </c>
      <c r="H63" s="8">
        <v>61680000</v>
      </c>
    </row>
    <row r="64" spans="1:8" x14ac:dyDescent="0.25">
      <c r="A64" s="6">
        <v>44396</v>
      </c>
      <c r="B64" s="3" t="s">
        <v>73</v>
      </c>
      <c r="C64" s="3" t="s">
        <v>26</v>
      </c>
      <c r="D64" s="8">
        <v>97620000</v>
      </c>
      <c r="E64" s="8">
        <v>0</v>
      </c>
      <c r="F64" s="8">
        <v>0</v>
      </c>
      <c r="G64" s="8">
        <v>97620000</v>
      </c>
      <c r="H64" s="8">
        <v>97620000</v>
      </c>
    </row>
    <row r="65" spans="1:9" x14ac:dyDescent="0.25">
      <c r="A65" s="6">
        <v>44398</v>
      </c>
      <c r="B65" s="3" t="s">
        <v>113</v>
      </c>
      <c r="C65" s="3" t="s">
        <v>27</v>
      </c>
      <c r="D65" s="8">
        <v>20720000</v>
      </c>
      <c r="E65" s="8">
        <v>0</v>
      </c>
      <c r="F65" s="8">
        <v>0</v>
      </c>
      <c r="G65" s="8">
        <v>20720000</v>
      </c>
      <c r="H65" s="8">
        <v>20720000</v>
      </c>
    </row>
    <row r="66" spans="1:9" x14ac:dyDescent="0.25">
      <c r="A66" s="12">
        <v>44388</v>
      </c>
      <c r="B66" s="13" t="s">
        <v>152</v>
      </c>
      <c r="C66" s="14" t="s">
        <v>153</v>
      </c>
      <c r="D66" s="15">
        <v>35860000</v>
      </c>
      <c r="E66" s="15"/>
      <c r="F66" s="15"/>
      <c r="G66" s="15">
        <v>35860000</v>
      </c>
      <c r="H66" s="15">
        <v>35860000</v>
      </c>
      <c r="I66" t="s">
        <v>154</v>
      </c>
    </row>
    <row r="67" spans="1:9" x14ac:dyDescent="0.25">
      <c r="A67" s="6">
        <v>44469</v>
      </c>
      <c r="B67" s="3" t="s">
        <v>22</v>
      </c>
      <c r="C67" s="3" t="s">
        <v>74</v>
      </c>
      <c r="D67" s="8">
        <v>173996000</v>
      </c>
      <c r="E67" s="8">
        <v>0</v>
      </c>
      <c r="F67" s="8">
        <v>0</v>
      </c>
      <c r="G67" s="8">
        <v>173996000</v>
      </c>
      <c r="H67" s="8">
        <v>173996000</v>
      </c>
    </row>
    <row r="68" spans="1:9" x14ac:dyDescent="0.25">
      <c r="A68" s="6">
        <v>44475</v>
      </c>
      <c r="B68" s="3" t="s">
        <v>135</v>
      </c>
      <c r="C68" s="3" t="s">
        <v>138</v>
      </c>
      <c r="D68" s="8">
        <v>20595000</v>
      </c>
      <c r="E68" s="8">
        <v>0</v>
      </c>
      <c r="F68" s="8">
        <v>0</v>
      </c>
      <c r="G68" s="8">
        <v>20595000</v>
      </c>
      <c r="H68" s="10">
        <v>20595000</v>
      </c>
    </row>
    <row r="69" spans="1:9" x14ac:dyDescent="0.25">
      <c r="A69" s="6">
        <v>44480</v>
      </c>
      <c r="B69" s="3" t="s">
        <v>145</v>
      </c>
      <c r="C69" s="3" t="s">
        <v>143</v>
      </c>
      <c r="D69" s="8">
        <v>15380000</v>
      </c>
      <c r="E69" s="8">
        <v>0</v>
      </c>
      <c r="F69" s="8">
        <v>0</v>
      </c>
      <c r="G69" s="8">
        <v>15380000</v>
      </c>
      <c r="H69" s="10">
        <v>15380000</v>
      </c>
    </row>
    <row r="70" spans="1:9" x14ac:dyDescent="0.25">
      <c r="A70" s="6">
        <v>44481</v>
      </c>
      <c r="B70" s="3" t="s">
        <v>20</v>
      </c>
      <c r="C70" s="3" t="s">
        <v>127</v>
      </c>
      <c r="D70" s="8">
        <v>10280000</v>
      </c>
      <c r="E70" s="8">
        <v>0</v>
      </c>
      <c r="F70" s="8">
        <v>0</v>
      </c>
      <c r="G70" s="8">
        <v>10280000</v>
      </c>
      <c r="H70" s="10">
        <v>10280000</v>
      </c>
    </row>
    <row r="71" spans="1:9" x14ac:dyDescent="0.25">
      <c r="A71" s="6">
        <v>44487</v>
      </c>
      <c r="B71" s="3" t="s">
        <v>19</v>
      </c>
      <c r="C71" s="3" t="s">
        <v>80</v>
      </c>
      <c r="D71" s="8">
        <v>15460000</v>
      </c>
      <c r="E71" s="8">
        <v>0</v>
      </c>
      <c r="F71" s="8">
        <v>0</v>
      </c>
      <c r="G71" s="8">
        <v>15460000</v>
      </c>
      <c r="H71" s="10">
        <v>15460000</v>
      </c>
    </row>
    <row r="72" spans="1:9" x14ac:dyDescent="0.25">
      <c r="A72" s="6">
        <v>44492</v>
      </c>
      <c r="B72" s="3" t="s">
        <v>41</v>
      </c>
      <c r="C72" s="3" t="s">
        <v>21</v>
      </c>
      <c r="D72" s="8">
        <v>25740000</v>
      </c>
      <c r="E72" s="8">
        <v>0</v>
      </c>
      <c r="F72" s="8">
        <v>0</v>
      </c>
      <c r="G72" s="8">
        <v>25740000</v>
      </c>
      <c r="H72" s="10">
        <v>25740000</v>
      </c>
    </row>
    <row r="73" spans="1:9" x14ac:dyDescent="0.25">
      <c r="A73" s="6">
        <v>44470</v>
      </c>
      <c r="B73" s="3" t="s">
        <v>50</v>
      </c>
      <c r="C73" s="3" t="s">
        <v>124</v>
      </c>
      <c r="D73" s="8">
        <v>39300500</v>
      </c>
      <c r="E73" s="8">
        <v>0</v>
      </c>
      <c r="F73" s="8">
        <v>0</v>
      </c>
      <c r="G73" s="8">
        <v>39300500</v>
      </c>
      <c r="H73" s="10">
        <v>39300500</v>
      </c>
      <c r="I73" t="s">
        <v>150</v>
      </c>
    </row>
    <row r="74" spans="1:9" x14ac:dyDescent="0.25">
      <c r="A74" s="6">
        <v>44499</v>
      </c>
      <c r="B74" s="3" t="s">
        <v>121</v>
      </c>
      <c r="C74" s="3" t="s">
        <v>142</v>
      </c>
      <c r="D74" s="8">
        <v>10280000</v>
      </c>
      <c r="E74" s="8">
        <v>0</v>
      </c>
      <c r="F74" s="8">
        <v>0</v>
      </c>
      <c r="G74" s="8">
        <v>10280000</v>
      </c>
      <c r="H74" s="10">
        <v>10280000</v>
      </c>
    </row>
    <row r="75" spans="1:9" x14ac:dyDescent="0.25">
      <c r="D75" s="4">
        <v>3339906750</v>
      </c>
      <c r="E75" s="4">
        <v>0</v>
      </c>
      <c r="F75" s="4">
        <v>0</v>
      </c>
      <c r="G75" s="4">
        <v>3339906750</v>
      </c>
      <c r="H75" s="4">
        <v>3339906750</v>
      </c>
    </row>
    <row r="77" spans="1:9" x14ac:dyDescent="0.25">
      <c r="C77" s="11" t="s">
        <v>151</v>
      </c>
    </row>
    <row r="78" spans="1:9" x14ac:dyDescent="0.25">
      <c r="C78" s="16" t="s">
        <v>155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K10" sqref="K10"/>
    </sheetView>
  </sheetViews>
  <sheetFormatPr defaultRowHeight="15" x14ac:dyDescent="0.25"/>
  <cols>
    <col min="1" max="1" width="6.5703125" customWidth="1"/>
    <col min="2" max="2" width="13" style="17" customWidth="1"/>
    <col min="3" max="3" width="11.5703125" customWidth="1"/>
    <col min="4" max="4" width="11.42578125" customWidth="1"/>
    <col min="5" max="5" width="11" customWidth="1"/>
    <col min="6" max="6" width="23.140625" customWidth="1"/>
    <col min="7" max="7" width="8.28515625" style="19" customWidth="1"/>
    <col min="8" max="8" width="13.85546875" customWidth="1"/>
    <col min="9" max="9" width="14.28515625" style="21" customWidth="1"/>
    <col min="10" max="10" width="15.5703125" style="21" customWidth="1"/>
    <col min="11" max="11" width="18.85546875" style="19" customWidth="1"/>
    <col min="13" max="13" width="10.42578125" customWidth="1"/>
    <col min="14" max="14" width="22.85546875" customWidth="1"/>
  </cols>
  <sheetData>
    <row r="1" spans="1:15" ht="17.25" x14ac:dyDescent="0.3">
      <c r="A1" s="47" t="s">
        <v>181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5" ht="17.25" x14ac:dyDescent="0.3">
      <c r="A2" s="48" t="s">
        <v>179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 x14ac:dyDescent="0.25">
      <c r="A3" s="18" t="s">
        <v>174</v>
      </c>
      <c r="B3" s="51" t="s">
        <v>172</v>
      </c>
      <c r="C3" s="51"/>
      <c r="D3" s="51"/>
      <c r="E3" s="37"/>
      <c r="F3" s="37"/>
      <c r="G3" s="18"/>
      <c r="H3" s="18"/>
      <c r="I3" s="18"/>
      <c r="J3" s="18"/>
      <c r="K3" s="18"/>
    </row>
    <row r="4" spans="1:15" x14ac:dyDescent="0.25">
      <c r="A4" s="20" t="s">
        <v>171</v>
      </c>
      <c r="B4" s="49" t="s">
        <v>173</v>
      </c>
      <c r="C4" s="50"/>
      <c r="D4" s="38"/>
      <c r="E4" s="38"/>
      <c r="F4" s="38"/>
      <c r="J4" s="36"/>
    </row>
    <row r="5" spans="1:15" x14ac:dyDescent="0.25">
      <c r="A5" s="20" t="s">
        <v>170</v>
      </c>
      <c r="B5" s="51" t="s">
        <v>169</v>
      </c>
      <c r="C5" s="51"/>
      <c r="D5" s="51"/>
      <c r="E5" s="51"/>
      <c r="F5" s="51"/>
      <c r="J5" s="36"/>
      <c r="N5" s="39"/>
      <c r="O5" s="39"/>
    </row>
    <row r="6" spans="1:15" x14ac:dyDescent="0.25">
      <c r="J6" s="36"/>
      <c r="K6" s="22" t="s">
        <v>175</v>
      </c>
      <c r="M6" s="23" t="s">
        <v>176</v>
      </c>
      <c r="N6" s="23" t="s">
        <v>157</v>
      </c>
      <c r="O6" s="23" t="s">
        <v>167</v>
      </c>
    </row>
    <row r="7" spans="1:15" ht="15" customHeight="1" x14ac:dyDescent="0.25">
      <c r="A7" s="26" t="s">
        <v>166</v>
      </c>
      <c r="B7" s="26" t="s">
        <v>7</v>
      </c>
      <c r="C7" s="27" t="s">
        <v>0</v>
      </c>
      <c r="D7" s="27" t="s">
        <v>99</v>
      </c>
      <c r="E7" s="27" t="s">
        <v>156</v>
      </c>
      <c r="F7" s="27" t="s">
        <v>157</v>
      </c>
      <c r="G7" s="27" t="s">
        <v>158</v>
      </c>
      <c r="H7" s="28" t="s">
        <v>159</v>
      </c>
      <c r="I7" s="29" t="s">
        <v>167</v>
      </c>
      <c r="J7" s="29" t="s">
        <v>160</v>
      </c>
      <c r="K7" s="30" t="s">
        <v>165</v>
      </c>
      <c r="M7" s="40" t="s">
        <v>177</v>
      </c>
      <c r="N7" s="24" t="s">
        <v>162</v>
      </c>
      <c r="O7" s="25">
        <v>63750</v>
      </c>
    </row>
    <row r="8" spans="1:15" x14ac:dyDescent="0.25">
      <c r="A8" s="31">
        <v>1</v>
      </c>
      <c r="B8" s="32">
        <v>44604</v>
      </c>
      <c r="C8" s="31"/>
      <c r="D8" s="33"/>
      <c r="E8" s="31" t="s">
        <v>177</v>
      </c>
      <c r="F8" s="35" t="str">
        <f>VLOOKUP(E8,$M$7:$N8,2,0)</f>
        <v>Giò lụa 500g</v>
      </c>
      <c r="G8" s="34" t="s">
        <v>164</v>
      </c>
      <c r="H8" s="31">
        <v>80</v>
      </c>
      <c r="I8" s="35">
        <f>VLOOKUP(F8,$N$7:$P8,2,0)</f>
        <v>63750</v>
      </c>
      <c r="J8" s="35">
        <f>+H8*I8</f>
        <v>5100000</v>
      </c>
      <c r="K8" s="34" t="s">
        <v>168</v>
      </c>
      <c r="M8" s="40" t="s">
        <v>163</v>
      </c>
      <c r="N8" s="24" t="s">
        <v>161</v>
      </c>
      <c r="O8" s="25">
        <v>64750</v>
      </c>
    </row>
    <row r="9" spans="1:15" x14ac:dyDescent="0.25">
      <c r="A9" s="31">
        <v>2</v>
      </c>
      <c r="B9" s="32">
        <v>44604</v>
      </c>
      <c r="C9" s="31"/>
      <c r="D9" s="33"/>
      <c r="E9" s="31" t="s">
        <v>163</v>
      </c>
      <c r="F9" s="35" t="str">
        <f>VLOOKUP(E9,$M$7:$N9,2,0)</f>
        <v>Giò tai nấm hương 500g</v>
      </c>
      <c r="G9" s="34" t="s">
        <v>164</v>
      </c>
      <c r="H9" s="31">
        <v>80</v>
      </c>
      <c r="I9" s="35">
        <f>VLOOKUP(F9,$N$7:$P9,2,0)</f>
        <v>64750</v>
      </c>
      <c r="J9" s="35">
        <f>+H9*I9</f>
        <v>5180000</v>
      </c>
      <c r="K9" s="34" t="s">
        <v>168</v>
      </c>
    </row>
    <row r="10" spans="1:15" x14ac:dyDescent="0.25">
      <c r="A10" s="31">
        <v>3</v>
      </c>
      <c r="B10" s="32">
        <v>44607</v>
      </c>
      <c r="C10" s="31"/>
      <c r="D10" s="33"/>
      <c r="E10" s="31" t="s">
        <v>177</v>
      </c>
      <c r="F10" s="35" t="str">
        <f>VLOOKUP(E10,$M$7:$N10,2,0)</f>
        <v>Giò lụa 500g</v>
      </c>
      <c r="G10" s="34" t="s">
        <v>164</v>
      </c>
      <c r="H10" s="31">
        <v>140</v>
      </c>
      <c r="I10" s="35">
        <f>VLOOKUP(F10,$N$7:$P10,2,0)</f>
        <v>63750</v>
      </c>
      <c r="J10" s="35">
        <f>+H10*I10</f>
        <v>8925000</v>
      </c>
      <c r="K10" s="34" t="s">
        <v>168</v>
      </c>
    </row>
    <row r="11" spans="1:15" x14ac:dyDescent="0.25">
      <c r="A11" s="31">
        <v>4</v>
      </c>
      <c r="B11" s="32">
        <v>44607</v>
      </c>
      <c r="C11" s="31"/>
      <c r="D11" s="33"/>
      <c r="E11" s="31" t="s">
        <v>163</v>
      </c>
      <c r="F11" s="35" t="str">
        <f>VLOOKUP(E11,$M$7:$N11,2,0)</f>
        <v>Giò tai nấm hương 500g</v>
      </c>
      <c r="G11" s="34" t="s">
        <v>164</v>
      </c>
      <c r="H11" s="31">
        <v>100</v>
      </c>
      <c r="I11" s="35">
        <f>VLOOKUP(F11,$N$7:$P11,2,0)</f>
        <v>64750</v>
      </c>
      <c r="J11" s="35">
        <f>+H11*I11</f>
        <v>6475000</v>
      </c>
      <c r="K11" s="34" t="s">
        <v>168</v>
      </c>
    </row>
    <row r="12" spans="1:15" x14ac:dyDescent="0.25">
      <c r="A12" s="31">
        <v>5</v>
      </c>
      <c r="B12" s="32">
        <v>44610</v>
      </c>
      <c r="C12" s="31"/>
      <c r="D12" s="33"/>
      <c r="E12" s="31" t="s">
        <v>163</v>
      </c>
      <c r="F12" s="35" t="str">
        <f>VLOOKUP(E12,$M$7:$N12,2,0)</f>
        <v>Giò tai nấm hương 500g</v>
      </c>
      <c r="G12" s="34" t="s">
        <v>164</v>
      </c>
      <c r="H12" s="31">
        <v>160</v>
      </c>
      <c r="I12" s="35">
        <f>VLOOKUP(F12,$N$7:$P12,2,0)</f>
        <v>64750</v>
      </c>
      <c r="J12" s="35">
        <f>+H12*I12</f>
        <v>10360000</v>
      </c>
      <c r="K12" s="34" t="s">
        <v>168</v>
      </c>
    </row>
    <row r="13" spans="1:15" x14ac:dyDescent="0.25">
      <c r="A13" s="31">
        <v>6</v>
      </c>
      <c r="B13" s="32">
        <v>44610</v>
      </c>
      <c r="C13" s="31"/>
      <c r="D13" s="33"/>
      <c r="E13" s="31" t="s">
        <v>177</v>
      </c>
      <c r="F13" s="35" t="str">
        <f>VLOOKUP(E13,$M$7:$N13,2,0)</f>
        <v>Giò lụa 500g</v>
      </c>
      <c r="G13" s="34" t="s">
        <v>164</v>
      </c>
      <c r="H13" s="31">
        <v>160</v>
      </c>
      <c r="I13" s="35">
        <f>VLOOKUP(F13,$N$7:$P13,2,0)</f>
        <v>63750</v>
      </c>
      <c r="J13" s="35">
        <f t="shared" ref="J13:J14" si="0">+H13*I13</f>
        <v>10200000</v>
      </c>
      <c r="K13" s="42" t="s">
        <v>180</v>
      </c>
    </row>
    <row r="14" spans="1:15" x14ac:dyDescent="0.25">
      <c r="A14" s="31">
        <v>7</v>
      </c>
      <c r="B14" s="32">
        <v>44610</v>
      </c>
      <c r="C14" s="31"/>
      <c r="D14" s="33"/>
      <c r="E14" s="31" t="s">
        <v>163</v>
      </c>
      <c r="F14" s="35" t="str">
        <f>VLOOKUP(E14,$M$7:$N14,2,0)</f>
        <v>Giò tai nấm hương 500g</v>
      </c>
      <c r="G14" s="34" t="s">
        <v>164</v>
      </c>
      <c r="H14" s="31">
        <v>160</v>
      </c>
      <c r="I14" s="35">
        <f>VLOOKUP(F14,$N$7:$P14,2,0)</f>
        <v>64750</v>
      </c>
      <c r="J14" s="35">
        <f t="shared" si="0"/>
        <v>10360000</v>
      </c>
      <c r="K14" s="42" t="s">
        <v>180</v>
      </c>
    </row>
    <row r="15" spans="1:15" x14ac:dyDescent="0.25">
      <c r="A15" s="31"/>
      <c r="B15" s="32"/>
      <c r="C15" s="44" t="s">
        <v>178</v>
      </c>
      <c r="D15" s="45"/>
      <c r="E15" s="45"/>
      <c r="F15" s="45"/>
      <c r="G15" s="46"/>
      <c r="H15" s="41">
        <f>SUBTOTAL(9,H8:H14)</f>
        <v>880</v>
      </c>
      <c r="I15" s="41"/>
      <c r="J15" s="41">
        <f>SUBTOTAL(9,J8:J14)</f>
        <v>56600000</v>
      </c>
      <c r="K15" s="34"/>
    </row>
  </sheetData>
  <autoFilter ref="A7:K14">
    <sortState ref="A8:K12">
      <sortCondition ref="B7"/>
    </sortState>
  </autoFilter>
  <mergeCells count="6">
    <mergeCell ref="C15:G15"/>
    <mergeCell ref="A1:K1"/>
    <mergeCell ref="A2:K2"/>
    <mergeCell ref="B4:C4"/>
    <mergeCell ref="B5:F5"/>
    <mergeCell ref="B3:D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2" sqref="A2"/>
    </sheetView>
  </sheetViews>
  <sheetFormatPr defaultRowHeight="15" x14ac:dyDescent="0.25"/>
  <sheetData>
    <row r="2" spans="1:1" x14ac:dyDescent="0.25">
      <c r="A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Mua_hang_hoa__dich_vu</vt:lpstr>
      <vt:lpstr>T02-2022</vt:lpstr>
      <vt:lpstr>T03-2022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2021-11-01T04:06:37Z</dcterms:created>
  <dcterms:modified xsi:type="dcterms:W3CDTF">2022-05-07T03:59:00Z</dcterms:modified>
</cp:coreProperties>
</file>