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"/>
    </mc:Choice>
  </mc:AlternateContent>
  <bookViews>
    <workbookView xWindow="0" yWindow="0" windowWidth="21570" windowHeight="9600"/>
  </bookViews>
  <sheets>
    <sheet name="Sheet1" sheetId="1" r:id="rId1"/>
  </sheets>
  <definedNames>
    <definedName name="_xlnm._FilterDatabase" localSheetId="0" hidden="1">Sheet1!$A$5:$I$25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2" i="1"/>
  <c r="H30" i="1"/>
  <c r="H33" i="1"/>
  <c r="H4" i="1" l="1"/>
  <c r="G4" i="1"/>
  <c r="E4" i="1"/>
  <c r="H29" i="1"/>
  <c r="H28" i="1" l="1"/>
  <c r="H27" i="1"/>
  <c r="H26" i="1"/>
  <c r="H25" i="1" l="1"/>
  <c r="H24" i="1"/>
  <c r="H23" i="1"/>
  <c r="H22" i="1"/>
  <c r="H21" i="1"/>
  <c r="H20" i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G7" i="1"/>
  <c r="H7" i="1" s="1"/>
  <c r="G6" i="1"/>
  <c r="H6" i="1" l="1"/>
  <c r="H8" i="1"/>
</calcChain>
</file>

<file path=xl/sharedStrings.xml><?xml version="1.0" encoding="utf-8"?>
<sst xmlns="http://schemas.openxmlformats.org/spreadsheetml/2006/main" count="94" uniqueCount="59">
  <si>
    <t>CÔNG NỢ LOCAL MART</t>
  </si>
  <si>
    <t>STT</t>
  </si>
  <si>
    <t>Số hóa đơn</t>
  </si>
  <si>
    <t>Ngày hóa đơn</t>
  </si>
  <si>
    <t>Tên khách hàng</t>
  </si>
  <si>
    <t>Tổng tiền thanh toán</t>
  </si>
  <si>
    <t>Thanh toán</t>
  </si>
  <si>
    <t xml:space="preserve">Số tiền </t>
  </si>
  <si>
    <t>Còn lại</t>
  </si>
  <si>
    <t>Ghi chú</t>
  </si>
  <si>
    <t>0018132</t>
  </si>
  <si>
    <t>15/1/2020</t>
  </si>
  <si>
    <t>CÔNG TY TNHH LOCALMART</t>
  </si>
  <si>
    <t xml:space="preserve">TT tài khoản anh Ngọc </t>
  </si>
  <si>
    <t>0001464</t>
  </si>
  <si>
    <t>2/3/2020</t>
  </si>
  <si>
    <t>0011380</t>
  </si>
  <si>
    <t>13/5/2020</t>
  </si>
  <si>
    <t>0018772</t>
  </si>
  <si>
    <t>28/7/2020</t>
  </si>
  <si>
    <t>0025710</t>
  </si>
  <si>
    <t>23/9/2020</t>
  </si>
  <si>
    <t>0037238</t>
  </si>
  <si>
    <t>29/12/2020</t>
  </si>
  <si>
    <t>TT 03/02/2021</t>
  </si>
  <si>
    <t>0042663</t>
  </si>
  <si>
    <t>4/2/2021</t>
  </si>
  <si>
    <t>TT 26/4/21</t>
  </si>
  <si>
    <t>0048102</t>
  </si>
  <si>
    <t>25/03/2021</t>
  </si>
  <si>
    <t>TT 21/06/2021: 3.862.140</t>
  </si>
  <si>
    <t>TRẢ HÀNG</t>
  </si>
  <si>
    <t>0000778</t>
  </si>
  <si>
    <t>07/05/2021</t>
  </si>
  <si>
    <t>0003687</t>
  </si>
  <si>
    <t>22/06/2021</t>
  </si>
  <si>
    <t>TT 13/09/2021: 5.021.022</t>
  </si>
  <si>
    <t>0006433</t>
  </si>
  <si>
    <t>05/08/2021</t>
  </si>
  <si>
    <t>0006434</t>
  </si>
  <si>
    <t>0007190</t>
  </si>
  <si>
    <t>13/09/2021</t>
  </si>
  <si>
    <t>0008180</t>
  </si>
  <si>
    <t>05/10/2021</t>
  </si>
  <si>
    <t>0001076</t>
  </si>
  <si>
    <t>06/11/2021</t>
  </si>
  <si>
    <t>0002683</t>
  </si>
  <si>
    <t>01/12/2021</t>
  </si>
  <si>
    <t>0005717</t>
  </si>
  <si>
    <t>29/12/2021</t>
  </si>
  <si>
    <t>0011266</t>
  </si>
  <si>
    <t>10/02/2022</t>
  </si>
  <si>
    <t>Năm 2020-2022</t>
  </si>
  <si>
    <t>00000072</t>
  </si>
  <si>
    <t>Đã đối chiếu, chờ kế toán xuất hóa đon trả hàng</t>
  </si>
  <si>
    <t>Mã NCC : 2001212</t>
  </si>
  <si>
    <t>CÒN THANH TOÁN</t>
  </si>
  <si>
    <t>00007212</t>
  </si>
  <si>
    <t>13/04/2022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</si>
</sst>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dd/mm/yyyy\ hh:mm\ AM/PM"/>
    <numFmt numFmtId="167" formatCode="#,##0_);\(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165" fontId="4" fillId="0" borderId="0" xfId="1" applyNumberFormat="1" applyFont="1" applyFill="1" applyAlignment="1">
      <alignment horizontal="center" vertical="center" wrapText="1"/>
    </xf>
    <xf numFmtId="165" fontId="5" fillId="0" borderId="0" xfId="1" applyNumberFormat="1" applyFont="1" applyFill="1" applyAlignment="1">
      <alignment horizontal="center" vertical="center" wrapText="1"/>
    </xf>
    <xf numFmtId="165" fontId="4" fillId="0" borderId="0" xfId="1" applyNumberFormat="1" applyFont="1" applyFill="1" applyAlignment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39" fontId="3" fillId="0" borderId="1" xfId="0" applyNumberFormat="1" applyFont="1" applyFill="1" applyBorder="1"/>
    <xf numFmtId="37" fontId="5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165" fontId="3" fillId="0" borderId="0" xfId="1" applyNumberFormat="1" applyFont="1" applyFill="1" applyAlignment="1">
      <alignment wrapText="1"/>
    </xf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wrapText="1"/>
    </xf>
    <xf numFmtId="0" fontId="3" fillId="2" borderId="1" xfId="0" applyFont="1" applyFill="1" applyBorder="1"/>
    <xf numFmtId="165" fontId="3" fillId="2" borderId="1" xfId="1" applyNumberFormat="1" applyFont="1" applyFill="1" applyBorder="1"/>
    <xf numFmtId="0" fontId="3" fillId="0" borderId="1" xfId="0" quotePrefix="1" applyFont="1" applyFill="1" applyBorder="1" applyAlignment="1">
      <alignment horizontal="center" wrapText="1"/>
    </xf>
    <xf numFmtId="165" fontId="3" fillId="0" borderId="1" xfId="1" applyNumberFormat="1" applyFont="1" applyFill="1" applyBorder="1"/>
    <xf numFmtId="165" fontId="5" fillId="0" borderId="0" xfId="0" applyNumberFormat="1" applyFont="1" applyFill="1"/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165" fontId="3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7" workbookViewId="0">
      <selection activeCell="F18" sqref="F18"/>
    </sheetView>
  </sheetViews>
  <sheetFormatPr defaultColWidth="9.140625" defaultRowHeight="15" x14ac:dyDescent="0.25"/>
  <cols>
    <col min="1" max="1" width="5.7109375" style="27" customWidth="1"/>
    <col min="2" max="2" width="14.85546875" style="27" customWidth="1"/>
    <col min="3" max="3" width="14.85546875" style="30" customWidth="1"/>
    <col min="4" max="4" width="32.42578125" style="27" customWidth="1"/>
    <col min="5" max="5" width="22.140625" style="28" customWidth="1"/>
    <col min="6" max="6" width="22.7109375" style="1" customWidth="1"/>
    <col min="7" max="8" width="17.7109375" style="1" customWidth="1"/>
    <col min="9" max="9" width="14" style="29" customWidth="1"/>
    <col min="10" max="16384" width="9.140625" style="1"/>
  </cols>
  <sheetData>
    <row r="1" spans="1:9" ht="16.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s="2" customFormat="1" ht="16.5" x14ac:dyDescent="0.25">
      <c r="A2" s="44" t="s">
        <v>52</v>
      </c>
      <c r="B2" s="44"/>
      <c r="C2" s="44"/>
      <c r="D2" s="44"/>
      <c r="E2" s="44"/>
      <c r="F2" s="44"/>
      <c r="G2" s="44"/>
      <c r="H2" s="44"/>
      <c r="I2" s="44"/>
    </row>
    <row r="3" spans="1:9" s="2" customFormat="1" x14ac:dyDescent="0.25">
      <c r="A3" s="45" t="s">
        <v>55</v>
      </c>
      <c r="B3" s="45"/>
      <c r="C3" s="45"/>
      <c r="I3" s="3"/>
    </row>
    <row r="4" spans="1:9" s="4" customFormat="1" x14ac:dyDescent="0.25">
      <c r="E4" s="5">
        <f>SUBTOTAL(9,E6:E30)</f>
        <v>52126059</v>
      </c>
      <c r="G4" s="5">
        <f>SUBTOTAL(9,G6:G30)</f>
        <v>32033901</v>
      </c>
      <c r="H4" s="5">
        <f>SUBTOTAL(9,H6:H30)</f>
        <v>20092158</v>
      </c>
      <c r="I4" s="6"/>
    </row>
    <row r="5" spans="1:9" s="10" customFormat="1" x14ac:dyDescent="0.25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x14ac:dyDescent="0.25">
      <c r="A6" s="11">
        <v>1</v>
      </c>
      <c r="B6" s="11" t="s">
        <v>10</v>
      </c>
      <c r="C6" s="12" t="s">
        <v>11</v>
      </c>
      <c r="D6" s="13" t="s">
        <v>12</v>
      </c>
      <c r="E6" s="14">
        <v>4492554</v>
      </c>
      <c r="F6" s="15" t="s">
        <v>13</v>
      </c>
      <c r="G6" s="16">
        <f>E6</f>
        <v>4492554</v>
      </c>
      <c r="H6" s="16">
        <f>E6-G6</f>
        <v>0</v>
      </c>
      <c r="I6" s="17"/>
    </row>
    <row r="7" spans="1:9" x14ac:dyDescent="0.25">
      <c r="A7" s="11">
        <v>2</v>
      </c>
      <c r="B7" s="11" t="s">
        <v>14</v>
      </c>
      <c r="C7" s="12" t="s">
        <v>15</v>
      </c>
      <c r="D7" s="13" t="s">
        <v>12</v>
      </c>
      <c r="E7" s="14">
        <v>2995036</v>
      </c>
      <c r="F7" s="15" t="s">
        <v>13</v>
      </c>
      <c r="G7" s="16">
        <f t="shared" ref="G7:G19" si="0">E7</f>
        <v>2995036</v>
      </c>
      <c r="H7" s="16">
        <f t="shared" ref="H7:H28" si="1">E7-G7</f>
        <v>0</v>
      </c>
      <c r="I7" s="17"/>
    </row>
    <row r="8" spans="1:9" x14ac:dyDescent="0.25">
      <c r="A8" s="11">
        <v>3</v>
      </c>
      <c r="B8" s="11" t="s">
        <v>16</v>
      </c>
      <c r="C8" s="12" t="s">
        <v>17</v>
      </c>
      <c r="D8" s="13" t="s">
        <v>12</v>
      </c>
      <c r="E8" s="14">
        <v>2029379</v>
      </c>
      <c r="F8" s="15" t="s">
        <v>13</v>
      </c>
      <c r="G8" s="16">
        <f t="shared" si="0"/>
        <v>2029379</v>
      </c>
      <c r="H8" s="16">
        <f t="shared" si="1"/>
        <v>0</v>
      </c>
      <c r="I8" s="17"/>
    </row>
    <row r="9" spans="1:9" x14ac:dyDescent="0.25">
      <c r="A9" s="11">
        <v>4</v>
      </c>
      <c r="B9" s="11" t="s">
        <v>18</v>
      </c>
      <c r="C9" s="12" t="s">
        <v>19</v>
      </c>
      <c r="D9" s="13" t="s">
        <v>12</v>
      </c>
      <c r="E9" s="14">
        <v>2190927</v>
      </c>
      <c r="F9" s="15" t="s">
        <v>13</v>
      </c>
      <c r="G9" s="16">
        <f t="shared" si="0"/>
        <v>2190927</v>
      </c>
      <c r="H9" s="16">
        <f t="shared" si="1"/>
        <v>0</v>
      </c>
      <c r="I9" s="17"/>
    </row>
    <row r="10" spans="1:9" x14ac:dyDescent="0.25">
      <c r="A10" s="11">
        <v>5</v>
      </c>
      <c r="B10" s="11" t="s">
        <v>20</v>
      </c>
      <c r="C10" s="12" t="s">
        <v>21</v>
      </c>
      <c r="D10" s="13" t="s">
        <v>12</v>
      </c>
      <c r="E10" s="18">
        <v>1773398</v>
      </c>
      <c r="F10" s="15" t="s">
        <v>13</v>
      </c>
      <c r="G10" s="16">
        <f t="shared" si="0"/>
        <v>1773398</v>
      </c>
      <c r="H10" s="16">
        <f t="shared" si="1"/>
        <v>0</v>
      </c>
      <c r="I10" s="17"/>
    </row>
    <row r="11" spans="1:9" x14ac:dyDescent="0.25">
      <c r="A11" s="11">
        <v>6</v>
      </c>
      <c r="B11" s="11" t="s">
        <v>22</v>
      </c>
      <c r="C11" s="12" t="s">
        <v>23</v>
      </c>
      <c r="D11" s="13" t="s">
        <v>12</v>
      </c>
      <c r="E11" s="14">
        <v>2535379</v>
      </c>
      <c r="F11" s="15" t="s">
        <v>24</v>
      </c>
      <c r="G11" s="16">
        <f t="shared" si="0"/>
        <v>2535379</v>
      </c>
      <c r="H11" s="16">
        <f t="shared" si="1"/>
        <v>0</v>
      </c>
      <c r="I11" s="17"/>
    </row>
    <row r="12" spans="1:9" x14ac:dyDescent="0.25">
      <c r="A12" s="11">
        <v>7</v>
      </c>
      <c r="B12" s="11" t="s">
        <v>25</v>
      </c>
      <c r="C12" s="12" t="s">
        <v>26</v>
      </c>
      <c r="D12" s="13" t="s">
        <v>12</v>
      </c>
      <c r="E12" s="14">
        <v>6036415</v>
      </c>
      <c r="F12" s="15" t="s">
        <v>27</v>
      </c>
      <c r="G12" s="16">
        <f t="shared" si="0"/>
        <v>6036415</v>
      </c>
      <c r="H12" s="16">
        <f t="shared" si="1"/>
        <v>0</v>
      </c>
      <c r="I12" s="17"/>
    </row>
    <row r="13" spans="1:9" x14ac:dyDescent="0.25">
      <c r="A13" s="11">
        <v>8</v>
      </c>
      <c r="B13" s="19" t="s">
        <v>28</v>
      </c>
      <c r="C13" s="19" t="s">
        <v>29</v>
      </c>
      <c r="D13" s="13" t="s">
        <v>12</v>
      </c>
      <c r="E13" s="18">
        <v>2535379</v>
      </c>
      <c r="F13" s="15" t="s">
        <v>30</v>
      </c>
      <c r="G13" s="16">
        <f t="shared" si="0"/>
        <v>2535379</v>
      </c>
      <c r="H13" s="16">
        <f t="shared" si="1"/>
        <v>0</v>
      </c>
      <c r="I13" s="17"/>
    </row>
    <row r="14" spans="1:9" x14ac:dyDescent="0.25">
      <c r="A14" s="11">
        <v>9</v>
      </c>
      <c r="B14" s="19"/>
      <c r="C14" s="20">
        <v>44284</v>
      </c>
      <c r="D14" s="21" t="s">
        <v>31</v>
      </c>
      <c r="E14" s="18">
        <v>-50600</v>
      </c>
      <c r="F14" s="15" t="s">
        <v>30</v>
      </c>
      <c r="G14" s="16">
        <f t="shared" si="0"/>
        <v>-50600</v>
      </c>
      <c r="H14" s="16">
        <f t="shared" si="1"/>
        <v>0</v>
      </c>
      <c r="I14" s="17"/>
    </row>
    <row r="15" spans="1:9" x14ac:dyDescent="0.25">
      <c r="A15" s="11">
        <v>10</v>
      </c>
      <c r="B15" s="19"/>
      <c r="C15" s="19"/>
      <c r="D15" s="21" t="s">
        <v>31</v>
      </c>
      <c r="E15" s="18">
        <v>-386264</v>
      </c>
      <c r="F15" s="15" t="s">
        <v>30</v>
      </c>
      <c r="G15" s="16">
        <f t="shared" si="0"/>
        <v>-386264</v>
      </c>
      <c r="H15" s="16">
        <f t="shared" si="1"/>
        <v>0</v>
      </c>
      <c r="I15" s="17"/>
    </row>
    <row r="16" spans="1:9" x14ac:dyDescent="0.25">
      <c r="A16" s="11">
        <v>11</v>
      </c>
      <c r="B16" s="11" t="s">
        <v>32</v>
      </c>
      <c r="C16" s="12" t="s">
        <v>33</v>
      </c>
      <c r="D16" s="13" t="s">
        <v>12</v>
      </c>
      <c r="E16" s="18">
        <v>1763614</v>
      </c>
      <c r="F16" s="15" t="s">
        <v>30</v>
      </c>
      <c r="G16" s="16">
        <f t="shared" si="0"/>
        <v>1763614</v>
      </c>
      <c r="H16" s="16">
        <f t="shared" si="1"/>
        <v>0</v>
      </c>
      <c r="I16" s="17"/>
    </row>
    <row r="17" spans="1:9" x14ac:dyDescent="0.25">
      <c r="A17" s="11">
        <v>12</v>
      </c>
      <c r="B17" s="11" t="s">
        <v>34</v>
      </c>
      <c r="C17" s="12" t="s">
        <v>35</v>
      </c>
      <c r="D17" s="13" t="s">
        <v>12</v>
      </c>
      <c r="E17" s="14">
        <v>2223562</v>
      </c>
      <c r="F17" s="22" t="s">
        <v>36</v>
      </c>
      <c r="G17" s="16">
        <f t="shared" si="0"/>
        <v>2223562</v>
      </c>
      <c r="H17" s="16">
        <f t="shared" si="1"/>
        <v>0</v>
      </c>
      <c r="I17" s="17"/>
    </row>
    <row r="18" spans="1:9" x14ac:dyDescent="0.25">
      <c r="A18" s="11">
        <v>13</v>
      </c>
      <c r="B18" s="19" t="s">
        <v>37</v>
      </c>
      <c r="C18" s="19" t="s">
        <v>38</v>
      </c>
      <c r="D18" s="13" t="s">
        <v>12</v>
      </c>
      <c r="E18" s="18">
        <v>2673484</v>
      </c>
      <c r="F18" s="22" t="s">
        <v>36</v>
      </c>
      <c r="G18" s="16">
        <f t="shared" si="0"/>
        <v>2673484</v>
      </c>
      <c r="H18" s="16">
        <f t="shared" si="1"/>
        <v>0</v>
      </c>
      <c r="I18" s="17"/>
    </row>
    <row r="19" spans="1:9" x14ac:dyDescent="0.25">
      <c r="A19" s="11">
        <v>14</v>
      </c>
      <c r="B19" s="19" t="s">
        <v>39</v>
      </c>
      <c r="C19" s="19" t="s">
        <v>38</v>
      </c>
      <c r="D19" s="13" t="s">
        <v>12</v>
      </c>
      <c r="E19" s="18">
        <v>1221638</v>
      </c>
      <c r="F19" s="22" t="s">
        <v>36</v>
      </c>
      <c r="G19" s="16">
        <f t="shared" si="0"/>
        <v>1221638</v>
      </c>
      <c r="H19" s="16">
        <f t="shared" si="1"/>
        <v>0</v>
      </c>
      <c r="I19" s="17"/>
    </row>
    <row r="20" spans="1:9" x14ac:dyDescent="0.25">
      <c r="A20" s="11">
        <v>15</v>
      </c>
      <c r="B20" s="19" t="s">
        <v>40</v>
      </c>
      <c r="C20" s="19" t="s">
        <v>41</v>
      </c>
      <c r="D20" s="13" t="s">
        <v>12</v>
      </c>
      <c r="E20" s="18">
        <v>2433250</v>
      </c>
      <c r="F20" s="23"/>
      <c r="G20" s="23"/>
      <c r="H20" s="16">
        <f t="shared" si="1"/>
        <v>2433250</v>
      </c>
      <c r="I20" s="17"/>
    </row>
    <row r="21" spans="1:9" x14ac:dyDescent="0.25">
      <c r="A21" s="11">
        <v>16</v>
      </c>
      <c r="B21" s="11" t="s">
        <v>42</v>
      </c>
      <c r="C21" s="12" t="s">
        <v>43</v>
      </c>
      <c r="D21" s="13" t="s">
        <v>12</v>
      </c>
      <c r="E21" s="14">
        <v>3680050</v>
      </c>
      <c r="F21" s="23"/>
      <c r="G21" s="23"/>
      <c r="H21" s="16">
        <f t="shared" si="1"/>
        <v>3680050</v>
      </c>
      <c r="I21" s="17"/>
    </row>
    <row r="22" spans="1:9" x14ac:dyDescent="0.25">
      <c r="A22" s="11">
        <v>17</v>
      </c>
      <c r="B22" s="11" t="s">
        <v>44</v>
      </c>
      <c r="C22" s="12" t="s">
        <v>45</v>
      </c>
      <c r="D22" s="24" t="s">
        <v>12</v>
      </c>
      <c r="E22" s="14">
        <v>2811380</v>
      </c>
      <c r="F22" s="23"/>
      <c r="G22" s="23"/>
      <c r="H22" s="16">
        <f t="shared" si="1"/>
        <v>2811380</v>
      </c>
      <c r="I22" s="17"/>
    </row>
    <row r="23" spans="1:9" x14ac:dyDescent="0.25">
      <c r="A23" s="11">
        <v>18</v>
      </c>
      <c r="B23" s="11" t="s">
        <v>46</v>
      </c>
      <c r="C23" s="11" t="s">
        <v>47</v>
      </c>
      <c r="D23" s="24" t="s">
        <v>12</v>
      </c>
      <c r="E23" s="14">
        <v>2236328</v>
      </c>
      <c r="F23" s="25"/>
      <c r="G23" s="25"/>
      <c r="H23" s="16">
        <f t="shared" si="1"/>
        <v>2236328</v>
      </c>
      <c r="I23" s="26"/>
    </row>
    <row r="24" spans="1:9" x14ac:dyDescent="0.25">
      <c r="A24" s="11">
        <v>19</v>
      </c>
      <c r="B24" s="11" t="s">
        <v>48</v>
      </c>
      <c r="C24" s="11" t="s">
        <v>49</v>
      </c>
      <c r="D24" s="24" t="s">
        <v>12</v>
      </c>
      <c r="E24" s="14">
        <v>3610123</v>
      </c>
      <c r="F24" s="23"/>
      <c r="G24" s="23"/>
      <c r="H24" s="16">
        <f t="shared" si="1"/>
        <v>3610123</v>
      </c>
      <c r="I24" s="17"/>
    </row>
    <row r="25" spans="1:9" x14ac:dyDescent="0.25">
      <c r="A25" s="11">
        <v>20</v>
      </c>
      <c r="B25" s="11" t="s">
        <v>50</v>
      </c>
      <c r="C25" s="11" t="s">
        <v>51</v>
      </c>
      <c r="D25" s="24" t="s">
        <v>12</v>
      </c>
      <c r="E25" s="14">
        <v>4283042</v>
      </c>
      <c r="F25" s="23"/>
      <c r="G25" s="23"/>
      <c r="H25" s="16">
        <f t="shared" si="1"/>
        <v>4283042</v>
      </c>
      <c r="I25" s="17"/>
    </row>
    <row r="26" spans="1:9" x14ac:dyDescent="0.25">
      <c r="A26" s="11">
        <v>21</v>
      </c>
      <c r="B26" s="31"/>
      <c r="C26" s="32">
        <v>44508</v>
      </c>
      <c r="D26" s="33" t="s">
        <v>12</v>
      </c>
      <c r="E26" s="34">
        <v>-266800</v>
      </c>
      <c r="F26" s="35" t="s">
        <v>54</v>
      </c>
      <c r="G26" s="35"/>
      <c r="H26" s="36">
        <f t="shared" si="1"/>
        <v>-266800</v>
      </c>
      <c r="I26" s="17"/>
    </row>
    <row r="27" spans="1:9" x14ac:dyDescent="0.25">
      <c r="A27" s="11">
        <v>22</v>
      </c>
      <c r="B27" s="31"/>
      <c r="C27" s="32">
        <v>44552</v>
      </c>
      <c r="D27" s="33" t="s">
        <v>12</v>
      </c>
      <c r="E27" s="34">
        <v>-482790</v>
      </c>
      <c r="F27" s="35" t="s">
        <v>54</v>
      </c>
      <c r="G27" s="35"/>
      <c r="H27" s="36">
        <f t="shared" si="1"/>
        <v>-482790</v>
      </c>
      <c r="I27" s="17"/>
    </row>
    <row r="28" spans="1:9" x14ac:dyDescent="0.25">
      <c r="A28" s="11">
        <v>23</v>
      </c>
      <c r="B28" s="31"/>
      <c r="C28" s="32">
        <v>44583</v>
      </c>
      <c r="D28" s="33" t="s">
        <v>12</v>
      </c>
      <c r="E28" s="34">
        <v>-354200</v>
      </c>
      <c r="F28" s="35" t="s">
        <v>54</v>
      </c>
      <c r="G28" s="35"/>
      <c r="H28" s="36">
        <f t="shared" si="1"/>
        <v>-354200</v>
      </c>
      <c r="I28" s="17"/>
    </row>
    <row r="29" spans="1:9" x14ac:dyDescent="0.25">
      <c r="A29" s="11">
        <v>24</v>
      </c>
      <c r="B29" s="37" t="s">
        <v>53</v>
      </c>
      <c r="C29" s="20">
        <v>44620</v>
      </c>
      <c r="D29" s="24" t="s">
        <v>12</v>
      </c>
      <c r="E29" s="18">
        <v>-302292</v>
      </c>
      <c r="F29" s="23"/>
      <c r="G29" s="23"/>
      <c r="H29" s="38">
        <f>E29-G29</f>
        <v>-302292</v>
      </c>
      <c r="I29" s="17"/>
    </row>
    <row r="30" spans="1:9" x14ac:dyDescent="0.25">
      <c r="A30" s="19">
        <v>25</v>
      </c>
      <c r="B30" s="42" t="s">
        <v>57</v>
      </c>
      <c r="C30" s="40" t="s">
        <v>58</v>
      </c>
      <c r="D30" s="24" t="s">
        <v>12</v>
      </c>
      <c r="E30" s="41">
        <v>2444067</v>
      </c>
      <c r="F30" s="23"/>
      <c r="G30" s="23"/>
      <c r="H30" s="38">
        <f>E30-G30</f>
        <v>2444067</v>
      </c>
      <c r="I30" s="17"/>
    </row>
    <row r="32" spans="1:9" x14ac:dyDescent="0.25">
      <c r="H32" s="47">
        <f>SUM(H20:H27)</f>
        <v>18304583</v>
      </c>
    </row>
    <row r="33" spans="6:8" x14ac:dyDescent="0.25">
      <c r="F33" s="46" t="s">
        <v>56</v>
      </c>
      <c r="G33" s="46"/>
      <c r="H33" s="39">
        <f>SUM(H20:H29)</f>
        <v>17648091</v>
      </c>
    </row>
    <row r="34" spans="6:8" x14ac:dyDescent="0.25">
      <c r="H34" s="47">
        <f>SUM(H28:H30)</f>
        <v>1787575</v>
      </c>
    </row>
  </sheetData>
  <autoFilter ref="A5:I25"/>
  <mergeCells count="4">
    <mergeCell ref="A1:I1"/>
    <mergeCell ref="A2:I2"/>
    <mergeCell ref="A3:C3"/>
    <mergeCell ref="F33:G3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dcterms:created xsi:type="dcterms:W3CDTF">2022-03-23T08:06:22Z</dcterms:created>
  <dcterms:modified xsi:type="dcterms:W3CDTF">2022-05-06T10:58:16Z</dcterms:modified>
</cp:coreProperties>
</file>