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/>
  </bookViews>
  <sheets>
    <sheet name="2020-2022" sheetId="1" r:id="rId1"/>
  </sheets>
  <definedNames>
    <definedName name="_xlnm._FilterDatabase" localSheetId="0" hidden="1">'2020-2022'!$A$4:$F$26</definedName>
  </definedNames>
  <calcPr calcId="144525"/>
</workbook>
</file>

<file path=xl/sharedStrings.xml><?xml version="1.0" encoding="utf-8"?>
<sst xmlns="http://schemas.openxmlformats.org/spreadsheetml/2006/main" count="94" uniqueCount="65">
  <si>
    <t>CÔNG NỢ EASTWEST - QUÁN QUẬN 1</t>
  </si>
  <si>
    <t>STT</t>
  </si>
  <si>
    <t>Ngày chứng từ</t>
  </si>
  <si>
    <t>Số hóa đơn</t>
  </si>
  <si>
    <t>Khách hàng</t>
  </si>
  <si>
    <t>Tổng tiền thanh toán</t>
  </si>
  <si>
    <t xml:space="preserve">Thanh toán </t>
  </si>
  <si>
    <t>Số tiền</t>
  </si>
  <si>
    <t>Còn lại</t>
  </si>
  <si>
    <t>Ghi chú</t>
  </si>
  <si>
    <t>0006588</t>
  </si>
  <si>
    <t>CÔNG TY CỔ PHẦN EAST WEST BREWING</t>
  </si>
  <si>
    <t>TT  THÁNG 4/2020</t>
  </si>
  <si>
    <t>0009763</t>
  </si>
  <si>
    <t>TT  THÁNG 6/2020</t>
  </si>
  <si>
    <t>0009866</t>
  </si>
  <si>
    <t>0012934</t>
  </si>
  <si>
    <t>TT  THÁNG 7/2020</t>
  </si>
  <si>
    <t>0015515</t>
  </si>
  <si>
    <t>30/7/2020</t>
  </si>
  <si>
    <t>0019200</t>
  </si>
  <si>
    <t>TT  THÁNG 11/09/2020</t>
  </si>
  <si>
    <t>31/8/2020</t>
  </si>
  <si>
    <t>0022959</t>
  </si>
  <si>
    <t>TT  THÁNG 09/11/2020</t>
  </si>
  <si>
    <t>0026498</t>
  </si>
  <si>
    <t>30/9/2020</t>
  </si>
  <si>
    <t>TT 02/12/2020</t>
  </si>
  <si>
    <t>0029821</t>
  </si>
  <si>
    <t>3/11/2020</t>
  </si>
  <si>
    <t>TT 22/12/2020</t>
  </si>
  <si>
    <t>0033020</t>
  </si>
  <si>
    <t>28/11/2020</t>
  </si>
  <si>
    <t>TT 09/03/2021</t>
  </si>
  <si>
    <t>0037632</t>
  </si>
  <si>
    <t>31/12/2020</t>
  </si>
  <si>
    <t>TT 25/03/2021</t>
  </si>
  <si>
    <t>0041874</t>
  </si>
  <si>
    <t>29/1/2021</t>
  </si>
  <si>
    <t>TT 31/03/2021</t>
  </si>
  <si>
    <t>0040651</t>
  </si>
  <si>
    <t>25/1/2021</t>
  </si>
  <si>
    <t>CÔNG TY TNHH MỘT THÀNH VIÊN THƯƠNG MẠI DỊCH VỤ BB&amp;CC</t>
  </si>
  <si>
    <t>ck TK ANH Ngọc 25/1</t>
  </si>
  <si>
    <t>0044808</t>
  </si>
  <si>
    <t>27/2/2021</t>
  </si>
  <si>
    <t>TT 07/05/2021</t>
  </si>
  <si>
    <t>0048396</t>
  </si>
  <si>
    <t>30/03/2021</t>
  </si>
  <si>
    <t>TT 29/10/2021</t>
  </si>
  <si>
    <t>0000286</t>
  </si>
  <si>
    <t>29/04/2021</t>
  </si>
  <si>
    <t>TT 23/12/2021</t>
  </si>
  <si>
    <t>0002212</t>
  </si>
  <si>
    <t>31/05/2021</t>
  </si>
  <si>
    <t xml:space="preserve">TT Thiếu </t>
  </si>
  <si>
    <t>0002746</t>
  </si>
  <si>
    <t>01/12/2021</t>
  </si>
  <si>
    <t>TT 14/01/2022</t>
  </si>
  <si>
    <t>0005733</t>
  </si>
  <si>
    <t>29/12/2021</t>
  </si>
  <si>
    <t>TT 08/02/2022</t>
  </si>
  <si>
    <t>0006247</t>
  </si>
  <si>
    <t>31/12/2021</t>
  </si>
  <si>
    <t>TT 18/02/2022</t>
  </si>
</sst>
</file>

<file path=xl/styles.xml><?xml version="1.0" encoding="utf-8"?>
<styleSheet xmlns="http://schemas.openxmlformats.org/spreadsheetml/2006/main">
  <numFmts count="6">
    <numFmt numFmtId="176" formatCode="_(* #,##0_);_(* \(#,##0\);_(* &quot;-&quot;??_);_(@_)"/>
    <numFmt numFmtId="177" formatCode="_-* #,##0\ &quot;₫&quot;_-;\-* #,##0\ &quot;₫&quot;_-;_-* &quot;-&quot;\ &quot;₫&quot;_-;_-@_-"/>
    <numFmt numFmtId="178" formatCode="_(* #,##0.00_);_(* \(#,##0.00\);_(* &quot;-&quot;??_);_(@_)"/>
    <numFmt numFmtId="179" formatCode="_ * #,##0_ ;_ * \-#,##0_ ;_ * &quot;-&quot;_ ;_ @_ "/>
    <numFmt numFmtId="180" formatCode="_-* #,##0.00\ &quot;₫&quot;_-;\-* #,##0.00\ &quot;₫&quot;_-;_-* &quot;-&quot;??\ &quot;₫&quot;_-;_-@_-"/>
    <numFmt numFmtId="181" formatCode="dd/mm/yyyy\ hh:mm\ AM/PM"/>
  </numFmts>
  <fonts count="27">
    <font>
      <sz val="11"/>
      <color theme="1"/>
      <name val="Calibri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3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1" fillId="5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58" fontId="2" fillId="0" borderId="0" xfId="0" applyNumberFormat="1" applyFont="1" applyAlignment="1">
      <alignment horizontal="center"/>
    </xf>
    <xf numFmtId="0" fontId="2" fillId="0" borderId="0" xfId="0" applyFont="1"/>
    <xf numFmtId="176" fontId="2" fillId="0" borderId="0" xfId="2" applyNumberFormat="1" applyFont="1"/>
    <xf numFmtId="0" fontId="3" fillId="0" borderId="0" xfId="0" applyFont="1" applyAlignment="1">
      <alignment horizontal="center"/>
    </xf>
    <xf numFmtId="176" fontId="1" fillId="0" borderId="0" xfId="2" applyNumberFormat="1" applyFont="1"/>
    <xf numFmtId="0" fontId="1" fillId="2" borderId="1" xfId="0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5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right" vertical="center"/>
    </xf>
    <xf numFmtId="0" fontId="2" fillId="0" borderId="1" xfId="0" applyFont="1" applyBorder="1"/>
    <xf numFmtId="176" fontId="2" fillId="0" borderId="1" xfId="0" applyNumberFormat="1" applyFont="1" applyBorder="1"/>
    <xf numFmtId="18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2" fillId="0" borderId="1" xfId="2" applyNumberFormat="1" applyFont="1" applyBorder="1"/>
    <xf numFmtId="58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176" fontId="6" fillId="0" borderId="1" xfId="2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2" borderId="0" xfId="2" applyNumberFormat="1" applyFont="1" applyFill="1" applyAlignment="1">
      <alignment horizontal="center" vertical="center"/>
    </xf>
    <xf numFmtId="37" fontId="1" fillId="0" borderId="1" xfId="0" applyNumberFormat="1" applyFont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26"/>
  <sheetViews>
    <sheetView tabSelected="1" topLeftCell="A4" workbookViewId="0">
      <selection activeCell="D18" sqref="D18:D19"/>
    </sheetView>
  </sheetViews>
  <sheetFormatPr defaultColWidth="9.14285714285714" defaultRowHeight="15"/>
  <cols>
    <col min="1" max="1" width="7.28571428571429" style="2" customWidth="1"/>
    <col min="2" max="2" width="15.8571428571429" style="3" customWidth="1"/>
    <col min="3" max="3" width="13.7142857142857" style="2" customWidth="1"/>
    <col min="4" max="4" width="47.1428571428571" style="4" customWidth="1"/>
    <col min="5" max="5" width="21.1428571428571" style="5" customWidth="1"/>
    <col min="6" max="6" width="22.1428571428571" style="4" customWidth="1"/>
    <col min="7" max="9" width="16.7142857142857" style="4" customWidth="1"/>
    <col min="10" max="11" width="13.4285714285714" style="5" customWidth="1"/>
    <col min="12" max="16384" width="9.14285714285714" style="4"/>
  </cols>
  <sheetData>
    <row r="1" ht="16.5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3" spans="5:8">
      <c r="E3" s="7">
        <f>SUBTOTAL(9,E5:E26)</f>
        <v>121914625</v>
      </c>
      <c r="G3" s="7">
        <f t="shared" ref="G3:H3" si="0">SUBTOTAL(9,G5:G26)</f>
        <v>121914625</v>
      </c>
      <c r="H3" s="7">
        <f t="shared" si="0"/>
        <v>0</v>
      </c>
    </row>
    <row r="4" s="1" customFormat="1" customHeight="1" spans="1:11">
      <c r="A4" s="8" t="s">
        <v>1</v>
      </c>
      <c r="B4" s="9" t="s">
        <v>2</v>
      </c>
      <c r="C4" s="10" t="s">
        <v>3</v>
      </c>
      <c r="D4" s="10" t="s">
        <v>4</v>
      </c>
      <c r="E4" s="11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26"/>
      <c r="K4" s="26"/>
    </row>
    <row r="5" spans="1:9">
      <c r="A5" s="12">
        <v>1</v>
      </c>
      <c r="B5" s="13">
        <v>43927</v>
      </c>
      <c r="C5" s="14" t="s">
        <v>10</v>
      </c>
      <c r="D5" s="15" t="s">
        <v>11</v>
      </c>
      <c r="E5" s="16">
        <v>916808</v>
      </c>
      <c r="F5" s="17" t="s">
        <v>12</v>
      </c>
      <c r="G5" s="18">
        <f>E5</f>
        <v>916808</v>
      </c>
      <c r="H5" s="18">
        <f>E5-G5</f>
        <v>0</v>
      </c>
      <c r="I5" s="17"/>
    </row>
    <row r="6" spans="1:9">
      <c r="A6" s="12">
        <v>2</v>
      </c>
      <c r="B6" s="13">
        <v>43949</v>
      </c>
      <c r="C6" s="14" t="s">
        <v>13</v>
      </c>
      <c r="D6" s="15" t="s">
        <v>11</v>
      </c>
      <c r="E6" s="16">
        <v>654863</v>
      </c>
      <c r="F6" s="17" t="s">
        <v>14</v>
      </c>
      <c r="G6" s="18">
        <f t="shared" ref="G6:G27" si="1">E6</f>
        <v>654863</v>
      </c>
      <c r="H6" s="18">
        <f t="shared" ref="H6:H27" si="2">E6-G6</f>
        <v>0</v>
      </c>
      <c r="I6" s="17"/>
    </row>
    <row r="7" spans="1:9">
      <c r="A7" s="12">
        <v>3</v>
      </c>
      <c r="B7" s="13">
        <v>43950</v>
      </c>
      <c r="C7" s="14" t="s">
        <v>15</v>
      </c>
      <c r="D7" s="15" t="s">
        <v>11</v>
      </c>
      <c r="E7" s="16">
        <v>1309726</v>
      </c>
      <c r="F7" s="17" t="s">
        <v>14</v>
      </c>
      <c r="G7" s="18">
        <f t="shared" si="1"/>
        <v>1309726</v>
      </c>
      <c r="H7" s="18">
        <f t="shared" si="2"/>
        <v>0</v>
      </c>
      <c r="I7" s="17"/>
    </row>
    <row r="8" spans="1:9">
      <c r="A8" s="12">
        <v>4</v>
      </c>
      <c r="B8" s="13">
        <v>43981</v>
      </c>
      <c r="C8" s="14" t="s">
        <v>16</v>
      </c>
      <c r="D8" s="15" t="s">
        <v>11</v>
      </c>
      <c r="E8" s="16">
        <v>4191123</v>
      </c>
      <c r="F8" s="17" t="s">
        <v>17</v>
      </c>
      <c r="G8" s="18">
        <f t="shared" si="1"/>
        <v>4191123</v>
      </c>
      <c r="H8" s="18">
        <f t="shared" si="2"/>
        <v>0</v>
      </c>
      <c r="I8" s="17"/>
    </row>
    <row r="9" spans="1:9">
      <c r="A9" s="12">
        <v>5</v>
      </c>
      <c r="B9" s="13">
        <v>44012</v>
      </c>
      <c r="C9" s="14" t="s">
        <v>18</v>
      </c>
      <c r="D9" s="15" t="s">
        <v>11</v>
      </c>
      <c r="E9" s="16">
        <v>2881397</v>
      </c>
      <c r="F9" s="17" t="s">
        <v>17</v>
      </c>
      <c r="G9" s="18">
        <f t="shared" si="1"/>
        <v>2881397</v>
      </c>
      <c r="H9" s="18">
        <f t="shared" si="2"/>
        <v>0</v>
      </c>
      <c r="I9" s="17"/>
    </row>
    <row r="10" spans="1:9">
      <c r="A10" s="12">
        <v>6</v>
      </c>
      <c r="B10" s="19" t="s">
        <v>19</v>
      </c>
      <c r="C10" s="20" t="s">
        <v>20</v>
      </c>
      <c r="D10" s="17" t="s">
        <v>11</v>
      </c>
      <c r="E10" s="21">
        <v>9277664</v>
      </c>
      <c r="F10" s="17" t="s">
        <v>21</v>
      </c>
      <c r="G10" s="18">
        <f t="shared" si="1"/>
        <v>9277664</v>
      </c>
      <c r="H10" s="18">
        <f t="shared" si="2"/>
        <v>0</v>
      </c>
      <c r="I10" s="17"/>
    </row>
    <row r="11" spans="1:9">
      <c r="A11" s="12">
        <v>7</v>
      </c>
      <c r="B11" s="22" t="s">
        <v>22</v>
      </c>
      <c r="C11" s="12" t="s">
        <v>23</v>
      </c>
      <c r="D11" s="17" t="s">
        <v>11</v>
      </c>
      <c r="E11" s="21">
        <v>6548630</v>
      </c>
      <c r="F11" s="17" t="s">
        <v>24</v>
      </c>
      <c r="G11" s="18">
        <f t="shared" si="1"/>
        <v>6548630</v>
      </c>
      <c r="H11" s="18">
        <f t="shared" si="2"/>
        <v>0</v>
      </c>
      <c r="I11" s="17"/>
    </row>
    <row r="12" spans="1:9">
      <c r="A12" s="12">
        <v>8</v>
      </c>
      <c r="B12" s="22" t="s">
        <v>25</v>
      </c>
      <c r="C12" s="12" t="s">
        <v>26</v>
      </c>
      <c r="D12" s="17" t="s">
        <v>11</v>
      </c>
      <c r="E12" s="21">
        <v>10870726</v>
      </c>
      <c r="F12" s="17" t="s">
        <v>27</v>
      </c>
      <c r="G12" s="18">
        <f t="shared" si="1"/>
        <v>10870726</v>
      </c>
      <c r="H12" s="18">
        <f t="shared" si="2"/>
        <v>0</v>
      </c>
      <c r="I12" s="17"/>
    </row>
    <row r="13" spans="1:9">
      <c r="A13" s="12">
        <v>9</v>
      </c>
      <c r="B13" s="22" t="s">
        <v>28</v>
      </c>
      <c r="C13" s="12" t="s">
        <v>29</v>
      </c>
      <c r="D13" s="17" t="s">
        <v>11</v>
      </c>
      <c r="E13" s="21">
        <v>4496901</v>
      </c>
      <c r="F13" s="17" t="s">
        <v>30</v>
      </c>
      <c r="G13" s="18">
        <f t="shared" si="1"/>
        <v>4496901</v>
      </c>
      <c r="H13" s="18">
        <f t="shared" si="2"/>
        <v>0</v>
      </c>
      <c r="I13" s="17"/>
    </row>
    <row r="14" spans="1:9">
      <c r="A14" s="12">
        <v>10</v>
      </c>
      <c r="B14" s="22" t="s">
        <v>31</v>
      </c>
      <c r="C14" s="12" t="s">
        <v>32</v>
      </c>
      <c r="D14" s="17" t="s">
        <v>11</v>
      </c>
      <c r="E14" s="21">
        <v>6548630</v>
      </c>
      <c r="F14" s="17" t="s">
        <v>33</v>
      </c>
      <c r="G14" s="18">
        <f t="shared" si="1"/>
        <v>6548630</v>
      </c>
      <c r="H14" s="18">
        <f t="shared" si="2"/>
        <v>0</v>
      </c>
      <c r="I14" s="17"/>
    </row>
    <row r="15" spans="1:9">
      <c r="A15" s="12">
        <v>11</v>
      </c>
      <c r="B15" s="22" t="s">
        <v>34</v>
      </c>
      <c r="C15" s="12" t="s">
        <v>35</v>
      </c>
      <c r="D15" s="17" t="s">
        <v>11</v>
      </c>
      <c r="E15" s="21">
        <v>9430027</v>
      </c>
      <c r="F15" s="17" t="s">
        <v>36</v>
      </c>
      <c r="G15" s="18">
        <f t="shared" si="1"/>
        <v>9430027</v>
      </c>
      <c r="H15" s="18">
        <f t="shared" si="2"/>
        <v>0</v>
      </c>
      <c r="I15" s="17"/>
    </row>
    <row r="16" spans="1:9">
      <c r="A16" s="12">
        <v>12</v>
      </c>
      <c r="B16" s="22" t="s">
        <v>37</v>
      </c>
      <c r="C16" s="20" t="s">
        <v>38</v>
      </c>
      <c r="D16" s="17" t="s">
        <v>11</v>
      </c>
      <c r="E16" s="21">
        <v>5238904</v>
      </c>
      <c r="F16" s="17" t="s">
        <v>39</v>
      </c>
      <c r="G16" s="18">
        <f t="shared" si="1"/>
        <v>5238904</v>
      </c>
      <c r="H16" s="18">
        <f t="shared" si="2"/>
        <v>0</v>
      </c>
      <c r="I16" s="17"/>
    </row>
    <row r="17" spans="1:9">
      <c r="A17" s="12">
        <v>13</v>
      </c>
      <c r="B17" s="22" t="s">
        <v>40</v>
      </c>
      <c r="C17" s="12" t="s">
        <v>41</v>
      </c>
      <c r="D17" s="17" t="s">
        <v>42</v>
      </c>
      <c r="E17" s="21">
        <v>7858356</v>
      </c>
      <c r="F17" s="17" t="s">
        <v>43</v>
      </c>
      <c r="G17" s="18">
        <f t="shared" si="1"/>
        <v>7858356</v>
      </c>
      <c r="H17" s="18">
        <f t="shared" si="2"/>
        <v>0</v>
      </c>
      <c r="I17" s="17"/>
    </row>
    <row r="18" spans="1:9">
      <c r="A18" s="12">
        <v>14</v>
      </c>
      <c r="B18" s="22" t="s">
        <v>44</v>
      </c>
      <c r="C18" s="12" t="s">
        <v>45</v>
      </c>
      <c r="D18" s="17" t="s">
        <v>11</v>
      </c>
      <c r="E18" s="21">
        <v>6548630</v>
      </c>
      <c r="F18" s="17" t="s">
        <v>46</v>
      </c>
      <c r="G18" s="18">
        <f t="shared" si="1"/>
        <v>6548630</v>
      </c>
      <c r="H18" s="18">
        <f t="shared" si="2"/>
        <v>0</v>
      </c>
      <c r="I18" s="17"/>
    </row>
    <row r="19" spans="1:9">
      <c r="A19" s="12">
        <v>15</v>
      </c>
      <c r="B19" s="22" t="s">
        <v>47</v>
      </c>
      <c r="C19" s="12" t="s">
        <v>48</v>
      </c>
      <c r="D19" s="17" t="s">
        <v>11</v>
      </c>
      <c r="E19" s="21">
        <v>6548630</v>
      </c>
      <c r="F19" s="17" t="s">
        <v>49</v>
      </c>
      <c r="G19" s="18">
        <f t="shared" si="1"/>
        <v>6548630</v>
      </c>
      <c r="H19" s="18">
        <f t="shared" si="2"/>
        <v>0</v>
      </c>
      <c r="I19" s="17"/>
    </row>
    <row r="20" spans="1:9">
      <c r="A20" s="12">
        <v>16</v>
      </c>
      <c r="B20" s="22" t="s">
        <v>50</v>
      </c>
      <c r="C20" s="12" t="s">
        <v>51</v>
      </c>
      <c r="D20" s="17" t="s">
        <v>11</v>
      </c>
      <c r="E20" s="21">
        <v>3929178</v>
      </c>
      <c r="F20" s="17" t="s">
        <v>52</v>
      </c>
      <c r="G20" s="18">
        <f t="shared" si="1"/>
        <v>3929178</v>
      </c>
      <c r="H20" s="18">
        <f t="shared" si="2"/>
        <v>0</v>
      </c>
      <c r="I20" s="17"/>
    </row>
    <row r="21" spans="1:11">
      <c r="A21" s="12">
        <v>17</v>
      </c>
      <c r="B21" s="22" t="s">
        <v>53</v>
      </c>
      <c r="C21" s="12" t="s">
        <v>54</v>
      </c>
      <c r="D21" s="17" t="s">
        <v>11</v>
      </c>
      <c r="E21" s="21">
        <v>7858356</v>
      </c>
      <c r="F21" s="17" t="s">
        <v>52</v>
      </c>
      <c r="G21" s="18">
        <f t="shared" si="1"/>
        <v>7858356</v>
      </c>
      <c r="H21" s="18">
        <f t="shared" si="2"/>
        <v>0</v>
      </c>
      <c r="I21" s="17"/>
      <c r="K21" s="5" t="s">
        <v>55</v>
      </c>
    </row>
    <row r="22" spans="1:11">
      <c r="A22" s="12">
        <v>18</v>
      </c>
      <c r="B22" s="20" t="s">
        <v>56</v>
      </c>
      <c r="C22" s="20" t="s">
        <v>57</v>
      </c>
      <c r="D22" s="23" t="s">
        <v>11</v>
      </c>
      <c r="E22" s="24">
        <v>1615504</v>
      </c>
      <c r="F22" s="17" t="s">
        <v>58</v>
      </c>
      <c r="G22" s="18">
        <f t="shared" si="1"/>
        <v>1615504</v>
      </c>
      <c r="H22" s="18">
        <f t="shared" si="2"/>
        <v>0</v>
      </c>
      <c r="I22" s="27">
        <f>SUM(E22:E23)</f>
        <v>9473860</v>
      </c>
      <c r="J22" s="5">
        <v>9473680</v>
      </c>
      <c r="K22" s="5">
        <f>I22-J22</f>
        <v>180</v>
      </c>
    </row>
    <row r="23" spans="1:9">
      <c r="A23" s="12">
        <v>19</v>
      </c>
      <c r="B23" s="20" t="s">
        <v>56</v>
      </c>
      <c r="C23" s="20" t="s">
        <v>57</v>
      </c>
      <c r="D23" s="23" t="s">
        <v>11</v>
      </c>
      <c r="E23" s="24">
        <v>7858356</v>
      </c>
      <c r="F23" s="17" t="s">
        <v>58</v>
      </c>
      <c r="G23" s="18">
        <f t="shared" si="1"/>
        <v>7858356</v>
      </c>
      <c r="H23" s="18">
        <f t="shared" si="2"/>
        <v>0</v>
      </c>
      <c r="I23" s="17"/>
    </row>
    <row r="24" spans="1:9">
      <c r="A24" s="12">
        <v>20</v>
      </c>
      <c r="B24" s="25" t="s">
        <v>59</v>
      </c>
      <c r="C24" s="20" t="s">
        <v>60</v>
      </c>
      <c r="D24" s="23" t="s">
        <v>11</v>
      </c>
      <c r="E24" s="24">
        <v>1615504</v>
      </c>
      <c r="F24" s="17" t="s">
        <v>61</v>
      </c>
      <c r="G24" s="18">
        <f t="shared" si="1"/>
        <v>1615504</v>
      </c>
      <c r="H24" s="18">
        <f t="shared" si="2"/>
        <v>0</v>
      </c>
      <c r="I24" s="27">
        <f>SUM(E24:E26)</f>
        <v>17332216</v>
      </c>
    </row>
    <row r="25" spans="1:9">
      <c r="A25" s="12">
        <v>21</v>
      </c>
      <c r="B25" s="25" t="s">
        <v>59</v>
      </c>
      <c r="C25" s="20" t="s">
        <v>60</v>
      </c>
      <c r="D25" s="23" t="s">
        <v>11</v>
      </c>
      <c r="E25" s="24">
        <v>14406986</v>
      </c>
      <c r="F25" s="17" t="s">
        <v>61</v>
      </c>
      <c r="G25" s="18">
        <f t="shared" si="1"/>
        <v>14406986</v>
      </c>
      <c r="H25" s="18">
        <f t="shared" si="2"/>
        <v>0</v>
      </c>
      <c r="I25" s="17"/>
    </row>
    <row r="26" spans="1:9">
      <c r="A26" s="12">
        <v>22</v>
      </c>
      <c r="B26" s="25" t="s">
        <v>62</v>
      </c>
      <c r="C26" s="20" t="s">
        <v>63</v>
      </c>
      <c r="D26" s="23" t="s">
        <v>11</v>
      </c>
      <c r="E26" s="24">
        <v>1309726</v>
      </c>
      <c r="F26" s="17" t="s">
        <v>64</v>
      </c>
      <c r="G26" s="18">
        <f t="shared" si="1"/>
        <v>1309726</v>
      </c>
      <c r="H26" s="18">
        <f t="shared" si="2"/>
        <v>0</v>
      </c>
      <c r="I26" s="17"/>
    </row>
  </sheetData>
  <autoFilter ref="A4:F26">
    <extLst/>
  </autoFilter>
  <mergeCells count="1">
    <mergeCell ref="A1:I1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2020-2022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2020-07-15T09:24:00Z</dcterms:created>
  <dcterms:modified xsi:type="dcterms:W3CDTF">2022-04-05T04:24:48Z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8E80029A1B14463BA3FAEAC59F9B2108</vt:lpwstr>
  </property>
  <property fmtid="{D5CDD505-2E9C-101B-9397-08002B2CF9AE}" pid="3" name="KSOProductBuildVer">
    <vt:lpwstr>1033-11.2.0.11029</vt:lpwstr>
  </property>
</Properties>
</file>