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CÔNG NỢ T-MART NĂM 2022_MỚI\"/>
    </mc:Choice>
  </mc:AlternateContent>
  <xr:revisionPtr revIDLastSave="0" documentId="13_ncr:1_{462B6D02-1055-48F3-9B85-4C5E690F69EB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T2-2022 (GỞI MAIL)" sheetId="3" r:id="rId1"/>
    <sheet name="HÀNG TRẢ THÁNG 01-2022" sheetId="5" r:id="rId2"/>
    <sheet name="Sheet2" sheetId="8" r:id="rId3"/>
    <sheet name="Sheet1" sheetId="7" r:id="rId4"/>
    <sheet name="T2-2022" sheetId="6" r:id="rId5"/>
  </sheets>
  <definedNames>
    <definedName name="_xlnm._FilterDatabase" localSheetId="1" hidden="1">'HÀNG TRẢ THÁNG 01-2022'!$A$9:$K$9</definedName>
    <definedName name="_xlnm._FilterDatabase" localSheetId="2" hidden="1">Sheet2!$A$4:$D$77</definedName>
    <definedName name="_xlnm._FilterDatabase" localSheetId="4" hidden="1">'T2-2022'!$A$9:$E$162</definedName>
    <definedName name="_xlnm._FilterDatabase" localSheetId="0" hidden="1">'T2-2022 (GỞI MAIL)'!$A$4:$K$157</definedName>
    <definedName name="_xlnm.Print_Area" localSheetId="0">'T2-2022 (GỞI MAIL)'!$A$2:$L$166</definedName>
    <definedName name="_xlnm.Print_Titles" localSheetId="4">'T2-2022'!$9:$9</definedName>
  </definedName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9" i="8" l="1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 l="1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5" i="8"/>
  <c r="D14" i="8"/>
  <c r="D13" i="8"/>
  <c r="D12" i="8"/>
  <c r="D11" i="8"/>
  <c r="D10" i="8"/>
  <c r="D9" i="8"/>
  <c r="D8" i="8"/>
  <c r="D7" i="8"/>
  <c r="D6" i="8"/>
  <c r="D5" i="8"/>
  <c r="G157" i="3" l="1"/>
  <c r="G11" i="5"/>
  <c r="G10" i="5"/>
  <c r="G12" i="5" s="1"/>
  <c r="D162" i="6"/>
  <c r="G249" i="5"/>
  <c r="G250" i="5" s="1"/>
  <c r="G242" i="5"/>
  <c r="G241" i="5"/>
  <c r="G240" i="5"/>
  <c r="G239" i="5"/>
  <c r="G243" i="5" s="1"/>
  <c r="G244" i="5" s="1"/>
  <c r="G232" i="5"/>
  <c r="G231" i="5"/>
  <c r="G230" i="5"/>
  <c r="G229" i="5"/>
  <c r="G228" i="5"/>
  <c r="G227" i="5"/>
  <c r="G226" i="5"/>
  <c r="G218" i="5"/>
  <c r="G217" i="5"/>
  <c r="G216" i="5"/>
  <c r="G215" i="5"/>
  <c r="G214" i="5"/>
  <c r="G219" i="5" s="1"/>
  <c r="G220" i="5" s="1"/>
  <c r="G207" i="5"/>
  <c r="G206" i="5"/>
  <c r="G205" i="5"/>
  <c r="G204" i="5"/>
  <c r="G203" i="5"/>
  <c r="G202" i="5"/>
  <c r="G201" i="5"/>
  <c r="G200" i="5"/>
  <c r="G192" i="5"/>
  <c r="G191" i="5"/>
  <c r="G190" i="5"/>
  <c r="G189" i="5"/>
  <c r="G188" i="5"/>
  <c r="G181" i="5"/>
  <c r="G180" i="5"/>
  <c r="G179" i="5"/>
  <c r="G172" i="5"/>
  <c r="G171" i="5"/>
  <c r="G170" i="5"/>
  <c r="G169" i="5"/>
  <c r="G168" i="5"/>
  <c r="G161" i="5"/>
  <c r="G159" i="5"/>
  <c r="G158" i="5"/>
  <c r="G157" i="5"/>
  <c r="G156" i="5"/>
  <c r="G162" i="5" s="1"/>
  <c r="G149" i="5"/>
  <c r="G148" i="5"/>
  <c r="G147" i="5"/>
  <c r="G146" i="5"/>
  <c r="G145" i="5"/>
  <c r="G137" i="5"/>
  <c r="G136" i="5"/>
  <c r="G135" i="5"/>
  <c r="G138" i="5" s="1"/>
  <c r="G127" i="5"/>
  <c r="G126" i="5"/>
  <c r="G125" i="5"/>
  <c r="G124" i="5"/>
  <c r="G123" i="5"/>
  <c r="G116" i="5"/>
  <c r="G115" i="5"/>
  <c r="G114" i="5"/>
  <c r="G113" i="5"/>
  <c r="G112" i="5"/>
  <c r="K106" i="5"/>
  <c r="G104" i="5"/>
  <c r="G105" i="5" s="1"/>
  <c r="G106" i="5" s="1"/>
  <c r="G103" i="5"/>
  <c r="G102" i="5"/>
  <c r="G95" i="5"/>
  <c r="G94" i="5"/>
  <c r="G93" i="5"/>
  <c r="G92" i="5"/>
  <c r="G91" i="5"/>
  <c r="G82" i="5"/>
  <c r="G84" i="5" s="1"/>
  <c r="G75" i="5"/>
  <c r="G74" i="5"/>
  <c r="G66" i="5"/>
  <c r="G67" i="5" s="1"/>
  <c r="G68" i="5" s="1"/>
  <c r="G69" i="5" s="1"/>
  <c r="G59" i="5"/>
  <c r="G58" i="5"/>
  <c r="G49" i="5"/>
  <c r="G51" i="5" s="1"/>
  <c r="G39" i="5"/>
  <c r="G38" i="5"/>
  <c r="G30" i="5"/>
  <c r="G29" i="5"/>
  <c r="G28" i="5"/>
  <c r="G27" i="5"/>
  <c r="G19" i="5"/>
  <c r="G18" i="5"/>
  <c r="G193" i="5" l="1"/>
  <c r="G194" i="5" s="1"/>
  <c r="G233" i="5"/>
  <c r="G96" i="5"/>
  <c r="G98" i="5" s="1"/>
  <c r="G60" i="5"/>
  <c r="G195" i="5"/>
  <c r="G221" i="5"/>
  <c r="G173" i="5"/>
  <c r="G117" i="5"/>
  <c r="G118" i="5" s="1"/>
  <c r="G119" i="5" s="1"/>
  <c r="G208" i="5"/>
  <c r="G209" i="5" s="1"/>
  <c r="G210" i="5" s="1"/>
  <c r="G20" i="5"/>
  <c r="G76" i="5"/>
  <c r="G77" i="5" s="1"/>
  <c r="G31" i="5"/>
  <c r="G150" i="5"/>
  <c r="G182" i="5"/>
  <c r="G183" i="5" s="1"/>
  <c r="G40" i="5"/>
  <c r="G128" i="5"/>
  <c r="G13" i="5"/>
  <c r="G14" i="5" s="1"/>
  <c r="G85" i="5"/>
  <c r="G86" i="5" s="1"/>
  <c r="G32" i="5"/>
  <c r="G33" i="5"/>
  <c r="G151" i="5"/>
  <c r="G152" i="5"/>
  <c r="G41" i="5"/>
  <c r="G42" i="5" s="1"/>
  <c r="G163" i="5"/>
  <c r="G164" i="5" s="1"/>
  <c r="G52" i="5"/>
  <c r="G53" i="5" s="1"/>
  <c r="G97" i="5"/>
  <c r="G234" i="5"/>
  <c r="G235" i="5" s="1"/>
  <c r="G61" i="5"/>
  <c r="G62" i="5" s="1"/>
  <c r="G129" i="5"/>
  <c r="G130" i="5" s="1"/>
  <c r="G174" i="5"/>
  <c r="G175" i="5" s="1"/>
  <c r="G245" i="5"/>
  <c r="G139" i="5"/>
  <c r="G140" i="5" s="1"/>
  <c r="G21" i="5"/>
  <c r="G22" i="5" s="1"/>
  <c r="G251" i="5"/>
  <c r="G252" i="5" s="1"/>
  <c r="G78" i="5" l="1"/>
  <c r="G184" i="5"/>
</calcChain>
</file>

<file path=xl/sharedStrings.xml><?xml version="1.0" encoding="utf-8"?>
<sst xmlns="http://schemas.openxmlformats.org/spreadsheetml/2006/main" count="783" uniqueCount="341">
  <si>
    <t xml:space="preserve">           BẢNG KÊ CHI TIẾT CÔNG NỢ TMART- THÁNG 01/2022</t>
  </si>
  <si>
    <t>STT</t>
  </si>
  <si>
    <t>Ngày tháng</t>
  </si>
  <si>
    <t>Nơi giao</t>
  </si>
  <si>
    <t>SỐ TIỀN</t>
  </si>
  <si>
    <t>ghi chú</t>
  </si>
  <si>
    <t>01</t>
  </si>
  <si>
    <t>TM Hưng yên -HY</t>
  </si>
  <si>
    <t>02</t>
  </si>
  <si>
    <t>03</t>
  </si>
  <si>
    <t>KĐT Resco cổ nhuế</t>
  </si>
  <si>
    <t>04</t>
  </si>
  <si>
    <t>Ecohome 4</t>
  </si>
  <si>
    <t>05</t>
  </si>
  <si>
    <t>Ecohome 3</t>
  </si>
  <si>
    <t>06</t>
  </si>
  <si>
    <t>Ecohome 2</t>
  </si>
  <si>
    <t>07</t>
  </si>
  <si>
    <t>Ecohome 1</t>
  </si>
  <si>
    <t>08</t>
  </si>
  <si>
    <t>47 Tân xuân</t>
  </si>
  <si>
    <t>09</t>
  </si>
  <si>
    <t>TM Kosmo</t>
  </si>
  <si>
    <t>10</t>
  </si>
  <si>
    <t>Khu Ngoại giao đoàn xuân tảo</t>
  </si>
  <si>
    <t>11</t>
  </si>
  <si>
    <t>CT3 KĐT Nam cường cổ nhuế</t>
  </si>
  <si>
    <t>12</t>
  </si>
  <si>
    <t>Epics home 43 phạm văn đồng</t>
  </si>
  <si>
    <t>13</t>
  </si>
  <si>
    <t>20 Đức diễn</t>
  </si>
  <si>
    <t>14</t>
  </si>
  <si>
    <t>112 Tân khai</t>
  </si>
  <si>
    <t>15</t>
  </si>
  <si>
    <t>Vĩnh hưng</t>
  </si>
  <si>
    <t>16</t>
  </si>
  <si>
    <t>16 ngõ 885 Tam trinh</t>
  </si>
  <si>
    <t>17</t>
  </si>
  <si>
    <t>Nơ 6A Linh đàm</t>
  </si>
  <si>
    <t>18</t>
  </si>
  <si>
    <t>19</t>
  </si>
  <si>
    <t>Số 1 Trần nguyên đáng</t>
  </si>
  <si>
    <t>20</t>
  </si>
  <si>
    <t>9B Nguyễn cảnh dị</t>
  </si>
  <si>
    <t>21</t>
  </si>
  <si>
    <t>184 Đại từ</t>
  </si>
  <si>
    <t>22</t>
  </si>
  <si>
    <t>62 Thanh liệt</t>
  </si>
  <si>
    <t>23</t>
  </si>
  <si>
    <t>CT12B Kim văn kim lũ</t>
  </si>
  <si>
    <t>24</t>
  </si>
  <si>
    <t>Intracom Vĩnh ngọc đông anh</t>
  </si>
  <si>
    <t>25</t>
  </si>
  <si>
    <t>Roma Tố hữu</t>
  </si>
  <si>
    <t>26</t>
  </si>
  <si>
    <t>58 Tố hữu NTL</t>
  </si>
  <si>
    <t>27</t>
  </si>
  <si>
    <t>39 Cầu diễn</t>
  </si>
  <si>
    <t>28</t>
  </si>
  <si>
    <t>Ruby phúc lợi</t>
  </si>
  <si>
    <t>29</t>
  </si>
  <si>
    <t>CT1 ngô thị nhậm HĐ</t>
  </si>
  <si>
    <t>30</t>
  </si>
  <si>
    <t>CT2 Xuân mai tô hiệu HĐ</t>
  </si>
  <si>
    <t>31</t>
  </si>
  <si>
    <t>Kpark văn phú</t>
  </si>
  <si>
    <t>32</t>
  </si>
  <si>
    <t>Quầy 69 phố xốm</t>
  </si>
  <si>
    <t>33</t>
  </si>
  <si>
    <t>CT3 KĐT Văn khê</t>
  </si>
  <si>
    <t>34</t>
  </si>
  <si>
    <t>KĐT Dương nội</t>
  </si>
  <si>
    <t>35</t>
  </si>
  <si>
    <t>HH2A KĐT Sparrk dương nội</t>
  </si>
  <si>
    <t>36</t>
  </si>
  <si>
    <t>44 Triều khúc</t>
  </si>
  <si>
    <t>37</t>
  </si>
  <si>
    <t>485 Vũ tông phan</t>
  </si>
  <si>
    <t>38</t>
  </si>
  <si>
    <t>274 Khương đình</t>
  </si>
  <si>
    <t>39</t>
  </si>
  <si>
    <t>Lê văn thiêm</t>
  </si>
  <si>
    <t>40</t>
  </si>
  <si>
    <t>QUẦY LICOGI 13</t>
  </si>
  <si>
    <t>41</t>
  </si>
  <si>
    <t>CT2 KĐT Xa la</t>
  </si>
  <si>
    <t>42</t>
  </si>
  <si>
    <t>Quầy xala tòa nhà Hemisco</t>
  </si>
  <si>
    <t>43</t>
  </si>
  <si>
    <t>19T6 Kiến hưng</t>
  </si>
  <si>
    <t>44</t>
  </si>
  <si>
    <t>29 Xuân la</t>
  </si>
  <si>
    <t>45</t>
  </si>
  <si>
    <t>59 Xuân la</t>
  </si>
  <si>
    <t>46</t>
  </si>
  <si>
    <t>280-282 Xuân đỉnh</t>
  </si>
  <si>
    <t>47</t>
  </si>
  <si>
    <t>112 Âu cơ</t>
  </si>
  <si>
    <t>48</t>
  </si>
  <si>
    <t>TM Vĩnh quỳnh</t>
  </si>
  <si>
    <t>49</t>
  </si>
  <si>
    <t>Đại thanh 2</t>
  </si>
  <si>
    <t>50</t>
  </si>
  <si>
    <t>Quầy thanh 3</t>
  </si>
  <si>
    <t>51</t>
  </si>
  <si>
    <t>Trần thủ độ</t>
  </si>
  <si>
    <t>52</t>
  </si>
  <si>
    <t>Tecco Tứ hiệp</t>
  </si>
  <si>
    <t>53</t>
  </si>
  <si>
    <t>KĐTM Lê trọng tấn</t>
  </si>
  <si>
    <t>54</t>
  </si>
  <si>
    <t>Tân tây đô</t>
  </si>
  <si>
    <t>55</t>
  </si>
  <si>
    <t>Victory Thăn long</t>
  </si>
  <si>
    <t>56</t>
  </si>
  <si>
    <t>Victory 2</t>
  </si>
  <si>
    <t>57</t>
  </si>
  <si>
    <t>KĐT Golden An khánh</t>
  </si>
  <si>
    <t>58</t>
  </si>
  <si>
    <t>69 Phố xốm HĐ</t>
  </si>
  <si>
    <t>59</t>
  </si>
  <si>
    <t>HH03A Thanh hà</t>
  </si>
  <si>
    <t>60</t>
  </si>
  <si>
    <t>61</t>
  </si>
  <si>
    <t>KĐT Đại thanh</t>
  </si>
  <si>
    <t>62</t>
  </si>
  <si>
    <t>Nơ 6A linh đàm</t>
  </si>
  <si>
    <t>63</t>
  </si>
  <si>
    <t>Nơ 4A linh đàm</t>
  </si>
  <si>
    <t>64</t>
  </si>
  <si>
    <t>65</t>
  </si>
  <si>
    <t>66</t>
  </si>
  <si>
    <t>9B Ng cảnh dị</t>
  </si>
  <si>
    <t>67</t>
  </si>
  <si>
    <t>Số 1 trần nguyên đáng</t>
  </si>
  <si>
    <t>68</t>
  </si>
  <si>
    <t>69</t>
  </si>
  <si>
    <t>72 Lĩnh nam</t>
  </si>
  <si>
    <t>70</t>
  </si>
  <si>
    <t>101D3 Ng quý đức</t>
  </si>
  <si>
    <t>71</t>
  </si>
  <si>
    <t>72</t>
  </si>
  <si>
    <t>73</t>
  </si>
  <si>
    <t>74</t>
  </si>
  <si>
    <t>CT2 Xuân mai tô hiệu</t>
  </si>
  <si>
    <t>75</t>
  </si>
  <si>
    <t>CT2-KĐT Xala</t>
  </si>
  <si>
    <t>76</t>
  </si>
  <si>
    <t>Quầy Xan la TN Hemisco xa la</t>
  </si>
  <si>
    <t>77</t>
  </si>
  <si>
    <t>78</t>
  </si>
  <si>
    <t>79</t>
  </si>
  <si>
    <t>274 Khương đỉnh</t>
  </si>
  <si>
    <t>80</t>
  </si>
  <si>
    <t>81</t>
  </si>
  <si>
    <t>Locigi 13</t>
  </si>
  <si>
    <t>82</t>
  </si>
  <si>
    <t>83</t>
  </si>
  <si>
    <t>Tòa HH2A KĐT The Spart dương nội</t>
  </si>
  <si>
    <t>84</t>
  </si>
  <si>
    <t>85</t>
  </si>
  <si>
    <t>86</t>
  </si>
  <si>
    <t>K3 Kparrk Văn phú</t>
  </si>
  <si>
    <t>87</t>
  </si>
  <si>
    <t>88</t>
  </si>
  <si>
    <t>CT1 Ngô thị nhậm HĐ</t>
  </si>
  <si>
    <t>89</t>
  </si>
  <si>
    <t>KĐT Golden an khánh</t>
  </si>
  <si>
    <t>90</t>
  </si>
  <si>
    <t>KĐT Ecohome 3</t>
  </si>
  <si>
    <t>91</t>
  </si>
  <si>
    <t>Resco cổ nhuế</t>
  </si>
  <si>
    <t>92</t>
  </si>
  <si>
    <t>N03T5 Khu ngoại giao đoàn</t>
  </si>
  <si>
    <t>93</t>
  </si>
  <si>
    <t>94</t>
  </si>
  <si>
    <t>Quầy Kosmo</t>
  </si>
  <si>
    <t>95</t>
  </si>
  <si>
    <t>47 Tân xuân BTL</t>
  </si>
  <si>
    <t>96</t>
  </si>
  <si>
    <t>CT3B Nam cường cổ nhuế</t>
  </si>
  <si>
    <t>97</t>
  </si>
  <si>
    <t>Victory Thăng long</t>
  </si>
  <si>
    <t>98</t>
  </si>
  <si>
    <t>99</t>
  </si>
  <si>
    <t>Intracom vĩnh ngọc ngọc</t>
  </si>
  <si>
    <t>100</t>
  </si>
  <si>
    <t>Roman Tố hữu</t>
  </si>
  <si>
    <t>101</t>
  </si>
  <si>
    <t>102</t>
  </si>
  <si>
    <t>103</t>
  </si>
  <si>
    <t>104</t>
  </si>
  <si>
    <t>Quầy nơ 4A Linh đàm</t>
  </si>
  <si>
    <t>105</t>
  </si>
  <si>
    <t>106</t>
  </si>
  <si>
    <t>Tân tây mỗ</t>
  </si>
  <si>
    <t>107</t>
  </si>
  <si>
    <t>108</t>
  </si>
  <si>
    <t>109</t>
  </si>
  <si>
    <t>110</t>
  </si>
  <si>
    <t>59 Xuân la tây hồ</t>
  </si>
  <si>
    <t>111</t>
  </si>
  <si>
    <t>112</t>
  </si>
  <si>
    <t>113</t>
  </si>
  <si>
    <t>Trần thủ độ 2</t>
  </si>
  <si>
    <t>114</t>
  </si>
  <si>
    <t>115</t>
  </si>
  <si>
    <t>9B Ng dị cảnh KĐT Đại kim</t>
  </si>
  <si>
    <t>116</t>
  </si>
  <si>
    <t>117</t>
  </si>
  <si>
    <t>118</t>
  </si>
  <si>
    <t>16 ngõ 885 tam trinh</t>
  </si>
  <si>
    <t>119</t>
  </si>
  <si>
    <t>120</t>
  </si>
  <si>
    <t>121</t>
  </si>
  <si>
    <t>Vĩnh quỳnh</t>
  </si>
  <si>
    <t>122</t>
  </si>
  <si>
    <t>T1-Tòa CT8B-C KĐT Đại thanh</t>
  </si>
  <si>
    <t>123</t>
  </si>
  <si>
    <t>124</t>
  </si>
  <si>
    <t xml:space="preserve">Số 1 trần nguyên đán </t>
  </si>
  <si>
    <t>125</t>
  </si>
  <si>
    <t>126</t>
  </si>
  <si>
    <t>96 Vĩnh hưng</t>
  </si>
  <si>
    <t>127</t>
  </si>
  <si>
    <t>128</t>
  </si>
  <si>
    <t>129</t>
  </si>
  <si>
    <t>130</t>
  </si>
  <si>
    <t>131</t>
  </si>
  <si>
    <t>132</t>
  </si>
  <si>
    <t>133</t>
  </si>
  <si>
    <t>134</t>
  </si>
  <si>
    <t>43 Phạm văn đồng</t>
  </si>
  <si>
    <t>135</t>
  </si>
  <si>
    <t>136</t>
  </si>
  <si>
    <t>Ruby city Phúc lợi</t>
  </si>
  <si>
    <t>137</t>
  </si>
  <si>
    <t>Homland</t>
  </si>
  <si>
    <t>138</t>
  </si>
  <si>
    <t>Quầy thủ độ 2</t>
  </si>
  <si>
    <t>139</t>
  </si>
  <si>
    <t>140</t>
  </si>
  <si>
    <t>Quầy trần thủ độ</t>
  </si>
  <si>
    <t>141</t>
  </si>
  <si>
    <t>Trâu quỳ gia lâm</t>
  </si>
  <si>
    <t>142</t>
  </si>
  <si>
    <t>143</t>
  </si>
  <si>
    <t>144</t>
  </si>
  <si>
    <t>Kosmo</t>
  </si>
  <si>
    <t>145</t>
  </si>
  <si>
    <t>146</t>
  </si>
  <si>
    <t>Quầy đại thanh 3</t>
  </si>
  <si>
    <t>147</t>
  </si>
  <si>
    <t>148</t>
  </si>
  <si>
    <t>149</t>
  </si>
  <si>
    <t>Trần tghur độ 2 -Tòa Suothbuiding</t>
  </si>
  <si>
    <t>ĐƠN HÀNG KHAI TRƯƠNG</t>
  </si>
  <si>
    <t>150</t>
  </si>
  <si>
    <t>151</t>
  </si>
  <si>
    <t>Tòa A7 An bình City</t>
  </si>
  <si>
    <t>152</t>
  </si>
  <si>
    <t>Fivesstar số 2 kim giang -Khai trương</t>
  </si>
  <si>
    <t>Tổng tiền phải thanh toán</t>
  </si>
  <si>
    <t>TP. HCM, ngày  20 tháng  02 năm 2022</t>
  </si>
  <si>
    <t>BÊN BÁN HÀNG</t>
  </si>
  <si>
    <t>BÊN MUA HÀNG</t>
  </si>
  <si>
    <t>XUẤT TRẢ THÁNG 6-2020</t>
  </si>
  <si>
    <t>XUẤT TRẢ THÁNG 01-2022</t>
  </si>
  <si>
    <t>ngày</t>
  </si>
  <si>
    <t>TÊN SIÊU THỊ</t>
  </si>
  <si>
    <t>SẢN PHẨM</t>
  </si>
  <si>
    <t>SỐ LƯỢNG</t>
  </si>
  <si>
    <t>ĐƠN GIÁ 
CHƯA VAT</t>
  </si>
  <si>
    <t>THÀNH TIỀN</t>
  </si>
  <si>
    <t>1001 QUẦY TÒA K- KĐT DƯƠNG NỘI</t>
  </si>
  <si>
    <t>CHẢ NƯỚNG 300G</t>
  </si>
  <si>
    <t>GIÒ LỤA 250G</t>
  </si>
  <si>
    <t>TỔNG</t>
  </si>
  <si>
    <t>10 %VAT</t>
  </si>
  <si>
    <t>TỔNG TT</t>
  </si>
  <si>
    <t>00994 QUẦY VICTORY THĂNG LONG</t>
  </si>
  <si>
    <t>GÀ MUỐI 500G</t>
  </si>
  <si>
    <t>CHÂN GIÒ HEO MUỐI 300G</t>
  </si>
  <si>
    <t>10% VAT</t>
  </si>
  <si>
    <t>1011 QUẦY TẦNG 5, TÒA GEMEK, K</t>
  </si>
  <si>
    <t>ĐÙI GÀ SỐT CAY 500G</t>
  </si>
  <si>
    <t>CHÂN GÀ CAY 400G</t>
  </si>
  <si>
    <t>10%VAT</t>
  </si>
  <si>
    <t xml:space="preserve">1018 QUẦY 32T ĐN -A KĐT DOLDEN </t>
  </si>
  <si>
    <t>MỘC NẤM HƯƠNG 250G</t>
  </si>
  <si>
    <t xml:space="preserve">TỔNG </t>
  </si>
  <si>
    <t>1025 QUẦY 20 ĐỨC DIỄN</t>
  </si>
  <si>
    <t xml:space="preserve">1082 QUẦY CT2- EPR HOMER </t>
  </si>
  <si>
    <t>1078 QUẦY ECOHOME1</t>
  </si>
  <si>
    <t>TAI HEO MUỐI 400G</t>
  </si>
  <si>
    <t>1070 QUẦY NO5 GOLDEN TIME, ECOL</t>
  </si>
  <si>
    <t>TAI HEO MUỐI 200G</t>
  </si>
  <si>
    <t>1085 QUẦY 44 TRIỀU KHÚC</t>
  </si>
  <si>
    <t>CHÂN GIÒ HEO MUỐI 500G</t>
  </si>
  <si>
    <t>1073 QUẦY LÊ VĂN THIÊM</t>
  </si>
  <si>
    <t>1049 QUẦY 59 XUÂN LA, TÂY HỒ, HN</t>
  </si>
  <si>
    <t>1017 QUẦY 112 ÂU CƠ</t>
  </si>
  <si>
    <t>CHẢ CỐM 300G</t>
  </si>
  <si>
    <t>CHÂN GÀ CAY 400</t>
  </si>
  <si>
    <t>ĐÙI GÀ CAY 500G</t>
  </si>
  <si>
    <t xml:space="preserve">1052 QUẦY 850A LÊ VĂN LƯƠNG </t>
  </si>
  <si>
    <t>GIÒ SỤN GÀ 250G</t>
  </si>
  <si>
    <t>CHÂN GÀ SỐT CAY 400G</t>
  </si>
  <si>
    <t>1076 T1 TÒA K3, KPARK VĂN PHÚ</t>
  </si>
  <si>
    <t>1075 280-282 XUÂN ĐỈNH</t>
  </si>
  <si>
    <t>CHẢ NƯỚNG 300</t>
  </si>
  <si>
    <t xml:space="preserve">1060 QUẦY 323 ĐƯỜNG HT13 </t>
  </si>
  <si>
    <t>GIÒ TAI NẤM HƯƠNG 500</t>
  </si>
  <si>
    <t>1041 QUẦY ĐỊNH CÔNG SỐ 1</t>
  </si>
  <si>
    <t>1023 QUẦY 39 CẦU DIỄN</t>
  </si>
  <si>
    <t>1051 QUẦY HƯNG YÊN</t>
  </si>
  <si>
    <t>CHÂN GIÒ HEO 500G</t>
  </si>
  <si>
    <t>GIÒ TAI LƯỠI XÀO 250G</t>
  </si>
  <si>
    <t xml:space="preserve">0988 QUẦY RESCO </t>
  </si>
  <si>
    <t>1074 QUẦY 112 TÂN KHAI</t>
  </si>
  <si>
    <t>GIÒ TAI LƯỠI 250G</t>
  </si>
  <si>
    <t>00993 QUẦY CT1 NGÔ THỊ NHẬM, HÀ ĐÔNG</t>
  </si>
  <si>
    <t>CHẢ NƯỜNG 300G</t>
  </si>
  <si>
    <t xml:space="preserve">           BẢNG KÊ CHI TIẾT CÔNG NỢ T-MART</t>
  </si>
  <si>
    <t>THÁNG 02/2022</t>
  </si>
  <si>
    <t>Số tiền</t>
  </si>
  <si>
    <t>Chi chú</t>
  </si>
  <si>
    <t>TP. Hồ Chí Minh, ngày 20 tháng 02 năm 2022</t>
  </si>
  <si>
    <t>t1</t>
  </si>
  <si>
    <t>GÀ MUỐI  500g</t>
  </si>
  <si>
    <t>T12</t>
  </si>
  <si>
    <t>Tai heo muối 200g</t>
  </si>
  <si>
    <t>Tai heo muối 400g</t>
  </si>
  <si>
    <t>Mộc nấm hương 250g</t>
  </si>
  <si>
    <t>Gio tai lưỡi xào 250g</t>
  </si>
  <si>
    <t>MỌC NẤM HƯƠNG 250G</t>
  </si>
  <si>
    <t>BẮP BÒ MUỐI 200G</t>
  </si>
  <si>
    <t>CHÂN GIÒ HEO 300G</t>
  </si>
  <si>
    <t>GIÒ TAI LƯỠI XÀO 250</t>
  </si>
  <si>
    <t>TAI HEO 400G</t>
  </si>
  <si>
    <t>GIÒ SỤN GIÒ 250G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</si>
</sst>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_-* #,##0\ _₫_-;\-* #,##0\ _₫_-;_-* &quot;-&quot;??\ _₫_-;_-@_-"/>
  </numFmts>
  <fonts count="46">
    <font>
      <sz val="11"/>
      <color theme="1"/>
      <name val="Calibri"/>
      <charset val="134"/>
      <scheme val="minor"/>
    </font>
    <font>
      <sz val="13"/>
      <color theme="1"/>
      <name val="Times New Roman"/>
      <charset val="134"/>
    </font>
    <font>
      <b/>
      <sz val="13"/>
      <color theme="1"/>
      <name val="Times New Roman"/>
      <charset val="134"/>
    </font>
    <font>
      <sz val="13"/>
      <color theme="1" tint="4.9989318521683403E-2"/>
      <name val="Times New Roman"/>
      <charset val="134"/>
    </font>
    <font>
      <b/>
      <sz val="16"/>
      <color theme="1"/>
      <name val="Times New Roman"/>
      <charset val="134"/>
    </font>
    <font>
      <sz val="13"/>
      <color rgb="FFC00000"/>
      <name val="Times New Roman"/>
      <charset val="134"/>
    </font>
    <font>
      <sz val="13"/>
      <color rgb="FFFF0000"/>
      <name val="Times New Roman"/>
      <charset val="134"/>
    </font>
    <font>
      <i/>
      <sz val="13"/>
      <color theme="1"/>
      <name val="Times New Roman"/>
      <charset val="134"/>
    </font>
    <font>
      <sz val="16"/>
      <color theme="1"/>
      <name val="Calibri"/>
      <charset val="134"/>
      <scheme val="minor"/>
    </font>
    <font>
      <sz val="22"/>
      <name val="Arial"/>
      <charset val="134"/>
    </font>
    <font>
      <b/>
      <sz val="16"/>
      <color theme="1"/>
      <name val="Calibri"/>
      <charset val="163"/>
      <scheme val="minor"/>
    </font>
    <font>
      <sz val="16"/>
      <color theme="1"/>
      <name val="Calibri"/>
      <charset val="163"/>
      <scheme val="minor"/>
    </font>
    <font>
      <sz val="16"/>
      <name val="Arial"/>
      <charset val="163"/>
    </font>
    <font>
      <sz val="18"/>
      <color theme="1"/>
      <name val="Calibri"/>
      <charset val="134"/>
      <scheme val="minor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63"/>
    </font>
    <font>
      <sz val="18"/>
      <color theme="1"/>
      <name val="Times New Roman"/>
      <charset val="134"/>
    </font>
    <font>
      <b/>
      <sz val="14"/>
      <color indexed="8"/>
      <name val="Times New Roman"/>
      <charset val="134"/>
    </font>
    <font>
      <b/>
      <sz val="18"/>
      <color indexed="8"/>
      <name val="Times New Roman"/>
      <charset val="134"/>
    </font>
    <font>
      <sz val="12"/>
      <color theme="1" tint="4.9989318521683403E-2"/>
      <name val="Times New Roman"/>
      <charset val="134"/>
    </font>
    <font>
      <sz val="18"/>
      <color theme="1" tint="4.9989318521683403E-2"/>
      <name val="Times New Roman"/>
      <charset val="134"/>
    </font>
    <font>
      <b/>
      <sz val="24"/>
      <color theme="1"/>
      <name val="Times New Roman"/>
      <charset val="134"/>
    </font>
    <font>
      <b/>
      <sz val="20"/>
      <color theme="1"/>
      <name val="Times New Roman"/>
      <charset val="163"/>
    </font>
    <font>
      <b/>
      <sz val="20"/>
      <color theme="1"/>
      <name val="Times New Roman"/>
      <charset val="134"/>
    </font>
    <font>
      <b/>
      <sz val="18"/>
      <color theme="1"/>
      <name val="Times New Roman"/>
      <charset val="134"/>
    </font>
    <font>
      <b/>
      <sz val="16"/>
      <color theme="1"/>
      <name val="Times New Roman"/>
      <charset val="163"/>
    </font>
    <font>
      <b/>
      <sz val="12"/>
      <color theme="1"/>
      <name val="Times New Roman"/>
      <charset val="134"/>
    </font>
    <font>
      <b/>
      <sz val="16"/>
      <color theme="1"/>
      <name val="Calibri"/>
      <charset val="134"/>
      <scheme val="minor"/>
    </font>
    <font>
      <b/>
      <sz val="11"/>
      <color theme="1"/>
      <name val="Times New Roman"/>
      <charset val="134"/>
    </font>
    <font>
      <b/>
      <sz val="16"/>
      <color rgb="FFC00000"/>
      <name val="Calibri"/>
      <charset val="134"/>
      <scheme val="minor"/>
    </font>
    <font>
      <b/>
      <sz val="12"/>
      <color rgb="FFC00000"/>
      <name val="Times New Roman"/>
      <charset val="134"/>
    </font>
    <font>
      <b/>
      <sz val="11"/>
      <color rgb="FFC00000"/>
      <name val="Times New Roman"/>
      <charset val="163"/>
    </font>
    <font>
      <b/>
      <sz val="22"/>
      <color theme="1"/>
      <name val="Times New Roman"/>
      <charset val="134"/>
    </font>
    <font>
      <sz val="16"/>
      <color rgb="FFFF0000"/>
      <name val="Calibri"/>
      <charset val="163"/>
      <scheme val="minor"/>
    </font>
    <font>
      <b/>
      <sz val="12"/>
      <color theme="1"/>
      <name val="Times New Roman"/>
      <charset val="163"/>
    </font>
    <font>
      <sz val="16"/>
      <color theme="1"/>
      <name val="Times New Roman"/>
      <charset val="134"/>
    </font>
    <font>
      <b/>
      <i/>
      <sz val="18"/>
      <color theme="1"/>
      <name val="Times New Roman"/>
      <charset val="134"/>
    </font>
    <font>
      <b/>
      <sz val="14"/>
      <color theme="1"/>
      <name val="Times New Roman"/>
      <charset val="134"/>
    </font>
    <font>
      <sz val="11"/>
      <color theme="1"/>
      <name val="Calibri"/>
      <charset val="134"/>
      <scheme val="minor"/>
    </font>
    <font>
      <sz val="10"/>
      <name val="Arial"/>
      <charset val="134"/>
    </font>
    <font>
      <sz val="11"/>
      <color theme="1"/>
      <name val="Calibri"/>
      <charset val="163"/>
      <scheme val="minor"/>
    </font>
    <font>
      <sz val="16"/>
      <color theme="1"/>
      <name val="Calibri"/>
      <family val="2"/>
      <charset val="163"/>
      <scheme val="minor"/>
    </font>
    <font>
      <sz val="16"/>
      <name val="Arial"/>
      <family val="2"/>
      <charset val="163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42" fillId="0" borderId="0" applyFont="0" applyFill="0" applyBorder="0" applyAlignment="0" applyProtection="0"/>
  </cellStyleXfs>
  <cellXfs count="179">
    <xf numFmtId="0" fontId="0" fillId="0" borderId="0" xfId="0"/>
    <xf numFmtId="0" fontId="1" fillId="0" borderId="0" xfId="0" applyFont="1" applyFill="1"/>
    <xf numFmtId="0" fontId="2" fillId="0" borderId="0" xfId="0" applyFont="1"/>
    <xf numFmtId="0" fontId="1" fillId="0" borderId="0" xfId="0" applyFont="1"/>
    <xf numFmtId="165" fontId="1" fillId="0" borderId="0" xfId="1" applyNumberFormat="1" applyFont="1"/>
    <xf numFmtId="0" fontId="2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0" fontId="1" fillId="0" borderId="0" xfId="0" applyFont="1" applyBorder="1"/>
    <xf numFmtId="0" fontId="1" fillId="2" borderId="0" xfId="0" applyFont="1" applyFill="1"/>
    <xf numFmtId="49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5" fontId="3" fillId="0" borderId="0" xfId="1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/>
    </xf>
    <xf numFmtId="165" fontId="1" fillId="2" borderId="1" xfId="1" applyNumberFormat="1" applyFont="1" applyFill="1" applyBorder="1"/>
    <xf numFmtId="0" fontId="1" fillId="2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165" fontId="1" fillId="0" borderId="1" xfId="1" applyNumberFormat="1" applyFont="1" applyFill="1" applyBorder="1"/>
    <xf numFmtId="0" fontId="1" fillId="0" borderId="1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center"/>
    </xf>
    <xf numFmtId="165" fontId="2" fillId="3" borderId="4" xfId="1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/>
    <xf numFmtId="4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65" fontId="1" fillId="0" borderId="0" xfId="1" applyNumberFormat="1" applyFont="1" applyFill="1" applyAlignment="1">
      <alignment vertical="center"/>
    </xf>
    <xf numFmtId="165" fontId="1" fillId="0" borderId="0" xfId="0" applyNumberFormat="1" applyFont="1" applyFill="1"/>
    <xf numFmtId="0" fontId="7" fillId="0" borderId="0" xfId="0" applyFont="1" applyAlignment="1"/>
    <xf numFmtId="0" fontId="8" fillId="0" borderId="0" xfId="0" applyFont="1"/>
    <xf numFmtId="0" fontId="0" fillId="0" borderId="0" xfId="0" applyFont="1"/>
    <xf numFmtId="165" fontId="0" fillId="0" borderId="0" xfId="1" applyNumberFormat="1" applyFont="1"/>
    <xf numFmtId="165" fontId="0" fillId="4" borderId="0" xfId="1" applyNumberFormat="1" applyFont="1" applyFill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5" fontId="11" fillId="0" borderId="1" xfId="1" applyNumberFormat="1" applyFont="1" applyBorder="1" applyAlignment="1">
      <alignment horizontal="center" vertical="center" wrapText="1"/>
    </xf>
    <xf numFmtId="165" fontId="11" fillId="0" borderId="1" xfId="1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165" fontId="12" fillId="0" borderId="1" xfId="1" applyNumberFormat="1" applyFont="1" applyBorder="1" applyAlignment="1">
      <alignment horizontal="center" vertical="center"/>
    </xf>
    <xf numFmtId="166" fontId="8" fillId="4" borderId="0" xfId="0" applyNumberFormat="1" applyFont="1" applyFill="1"/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165" fontId="11" fillId="0" borderId="3" xfId="1" applyNumberFormat="1" applyFont="1" applyBorder="1" applyAlignment="1">
      <alignment horizontal="center" vertical="center"/>
    </xf>
    <xf numFmtId="0" fontId="8" fillId="5" borderId="0" xfId="0" applyFont="1" applyFill="1"/>
    <xf numFmtId="165" fontId="8" fillId="0" borderId="0" xfId="1" applyNumberFormat="1" applyFont="1"/>
    <xf numFmtId="165" fontId="8" fillId="5" borderId="0" xfId="0" applyNumberFormat="1" applyFont="1" applyFill="1"/>
    <xf numFmtId="9" fontId="11" fillId="0" borderId="1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4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165" fontId="11" fillId="0" borderId="0" xfId="1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Font="1" applyBorder="1"/>
    <xf numFmtId="165" fontId="8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/>
    <xf numFmtId="165" fontId="12" fillId="2" borderId="1" xfId="1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65" fontId="13" fillId="0" borderId="1" xfId="1" applyNumberFormat="1" applyFont="1" applyBorder="1" applyAlignment="1">
      <alignment horizontal="center"/>
    </xf>
    <xf numFmtId="165" fontId="13" fillId="0" borderId="1" xfId="1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165" fontId="8" fillId="0" borderId="1" xfId="1" applyNumberFormat="1" applyFont="1" applyBorder="1"/>
    <xf numFmtId="0" fontId="11" fillId="0" borderId="5" xfId="0" applyFont="1" applyBorder="1" applyAlignment="1">
      <alignment horizontal="center" vertical="center"/>
    </xf>
    <xf numFmtId="165" fontId="11" fillId="0" borderId="5" xfId="1" applyNumberFormat="1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65" fontId="0" fillId="0" borderId="0" xfId="0" applyNumberFormat="1"/>
    <xf numFmtId="43" fontId="0" fillId="0" borderId="0" xfId="1" applyFont="1"/>
    <xf numFmtId="0" fontId="11" fillId="0" borderId="1" xfId="0" applyFont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16" fillId="2" borderId="0" xfId="0" applyFont="1" applyFill="1"/>
    <xf numFmtId="0" fontId="16" fillId="0" borderId="0" xfId="0" applyFont="1" applyFill="1"/>
    <xf numFmtId="0" fontId="17" fillId="0" borderId="0" xfId="0" applyFont="1" applyAlignment="1">
      <alignment horizontal="center"/>
    </xf>
    <xf numFmtId="0" fontId="16" fillId="0" borderId="0" xfId="0" applyFont="1"/>
    <xf numFmtId="165" fontId="18" fillId="0" borderId="0" xfId="1" applyNumberFormat="1" applyFont="1"/>
    <xf numFmtId="165" fontId="16" fillId="0" borderId="0" xfId="1" applyNumberFormat="1" applyFont="1"/>
    <xf numFmtId="0" fontId="19" fillId="0" borderId="0" xfId="0" applyFont="1" applyAlignment="1">
      <alignment horizontal="left"/>
    </xf>
    <xf numFmtId="165" fontId="20" fillId="0" borderId="0" xfId="1" applyNumberFormat="1" applyFont="1" applyAlignment="1">
      <alignment horizontal="left"/>
    </xf>
    <xf numFmtId="165" fontId="22" fillId="0" borderId="0" xfId="1" applyNumberFormat="1" applyFont="1" applyAlignment="1">
      <alignment horizontal="left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65" fontId="26" fillId="0" borderId="1" xfId="1" applyNumberFormat="1" applyFont="1" applyBorder="1" applyAlignment="1">
      <alignment horizontal="center" vertical="center"/>
    </xf>
    <xf numFmtId="14" fontId="27" fillId="2" borderId="1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top"/>
    </xf>
    <xf numFmtId="0" fontId="29" fillId="2" borderId="1" xfId="0" applyFont="1" applyFill="1" applyBorder="1" applyAlignment="1">
      <alignment horizontal="center" vertical="center" wrapText="1"/>
    </xf>
    <xf numFmtId="165" fontId="30" fillId="2" borderId="1" xfId="1" applyNumberFormat="1" applyFont="1" applyFill="1" applyBorder="1"/>
    <xf numFmtId="0" fontId="17" fillId="2" borderId="1" xfId="0" applyFont="1" applyFill="1" applyBorder="1"/>
    <xf numFmtId="14" fontId="29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top"/>
    </xf>
    <xf numFmtId="0" fontId="29" fillId="0" borderId="1" xfId="0" applyFont="1" applyFill="1" applyBorder="1" applyAlignment="1">
      <alignment horizontal="center" vertical="center" wrapText="1"/>
    </xf>
    <xf numFmtId="165" fontId="30" fillId="0" borderId="1" xfId="1" applyNumberFormat="1" applyFont="1" applyFill="1" applyBorder="1"/>
    <xf numFmtId="0" fontId="17" fillId="0" borderId="1" xfId="0" applyFont="1" applyFill="1" applyBorder="1" applyAlignment="1">
      <alignment horizontal="center" vertical="center"/>
    </xf>
    <xf numFmtId="165" fontId="17" fillId="0" borderId="1" xfId="1" applyNumberFormat="1" applyFont="1" applyFill="1" applyBorder="1" applyAlignment="1">
      <alignment horizontal="center" vertical="center"/>
    </xf>
    <xf numFmtId="165" fontId="17" fillId="0" borderId="1" xfId="0" applyNumberFormat="1" applyFont="1" applyFill="1" applyBorder="1" applyAlignment="1">
      <alignment horizontal="center" vertical="center"/>
    </xf>
    <xf numFmtId="165" fontId="14" fillId="0" borderId="0" xfId="1" applyNumberFormat="1" applyFont="1"/>
    <xf numFmtId="165" fontId="15" fillId="0" borderId="0" xfId="1" applyNumberFormat="1" applyFont="1"/>
    <xf numFmtId="165" fontId="0" fillId="2" borderId="1" xfId="1" applyNumberFormat="1" applyFont="1" applyFill="1" applyBorder="1"/>
    <xf numFmtId="165" fontId="0" fillId="2" borderId="1" xfId="0" applyNumberFormat="1" applyFont="1" applyFill="1" applyBorder="1"/>
    <xf numFmtId="165" fontId="0" fillId="0" borderId="0" xfId="1" applyNumberFormat="1" applyFont="1" applyFill="1" applyBorder="1"/>
    <xf numFmtId="165" fontId="0" fillId="0" borderId="0" xfId="0" applyNumberFormat="1" applyFill="1" applyBorder="1"/>
    <xf numFmtId="0" fontId="17" fillId="0" borderId="1" xfId="0" applyFont="1" applyFill="1" applyBorder="1" applyAlignment="1">
      <alignment horizontal="center"/>
    </xf>
    <xf numFmtId="14" fontId="29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/>
    </xf>
    <xf numFmtId="165" fontId="16" fillId="0" borderId="0" xfId="1" applyNumberFormat="1" applyFont="1" applyFill="1"/>
    <xf numFmtId="165" fontId="16" fillId="2" borderId="0" xfId="1" applyNumberFormat="1" applyFont="1" applyFill="1"/>
    <xf numFmtId="14" fontId="31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top"/>
    </xf>
    <xf numFmtId="0" fontId="31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165" fontId="34" fillId="6" borderId="4" xfId="1" applyNumberFormat="1" applyFont="1" applyFill="1" applyBorder="1" applyAlignment="1">
      <alignment horizontal="center" vertical="center"/>
    </xf>
    <xf numFmtId="166" fontId="35" fillId="0" borderId="0" xfId="0" applyNumberFormat="1" applyFont="1" applyFill="1"/>
    <xf numFmtId="0" fontId="36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165" fontId="18" fillId="0" borderId="0" xfId="1" applyNumberFormat="1" applyFont="1" applyFill="1" applyAlignment="1">
      <alignment vertical="center"/>
    </xf>
    <xf numFmtId="0" fontId="27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/>
    <xf numFmtId="0" fontId="36" fillId="0" borderId="0" xfId="0" applyFont="1" applyAlignment="1">
      <alignment horizontal="center"/>
    </xf>
    <xf numFmtId="165" fontId="26" fillId="0" borderId="0" xfId="1" applyNumberFormat="1" applyFont="1" applyAlignment="1">
      <alignment horizontal="right"/>
    </xf>
    <xf numFmtId="165" fontId="16" fillId="0" borderId="0" xfId="0" applyNumberFormat="1" applyFont="1" applyFill="1"/>
    <xf numFmtId="14" fontId="27" fillId="2" borderId="1" xfId="0" quotePrefix="1" applyNumberFormat="1" applyFont="1" applyFill="1" applyBorder="1" applyAlignment="1">
      <alignment horizontal="center" vertical="center"/>
    </xf>
    <xf numFmtId="14" fontId="4" fillId="0" borderId="1" xfId="0" quotePrefix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3" fillId="4" borderId="9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right"/>
    </xf>
    <xf numFmtId="0" fontId="0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165" fontId="7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65" fontId="2" fillId="0" borderId="0" xfId="1" applyNumberFormat="1" applyFont="1" applyFill="1" applyAlignment="1">
      <alignment horizontal="center" vertical="center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165" fontId="44" fillId="0" borderId="1" xfId="1" applyNumberFormat="1" applyFont="1" applyBorder="1" applyAlignment="1">
      <alignment horizontal="center" vertical="center"/>
    </xf>
    <xf numFmtId="165" fontId="43" fillId="0" borderId="1" xfId="1" applyNumberFormat="1" applyFont="1" applyBorder="1" applyAlignment="1">
      <alignment horizontal="center" vertical="center"/>
    </xf>
    <xf numFmtId="165" fontId="44" fillId="6" borderId="1" xfId="1" applyNumberFormat="1" applyFont="1" applyFill="1" applyBorder="1" applyAlignment="1">
      <alignment horizontal="center" vertical="center"/>
    </xf>
    <xf numFmtId="0" fontId="45" fillId="0" borderId="1" xfId="0" applyFont="1" applyBorder="1" applyAlignment="1">
      <alignment horizontal="left" vertical="center"/>
    </xf>
    <xf numFmtId="0" fontId="45" fillId="0" borderId="0" xfId="0" applyFont="1"/>
    <xf numFmtId="165" fontId="45" fillId="0" borderId="0" xfId="1" applyNumberFormat="1" applyFont="1"/>
    <xf numFmtId="165" fontId="43" fillId="0" borderId="5" xfId="1" applyNumberFormat="1" applyFont="1" applyBorder="1" applyAlignment="1">
      <alignment horizontal="center" vertical="center"/>
    </xf>
    <xf numFmtId="0" fontId="45" fillId="0" borderId="1" xfId="0" applyFont="1" applyBorder="1"/>
    <xf numFmtId="165" fontId="45" fillId="0" borderId="1" xfId="1" applyNumberFormat="1" applyFont="1" applyBorder="1"/>
    <xf numFmtId="0" fontId="43" fillId="0" borderId="0" xfId="0" applyFont="1" applyAlignment="1">
      <alignment horizontal="center" vertical="center"/>
    </xf>
    <xf numFmtId="165" fontId="44" fillId="0" borderId="0" xfId="1" applyNumberFormat="1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43" fontId="12" fillId="0" borderId="1" xfId="1" applyFont="1" applyBorder="1" applyAlignment="1">
      <alignment horizontal="center" vertical="center"/>
    </xf>
  </cellXfs>
  <cellStyles count="4">
    <cellStyle name="Comma" xfId="1" builtinId="3"/>
    <cellStyle name="Comma 2" xfId="2" xr:uid="{00000000-0005-0000-0000-000001000000}"/>
    <cellStyle name="Comma 3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1"/>
  <sheetViews>
    <sheetView zoomScaleSheetLayoutView="77" workbookViewId="0">
      <selection activeCell="C16" sqref="C16"/>
    </sheetView>
  </sheetViews>
  <sheetFormatPr defaultColWidth="9.28515625" defaultRowHeight="23.25"/>
  <cols>
    <col min="1" max="1" width="16" style="94" customWidth="1"/>
    <col min="2" max="2" width="22" style="95" customWidth="1"/>
    <col min="3" max="3" width="45" style="95" customWidth="1"/>
    <col min="4" max="6" width="53.5703125" style="95" hidden="1" customWidth="1"/>
    <col min="7" max="7" width="28" style="96" customWidth="1"/>
    <col min="8" max="8" width="29.28515625" style="95" customWidth="1"/>
    <col min="9" max="9" width="27" style="97" customWidth="1"/>
    <col min="10" max="10" width="11.42578125" style="95" customWidth="1"/>
    <col min="11" max="16384" width="9.28515625" style="95"/>
  </cols>
  <sheetData>
    <row r="1" spans="1:10" s="90" customFormat="1" ht="19.5" customHeight="1">
      <c r="A1" s="146"/>
      <c r="B1" s="146"/>
      <c r="C1" s="146"/>
      <c r="D1" s="98"/>
      <c r="E1" s="98"/>
      <c r="F1" s="98"/>
      <c r="G1" s="99"/>
      <c r="I1" s="116"/>
    </row>
    <row r="2" spans="1:10" s="91" customFormat="1" ht="19.5" customHeight="1">
      <c r="A2" s="147"/>
      <c r="B2" s="147"/>
      <c r="C2" s="147"/>
      <c r="D2" s="147"/>
      <c r="E2" s="147"/>
      <c r="F2" s="147"/>
      <c r="G2" s="100"/>
      <c r="I2" s="117"/>
    </row>
    <row r="3" spans="1:10" s="90" customFormat="1" ht="28.5" customHeight="1">
      <c r="A3" s="148" t="s">
        <v>0</v>
      </c>
      <c r="B3" s="148"/>
      <c r="C3" s="148"/>
      <c r="D3" s="148"/>
      <c r="E3" s="148"/>
      <c r="F3" s="148"/>
      <c r="G3" s="148"/>
      <c r="H3" s="148"/>
      <c r="I3" s="116"/>
    </row>
    <row r="4" spans="1:10" s="91" customFormat="1" ht="19.5" customHeight="1">
      <c r="A4" s="101" t="s">
        <v>1</v>
      </c>
      <c r="B4" s="102" t="s">
        <v>2</v>
      </c>
      <c r="C4" s="102" t="s">
        <v>3</v>
      </c>
      <c r="D4" s="102"/>
      <c r="E4" s="102"/>
      <c r="F4" s="102"/>
      <c r="G4" s="103" t="s">
        <v>4</v>
      </c>
      <c r="H4" s="102" t="s">
        <v>5</v>
      </c>
      <c r="I4" s="117"/>
    </row>
    <row r="5" spans="1:10" s="92" customFormat="1" ht="19.5" customHeight="1">
      <c r="A5" s="144" t="s">
        <v>6</v>
      </c>
      <c r="B5" s="104">
        <v>44564</v>
      </c>
      <c r="C5" s="105" t="s">
        <v>7</v>
      </c>
      <c r="D5" s="106"/>
      <c r="E5" s="106"/>
      <c r="F5" s="106"/>
      <c r="G5" s="107">
        <v>2579285.7999999998</v>
      </c>
      <c r="H5" s="108"/>
      <c r="I5" s="118"/>
      <c r="J5" s="119"/>
    </row>
    <row r="6" spans="1:10" s="93" customFormat="1" ht="19.5" customHeight="1">
      <c r="A6" s="145" t="s">
        <v>8</v>
      </c>
      <c r="B6" s="109">
        <v>44567</v>
      </c>
      <c r="C6" s="110" t="s">
        <v>7</v>
      </c>
      <c r="D6" s="111"/>
      <c r="E6" s="111"/>
      <c r="F6" s="111"/>
      <c r="G6" s="112">
        <v>4571671.6500000004</v>
      </c>
      <c r="H6" s="113"/>
      <c r="I6" s="120"/>
      <c r="J6" s="121"/>
    </row>
    <row r="7" spans="1:10" s="93" customFormat="1" ht="19.5" customHeight="1">
      <c r="A7" s="144" t="s">
        <v>9</v>
      </c>
      <c r="B7" s="109">
        <v>44567</v>
      </c>
      <c r="C7" s="110" t="s">
        <v>10</v>
      </c>
      <c r="D7" s="111"/>
      <c r="E7" s="111"/>
      <c r="F7" s="111"/>
      <c r="G7" s="112">
        <v>178378.2</v>
      </c>
      <c r="H7" s="114"/>
      <c r="I7" s="120"/>
      <c r="J7" s="121"/>
    </row>
    <row r="8" spans="1:10" s="93" customFormat="1" ht="19.5" customHeight="1">
      <c r="A8" s="145" t="s">
        <v>11</v>
      </c>
      <c r="B8" s="109">
        <v>44567</v>
      </c>
      <c r="C8" s="110" t="s">
        <v>12</v>
      </c>
      <c r="D8" s="111"/>
      <c r="E8" s="111"/>
      <c r="F8" s="111"/>
      <c r="G8" s="112">
        <v>494023.53</v>
      </c>
      <c r="H8" s="115"/>
      <c r="I8" s="120"/>
      <c r="J8" s="121"/>
    </row>
    <row r="9" spans="1:10" s="93" customFormat="1" ht="19.5" customHeight="1">
      <c r="A9" s="144" t="s">
        <v>13</v>
      </c>
      <c r="B9" s="109">
        <v>44567</v>
      </c>
      <c r="C9" s="110" t="s">
        <v>14</v>
      </c>
      <c r="D9" s="111"/>
      <c r="E9" s="111"/>
      <c r="F9" s="111"/>
      <c r="G9" s="112">
        <v>1246010.22</v>
      </c>
      <c r="H9" s="113"/>
      <c r="I9" s="120"/>
      <c r="J9" s="121"/>
    </row>
    <row r="10" spans="1:10" s="93" customFormat="1" ht="19.5" customHeight="1">
      <c r="A10" s="145" t="s">
        <v>15</v>
      </c>
      <c r="B10" s="109">
        <v>44567</v>
      </c>
      <c r="C10" s="110" t="s">
        <v>16</v>
      </c>
      <c r="D10" s="111"/>
      <c r="E10" s="111"/>
      <c r="F10" s="111"/>
      <c r="G10" s="112">
        <v>1501005.87</v>
      </c>
      <c r="H10" s="113"/>
      <c r="I10" s="120"/>
      <c r="J10" s="121"/>
    </row>
    <row r="11" spans="1:10" s="93" customFormat="1" ht="19.5" customHeight="1">
      <c r="A11" s="144" t="s">
        <v>17</v>
      </c>
      <c r="B11" s="109">
        <v>44567</v>
      </c>
      <c r="C11" s="110" t="s">
        <v>18</v>
      </c>
      <c r="D11" s="111"/>
      <c r="E11" s="111"/>
      <c r="F11" s="111"/>
      <c r="G11" s="112">
        <v>400374.52</v>
      </c>
      <c r="H11" s="113"/>
      <c r="I11" s="120"/>
      <c r="J11" s="121"/>
    </row>
    <row r="12" spans="1:10" s="93" customFormat="1" ht="19.5" customHeight="1">
      <c r="A12" s="145" t="s">
        <v>19</v>
      </c>
      <c r="B12" s="109">
        <v>44567</v>
      </c>
      <c r="C12" s="110" t="s">
        <v>20</v>
      </c>
      <c r="D12" s="111"/>
      <c r="E12" s="111"/>
      <c r="F12" s="111"/>
      <c r="G12" s="112">
        <v>1529742.76</v>
      </c>
      <c r="H12" s="113"/>
      <c r="I12" s="120"/>
      <c r="J12" s="121"/>
    </row>
    <row r="13" spans="1:10" s="93" customFormat="1" ht="19.5" customHeight="1">
      <c r="A13" s="144" t="s">
        <v>21</v>
      </c>
      <c r="B13" s="109">
        <v>44567</v>
      </c>
      <c r="C13" s="110" t="s">
        <v>22</v>
      </c>
      <c r="D13" s="111"/>
      <c r="E13" s="111"/>
      <c r="F13" s="111"/>
      <c r="G13" s="112">
        <v>905586.5</v>
      </c>
      <c r="H13" s="113"/>
      <c r="I13" s="120"/>
      <c r="J13" s="121"/>
    </row>
    <row r="14" spans="1:10" s="93" customFormat="1" ht="19.5" customHeight="1">
      <c r="A14" s="145" t="s">
        <v>23</v>
      </c>
      <c r="B14" s="109">
        <v>44567</v>
      </c>
      <c r="C14" s="110" t="s">
        <v>24</v>
      </c>
      <c r="D14" s="111"/>
      <c r="E14" s="111"/>
      <c r="F14" s="111"/>
      <c r="G14" s="112">
        <v>473985.33</v>
      </c>
      <c r="H14" s="113"/>
      <c r="I14" s="120"/>
      <c r="J14" s="121"/>
    </row>
    <row r="15" spans="1:10" s="93" customFormat="1" ht="19.5" customHeight="1">
      <c r="A15" s="144" t="s">
        <v>25</v>
      </c>
      <c r="B15" s="109">
        <v>44567</v>
      </c>
      <c r="C15" s="110" t="s">
        <v>26</v>
      </c>
      <c r="D15" s="111"/>
      <c r="E15" s="111"/>
      <c r="F15" s="111"/>
      <c r="G15" s="112">
        <v>2434721.38</v>
      </c>
      <c r="H15" s="113"/>
      <c r="I15" s="120"/>
      <c r="J15" s="121"/>
    </row>
    <row r="16" spans="1:10" s="93" customFormat="1" ht="19.5" customHeight="1">
      <c r="A16" s="145" t="s">
        <v>27</v>
      </c>
      <c r="B16" s="109">
        <v>44567</v>
      </c>
      <c r="C16" s="110" t="s">
        <v>28</v>
      </c>
      <c r="D16" s="111"/>
      <c r="E16" s="111"/>
      <c r="F16" s="111"/>
      <c r="G16" s="112">
        <v>641953.13</v>
      </c>
      <c r="H16" s="113"/>
      <c r="I16" s="120"/>
      <c r="J16" s="121"/>
    </row>
    <row r="17" spans="1:10" s="93" customFormat="1" ht="19.5" customHeight="1">
      <c r="A17" s="144" t="s">
        <v>29</v>
      </c>
      <c r="B17" s="109">
        <v>44567</v>
      </c>
      <c r="C17" s="110" t="s">
        <v>30</v>
      </c>
      <c r="D17" s="111"/>
      <c r="E17" s="111"/>
      <c r="F17" s="111"/>
      <c r="G17" s="112">
        <v>829676.12</v>
      </c>
      <c r="H17" s="113"/>
      <c r="I17" s="120"/>
      <c r="J17" s="121"/>
    </row>
    <row r="18" spans="1:10" s="93" customFormat="1" ht="19.5" customHeight="1">
      <c r="A18" s="145" t="s">
        <v>31</v>
      </c>
      <c r="B18" s="109">
        <v>44567</v>
      </c>
      <c r="C18" s="110" t="s">
        <v>32</v>
      </c>
      <c r="D18" s="111"/>
      <c r="E18" s="111"/>
      <c r="F18" s="111"/>
      <c r="G18" s="112">
        <v>1185580.76</v>
      </c>
      <c r="H18" s="113"/>
      <c r="I18" s="120"/>
      <c r="J18" s="121"/>
    </row>
    <row r="19" spans="1:10" s="93" customFormat="1" ht="19.5" customHeight="1">
      <c r="A19" s="144" t="s">
        <v>33</v>
      </c>
      <c r="B19" s="109">
        <v>44567</v>
      </c>
      <c r="C19" s="110" t="s">
        <v>34</v>
      </c>
      <c r="D19" s="111"/>
      <c r="E19" s="111"/>
      <c r="F19" s="111"/>
      <c r="G19" s="112">
        <v>1057962.3600000001</v>
      </c>
      <c r="H19" s="113"/>
      <c r="I19" s="120"/>
      <c r="J19" s="121"/>
    </row>
    <row r="20" spans="1:10" s="93" customFormat="1" ht="19.5" customHeight="1">
      <c r="A20" s="145" t="s">
        <v>35</v>
      </c>
      <c r="B20" s="109">
        <v>44567</v>
      </c>
      <c r="C20" s="110" t="s">
        <v>36</v>
      </c>
      <c r="D20" s="111"/>
      <c r="E20" s="111"/>
      <c r="F20" s="111"/>
      <c r="G20" s="112">
        <v>671044.92000000004</v>
      </c>
      <c r="H20" s="113"/>
      <c r="I20" s="120"/>
      <c r="J20" s="121"/>
    </row>
    <row r="21" spans="1:10" s="93" customFormat="1" ht="19.5" customHeight="1">
      <c r="A21" s="144" t="s">
        <v>37</v>
      </c>
      <c r="B21" s="109">
        <v>44567</v>
      </c>
      <c r="C21" s="110" t="s">
        <v>38</v>
      </c>
      <c r="D21" s="111"/>
      <c r="E21" s="111"/>
      <c r="F21" s="111"/>
      <c r="G21" s="112">
        <v>1367351.44</v>
      </c>
      <c r="H21" s="113"/>
      <c r="I21" s="120"/>
      <c r="J21" s="121"/>
    </row>
    <row r="22" spans="1:10" s="93" customFormat="1" ht="19.5" customHeight="1">
      <c r="A22" s="145" t="s">
        <v>39</v>
      </c>
      <c r="B22" s="109">
        <v>44567</v>
      </c>
      <c r="C22" s="110" t="s">
        <v>38</v>
      </c>
      <c r="D22" s="111"/>
      <c r="E22" s="111"/>
      <c r="F22" s="111"/>
      <c r="G22" s="112">
        <v>634229.05000000005</v>
      </c>
      <c r="H22" s="113"/>
      <c r="I22" s="120"/>
      <c r="J22" s="121"/>
    </row>
    <row r="23" spans="1:10" s="93" customFormat="1" ht="19.5" customHeight="1">
      <c r="A23" s="144" t="s">
        <v>40</v>
      </c>
      <c r="B23" s="109">
        <v>44567</v>
      </c>
      <c r="C23" s="110" t="s">
        <v>41</v>
      </c>
      <c r="D23" s="111"/>
      <c r="E23" s="111"/>
      <c r="F23" s="111"/>
      <c r="G23" s="112">
        <v>1860178.32</v>
      </c>
      <c r="H23" s="113"/>
      <c r="I23" s="120"/>
      <c r="J23" s="121"/>
    </row>
    <row r="24" spans="1:10" s="93" customFormat="1" ht="19.5" customHeight="1">
      <c r="A24" s="145" t="s">
        <v>42</v>
      </c>
      <c r="B24" s="109">
        <v>44567</v>
      </c>
      <c r="C24" s="110" t="s">
        <v>43</v>
      </c>
      <c r="D24" s="111"/>
      <c r="E24" s="111"/>
      <c r="F24" s="111"/>
      <c r="G24" s="112">
        <v>1042720.77</v>
      </c>
      <c r="H24" s="113"/>
      <c r="I24" s="120"/>
      <c r="J24" s="121"/>
    </row>
    <row r="25" spans="1:10" s="93" customFormat="1" ht="19.5" customHeight="1">
      <c r="A25" s="144" t="s">
        <v>44</v>
      </c>
      <c r="B25" s="109">
        <v>44567</v>
      </c>
      <c r="C25" s="110" t="s">
        <v>45</v>
      </c>
      <c r="D25" s="111"/>
      <c r="E25" s="111"/>
      <c r="F25" s="111"/>
      <c r="G25" s="112">
        <v>2669532.3199999998</v>
      </c>
      <c r="H25" s="113"/>
      <c r="I25" s="120"/>
      <c r="J25" s="121"/>
    </row>
    <row r="26" spans="1:10" s="93" customFormat="1" ht="19.5" customHeight="1">
      <c r="A26" s="145" t="s">
        <v>46</v>
      </c>
      <c r="B26" s="109">
        <v>44567</v>
      </c>
      <c r="C26" s="110" t="s">
        <v>47</v>
      </c>
      <c r="D26" s="111"/>
      <c r="E26" s="111"/>
      <c r="F26" s="111"/>
      <c r="G26" s="112">
        <v>2338348.7400000002</v>
      </c>
      <c r="H26" s="113"/>
      <c r="I26" s="120"/>
      <c r="J26" s="121"/>
    </row>
    <row r="27" spans="1:10" s="93" customFormat="1" ht="19.5" customHeight="1">
      <c r="A27" s="144" t="s">
        <v>48</v>
      </c>
      <c r="B27" s="109">
        <v>44567</v>
      </c>
      <c r="C27" s="110" t="s">
        <v>49</v>
      </c>
      <c r="D27" s="111"/>
      <c r="E27" s="111"/>
      <c r="F27" s="111"/>
      <c r="G27" s="112">
        <v>1702379.77</v>
      </c>
      <c r="H27" s="113"/>
      <c r="I27" s="120"/>
      <c r="J27" s="121"/>
    </row>
    <row r="28" spans="1:10" s="93" customFormat="1" ht="19.5" customHeight="1">
      <c r="A28" s="145" t="s">
        <v>50</v>
      </c>
      <c r="B28" s="109">
        <v>44567</v>
      </c>
      <c r="C28" s="110" t="s">
        <v>51</v>
      </c>
      <c r="D28" s="111"/>
      <c r="E28" s="111"/>
      <c r="F28" s="111"/>
      <c r="G28" s="112">
        <v>2142692.37</v>
      </c>
      <c r="H28" s="113"/>
      <c r="I28" s="120"/>
      <c r="J28" s="121"/>
    </row>
    <row r="29" spans="1:10" s="93" customFormat="1" ht="19.5" customHeight="1">
      <c r="A29" s="144" t="s">
        <v>52</v>
      </c>
      <c r="B29" s="109">
        <v>44567</v>
      </c>
      <c r="C29" s="110" t="s">
        <v>53</v>
      </c>
      <c r="D29" s="111"/>
      <c r="E29" s="111"/>
      <c r="F29" s="111"/>
      <c r="G29" s="112">
        <v>1543177.09</v>
      </c>
      <c r="H29" s="113"/>
      <c r="I29" s="120"/>
      <c r="J29" s="121"/>
    </row>
    <row r="30" spans="1:10" s="93" customFormat="1" ht="19.5" customHeight="1">
      <c r="A30" s="145" t="s">
        <v>54</v>
      </c>
      <c r="B30" s="109">
        <v>44567</v>
      </c>
      <c r="C30" s="110" t="s">
        <v>55</v>
      </c>
      <c r="D30" s="111"/>
      <c r="E30" s="111"/>
      <c r="F30" s="111"/>
      <c r="G30" s="112">
        <v>785516.55</v>
      </c>
      <c r="H30" s="113"/>
      <c r="I30" s="120"/>
      <c r="J30" s="121"/>
    </row>
    <row r="31" spans="1:10" s="93" customFormat="1" ht="19.5" customHeight="1">
      <c r="A31" s="144" t="s">
        <v>56</v>
      </c>
      <c r="B31" s="109">
        <v>44567</v>
      </c>
      <c r="C31" s="110" t="s">
        <v>57</v>
      </c>
      <c r="D31" s="111"/>
      <c r="E31" s="111"/>
      <c r="F31" s="111"/>
      <c r="G31" s="112">
        <v>1691399.71</v>
      </c>
      <c r="H31" s="113"/>
      <c r="I31" s="120"/>
      <c r="J31" s="121"/>
    </row>
    <row r="32" spans="1:10" s="93" customFormat="1" ht="19.5" customHeight="1">
      <c r="A32" s="145" t="s">
        <v>58</v>
      </c>
      <c r="B32" s="109">
        <v>44567</v>
      </c>
      <c r="C32" s="110" t="s">
        <v>59</v>
      </c>
      <c r="D32" s="111"/>
      <c r="E32" s="111"/>
      <c r="F32" s="111"/>
      <c r="G32" s="112">
        <v>1939889.77</v>
      </c>
      <c r="H32" s="113"/>
      <c r="I32" s="120"/>
      <c r="J32" s="121"/>
    </row>
    <row r="33" spans="1:10" s="93" customFormat="1" ht="19.5" customHeight="1">
      <c r="A33" s="144" t="s">
        <v>60</v>
      </c>
      <c r="B33" s="109">
        <v>44567</v>
      </c>
      <c r="C33" s="110" t="s">
        <v>61</v>
      </c>
      <c r="D33" s="111"/>
      <c r="E33" s="111"/>
      <c r="F33" s="111"/>
      <c r="G33" s="112">
        <v>518414.26</v>
      </c>
      <c r="H33" s="113"/>
      <c r="I33" s="120"/>
      <c r="J33" s="121"/>
    </row>
    <row r="34" spans="1:10" s="93" customFormat="1" ht="19.5" customHeight="1">
      <c r="A34" s="145" t="s">
        <v>62</v>
      </c>
      <c r="B34" s="109">
        <v>44567</v>
      </c>
      <c r="C34" s="110" t="s">
        <v>63</v>
      </c>
      <c r="D34" s="111"/>
      <c r="E34" s="111"/>
      <c r="F34" s="111"/>
      <c r="G34" s="112">
        <v>988831</v>
      </c>
      <c r="H34" s="113"/>
      <c r="I34" s="120"/>
      <c r="J34" s="121"/>
    </row>
    <row r="35" spans="1:10" s="93" customFormat="1" ht="19.5" customHeight="1">
      <c r="A35" s="144" t="s">
        <v>64</v>
      </c>
      <c r="B35" s="109">
        <v>44567</v>
      </c>
      <c r="C35" s="110" t="s">
        <v>65</v>
      </c>
      <c r="D35" s="111"/>
      <c r="E35" s="111"/>
      <c r="F35" s="111"/>
      <c r="G35" s="112">
        <v>1572409.02</v>
      </c>
      <c r="H35" s="113"/>
      <c r="I35" s="120"/>
      <c r="J35" s="121"/>
    </row>
    <row r="36" spans="1:10" s="93" customFormat="1" ht="19.5" customHeight="1">
      <c r="A36" s="145" t="s">
        <v>66</v>
      </c>
      <c r="B36" s="109">
        <v>44567</v>
      </c>
      <c r="C36" s="110" t="s">
        <v>67</v>
      </c>
      <c r="D36" s="111"/>
      <c r="E36" s="111"/>
      <c r="F36" s="111"/>
      <c r="G36" s="112">
        <v>1154806.3799999999</v>
      </c>
      <c r="H36" s="113"/>
      <c r="I36" s="120"/>
      <c r="J36" s="121"/>
    </row>
    <row r="37" spans="1:10" s="93" customFormat="1" ht="19.5" customHeight="1">
      <c r="A37" s="144" t="s">
        <v>68</v>
      </c>
      <c r="B37" s="109">
        <v>44567</v>
      </c>
      <c r="C37" s="110" t="s">
        <v>69</v>
      </c>
      <c r="D37" s="111"/>
      <c r="E37" s="111"/>
      <c r="F37" s="111"/>
      <c r="G37" s="112">
        <v>1263240.1599999999</v>
      </c>
      <c r="H37" s="113"/>
      <c r="I37" s="120"/>
      <c r="J37" s="121"/>
    </row>
    <row r="38" spans="1:10" s="93" customFormat="1" ht="19.5" customHeight="1">
      <c r="A38" s="145" t="s">
        <v>70</v>
      </c>
      <c r="B38" s="109">
        <v>44567</v>
      </c>
      <c r="C38" s="110" t="s">
        <v>71</v>
      </c>
      <c r="D38" s="111"/>
      <c r="E38" s="111"/>
      <c r="F38" s="111"/>
      <c r="G38" s="112">
        <v>873373.41</v>
      </c>
      <c r="H38" s="113"/>
      <c r="I38" s="120"/>
      <c r="J38" s="121"/>
    </row>
    <row r="39" spans="1:10" s="93" customFormat="1" ht="19.5" customHeight="1">
      <c r="A39" s="144" t="s">
        <v>72</v>
      </c>
      <c r="B39" s="109">
        <v>44567</v>
      </c>
      <c r="C39" s="110" t="s">
        <v>73</v>
      </c>
      <c r="D39" s="111"/>
      <c r="E39" s="111"/>
      <c r="F39" s="111"/>
      <c r="G39" s="112">
        <v>523665.87</v>
      </c>
      <c r="H39" s="113"/>
      <c r="I39" s="120"/>
      <c r="J39" s="121"/>
    </row>
    <row r="40" spans="1:10" s="93" customFormat="1" ht="19.5" customHeight="1">
      <c r="A40" s="145" t="s">
        <v>74</v>
      </c>
      <c r="B40" s="109">
        <v>44567</v>
      </c>
      <c r="C40" s="110" t="s">
        <v>75</v>
      </c>
      <c r="D40" s="111"/>
      <c r="E40" s="111"/>
      <c r="F40" s="111"/>
      <c r="G40" s="112">
        <v>1163443.19</v>
      </c>
      <c r="H40" s="113"/>
      <c r="I40" s="120"/>
      <c r="J40" s="121"/>
    </row>
    <row r="41" spans="1:10" s="93" customFormat="1" ht="19.5" customHeight="1">
      <c r="A41" s="144" t="s">
        <v>76</v>
      </c>
      <c r="B41" s="109">
        <v>44567</v>
      </c>
      <c r="C41" s="110" t="s">
        <v>77</v>
      </c>
      <c r="D41" s="111"/>
      <c r="E41" s="111"/>
      <c r="F41" s="111"/>
      <c r="G41" s="112">
        <v>951907.32</v>
      </c>
      <c r="H41" s="113"/>
      <c r="I41" s="120"/>
      <c r="J41" s="121"/>
    </row>
    <row r="42" spans="1:10" s="93" customFormat="1" ht="19.5" customHeight="1">
      <c r="A42" s="145" t="s">
        <v>78</v>
      </c>
      <c r="B42" s="109">
        <v>44567</v>
      </c>
      <c r="C42" s="110" t="s">
        <v>79</v>
      </c>
      <c r="D42" s="111"/>
      <c r="E42" s="111"/>
      <c r="F42" s="111"/>
      <c r="G42" s="112">
        <v>1288424.4099999999</v>
      </c>
      <c r="H42" s="113"/>
      <c r="I42" s="120"/>
      <c r="J42" s="121"/>
    </row>
    <row r="43" spans="1:10" s="93" customFormat="1" ht="19.5" customHeight="1">
      <c r="A43" s="144" t="s">
        <v>80</v>
      </c>
      <c r="B43" s="109">
        <v>44567</v>
      </c>
      <c r="C43" s="110" t="s">
        <v>81</v>
      </c>
      <c r="D43" s="111"/>
      <c r="E43" s="111"/>
      <c r="F43" s="111"/>
      <c r="G43" s="112">
        <v>359223.41</v>
      </c>
      <c r="H43" s="113"/>
      <c r="I43" s="120"/>
      <c r="J43" s="121"/>
    </row>
    <row r="44" spans="1:10" s="93" customFormat="1" ht="19.5" customHeight="1">
      <c r="A44" s="145" t="s">
        <v>82</v>
      </c>
      <c r="B44" s="109">
        <v>44567</v>
      </c>
      <c r="C44" s="110" t="s">
        <v>83</v>
      </c>
      <c r="D44" s="111"/>
      <c r="E44" s="111"/>
      <c r="F44" s="111"/>
      <c r="G44" s="112">
        <v>1550188</v>
      </c>
      <c r="H44" s="113"/>
      <c r="I44" s="120"/>
      <c r="J44" s="121"/>
    </row>
    <row r="45" spans="1:10" s="93" customFormat="1" ht="19.5" customHeight="1">
      <c r="A45" s="144" t="s">
        <v>84</v>
      </c>
      <c r="B45" s="109">
        <v>44567</v>
      </c>
      <c r="C45" s="110" t="s">
        <v>85</v>
      </c>
      <c r="D45" s="111"/>
      <c r="E45" s="111"/>
      <c r="F45" s="111"/>
      <c r="G45" s="112">
        <v>1355760.77</v>
      </c>
      <c r="H45" s="113"/>
      <c r="I45" s="120"/>
      <c r="J45" s="121"/>
    </row>
    <row r="46" spans="1:10" s="93" customFormat="1" ht="19.5" customHeight="1">
      <c r="A46" s="145" t="s">
        <v>86</v>
      </c>
      <c r="B46" s="109">
        <v>44567</v>
      </c>
      <c r="C46" s="110" t="s">
        <v>87</v>
      </c>
      <c r="D46" s="111"/>
      <c r="E46" s="111"/>
      <c r="F46" s="111"/>
      <c r="G46" s="112">
        <v>1068572.96</v>
      </c>
      <c r="H46" s="113"/>
      <c r="I46" s="120"/>
      <c r="J46" s="121"/>
    </row>
    <row r="47" spans="1:10" s="93" customFormat="1" ht="19.5" customHeight="1">
      <c r="A47" s="144" t="s">
        <v>88</v>
      </c>
      <c r="B47" s="109">
        <v>44567</v>
      </c>
      <c r="C47" s="110" t="s">
        <v>89</v>
      </c>
      <c r="D47" s="111"/>
      <c r="E47" s="111"/>
      <c r="F47" s="111"/>
      <c r="G47" s="112">
        <v>1293135.48</v>
      </c>
      <c r="H47" s="113"/>
      <c r="I47" s="120"/>
      <c r="J47" s="121"/>
    </row>
    <row r="48" spans="1:10" s="93" customFormat="1" ht="19.5" customHeight="1">
      <c r="A48" s="145" t="s">
        <v>90</v>
      </c>
      <c r="B48" s="109">
        <v>44567</v>
      </c>
      <c r="C48" s="110" t="s">
        <v>91</v>
      </c>
      <c r="D48" s="111"/>
      <c r="E48" s="111"/>
      <c r="F48" s="111"/>
      <c r="G48" s="112">
        <v>899434.9</v>
      </c>
      <c r="H48" s="113"/>
      <c r="I48" s="120"/>
      <c r="J48" s="121"/>
    </row>
    <row r="49" spans="1:10" s="93" customFormat="1" ht="19.5" customHeight="1">
      <c r="A49" s="144" t="s">
        <v>92</v>
      </c>
      <c r="B49" s="109">
        <v>44567</v>
      </c>
      <c r="C49" s="110" t="s">
        <v>93</v>
      </c>
      <c r="D49" s="111"/>
      <c r="E49" s="111"/>
      <c r="F49" s="111"/>
      <c r="G49" s="112">
        <v>1661851.1</v>
      </c>
      <c r="H49" s="113"/>
      <c r="I49" s="120"/>
      <c r="J49" s="121"/>
    </row>
    <row r="50" spans="1:10" s="93" customFormat="1" ht="19.5" customHeight="1">
      <c r="A50" s="145" t="s">
        <v>94</v>
      </c>
      <c r="B50" s="109">
        <v>44567</v>
      </c>
      <c r="C50" s="110" t="s">
        <v>95</v>
      </c>
      <c r="D50" s="111"/>
      <c r="E50" s="111"/>
      <c r="F50" s="111"/>
      <c r="G50" s="112">
        <v>1951488.63</v>
      </c>
      <c r="H50" s="113"/>
      <c r="I50" s="120"/>
      <c r="J50" s="121"/>
    </row>
    <row r="51" spans="1:10" s="93" customFormat="1" ht="19.5" customHeight="1">
      <c r="A51" s="144" t="s">
        <v>96</v>
      </c>
      <c r="B51" s="109">
        <v>44567</v>
      </c>
      <c r="C51" s="110" t="s">
        <v>97</v>
      </c>
      <c r="D51" s="111"/>
      <c r="E51" s="111"/>
      <c r="F51" s="111"/>
      <c r="G51" s="112">
        <v>581764.81999999995</v>
      </c>
      <c r="H51" s="113"/>
      <c r="I51" s="120"/>
      <c r="J51" s="121"/>
    </row>
    <row r="52" spans="1:10" s="93" customFormat="1" ht="19.5" customHeight="1">
      <c r="A52" s="145" t="s">
        <v>98</v>
      </c>
      <c r="B52" s="109">
        <v>44567</v>
      </c>
      <c r="C52" s="110" t="s">
        <v>99</v>
      </c>
      <c r="D52" s="111"/>
      <c r="E52" s="111"/>
      <c r="F52" s="111"/>
      <c r="G52" s="112">
        <v>2164695.2599999998</v>
      </c>
      <c r="H52" s="113"/>
      <c r="I52" s="120"/>
      <c r="J52" s="121"/>
    </row>
    <row r="53" spans="1:10" s="93" customFormat="1" ht="19.5" customHeight="1">
      <c r="A53" s="144" t="s">
        <v>100</v>
      </c>
      <c r="B53" s="109">
        <v>44567</v>
      </c>
      <c r="C53" s="110" t="s">
        <v>101</v>
      </c>
      <c r="D53" s="111"/>
      <c r="E53" s="111"/>
      <c r="F53" s="111"/>
      <c r="G53" s="112">
        <v>1622361.65</v>
      </c>
      <c r="H53" s="113"/>
      <c r="I53" s="120"/>
      <c r="J53" s="121"/>
    </row>
    <row r="54" spans="1:10" s="93" customFormat="1" ht="19.5" customHeight="1">
      <c r="A54" s="145" t="s">
        <v>102</v>
      </c>
      <c r="B54" s="109">
        <v>44567</v>
      </c>
      <c r="C54" s="110" t="s">
        <v>103</v>
      </c>
      <c r="D54" s="111"/>
      <c r="E54" s="111"/>
      <c r="F54" s="111"/>
      <c r="G54" s="112">
        <v>1505333.83</v>
      </c>
      <c r="H54" s="113"/>
      <c r="I54" s="120"/>
      <c r="J54" s="121"/>
    </row>
    <row r="55" spans="1:10" s="93" customFormat="1" ht="19.5" customHeight="1">
      <c r="A55" s="144" t="s">
        <v>104</v>
      </c>
      <c r="B55" s="109">
        <v>44567</v>
      </c>
      <c r="C55" s="110" t="s">
        <v>105</v>
      </c>
      <c r="D55" s="111"/>
      <c r="E55" s="111"/>
      <c r="F55" s="111"/>
      <c r="G55" s="112">
        <v>1235660.79</v>
      </c>
      <c r="H55" s="113"/>
      <c r="I55" s="120"/>
      <c r="J55" s="121"/>
    </row>
    <row r="56" spans="1:10" s="93" customFormat="1" ht="19.5" customHeight="1">
      <c r="A56" s="145" t="s">
        <v>106</v>
      </c>
      <c r="B56" s="109">
        <v>44567</v>
      </c>
      <c r="C56" s="110" t="s">
        <v>107</v>
      </c>
      <c r="D56" s="111"/>
      <c r="E56" s="111"/>
      <c r="F56" s="111"/>
      <c r="G56" s="112">
        <v>974304.24</v>
      </c>
      <c r="H56" s="113"/>
      <c r="I56" s="120"/>
      <c r="J56" s="121"/>
    </row>
    <row r="57" spans="1:10" s="93" customFormat="1" ht="19.5" customHeight="1">
      <c r="A57" s="144" t="s">
        <v>108</v>
      </c>
      <c r="B57" s="109">
        <v>44567</v>
      </c>
      <c r="C57" s="110" t="s">
        <v>109</v>
      </c>
      <c r="D57" s="111"/>
      <c r="E57" s="111"/>
      <c r="F57" s="111"/>
      <c r="G57" s="112">
        <v>880287.59</v>
      </c>
      <c r="H57" s="114"/>
      <c r="I57" s="120"/>
      <c r="J57" s="121"/>
    </row>
    <row r="58" spans="1:10" s="93" customFormat="1" ht="19.5" customHeight="1">
      <c r="A58" s="145" t="s">
        <v>110</v>
      </c>
      <c r="B58" s="109">
        <v>44567</v>
      </c>
      <c r="C58" s="110" t="s">
        <v>111</v>
      </c>
      <c r="D58" s="111"/>
      <c r="E58" s="111"/>
      <c r="F58" s="111"/>
      <c r="G58" s="112">
        <v>1392394.64</v>
      </c>
      <c r="H58" s="115"/>
      <c r="I58" s="120"/>
      <c r="J58" s="121"/>
    </row>
    <row r="59" spans="1:10" s="93" customFormat="1" ht="19.5" customHeight="1">
      <c r="A59" s="144" t="s">
        <v>112</v>
      </c>
      <c r="B59" s="109">
        <v>44567</v>
      </c>
      <c r="C59" s="110" t="s">
        <v>113</v>
      </c>
      <c r="D59" s="111"/>
      <c r="E59" s="111"/>
      <c r="F59" s="111"/>
      <c r="G59" s="112">
        <v>1162734.3</v>
      </c>
      <c r="H59" s="113"/>
      <c r="I59" s="120"/>
      <c r="J59" s="121"/>
    </row>
    <row r="60" spans="1:10" s="93" customFormat="1" ht="19.5" customHeight="1">
      <c r="A60" s="145" t="s">
        <v>114</v>
      </c>
      <c r="B60" s="109">
        <v>44567</v>
      </c>
      <c r="C60" s="110" t="s">
        <v>115</v>
      </c>
      <c r="D60" s="111"/>
      <c r="E60" s="111"/>
      <c r="F60" s="111"/>
      <c r="G60" s="112">
        <v>1892373.21</v>
      </c>
      <c r="H60" s="113"/>
      <c r="I60" s="120"/>
      <c r="J60" s="121"/>
    </row>
    <row r="61" spans="1:10" s="93" customFormat="1" ht="19.5" customHeight="1">
      <c r="A61" s="144" t="s">
        <v>116</v>
      </c>
      <c r="B61" s="109">
        <v>44567</v>
      </c>
      <c r="C61" s="110" t="s">
        <v>117</v>
      </c>
      <c r="D61" s="111"/>
      <c r="E61" s="111"/>
      <c r="F61" s="111"/>
      <c r="G61" s="112">
        <v>1552044.13</v>
      </c>
      <c r="H61" s="113"/>
      <c r="I61" s="120"/>
      <c r="J61" s="121"/>
    </row>
    <row r="62" spans="1:10" s="93" customFormat="1" ht="19.5" customHeight="1">
      <c r="A62" s="145" t="s">
        <v>118</v>
      </c>
      <c r="B62" s="109">
        <v>44579</v>
      </c>
      <c r="C62" s="110" t="s">
        <v>119</v>
      </c>
      <c r="D62" s="111"/>
      <c r="E62" s="111"/>
      <c r="F62" s="111"/>
      <c r="G62" s="112">
        <v>600397.06999999995</v>
      </c>
      <c r="H62" s="113"/>
      <c r="I62" s="120"/>
      <c r="J62" s="121"/>
    </row>
    <row r="63" spans="1:10" s="93" customFormat="1" ht="19.5" customHeight="1">
      <c r="A63" s="144" t="s">
        <v>120</v>
      </c>
      <c r="B63" s="109">
        <v>44583</v>
      </c>
      <c r="C63" s="110" t="s">
        <v>121</v>
      </c>
      <c r="D63" s="111"/>
      <c r="E63" s="111"/>
      <c r="F63" s="111"/>
      <c r="G63" s="112">
        <v>920176.53</v>
      </c>
      <c r="H63" s="113"/>
      <c r="I63" s="120"/>
      <c r="J63" s="121"/>
    </row>
    <row r="64" spans="1:10" s="93" customFormat="1" ht="19.5" customHeight="1">
      <c r="A64" s="145" t="s">
        <v>122</v>
      </c>
      <c r="B64" s="109">
        <v>44583</v>
      </c>
      <c r="C64" s="110" t="s">
        <v>107</v>
      </c>
      <c r="D64" s="111"/>
      <c r="E64" s="111"/>
      <c r="F64" s="111"/>
      <c r="G64" s="112">
        <v>523885.18</v>
      </c>
      <c r="H64" s="113"/>
      <c r="I64" s="120"/>
      <c r="J64" s="121"/>
    </row>
    <row r="65" spans="1:10" s="93" customFormat="1" ht="19.5" customHeight="1">
      <c r="A65" s="144" t="s">
        <v>123</v>
      </c>
      <c r="B65" s="109">
        <v>44583</v>
      </c>
      <c r="C65" s="110" t="s">
        <v>124</v>
      </c>
      <c r="D65" s="111"/>
      <c r="E65" s="111"/>
      <c r="F65" s="111"/>
      <c r="G65" s="112">
        <v>1067172.47</v>
      </c>
      <c r="H65" s="113"/>
      <c r="I65" s="120"/>
      <c r="J65" s="121"/>
    </row>
    <row r="66" spans="1:10" s="93" customFormat="1" ht="19.5" customHeight="1">
      <c r="A66" s="145" t="s">
        <v>125</v>
      </c>
      <c r="B66" s="109">
        <v>44583</v>
      </c>
      <c r="C66" s="110" t="s">
        <v>126</v>
      </c>
      <c r="D66" s="111"/>
      <c r="E66" s="111"/>
      <c r="F66" s="111"/>
      <c r="G66" s="112">
        <v>332377.5</v>
      </c>
      <c r="H66" s="113"/>
      <c r="I66" s="120"/>
      <c r="J66" s="121"/>
    </row>
    <row r="67" spans="1:10" s="93" customFormat="1" ht="19.5" customHeight="1">
      <c r="A67" s="144" t="s">
        <v>127</v>
      </c>
      <c r="B67" s="109">
        <v>44583</v>
      </c>
      <c r="C67" s="110" t="s">
        <v>128</v>
      </c>
      <c r="D67" s="111"/>
      <c r="E67" s="111"/>
      <c r="F67" s="111"/>
      <c r="G67" s="112">
        <v>389925.9</v>
      </c>
      <c r="H67" s="113"/>
      <c r="I67" s="120"/>
      <c r="J67" s="121"/>
    </row>
    <row r="68" spans="1:10" s="93" customFormat="1" ht="19.5" customHeight="1">
      <c r="A68" s="145" t="s">
        <v>129</v>
      </c>
      <c r="B68" s="109">
        <v>44583</v>
      </c>
      <c r="C68" s="110" t="s">
        <v>45</v>
      </c>
      <c r="D68" s="111"/>
      <c r="E68" s="111"/>
      <c r="F68" s="111"/>
      <c r="G68" s="112">
        <v>2185996.54</v>
      </c>
      <c r="H68" s="113"/>
      <c r="I68" s="120"/>
      <c r="J68" s="121"/>
    </row>
    <row r="69" spans="1:10" s="93" customFormat="1" ht="19.5" customHeight="1">
      <c r="A69" s="144" t="s">
        <v>130</v>
      </c>
      <c r="B69" s="109">
        <v>44583</v>
      </c>
      <c r="C69" s="110" t="s">
        <v>32</v>
      </c>
      <c r="D69" s="111"/>
      <c r="E69" s="111"/>
      <c r="F69" s="111"/>
      <c r="G69" s="112">
        <v>1261378.3</v>
      </c>
      <c r="H69" s="113"/>
      <c r="I69" s="120"/>
      <c r="J69" s="121"/>
    </row>
    <row r="70" spans="1:10" s="93" customFormat="1" ht="19.5" customHeight="1">
      <c r="A70" s="145" t="s">
        <v>131</v>
      </c>
      <c r="B70" s="109">
        <v>44583</v>
      </c>
      <c r="C70" s="110" t="s">
        <v>132</v>
      </c>
      <c r="D70" s="111"/>
      <c r="E70" s="111"/>
      <c r="F70" s="111"/>
      <c r="G70" s="112">
        <v>893508.98</v>
      </c>
      <c r="H70" s="113"/>
      <c r="I70" s="120"/>
      <c r="J70" s="121"/>
    </row>
    <row r="71" spans="1:10" s="93" customFormat="1" ht="19.5" customHeight="1">
      <c r="A71" s="144" t="s">
        <v>133</v>
      </c>
      <c r="B71" s="109">
        <v>44583</v>
      </c>
      <c r="C71" s="110" t="s">
        <v>134</v>
      </c>
      <c r="D71" s="111"/>
      <c r="E71" s="111"/>
      <c r="F71" s="111"/>
      <c r="G71" s="112">
        <v>1198571.92</v>
      </c>
      <c r="H71" s="113"/>
      <c r="I71" s="120"/>
      <c r="J71" s="121"/>
    </row>
    <row r="72" spans="1:10" s="93" customFormat="1" ht="19.5" customHeight="1">
      <c r="A72" s="145" t="s">
        <v>135</v>
      </c>
      <c r="B72" s="109">
        <v>44583</v>
      </c>
      <c r="C72" s="110" t="s">
        <v>36</v>
      </c>
      <c r="D72" s="111"/>
      <c r="E72" s="111"/>
      <c r="F72" s="111"/>
      <c r="G72" s="112">
        <v>1062222.98</v>
      </c>
      <c r="H72" s="113"/>
      <c r="I72" s="120"/>
      <c r="J72" s="121"/>
    </row>
    <row r="73" spans="1:10" s="93" customFormat="1" ht="19.5" customHeight="1">
      <c r="A73" s="144" t="s">
        <v>136</v>
      </c>
      <c r="B73" s="109">
        <v>44583</v>
      </c>
      <c r="C73" s="110" t="s">
        <v>137</v>
      </c>
      <c r="D73" s="111"/>
      <c r="E73" s="111"/>
      <c r="F73" s="111"/>
      <c r="G73" s="112">
        <v>789399.52</v>
      </c>
      <c r="H73" s="113"/>
      <c r="I73" s="120"/>
      <c r="J73" s="121"/>
    </row>
    <row r="74" spans="1:10" s="93" customFormat="1" ht="19.5" customHeight="1">
      <c r="A74" s="145" t="s">
        <v>138</v>
      </c>
      <c r="B74" s="109">
        <v>44583</v>
      </c>
      <c r="C74" s="110" t="s">
        <v>139</v>
      </c>
      <c r="D74" s="111"/>
      <c r="E74" s="111"/>
      <c r="F74" s="111"/>
      <c r="G74" s="112">
        <v>2163912.66</v>
      </c>
      <c r="H74" s="113"/>
      <c r="I74" s="120"/>
      <c r="J74" s="121"/>
    </row>
    <row r="75" spans="1:10" s="93" customFormat="1" ht="19.5" customHeight="1">
      <c r="A75" s="144" t="s">
        <v>140</v>
      </c>
      <c r="B75" s="109">
        <v>44583</v>
      </c>
      <c r="C75" s="110" t="s">
        <v>49</v>
      </c>
      <c r="D75" s="111"/>
      <c r="E75" s="111"/>
      <c r="F75" s="111"/>
      <c r="G75" s="112">
        <v>1634053.33</v>
      </c>
      <c r="H75" s="113"/>
      <c r="I75" s="120"/>
      <c r="J75" s="121"/>
    </row>
    <row r="76" spans="1:10" s="93" customFormat="1" ht="19.5" customHeight="1">
      <c r="A76" s="145" t="s">
        <v>141</v>
      </c>
      <c r="B76" s="109">
        <v>44583</v>
      </c>
      <c r="C76" s="110" t="s">
        <v>47</v>
      </c>
      <c r="D76" s="111"/>
      <c r="E76" s="111"/>
      <c r="F76" s="111"/>
      <c r="G76" s="112">
        <v>3262977.9</v>
      </c>
      <c r="H76" s="113"/>
      <c r="I76" s="120"/>
      <c r="J76" s="121"/>
    </row>
    <row r="77" spans="1:10" s="93" customFormat="1" ht="19.5" customHeight="1">
      <c r="A77" s="144" t="s">
        <v>142</v>
      </c>
      <c r="B77" s="109">
        <v>44579</v>
      </c>
      <c r="C77" s="110" t="s">
        <v>7</v>
      </c>
      <c r="D77" s="111"/>
      <c r="E77" s="111"/>
      <c r="F77" s="111"/>
      <c r="G77" s="112">
        <v>4673637.1500000004</v>
      </c>
      <c r="H77" s="113"/>
      <c r="I77" s="120"/>
      <c r="J77" s="121"/>
    </row>
    <row r="78" spans="1:10" s="93" customFormat="1" ht="19.5" customHeight="1">
      <c r="A78" s="145" t="s">
        <v>143</v>
      </c>
      <c r="B78" s="109">
        <v>44579</v>
      </c>
      <c r="C78" s="110" t="s">
        <v>144</v>
      </c>
      <c r="D78" s="111"/>
      <c r="E78" s="111"/>
      <c r="F78" s="111"/>
      <c r="G78" s="112">
        <v>554020.74</v>
      </c>
      <c r="H78" s="113"/>
      <c r="I78" s="120"/>
      <c r="J78" s="121"/>
    </row>
    <row r="79" spans="1:10" s="93" customFormat="1" ht="19.5" customHeight="1">
      <c r="A79" s="144" t="s">
        <v>145</v>
      </c>
      <c r="B79" s="109">
        <v>44579</v>
      </c>
      <c r="C79" s="110" t="s">
        <v>146</v>
      </c>
      <c r="D79" s="111"/>
      <c r="E79" s="111"/>
      <c r="F79" s="111"/>
      <c r="G79" s="112">
        <v>1687167.3</v>
      </c>
      <c r="H79" s="113"/>
      <c r="I79" s="120"/>
      <c r="J79" s="121"/>
    </row>
    <row r="80" spans="1:10" s="93" customFormat="1" ht="19.5" customHeight="1">
      <c r="A80" s="145" t="s">
        <v>147</v>
      </c>
      <c r="B80" s="109">
        <v>44579</v>
      </c>
      <c r="C80" s="110" t="s">
        <v>148</v>
      </c>
      <c r="D80" s="111"/>
      <c r="E80" s="111"/>
      <c r="F80" s="111"/>
      <c r="G80" s="112">
        <v>1817048.87</v>
      </c>
      <c r="H80" s="113"/>
      <c r="I80" s="120"/>
      <c r="J80" s="121"/>
    </row>
    <row r="81" spans="1:10" s="93" customFormat="1" ht="19.5" customHeight="1">
      <c r="A81" s="144" t="s">
        <v>149</v>
      </c>
      <c r="B81" s="109">
        <v>44579</v>
      </c>
      <c r="C81" s="110" t="s">
        <v>75</v>
      </c>
      <c r="D81" s="111"/>
      <c r="E81" s="111"/>
      <c r="F81" s="111"/>
      <c r="G81" s="112">
        <v>1873352.39</v>
      </c>
      <c r="H81" s="113"/>
      <c r="I81" s="120"/>
      <c r="J81" s="121"/>
    </row>
    <row r="82" spans="1:10" s="93" customFormat="1" ht="19.5" customHeight="1">
      <c r="A82" s="145" t="s">
        <v>150</v>
      </c>
      <c r="B82" s="109">
        <v>44579</v>
      </c>
      <c r="C82" s="110" t="s">
        <v>77</v>
      </c>
      <c r="D82" s="111"/>
      <c r="E82" s="111"/>
      <c r="F82" s="111"/>
      <c r="G82" s="112">
        <v>623447.37</v>
      </c>
      <c r="H82" s="113"/>
      <c r="I82" s="120"/>
      <c r="J82" s="121"/>
    </row>
    <row r="83" spans="1:10" s="93" customFormat="1" ht="19.5" customHeight="1">
      <c r="A83" s="144" t="s">
        <v>151</v>
      </c>
      <c r="B83" s="109">
        <v>44579</v>
      </c>
      <c r="C83" s="110" t="s">
        <v>152</v>
      </c>
      <c r="D83" s="111"/>
      <c r="E83" s="111"/>
      <c r="F83" s="111"/>
      <c r="G83" s="112">
        <v>356756.4</v>
      </c>
      <c r="H83" s="113"/>
      <c r="I83" s="120"/>
      <c r="J83" s="121"/>
    </row>
    <row r="84" spans="1:10" s="93" customFormat="1" ht="19.5" customHeight="1">
      <c r="A84" s="145" t="s">
        <v>153</v>
      </c>
      <c r="B84" s="109">
        <v>44579</v>
      </c>
      <c r="C84" s="110" t="s">
        <v>81</v>
      </c>
      <c r="D84" s="111"/>
      <c r="E84" s="111"/>
      <c r="F84" s="111"/>
      <c r="G84" s="112">
        <v>1014029.38</v>
      </c>
      <c r="H84" s="113"/>
      <c r="I84" s="120"/>
      <c r="J84" s="121"/>
    </row>
    <row r="85" spans="1:10" s="93" customFormat="1" ht="19.5" customHeight="1">
      <c r="A85" s="144" t="s">
        <v>154</v>
      </c>
      <c r="B85" s="109">
        <v>44579</v>
      </c>
      <c r="C85" s="110" t="s">
        <v>155</v>
      </c>
      <c r="D85" s="111"/>
      <c r="E85" s="111"/>
      <c r="F85" s="111"/>
      <c r="G85" s="112">
        <v>1590671.81</v>
      </c>
      <c r="H85" s="113"/>
      <c r="I85" s="120"/>
      <c r="J85" s="121"/>
    </row>
    <row r="86" spans="1:10" s="93" customFormat="1" ht="19.5" customHeight="1">
      <c r="A86" s="145" t="s">
        <v>156</v>
      </c>
      <c r="B86" s="109">
        <v>44579</v>
      </c>
      <c r="C86" s="110" t="s">
        <v>71</v>
      </c>
      <c r="D86" s="111"/>
      <c r="E86" s="111"/>
      <c r="F86" s="111"/>
      <c r="G86" s="112">
        <v>389871.3</v>
      </c>
      <c r="H86" s="113"/>
      <c r="I86" s="120"/>
      <c r="J86" s="121"/>
    </row>
    <row r="87" spans="1:10" s="93" customFormat="1" ht="19.5" customHeight="1">
      <c r="A87" s="144" t="s">
        <v>157</v>
      </c>
      <c r="B87" s="109">
        <v>44579</v>
      </c>
      <c r="C87" s="110" t="s">
        <v>158</v>
      </c>
      <c r="D87" s="111"/>
      <c r="E87" s="111"/>
      <c r="F87" s="111"/>
      <c r="G87" s="112">
        <v>591511.82999999996</v>
      </c>
      <c r="H87" s="113"/>
      <c r="I87" s="120"/>
      <c r="J87" s="121"/>
    </row>
    <row r="88" spans="1:10" s="93" customFormat="1" ht="19.5" customHeight="1">
      <c r="A88" s="145" t="s">
        <v>159</v>
      </c>
      <c r="B88" s="109">
        <v>44579</v>
      </c>
      <c r="C88" s="110" t="s">
        <v>18</v>
      </c>
      <c r="D88" s="111"/>
      <c r="E88" s="111"/>
      <c r="F88" s="111"/>
      <c r="G88" s="112">
        <v>719318.6</v>
      </c>
      <c r="H88" s="113"/>
      <c r="I88" s="120"/>
      <c r="J88" s="121"/>
    </row>
    <row r="89" spans="1:10" s="93" customFormat="1" ht="19.5" customHeight="1">
      <c r="A89" s="144" t="s">
        <v>160</v>
      </c>
      <c r="B89" s="109">
        <v>44579</v>
      </c>
      <c r="C89" s="110" t="s">
        <v>69</v>
      </c>
      <c r="D89" s="111"/>
      <c r="E89" s="111"/>
      <c r="F89" s="111"/>
      <c r="G89" s="112">
        <v>621374.39</v>
      </c>
      <c r="H89" s="113"/>
      <c r="I89" s="120"/>
      <c r="J89" s="121"/>
    </row>
    <row r="90" spans="1:10" s="93" customFormat="1" ht="19.5" customHeight="1">
      <c r="A90" s="145" t="s">
        <v>161</v>
      </c>
      <c r="B90" s="109">
        <v>44579</v>
      </c>
      <c r="C90" s="110" t="s">
        <v>162</v>
      </c>
      <c r="D90" s="111"/>
      <c r="E90" s="111"/>
      <c r="F90" s="111"/>
      <c r="G90" s="112">
        <v>2097132.31</v>
      </c>
      <c r="H90" s="113"/>
      <c r="I90" s="120"/>
      <c r="J90" s="121"/>
    </row>
    <row r="91" spans="1:10" s="93" customFormat="1" ht="19.5" customHeight="1">
      <c r="A91" s="144" t="s">
        <v>163</v>
      </c>
      <c r="B91" s="109">
        <v>44579</v>
      </c>
      <c r="C91" s="110" t="s">
        <v>89</v>
      </c>
      <c r="D91" s="111"/>
      <c r="E91" s="111"/>
      <c r="F91" s="111"/>
      <c r="G91" s="112">
        <v>483799.68</v>
      </c>
      <c r="H91" s="113"/>
      <c r="I91" s="120"/>
      <c r="J91" s="121"/>
    </row>
    <row r="92" spans="1:10" s="93" customFormat="1" ht="19.5" customHeight="1">
      <c r="A92" s="145" t="s">
        <v>164</v>
      </c>
      <c r="B92" s="109">
        <v>44579</v>
      </c>
      <c r="C92" s="110" t="s">
        <v>165</v>
      </c>
      <c r="D92" s="111"/>
      <c r="E92" s="111"/>
      <c r="F92" s="111"/>
      <c r="G92" s="112">
        <v>899998.19</v>
      </c>
      <c r="H92" s="113"/>
      <c r="I92" s="120"/>
      <c r="J92" s="121"/>
    </row>
    <row r="93" spans="1:10" s="93" customFormat="1" ht="19.5" customHeight="1">
      <c r="A93" s="144" t="s">
        <v>166</v>
      </c>
      <c r="B93" s="109">
        <v>44579</v>
      </c>
      <c r="C93" s="110" t="s">
        <v>167</v>
      </c>
      <c r="D93" s="111"/>
      <c r="E93" s="111"/>
      <c r="F93" s="111"/>
      <c r="G93" s="112">
        <v>985516.35</v>
      </c>
      <c r="H93" s="113"/>
      <c r="I93" s="120"/>
      <c r="J93" s="121"/>
    </row>
    <row r="94" spans="1:10" s="93" customFormat="1" ht="19.5" customHeight="1">
      <c r="A94" s="145" t="s">
        <v>168</v>
      </c>
      <c r="B94" s="109">
        <v>44579</v>
      </c>
      <c r="C94" s="110" t="s">
        <v>169</v>
      </c>
      <c r="D94" s="111"/>
      <c r="E94" s="111"/>
      <c r="F94" s="111"/>
      <c r="G94" s="112">
        <v>1080837.94</v>
      </c>
      <c r="H94" s="113"/>
      <c r="I94" s="120"/>
      <c r="J94" s="121"/>
    </row>
    <row r="95" spans="1:10" s="93" customFormat="1" ht="19.5" customHeight="1">
      <c r="A95" s="144" t="s">
        <v>170</v>
      </c>
      <c r="B95" s="109">
        <v>44579</v>
      </c>
      <c r="C95" s="110" t="s">
        <v>171</v>
      </c>
      <c r="D95" s="111"/>
      <c r="E95" s="111"/>
      <c r="F95" s="111"/>
      <c r="G95" s="112">
        <v>1727108.11</v>
      </c>
      <c r="H95" s="113"/>
      <c r="I95" s="125"/>
      <c r="J95" s="121"/>
    </row>
    <row r="96" spans="1:10" s="93" customFormat="1" ht="19.5" customHeight="1">
      <c r="A96" s="145" t="s">
        <v>172</v>
      </c>
      <c r="B96" s="109">
        <v>44579</v>
      </c>
      <c r="C96" s="110" t="s">
        <v>173</v>
      </c>
      <c r="D96" s="111"/>
      <c r="E96" s="111"/>
      <c r="F96" s="111"/>
      <c r="G96" s="112">
        <v>316830.15000000002</v>
      </c>
      <c r="H96" s="113"/>
      <c r="I96" s="125"/>
      <c r="J96" s="121"/>
    </row>
    <row r="97" spans="1:10" s="93" customFormat="1" ht="19.5" customHeight="1">
      <c r="A97" s="144" t="s">
        <v>174</v>
      </c>
      <c r="B97" s="109">
        <v>44579</v>
      </c>
      <c r="C97" s="110" t="s">
        <v>12</v>
      </c>
      <c r="D97" s="111"/>
      <c r="E97" s="111"/>
      <c r="F97" s="111"/>
      <c r="G97" s="112">
        <v>951710.76</v>
      </c>
      <c r="H97" s="113"/>
      <c r="I97" s="125"/>
      <c r="J97" s="121"/>
    </row>
    <row r="98" spans="1:10" s="93" customFormat="1" ht="19.5" customHeight="1">
      <c r="A98" s="145" t="s">
        <v>175</v>
      </c>
      <c r="B98" s="109">
        <v>44579</v>
      </c>
      <c r="C98" s="110" t="s">
        <v>176</v>
      </c>
      <c r="D98" s="111"/>
      <c r="E98" s="111"/>
      <c r="F98" s="111"/>
      <c r="G98" s="112">
        <v>1829923.55</v>
      </c>
      <c r="H98" s="113"/>
      <c r="I98" s="125"/>
      <c r="J98" s="121"/>
    </row>
    <row r="99" spans="1:10" s="93" customFormat="1" ht="19.5" customHeight="1">
      <c r="A99" s="144" t="s">
        <v>177</v>
      </c>
      <c r="B99" s="109">
        <v>44579</v>
      </c>
      <c r="C99" s="110" t="s">
        <v>178</v>
      </c>
      <c r="D99" s="111"/>
      <c r="E99" s="111"/>
      <c r="F99" s="111"/>
      <c r="G99" s="112">
        <v>3065769.98</v>
      </c>
      <c r="H99" s="113"/>
      <c r="I99" s="125"/>
    </row>
    <row r="100" spans="1:10" s="93" customFormat="1" ht="19.5" customHeight="1">
      <c r="A100" s="145" t="s">
        <v>179</v>
      </c>
      <c r="B100" s="109">
        <v>44579</v>
      </c>
      <c r="C100" s="110" t="s">
        <v>180</v>
      </c>
      <c r="D100" s="111"/>
      <c r="E100" s="111"/>
      <c r="F100" s="111"/>
      <c r="G100" s="112">
        <v>937806.87</v>
      </c>
      <c r="H100" s="122"/>
      <c r="I100" s="125"/>
    </row>
    <row r="101" spans="1:10" s="93" customFormat="1" ht="19.5" customHeight="1">
      <c r="A101" s="144" t="s">
        <v>181</v>
      </c>
      <c r="B101" s="109">
        <v>44579</v>
      </c>
      <c r="C101" s="110" t="s">
        <v>182</v>
      </c>
      <c r="D101" s="111"/>
      <c r="E101" s="111"/>
      <c r="F101" s="111"/>
      <c r="G101" s="112">
        <v>666644.16</v>
      </c>
      <c r="H101" s="122"/>
      <c r="I101" s="125"/>
    </row>
    <row r="102" spans="1:10" s="93" customFormat="1" ht="19.5" customHeight="1">
      <c r="A102" s="145" t="s">
        <v>183</v>
      </c>
      <c r="B102" s="109">
        <v>44579</v>
      </c>
      <c r="C102" s="110" t="s">
        <v>7</v>
      </c>
      <c r="D102" s="111"/>
      <c r="E102" s="111"/>
      <c r="F102" s="111"/>
      <c r="G102" s="112">
        <v>5705144.9000000004</v>
      </c>
      <c r="H102" s="113"/>
      <c r="I102" s="125"/>
    </row>
    <row r="103" spans="1:10" s="93" customFormat="1" ht="19.5" customHeight="1">
      <c r="A103" s="144" t="s">
        <v>184</v>
      </c>
      <c r="B103" s="109">
        <v>44579</v>
      </c>
      <c r="C103" s="110" t="s">
        <v>185</v>
      </c>
      <c r="D103" s="111"/>
      <c r="E103" s="111"/>
      <c r="F103" s="111"/>
      <c r="G103" s="112">
        <v>311474.8</v>
      </c>
      <c r="H103" s="122"/>
      <c r="I103" s="125"/>
    </row>
    <row r="104" spans="1:10" s="93" customFormat="1" ht="19.5" customHeight="1">
      <c r="A104" s="145" t="s">
        <v>186</v>
      </c>
      <c r="B104" s="109">
        <v>44579</v>
      </c>
      <c r="C104" s="110" t="s">
        <v>187</v>
      </c>
      <c r="D104" s="111"/>
      <c r="E104" s="111"/>
      <c r="F104" s="111"/>
      <c r="G104" s="112">
        <v>2310855.8199999998</v>
      </c>
      <c r="H104" s="113"/>
      <c r="I104" s="125"/>
    </row>
    <row r="105" spans="1:10" s="93" customFormat="1" ht="19.5" customHeight="1">
      <c r="A105" s="144" t="s">
        <v>188</v>
      </c>
      <c r="B105" s="109">
        <v>44579</v>
      </c>
      <c r="C105" s="110" t="s">
        <v>55</v>
      </c>
      <c r="D105" s="111"/>
      <c r="E105" s="111"/>
      <c r="F105" s="111"/>
      <c r="G105" s="112">
        <v>439676.51</v>
      </c>
      <c r="H105" s="122"/>
      <c r="I105" s="125"/>
    </row>
    <row r="106" spans="1:10" s="93" customFormat="1" ht="19.5" customHeight="1">
      <c r="A106" s="145" t="s">
        <v>189</v>
      </c>
      <c r="B106" s="109">
        <v>44579</v>
      </c>
      <c r="C106" s="110" t="s">
        <v>57</v>
      </c>
      <c r="D106" s="111"/>
      <c r="E106" s="111"/>
      <c r="F106" s="111"/>
      <c r="G106" s="112">
        <v>1313376.6100000001</v>
      </c>
      <c r="H106" s="122"/>
      <c r="I106" s="125"/>
    </row>
    <row r="107" spans="1:10" s="93" customFormat="1" ht="19.5" customHeight="1">
      <c r="A107" s="144" t="s">
        <v>190</v>
      </c>
      <c r="B107" s="109">
        <v>44579</v>
      </c>
      <c r="C107" s="110" t="s">
        <v>30</v>
      </c>
      <c r="D107" s="111"/>
      <c r="E107" s="111"/>
      <c r="F107" s="111"/>
      <c r="G107" s="112">
        <v>1584288.16</v>
      </c>
      <c r="H107" s="122"/>
      <c r="I107" s="125"/>
    </row>
    <row r="108" spans="1:10" s="93" customFormat="1" ht="19.5" customHeight="1">
      <c r="A108" s="145" t="s">
        <v>191</v>
      </c>
      <c r="B108" s="109">
        <v>44579</v>
      </c>
      <c r="C108" s="110" t="s">
        <v>192</v>
      </c>
      <c r="D108" s="111"/>
      <c r="E108" s="111"/>
      <c r="F108" s="111"/>
      <c r="G108" s="112">
        <v>803985</v>
      </c>
      <c r="H108" s="122"/>
      <c r="I108" s="125"/>
    </row>
    <row r="109" spans="1:10" s="93" customFormat="1" ht="19.5" customHeight="1">
      <c r="A109" s="144" t="s">
        <v>193</v>
      </c>
      <c r="B109" s="109">
        <v>44579</v>
      </c>
      <c r="C109" s="110" t="s">
        <v>47</v>
      </c>
      <c r="D109" s="111"/>
      <c r="E109" s="111"/>
      <c r="F109" s="111"/>
      <c r="G109" s="112">
        <v>2959563.88</v>
      </c>
      <c r="H109" s="122"/>
      <c r="I109" s="126"/>
    </row>
    <row r="110" spans="1:10" s="93" customFormat="1" ht="19.5" customHeight="1">
      <c r="A110" s="145" t="s">
        <v>194</v>
      </c>
      <c r="B110" s="109">
        <v>44579</v>
      </c>
      <c r="C110" s="110" t="s">
        <v>195</v>
      </c>
      <c r="D110" s="111"/>
      <c r="E110" s="111"/>
      <c r="F110" s="111"/>
      <c r="G110" s="112">
        <v>1442835.94</v>
      </c>
      <c r="H110" s="122"/>
      <c r="I110" s="125"/>
    </row>
    <row r="111" spans="1:10" s="93" customFormat="1" ht="19.5" customHeight="1">
      <c r="A111" s="144" t="s">
        <v>196</v>
      </c>
      <c r="B111" s="109">
        <v>44579</v>
      </c>
      <c r="C111" s="110" t="s">
        <v>91</v>
      </c>
      <c r="D111" s="111"/>
      <c r="E111" s="111"/>
      <c r="F111" s="111"/>
      <c r="G111" s="112">
        <v>533043.42000000004</v>
      </c>
      <c r="H111" s="113"/>
      <c r="I111" s="125"/>
    </row>
    <row r="112" spans="1:10" s="93" customFormat="1" ht="19.5" customHeight="1">
      <c r="A112" s="145" t="s">
        <v>197</v>
      </c>
      <c r="B112" s="109">
        <v>44583</v>
      </c>
      <c r="C112" s="110" t="s">
        <v>117</v>
      </c>
      <c r="D112" s="111"/>
      <c r="E112" s="111"/>
      <c r="F112" s="111"/>
      <c r="G112" s="112">
        <v>240740.5</v>
      </c>
      <c r="H112" s="122"/>
      <c r="I112" s="125"/>
    </row>
    <row r="113" spans="1:9" s="92" customFormat="1" ht="19.5" customHeight="1">
      <c r="A113" s="144" t="s">
        <v>198</v>
      </c>
      <c r="B113" s="123">
        <v>44583</v>
      </c>
      <c r="C113" s="105" t="s">
        <v>109</v>
      </c>
      <c r="D113" s="106"/>
      <c r="E113" s="106"/>
      <c r="F113" s="106"/>
      <c r="G113" s="107">
        <v>946323.56</v>
      </c>
      <c r="H113" s="124"/>
      <c r="I113" s="125"/>
    </row>
    <row r="114" spans="1:9" s="93" customFormat="1" ht="19.5" customHeight="1">
      <c r="A114" s="145" t="s">
        <v>199</v>
      </c>
      <c r="B114" s="109">
        <v>44579</v>
      </c>
      <c r="C114" s="110" t="s">
        <v>200</v>
      </c>
      <c r="D114" s="111"/>
      <c r="E114" s="111"/>
      <c r="F114" s="111"/>
      <c r="G114" s="112">
        <v>1428020.23</v>
      </c>
      <c r="H114" s="113"/>
      <c r="I114" s="125"/>
    </row>
    <row r="115" spans="1:9" s="93" customFormat="1" ht="19.5" customHeight="1">
      <c r="A115" s="144" t="s">
        <v>201</v>
      </c>
      <c r="B115" s="109">
        <v>44579</v>
      </c>
      <c r="C115" s="110" t="s">
        <v>95</v>
      </c>
      <c r="D115" s="111"/>
      <c r="E115" s="111"/>
      <c r="F115" s="111"/>
      <c r="G115" s="112">
        <v>1018381</v>
      </c>
      <c r="H115" s="113"/>
      <c r="I115" s="125"/>
    </row>
    <row r="116" spans="1:9" s="93" customFormat="1" ht="19.5" customHeight="1">
      <c r="A116" s="145" t="s">
        <v>202</v>
      </c>
      <c r="B116" s="109">
        <v>44579</v>
      </c>
      <c r="C116" s="110" t="s">
        <v>97</v>
      </c>
      <c r="D116" s="111"/>
      <c r="E116" s="111"/>
      <c r="F116" s="111"/>
      <c r="G116" s="112">
        <v>737248.33</v>
      </c>
      <c r="H116" s="122"/>
      <c r="I116" s="125"/>
    </row>
    <row r="117" spans="1:9" s="93" customFormat="1" ht="19.5" customHeight="1">
      <c r="A117" s="144" t="s">
        <v>203</v>
      </c>
      <c r="B117" s="109">
        <v>44579</v>
      </c>
      <c r="C117" s="110" t="s">
        <v>204</v>
      </c>
      <c r="D117" s="111"/>
      <c r="E117" s="111"/>
      <c r="F117" s="111"/>
      <c r="G117" s="112">
        <v>285137.58</v>
      </c>
      <c r="H117" s="122"/>
      <c r="I117" s="125"/>
    </row>
    <row r="118" spans="1:9" s="93" customFormat="1" ht="19.5" customHeight="1">
      <c r="A118" s="145" t="s">
        <v>205</v>
      </c>
      <c r="B118" s="109">
        <v>44579</v>
      </c>
      <c r="C118" s="110" t="s">
        <v>105</v>
      </c>
      <c r="D118" s="111"/>
      <c r="E118" s="111"/>
      <c r="F118" s="111"/>
      <c r="G118" s="112">
        <v>1654341.78</v>
      </c>
      <c r="H118" s="122"/>
      <c r="I118" s="125"/>
    </row>
    <row r="119" spans="1:9" s="93" customFormat="1" ht="19.5" customHeight="1">
      <c r="A119" s="144" t="s">
        <v>206</v>
      </c>
      <c r="B119" s="109">
        <v>44579</v>
      </c>
      <c r="C119" s="110" t="s">
        <v>207</v>
      </c>
      <c r="D119" s="111"/>
      <c r="E119" s="111"/>
      <c r="F119" s="111"/>
      <c r="G119" s="112">
        <v>567310.38</v>
      </c>
      <c r="H119" s="122"/>
      <c r="I119" s="125"/>
    </row>
    <row r="120" spans="1:9" s="93" customFormat="1" ht="19.5" customHeight="1">
      <c r="A120" s="145" t="s">
        <v>208</v>
      </c>
      <c r="B120" s="109">
        <v>44579</v>
      </c>
      <c r="C120" s="110" t="s">
        <v>45</v>
      </c>
      <c r="D120" s="111"/>
      <c r="E120" s="111"/>
      <c r="F120" s="111"/>
      <c r="G120" s="112">
        <v>990414.88</v>
      </c>
      <c r="H120" s="122"/>
      <c r="I120" s="125"/>
    </row>
    <row r="121" spans="1:9" s="93" customFormat="1" ht="19.5" customHeight="1">
      <c r="A121" s="144" t="s">
        <v>209</v>
      </c>
      <c r="B121" s="109">
        <v>44579</v>
      </c>
      <c r="C121" s="110" t="s">
        <v>38</v>
      </c>
      <c r="D121" s="111"/>
      <c r="E121" s="111"/>
      <c r="F121" s="111"/>
      <c r="G121" s="112">
        <v>221716.95</v>
      </c>
      <c r="H121" s="122"/>
      <c r="I121" s="125"/>
    </row>
    <row r="122" spans="1:9" s="93" customFormat="1" ht="19.5" customHeight="1">
      <c r="A122" s="145" t="s">
        <v>210</v>
      </c>
      <c r="B122" s="109">
        <v>44579</v>
      </c>
      <c r="C122" s="110" t="s">
        <v>211</v>
      </c>
      <c r="D122" s="111"/>
      <c r="E122" s="111"/>
      <c r="F122" s="111"/>
      <c r="G122" s="112">
        <v>1421882.28</v>
      </c>
      <c r="H122" s="122"/>
      <c r="I122" s="125"/>
    </row>
    <row r="123" spans="1:9" s="93" customFormat="1" ht="19.5" customHeight="1">
      <c r="A123" s="144" t="s">
        <v>212</v>
      </c>
      <c r="B123" s="109">
        <v>44579</v>
      </c>
      <c r="C123" s="110" t="s">
        <v>137</v>
      </c>
      <c r="D123" s="111"/>
      <c r="E123" s="111"/>
      <c r="F123" s="111"/>
      <c r="G123" s="112">
        <v>559045.76</v>
      </c>
      <c r="H123" s="113"/>
      <c r="I123" s="125"/>
    </row>
    <row r="124" spans="1:9" s="93" customFormat="1" ht="19.5" customHeight="1">
      <c r="A124" s="145" t="s">
        <v>213</v>
      </c>
      <c r="B124" s="109">
        <v>44579</v>
      </c>
      <c r="C124" s="110" t="s">
        <v>107</v>
      </c>
      <c r="D124" s="111"/>
      <c r="E124" s="111"/>
      <c r="F124" s="111"/>
      <c r="G124" s="112">
        <v>450379.93</v>
      </c>
      <c r="H124" s="122"/>
      <c r="I124" s="125"/>
    </row>
    <row r="125" spans="1:9" s="93" customFormat="1" ht="19.5" customHeight="1">
      <c r="A125" s="144" t="s">
        <v>214</v>
      </c>
      <c r="B125" s="109">
        <v>44579</v>
      </c>
      <c r="C125" s="110" t="s">
        <v>215</v>
      </c>
      <c r="D125" s="111"/>
      <c r="E125" s="111"/>
      <c r="F125" s="111"/>
      <c r="G125" s="112">
        <v>2069322.71</v>
      </c>
      <c r="H125" s="122"/>
      <c r="I125" s="125"/>
    </row>
    <row r="126" spans="1:9" s="93" customFormat="1" ht="19.5" customHeight="1">
      <c r="A126" s="145" t="s">
        <v>216</v>
      </c>
      <c r="B126" s="109">
        <v>44579</v>
      </c>
      <c r="C126" s="110" t="s">
        <v>217</v>
      </c>
      <c r="D126" s="111"/>
      <c r="E126" s="111"/>
      <c r="F126" s="111"/>
      <c r="G126" s="112">
        <v>939532.23</v>
      </c>
      <c r="H126" s="122"/>
      <c r="I126" s="125"/>
    </row>
    <row r="127" spans="1:9" s="93" customFormat="1" ht="19.5" customHeight="1">
      <c r="A127" s="144" t="s">
        <v>218</v>
      </c>
      <c r="B127" s="109">
        <v>44579</v>
      </c>
      <c r="C127" s="110" t="s">
        <v>95</v>
      </c>
      <c r="D127" s="111"/>
      <c r="E127" s="111"/>
      <c r="F127" s="111"/>
      <c r="G127" s="112">
        <v>374237.5</v>
      </c>
      <c r="H127" s="122"/>
      <c r="I127" s="125"/>
    </row>
    <row r="128" spans="1:9" s="93" customFormat="1" ht="19.5" customHeight="1">
      <c r="A128" s="145" t="s">
        <v>219</v>
      </c>
      <c r="B128" s="109">
        <v>44579</v>
      </c>
      <c r="C128" s="110" t="s">
        <v>220</v>
      </c>
      <c r="D128" s="111"/>
      <c r="E128" s="111"/>
      <c r="F128" s="111"/>
      <c r="G128" s="112">
        <v>1770835.43</v>
      </c>
      <c r="H128" s="122"/>
      <c r="I128" s="125"/>
    </row>
    <row r="129" spans="1:9" s="93" customFormat="1" ht="19.5" customHeight="1">
      <c r="A129" s="144" t="s">
        <v>221</v>
      </c>
      <c r="B129" s="109">
        <v>44579</v>
      </c>
      <c r="C129" s="110" t="s">
        <v>32</v>
      </c>
      <c r="D129" s="111"/>
      <c r="E129" s="111"/>
      <c r="F129" s="111"/>
      <c r="G129" s="112">
        <v>683044.18</v>
      </c>
      <c r="H129" s="113"/>
      <c r="I129" s="125"/>
    </row>
    <row r="130" spans="1:9" s="93" customFormat="1" ht="19.5" customHeight="1">
      <c r="A130" s="145" t="s">
        <v>222</v>
      </c>
      <c r="B130" s="109">
        <v>44579</v>
      </c>
      <c r="C130" s="110" t="s">
        <v>223</v>
      </c>
      <c r="D130" s="111"/>
      <c r="E130" s="111"/>
      <c r="F130" s="111"/>
      <c r="G130" s="112">
        <v>357556.29</v>
      </c>
      <c r="H130" s="122"/>
      <c r="I130" s="125"/>
    </row>
    <row r="131" spans="1:9" s="93" customFormat="1" ht="19.5" customHeight="1">
      <c r="A131" s="144" t="s">
        <v>224</v>
      </c>
      <c r="B131" s="109">
        <v>44583</v>
      </c>
      <c r="C131" s="110" t="s">
        <v>171</v>
      </c>
      <c r="D131" s="111"/>
      <c r="E131" s="111"/>
      <c r="F131" s="111"/>
      <c r="G131" s="112">
        <v>555841.65</v>
      </c>
      <c r="H131" s="122"/>
      <c r="I131" s="125"/>
    </row>
    <row r="132" spans="1:9" s="93" customFormat="1" ht="19.5" customHeight="1">
      <c r="A132" s="145" t="s">
        <v>225</v>
      </c>
      <c r="B132" s="109">
        <v>44583</v>
      </c>
      <c r="C132" s="110" t="s">
        <v>93</v>
      </c>
      <c r="D132" s="111"/>
      <c r="E132" s="111"/>
      <c r="F132" s="111"/>
      <c r="G132" s="112">
        <v>1358070.35</v>
      </c>
      <c r="H132" s="122"/>
      <c r="I132" s="125"/>
    </row>
    <row r="133" spans="1:9" s="93" customFormat="1" ht="19.5" customHeight="1">
      <c r="A133" s="144" t="s">
        <v>226</v>
      </c>
      <c r="B133" s="109">
        <v>44583</v>
      </c>
      <c r="C133" s="110" t="s">
        <v>97</v>
      </c>
      <c r="D133" s="111"/>
      <c r="E133" s="111"/>
      <c r="F133" s="111"/>
      <c r="G133" s="112">
        <v>355717.18</v>
      </c>
      <c r="H133" s="122"/>
      <c r="I133" s="125"/>
    </row>
    <row r="134" spans="1:9" s="93" customFormat="1" ht="19.5" customHeight="1">
      <c r="A134" s="145" t="s">
        <v>227</v>
      </c>
      <c r="B134" s="109">
        <v>44583</v>
      </c>
      <c r="C134" s="110" t="s">
        <v>91</v>
      </c>
      <c r="D134" s="111"/>
      <c r="E134" s="111"/>
      <c r="F134" s="111"/>
      <c r="G134" s="112">
        <v>871757.25</v>
      </c>
      <c r="H134" s="122"/>
      <c r="I134" s="125"/>
    </row>
    <row r="135" spans="1:9" s="93" customFormat="1" ht="19.5" customHeight="1">
      <c r="A135" s="144" t="s">
        <v>228</v>
      </c>
      <c r="B135" s="109">
        <v>44579</v>
      </c>
      <c r="C135" s="110" t="s">
        <v>49</v>
      </c>
      <c r="D135" s="111"/>
      <c r="E135" s="111"/>
      <c r="F135" s="111"/>
      <c r="G135" s="112">
        <v>647750.74</v>
      </c>
      <c r="H135" s="122"/>
      <c r="I135" s="125"/>
    </row>
    <row r="136" spans="1:9" s="93" customFormat="1" ht="19.5" customHeight="1">
      <c r="A136" s="145" t="s">
        <v>229</v>
      </c>
      <c r="B136" s="109">
        <v>44583</v>
      </c>
      <c r="C136" s="110" t="s">
        <v>16</v>
      </c>
      <c r="D136" s="111"/>
      <c r="E136" s="111"/>
      <c r="F136" s="111"/>
      <c r="G136" s="112">
        <v>889015.4</v>
      </c>
      <c r="H136" s="122"/>
      <c r="I136" s="125"/>
    </row>
    <row r="137" spans="1:9" s="93" customFormat="1" ht="19.5" customHeight="1">
      <c r="A137" s="144" t="s">
        <v>230</v>
      </c>
      <c r="B137" s="109">
        <v>44583</v>
      </c>
      <c r="C137" s="110" t="s">
        <v>18</v>
      </c>
      <c r="D137" s="111"/>
      <c r="E137" s="111"/>
      <c r="F137" s="111"/>
      <c r="G137" s="112">
        <v>333504.99</v>
      </c>
      <c r="H137" s="122"/>
      <c r="I137" s="125"/>
    </row>
    <row r="138" spans="1:9" s="93" customFormat="1" ht="19.5" customHeight="1">
      <c r="A138" s="145" t="s">
        <v>231</v>
      </c>
      <c r="B138" s="109">
        <v>44583</v>
      </c>
      <c r="C138" s="110" t="s">
        <v>232</v>
      </c>
      <c r="D138" s="111"/>
      <c r="E138" s="111"/>
      <c r="F138" s="111"/>
      <c r="G138" s="112">
        <v>750248.59</v>
      </c>
      <c r="H138" s="122"/>
      <c r="I138" s="125"/>
    </row>
    <row r="139" spans="1:9" s="93" customFormat="1" ht="19.5" customHeight="1">
      <c r="A139" s="144" t="s">
        <v>233</v>
      </c>
      <c r="B139" s="109">
        <v>44583</v>
      </c>
      <c r="C139" s="110" t="s">
        <v>57</v>
      </c>
      <c r="D139" s="111"/>
      <c r="E139" s="111"/>
      <c r="F139" s="111"/>
      <c r="G139" s="112">
        <v>1595435.66</v>
      </c>
      <c r="H139" s="122"/>
      <c r="I139" s="125"/>
    </row>
    <row r="140" spans="1:9" s="93" customFormat="1" ht="19.5" customHeight="1">
      <c r="A140" s="145" t="s">
        <v>234</v>
      </c>
      <c r="B140" s="109">
        <v>44579</v>
      </c>
      <c r="C140" s="110" t="s">
        <v>235</v>
      </c>
      <c r="D140" s="111"/>
      <c r="E140" s="111"/>
      <c r="F140" s="111"/>
      <c r="G140" s="112">
        <v>1520660.05</v>
      </c>
      <c r="H140" s="122"/>
      <c r="I140" s="125"/>
    </row>
    <row r="141" spans="1:9" s="93" customFormat="1" ht="19.5" customHeight="1">
      <c r="A141" s="144" t="s">
        <v>236</v>
      </c>
      <c r="B141" s="109">
        <v>44583</v>
      </c>
      <c r="C141" s="110" t="s">
        <v>237</v>
      </c>
      <c r="D141" s="111"/>
      <c r="E141" s="111"/>
      <c r="F141" s="111"/>
      <c r="G141" s="112">
        <v>429250.64</v>
      </c>
      <c r="H141" s="113"/>
      <c r="I141" s="125"/>
    </row>
    <row r="142" spans="1:9" s="93" customFormat="1" ht="19.5" customHeight="1">
      <c r="A142" s="145" t="s">
        <v>238</v>
      </c>
      <c r="B142" s="109">
        <v>44583</v>
      </c>
      <c r="C142" s="110" t="s">
        <v>239</v>
      </c>
      <c r="D142" s="111"/>
      <c r="E142" s="111"/>
      <c r="F142" s="111"/>
      <c r="G142" s="112">
        <v>469811.16</v>
      </c>
      <c r="H142" s="122"/>
      <c r="I142" s="125"/>
    </row>
    <row r="143" spans="1:9" s="93" customFormat="1" ht="19.5" customHeight="1">
      <c r="A143" s="144" t="s">
        <v>240</v>
      </c>
      <c r="B143" s="109">
        <v>44583</v>
      </c>
      <c r="C143" s="110" t="s">
        <v>124</v>
      </c>
      <c r="D143" s="111"/>
      <c r="E143" s="111"/>
      <c r="F143" s="111"/>
      <c r="G143" s="112">
        <v>582751.26</v>
      </c>
      <c r="H143" s="122"/>
      <c r="I143" s="125"/>
    </row>
    <row r="144" spans="1:9" s="93" customFormat="1" ht="19.5" customHeight="1">
      <c r="A144" s="145" t="s">
        <v>241</v>
      </c>
      <c r="B144" s="109">
        <v>44583</v>
      </c>
      <c r="C144" s="110" t="s">
        <v>242</v>
      </c>
      <c r="D144" s="111"/>
      <c r="E144" s="111"/>
      <c r="F144" s="111"/>
      <c r="G144" s="112">
        <v>1754960.48</v>
      </c>
      <c r="H144" s="122"/>
      <c r="I144" s="125"/>
    </row>
    <row r="145" spans="1:11" s="93" customFormat="1" ht="19.5" customHeight="1">
      <c r="A145" s="144" t="s">
        <v>243</v>
      </c>
      <c r="B145" s="109">
        <v>44583</v>
      </c>
      <c r="C145" s="110" t="s">
        <v>244</v>
      </c>
      <c r="D145" s="111"/>
      <c r="E145" s="111"/>
      <c r="F145" s="111"/>
      <c r="G145" s="112">
        <v>363363</v>
      </c>
      <c r="H145" s="122"/>
      <c r="I145" s="126"/>
    </row>
    <row r="146" spans="1:11" s="93" customFormat="1" ht="19.5" customHeight="1">
      <c r="A146" s="145" t="s">
        <v>245</v>
      </c>
      <c r="B146" s="109">
        <v>44583</v>
      </c>
      <c r="C146" s="110" t="s">
        <v>55</v>
      </c>
      <c r="D146" s="111"/>
      <c r="E146" s="111"/>
      <c r="F146" s="111"/>
      <c r="G146" s="112">
        <v>369164.25</v>
      </c>
      <c r="H146" s="122"/>
      <c r="I146" s="125"/>
    </row>
    <row r="147" spans="1:11" s="93" customFormat="1" ht="19.5" customHeight="1">
      <c r="A147" s="144" t="s">
        <v>246</v>
      </c>
      <c r="B147" s="109">
        <v>44583</v>
      </c>
      <c r="C147" s="110" t="s">
        <v>180</v>
      </c>
      <c r="D147" s="111"/>
      <c r="E147" s="111"/>
      <c r="F147" s="111"/>
      <c r="G147" s="112">
        <v>864359.86</v>
      </c>
      <c r="H147" s="122"/>
      <c r="I147" s="125"/>
    </row>
    <row r="148" spans="1:11" s="93" customFormat="1" ht="19.5" customHeight="1">
      <c r="A148" s="145" t="s">
        <v>247</v>
      </c>
      <c r="B148" s="109">
        <v>44583</v>
      </c>
      <c r="C148" s="110" t="s">
        <v>248</v>
      </c>
      <c r="D148" s="111"/>
      <c r="E148" s="111"/>
      <c r="F148" s="111"/>
      <c r="G148" s="112">
        <v>1366802.71</v>
      </c>
      <c r="H148" s="122"/>
      <c r="I148" s="125"/>
    </row>
    <row r="149" spans="1:11" s="92" customFormat="1" ht="19.5" customHeight="1">
      <c r="A149" s="144" t="s">
        <v>249</v>
      </c>
      <c r="B149" s="123">
        <v>44583</v>
      </c>
      <c r="C149" s="105" t="s">
        <v>14</v>
      </c>
      <c r="D149" s="106"/>
      <c r="E149" s="106"/>
      <c r="F149" s="106"/>
      <c r="G149" s="107">
        <v>425596.99</v>
      </c>
      <c r="H149" s="124"/>
      <c r="I149" s="120"/>
    </row>
    <row r="150" spans="1:11" s="93" customFormat="1" ht="19.5" customHeight="1">
      <c r="A150" s="145" t="s">
        <v>250</v>
      </c>
      <c r="B150" s="109">
        <v>44583</v>
      </c>
      <c r="C150" s="110" t="s">
        <v>251</v>
      </c>
      <c r="D150" s="111"/>
      <c r="E150" s="111"/>
      <c r="F150" s="111"/>
      <c r="G150" s="112">
        <v>333504.99</v>
      </c>
      <c r="H150" s="122"/>
      <c r="I150" s="120"/>
    </row>
    <row r="151" spans="1:11" s="93" customFormat="1" ht="19.5" customHeight="1">
      <c r="A151" s="144" t="s">
        <v>252</v>
      </c>
      <c r="B151" s="123">
        <v>44583</v>
      </c>
      <c r="C151" s="110" t="s">
        <v>75</v>
      </c>
      <c r="D151" s="111"/>
      <c r="E151" s="111"/>
      <c r="F151" s="111"/>
      <c r="G151" s="112">
        <v>1158831.31</v>
      </c>
      <c r="H151" s="122"/>
      <c r="I151" s="120"/>
    </row>
    <row r="152" spans="1:11" s="93" customFormat="1" ht="19.5" customHeight="1">
      <c r="A152" s="145" t="s">
        <v>253</v>
      </c>
      <c r="B152" s="109">
        <v>44579</v>
      </c>
      <c r="C152" s="110" t="s">
        <v>16</v>
      </c>
      <c r="D152" s="111"/>
      <c r="E152" s="111"/>
      <c r="F152" s="111"/>
      <c r="G152" s="112">
        <v>2054964.73</v>
      </c>
      <c r="H152" s="122"/>
      <c r="I152" s="120"/>
    </row>
    <row r="153" spans="1:11" s="93" customFormat="1" ht="19.5" customHeight="1">
      <c r="A153" s="144" t="s">
        <v>254</v>
      </c>
      <c r="B153" s="127">
        <v>44567</v>
      </c>
      <c r="C153" s="128" t="s">
        <v>255</v>
      </c>
      <c r="D153" s="129"/>
      <c r="E153" s="129"/>
      <c r="F153" s="129"/>
      <c r="G153" s="112">
        <v>2246563</v>
      </c>
      <c r="H153" s="130" t="s">
        <v>256</v>
      </c>
      <c r="I153" s="125"/>
      <c r="J153" s="121"/>
    </row>
    <row r="154" spans="1:11" s="93" customFormat="1" ht="19.5" customHeight="1">
      <c r="A154" s="145" t="s">
        <v>257</v>
      </c>
      <c r="B154" s="127">
        <v>44567</v>
      </c>
      <c r="C154" s="128" t="s">
        <v>121</v>
      </c>
      <c r="D154" s="129"/>
      <c r="E154" s="129"/>
      <c r="F154" s="129"/>
      <c r="G154" s="112">
        <v>2336980</v>
      </c>
      <c r="H154" s="130" t="s">
        <v>256</v>
      </c>
      <c r="I154" s="125"/>
      <c r="J154" s="121"/>
    </row>
    <row r="155" spans="1:11" s="93" customFormat="1" ht="19.5" customHeight="1">
      <c r="A155" s="144" t="s">
        <v>258</v>
      </c>
      <c r="B155" s="127">
        <v>44578</v>
      </c>
      <c r="C155" s="128" t="s">
        <v>259</v>
      </c>
      <c r="D155" s="129"/>
      <c r="E155" s="129"/>
      <c r="F155" s="129"/>
      <c r="G155" s="112">
        <v>2336980</v>
      </c>
      <c r="H155" s="130" t="s">
        <v>256</v>
      </c>
      <c r="I155" s="125"/>
      <c r="J155" s="121"/>
    </row>
    <row r="156" spans="1:11" s="93" customFormat="1" ht="19.5" customHeight="1">
      <c r="A156" s="145" t="s">
        <v>260</v>
      </c>
      <c r="B156" s="127">
        <v>44582</v>
      </c>
      <c r="C156" s="128" t="s">
        <v>261</v>
      </c>
      <c r="D156" s="129"/>
      <c r="E156" s="129"/>
      <c r="F156" s="129"/>
      <c r="G156" s="112">
        <v>2171980</v>
      </c>
      <c r="H156" s="130" t="s">
        <v>256</v>
      </c>
      <c r="I156" s="125"/>
      <c r="J156" s="121"/>
    </row>
    <row r="157" spans="1:11" s="93" customFormat="1" ht="19.5" customHeight="1">
      <c r="A157" s="149" t="s">
        <v>262</v>
      </c>
      <c r="B157" s="149"/>
      <c r="C157" s="150"/>
      <c r="D157" s="131"/>
      <c r="E157" s="131"/>
      <c r="F157" s="131"/>
      <c r="G157" s="132">
        <f>SUM(G5:G156)</f>
        <v>187925368.82000002</v>
      </c>
      <c r="H157" s="133"/>
      <c r="I157" s="125"/>
    </row>
    <row r="158" spans="1:11" s="93" customFormat="1">
      <c r="A158" s="134"/>
      <c r="B158" s="135"/>
      <c r="C158" s="136"/>
      <c r="D158" s="136"/>
      <c r="E158" s="136"/>
      <c r="F158" s="136"/>
      <c r="G158" s="137"/>
      <c r="H158" s="137"/>
      <c r="I158" s="125"/>
      <c r="K158" s="143"/>
    </row>
    <row r="159" spans="1:11" ht="26.25" customHeight="1">
      <c r="A159" s="138"/>
      <c r="B159" s="139"/>
      <c r="D159" s="140"/>
      <c r="E159" s="140"/>
      <c r="F159" s="140"/>
      <c r="G159" s="140" t="s">
        <v>263</v>
      </c>
      <c r="H159" s="140"/>
      <c r="J159" s="97"/>
    </row>
    <row r="160" spans="1:11">
      <c r="A160" s="141"/>
      <c r="B160" s="91"/>
      <c r="C160" s="91"/>
      <c r="D160" s="91"/>
      <c r="E160" s="91"/>
      <c r="F160" s="91"/>
    </row>
    <row r="161" spans="1:7" ht="25.5" customHeight="1">
      <c r="A161" s="151" t="s">
        <v>264</v>
      </c>
      <c r="B161" s="151"/>
      <c r="C161" s="152" t="s">
        <v>265</v>
      </c>
      <c r="D161" s="152"/>
      <c r="E161" s="152"/>
      <c r="F161" s="152"/>
      <c r="G161" s="142"/>
    </row>
  </sheetData>
  <autoFilter ref="A4:K157" xr:uid="{00000000-0009-0000-0000-000000000000}"/>
  <mergeCells count="6">
    <mergeCell ref="A1:C1"/>
    <mergeCell ref="A2:F2"/>
    <mergeCell ref="A3:H3"/>
    <mergeCell ref="A157:C157"/>
    <mergeCell ref="A161:B161"/>
    <mergeCell ref="C161:F161"/>
  </mergeCells>
  <pageMargins left="0.43307086614173201" right="0.43307086614173201" top="0.23622047244094499" bottom="0.511811023622047" header="0.31496062992126" footer="0.31496062992126"/>
  <pageSetup paperSize="9" scale="39" orientation="portrait"/>
  <rowBreaks count="2" manualBreakCount="2">
    <brk id="157" max="11" man="1"/>
    <brk id="164" max="11" man="1"/>
  </rowBreaks>
  <colBreaks count="1" manualBreakCount="1">
    <brk id="8" max="1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252"/>
  <sheetViews>
    <sheetView topLeftCell="A190" workbookViewId="0">
      <selection activeCell="E204" sqref="E204"/>
    </sheetView>
  </sheetViews>
  <sheetFormatPr defaultColWidth="9" defaultRowHeight="15"/>
  <cols>
    <col min="1" max="1" width="6.7109375" customWidth="1"/>
    <col min="2" max="2" width="17.140625" style="42" customWidth="1"/>
    <col min="3" max="3" width="52.7109375" style="42" customWidth="1"/>
    <col min="4" max="4" width="36.7109375" style="42" customWidth="1"/>
    <col min="5" max="5" width="18.5703125" style="42" customWidth="1"/>
    <col min="6" max="6" width="21.85546875" style="43" customWidth="1"/>
    <col min="7" max="7" width="18.7109375" style="43" customWidth="1"/>
    <col min="8" max="8" width="18.85546875" customWidth="1"/>
    <col min="9" max="9" width="11.5703125" customWidth="1"/>
    <col min="10" max="10" width="14.28515625" customWidth="1"/>
    <col min="11" max="11" width="15.28515625" customWidth="1"/>
  </cols>
  <sheetData>
    <row r="3" spans="1:8" ht="31.5" hidden="1" customHeight="1">
      <c r="C3" s="153" t="s">
        <v>266</v>
      </c>
      <c r="D3" s="153"/>
      <c r="E3" s="153"/>
      <c r="F3" s="153"/>
    </row>
    <row r="5" spans="1:8">
      <c r="G5" s="44"/>
    </row>
    <row r="6" spans="1:8" ht="48.75" customHeight="1">
      <c r="C6" s="154" t="s">
        <v>267</v>
      </c>
      <c r="D6" s="154"/>
      <c r="E6" s="154"/>
      <c r="F6" s="154"/>
    </row>
    <row r="9" spans="1:8" s="41" customFormat="1" ht="41.25" customHeight="1">
      <c r="A9" s="45" t="s">
        <v>1</v>
      </c>
      <c r="B9" s="46" t="s">
        <v>268</v>
      </c>
      <c r="C9" s="46" t="s">
        <v>269</v>
      </c>
      <c r="D9" s="46" t="s">
        <v>270</v>
      </c>
      <c r="E9" s="47" t="s">
        <v>271</v>
      </c>
      <c r="F9" s="48" t="s">
        <v>272</v>
      </c>
      <c r="G9" s="49" t="s">
        <v>273</v>
      </c>
    </row>
    <row r="10" spans="1:8" s="41" customFormat="1" ht="26.25" customHeight="1">
      <c r="A10" s="155">
        <v>1</v>
      </c>
      <c r="B10" s="51">
        <v>44572</v>
      </c>
      <c r="C10" s="46" t="s">
        <v>274</v>
      </c>
      <c r="D10" s="52" t="s">
        <v>275</v>
      </c>
      <c r="E10" s="46">
        <v>1</v>
      </c>
      <c r="F10" s="53">
        <v>109900</v>
      </c>
      <c r="G10" s="49">
        <f>F10*E10</f>
        <v>109900</v>
      </c>
      <c r="H10" s="54"/>
    </row>
    <row r="11" spans="1:8" s="41" customFormat="1" ht="26.25" customHeight="1">
      <c r="A11" s="156"/>
      <c r="B11" s="51"/>
      <c r="C11" s="46"/>
      <c r="D11" s="52" t="s">
        <v>276</v>
      </c>
      <c r="E11" s="46">
        <v>2</v>
      </c>
      <c r="F11" s="53">
        <v>92900</v>
      </c>
      <c r="G11" s="49">
        <f>F11*E11</f>
        <v>185800</v>
      </c>
      <c r="H11" s="54"/>
    </row>
    <row r="12" spans="1:8" s="41" customFormat="1" ht="26.25" customHeight="1">
      <c r="A12" s="156"/>
      <c r="B12" s="51"/>
      <c r="C12" s="46"/>
      <c r="F12" s="53" t="s">
        <v>277</v>
      </c>
      <c r="G12" s="49">
        <f>SUM(G10:G11)</f>
        <v>295700</v>
      </c>
    </row>
    <row r="13" spans="1:8" s="41" customFormat="1" ht="27" customHeight="1">
      <c r="A13" s="157"/>
      <c r="B13" s="57"/>
      <c r="C13" s="47"/>
      <c r="D13" s="52"/>
      <c r="E13" s="46"/>
      <c r="F13" s="49" t="s">
        <v>278</v>
      </c>
      <c r="G13" s="49">
        <f>G12*0.1</f>
        <v>29570</v>
      </c>
    </row>
    <row r="14" spans="1:8" s="41" customFormat="1" ht="27" customHeight="1">
      <c r="A14" s="56"/>
      <c r="B14" s="57"/>
      <c r="C14" s="47"/>
      <c r="D14" s="52"/>
      <c r="E14" s="58"/>
      <c r="F14" s="59" t="s">
        <v>279</v>
      </c>
      <c r="G14" s="49">
        <f>SUM(G12:G13)</f>
        <v>325270</v>
      </c>
      <c r="H14" s="60"/>
    </row>
    <row r="15" spans="1:8" s="41" customFormat="1" ht="27" customHeight="1">
      <c r="A15" s="56"/>
      <c r="B15" s="57"/>
      <c r="C15" s="47"/>
      <c r="D15" s="52"/>
      <c r="E15" s="58"/>
      <c r="F15" s="59"/>
      <c r="G15" s="49"/>
      <c r="H15" s="60"/>
    </row>
    <row r="16" spans="1:8" s="41" customFormat="1" ht="21">
      <c r="F16" s="61"/>
      <c r="G16" s="61"/>
    </row>
    <row r="17" spans="1:8" s="41" customFormat="1" ht="41.25" customHeight="1">
      <c r="A17" s="45" t="s">
        <v>1</v>
      </c>
      <c r="B17" s="46" t="s">
        <v>268</v>
      </c>
      <c r="C17" s="46" t="s">
        <v>269</v>
      </c>
      <c r="D17" s="46" t="s">
        <v>270</v>
      </c>
      <c r="E17" s="47" t="s">
        <v>271</v>
      </c>
      <c r="F17" s="48" t="s">
        <v>272</v>
      </c>
      <c r="G17" s="49" t="s">
        <v>273</v>
      </c>
    </row>
    <row r="18" spans="1:8" s="41" customFormat="1" ht="26.25" customHeight="1">
      <c r="A18" s="50">
        <v>2</v>
      </c>
      <c r="B18" s="51">
        <v>44576</v>
      </c>
      <c r="C18" s="46" t="s">
        <v>280</v>
      </c>
      <c r="D18" s="52" t="s">
        <v>281</v>
      </c>
      <c r="E18" s="46">
        <v>2</v>
      </c>
      <c r="F18" s="53">
        <v>152800</v>
      </c>
      <c r="G18" s="49">
        <f>E18*F18</f>
        <v>305600</v>
      </c>
    </row>
    <row r="19" spans="1:8" s="41" customFormat="1" ht="26.25" customHeight="1">
      <c r="A19" s="50"/>
      <c r="B19" s="51"/>
      <c r="C19" s="46"/>
      <c r="D19" s="52" t="s">
        <v>282</v>
      </c>
      <c r="E19" s="46">
        <v>1</v>
      </c>
      <c r="F19" s="53">
        <v>99000</v>
      </c>
      <c r="G19" s="49">
        <f>F19*E19</f>
        <v>99000</v>
      </c>
    </row>
    <row r="20" spans="1:8" s="41" customFormat="1" ht="27" customHeight="1">
      <c r="A20" s="45"/>
      <c r="B20" s="57"/>
      <c r="C20" s="47"/>
      <c r="D20" s="52"/>
      <c r="E20" s="46" t="s">
        <v>277</v>
      </c>
      <c r="F20" s="49"/>
      <c r="G20" s="49">
        <f>SUM(G18:G19)</f>
        <v>404600</v>
      </c>
      <c r="H20" s="62"/>
    </row>
    <row r="21" spans="1:8" s="41" customFormat="1" ht="27" customHeight="1">
      <c r="A21" s="45"/>
      <c r="B21" s="57"/>
      <c r="C21" s="47"/>
      <c r="D21" s="52"/>
      <c r="E21" s="63" t="s">
        <v>283</v>
      </c>
      <c r="F21" s="49"/>
      <c r="G21" s="49">
        <f>G20*0.1</f>
        <v>40460</v>
      </c>
      <c r="H21" s="62"/>
    </row>
    <row r="22" spans="1:8" s="41" customFormat="1" ht="27" customHeight="1">
      <c r="A22" s="45"/>
      <c r="B22" s="57"/>
      <c r="C22" s="47"/>
      <c r="D22" s="52"/>
      <c r="E22" s="46" t="s">
        <v>279</v>
      </c>
      <c r="F22" s="49"/>
      <c r="G22" s="49">
        <f>SUM(G20:G21)</f>
        <v>445060</v>
      </c>
      <c r="H22" s="60"/>
    </row>
    <row r="23" spans="1:8" s="41" customFormat="1" ht="27" customHeight="1">
      <c r="A23" s="64"/>
      <c r="B23" s="65"/>
      <c r="C23" s="66"/>
      <c r="D23" s="67"/>
      <c r="E23" s="68"/>
      <c r="F23" s="69"/>
      <c r="G23" s="69"/>
      <c r="H23" s="60"/>
    </row>
    <row r="26" spans="1:8" s="41" customFormat="1" ht="41.25" customHeight="1">
      <c r="A26" s="45" t="s">
        <v>1</v>
      </c>
      <c r="B26" s="46" t="s">
        <v>268</v>
      </c>
      <c r="C26" s="46" t="s">
        <v>269</v>
      </c>
      <c r="D26" s="46" t="s">
        <v>270</v>
      </c>
      <c r="E26" s="47" t="s">
        <v>271</v>
      </c>
      <c r="F26" s="48" t="s">
        <v>272</v>
      </c>
      <c r="G26" s="49" t="s">
        <v>273</v>
      </c>
    </row>
    <row r="27" spans="1:8" s="41" customFormat="1" ht="26.25" customHeight="1">
      <c r="A27" s="50">
        <v>3</v>
      </c>
      <c r="B27" s="51">
        <v>44576</v>
      </c>
      <c r="C27" s="46" t="s">
        <v>284</v>
      </c>
      <c r="D27" s="52" t="s">
        <v>285</v>
      </c>
      <c r="E27" s="46">
        <v>2</v>
      </c>
      <c r="F27" s="53">
        <v>165900</v>
      </c>
      <c r="G27" s="49">
        <f>F27*E27</f>
        <v>331800</v>
      </c>
    </row>
    <row r="28" spans="1:8" s="41" customFormat="1" ht="26.25" customHeight="1">
      <c r="A28" s="55"/>
      <c r="B28" s="51"/>
      <c r="C28" s="46"/>
      <c r="D28" s="52" t="s">
        <v>276</v>
      </c>
      <c r="E28" s="58">
        <v>1</v>
      </c>
      <c r="F28" s="53">
        <v>95900</v>
      </c>
      <c r="G28" s="49">
        <f t="shared" ref="G28:G30" si="0">F28*E28</f>
        <v>95900</v>
      </c>
    </row>
    <row r="29" spans="1:8" s="41" customFormat="1" ht="26.25" customHeight="1">
      <c r="A29" s="55"/>
      <c r="B29" s="51"/>
      <c r="C29" s="46"/>
      <c r="D29" s="52" t="s">
        <v>286</v>
      </c>
      <c r="E29" s="58">
        <v>1</v>
      </c>
      <c r="F29" s="53">
        <v>139900</v>
      </c>
      <c r="G29" s="49">
        <f t="shared" si="0"/>
        <v>139900</v>
      </c>
    </row>
    <row r="30" spans="1:8" s="41" customFormat="1" ht="26.25" customHeight="1">
      <c r="A30" s="55"/>
      <c r="B30" s="51"/>
      <c r="C30" s="46"/>
      <c r="D30" s="52" t="s">
        <v>275</v>
      </c>
      <c r="E30" s="58">
        <v>1</v>
      </c>
      <c r="F30" s="53">
        <v>109900</v>
      </c>
      <c r="G30" s="49">
        <f t="shared" si="0"/>
        <v>109900</v>
      </c>
    </row>
    <row r="31" spans="1:8" s="41" customFormat="1" ht="27" customHeight="1">
      <c r="A31" s="56"/>
      <c r="B31" s="57"/>
      <c r="C31" s="47"/>
      <c r="D31" s="52"/>
      <c r="E31" s="58"/>
      <c r="F31" s="59" t="s">
        <v>277</v>
      </c>
      <c r="G31" s="49">
        <f>SUM(G27:G30)</f>
        <v>677500</v>
      </c>
      <c r="H31" s="60"/>
    </row>
    <row r="32" spans="1:8" s="41" customFormat="1" ht="27" customHeight="1">
      <c r="A32" s="45"/>
      <c r="B32" s="57"/>
      <c r="C32" s="47"/>
      <c r="D32" s="52"/>
      <c r="E32" s="46"/>
      <c r="F32" s="49" t="s">
        <v>287</v>
      </c>
      <c r="G32" s="49">
        <f>G31*0.1</f>
        <v>67750</v>
      </c>
      <c r="H32" s="60"/>
    </row>
    <row r="33" spans="1:8" ht="22.5" customHeight="1">
      <c r="A33" s="70"/>
      <c r="B33" s="71"/>
      <c r="C33" s="71"/>
      <c r="D33" s="71"/>
      <c r="E33" s="71"/>
      <c r="F33" s="72" t="s">
        <v>279</v>
      </c>
      <c r="G33" s="72">
        <f>SUM(G31:G32)</f>
        <v>745250</v>
      </c>
    </row>
    <row r="34" spans="1:8">
      <c r="A34" s="70"/>
      <c r="B34" s="71"/>
      <c r="C34" s="71"/>
      <c r="D34" s="71"/>
      <c r="E34" s="71"/>
      <c r="F34" s="73"/>
      <c r="G34" s="73"/>
    </row>
    <row r="37" spans="1:8" s="41" customFormat="1" ht="41.25" customHeight="1">
      <c r="A37" s="45" t="s">
        <v>1</v>
      </c>
      <c r="B37" s="46" t="s">
        <v>268</v>
      </c>
      <c r="C37" s="46" t="s">
        <v>269</v>
      </c>
      <c r="D37" s="46" t="s">
        <v>270</v>
      </c>
      <c r="E37" s="47" t="s">
        <v>271</v>
      </c>
      <c r="F37" s="48" t="s">
        <v>272</v>
      </c>
      <c r="G37" s="49" t="s">
        <v>273</v>
      </c>
    </row>
    <row r="38" spans="1:8" s="41" customFormat="1" ht="26.25" customHeight="1">
      <c r="A38" s="50">
        <v>4</v>
      </c>
      <c r="B38" s="51">
        <v>44576</v>
      </c>
      <c r="C38" s="46" t="s">
        <v>288</v>
      </c>
      <c r="D38" s="52" t="s">
        <v>289</v>
      </c>
      <c r="E38" s="46">
        <v>1</v>
      </c>
      <c r="F38" s="74">
        <v>62900</v>
      </c>
      <c r="G38" s="49">
        <f>F38*E38</f>
        <v>62900</v>
      </c>
    </row>
    <row r="39" spans="1:8" s="41" customFormat="1" ht="26.25" customHeight="1">
      <c r="A39" s="75"/>
      <c r="B39" s="51"/>
      <c r="C39" s="46"/>
      <c r="D39" s="52"/>
      <c r="E39" s="46"/>
      <c r="F39" s="53"/>
      <c r="G39" s="49">
        <f>F39*E39</f>
        <v>0</v>
      </c>
    </row>
    <row r="40" spans="1:8" s="41" customFormat="1" ht="26.25" customHeight="1">
      <c r="A40" s="75"/>
      <c r="B40" s="51"/>
      <c r="C40" s="46"/>
      <c r="F40" s="61" t="s">
        <v>290</v>
      </c>
      <c r="G40" s="49">
        <f>SUM(G38:G39)</f>
        <v>62900</v>
      </c>
    </row>
    <row r="41" spans="1:8" s="41" customFormat="1" ht="27" customHeight="1">
      <c r="A41" s="76"/>
      <c r="B41" s="57"/>
      <c r="C41" s="47"/>
      <c r="D41" s="52"/>
      <c r="E41" s="46"/>
      <c r="F41" s="49" t="s">
        <v>287</v>
      </c>
      <c r="G41" s="49">
        <f>G40*10/100</f>
        <v>6290</v>
      </c>
      <c r="H41" s="60"/>
    </row>
    <row r="42" spans="1:8" s="41" customFormat="1" ht="27" customHeight="1">
      <c r="A42" s="76"/>
      <c r="B42" s="57"/>
      <c r="C42" s="47"/>
      <c r="D42" s="52"/>
      <c r="E42" s="46"/>
      <c r="F42" s="72" t="s">
        <v>279</v>
      </c>
      <c r="G42" s="49">
        <f>SUM(G40:G41)</f>
        <v>69190</v>
      </c>
      <c r="H42" s="60"/>
    </row>
    <row r="43" spans="1:8" ht="23.25" customHeight="1">
      <c r="B43" s="71"/>
      <c r="C43" s="71"/>
      <c r="D43" s="71"/>
      <c r="E43" s="71"/>
      <c r="F43" s="77"/>
      <c r="G43" s="78"/>
    </row>
    <row r="44" spans="1:8">
      <c r="B44" s="71"/>
      <c r="C44" s="71"/>
      <c r="D44" s="71"/>
      <c r="E44" s="71"/>
      <c r="F44" s="73"/>
      <c r="G44" s="73"/>
    </row>
    <row r="48" spans="1:8" s="41" customFormat="1" ht="41.25" customHeight="1">
      <c r="A48" s="45" t="s">
        <v>1</v>
      </c>
      <c r="B48" s="46" t="s">
        <v>268</v>
      </c>
      <c r="C48" s="46" t="s">
        <v>269</v>
      </c>
      <c r="D48" s="46" t="s">
        <v>270</v>
      </c>
      <c r="E48" s="47" t="s">
        <v>271</v>
      </c>
      <c r="F48" s="48" t="s">
        <v>272</v>
      </c>
      <c r="G48" s="49" t="s">
        <v>273</v>
      </c>
    </row>
    <row r="49" spans="1:8" s="41" customFormat="1" ht="26.25" customHeight="1">
      <c r="A49" s="50">
        <v>5</v>
      </c>
      <c r="B49" s="51">
        <v>44569</v>
      </c>
      <c r="C49" s="46" t="s">
        <v>291</v>
      </c>
      <c r="D49" s="52" t="s">
        <v>275</v>
      </c>
      <c r="E49" s="46">
        <v>1</v>
      </c>
      <c r="F49" s="53">
        <v>109900</v>
      </c>
      <c r="G49" s="49">
        <f>F49*E49</f>
        <v>109900</v>
      </c>
    </row>
    <row r="50" spans="1:8" s="41" customFormat="1" ht="26.25" customHeight="1">
      <c r="A50" s="75"/>
      <c r="B50" s="51"/>
      <c r="C50" s="46"/>
      <c r="F50" s="61"/>
      <c r="G50" s="61"/>
    </row>
    <row r="51" spans="1:8" s="41" customFormat="1" ht="26.25" customHeight="1">
      <c r="A51" s="75"/>
      <c r="B51" s="51"/>
      <c r="C51" s="46"/>
      <c r="D51" s="52"/>
      <c r="E51" s="46"/>
      <c r="F51" s="53" t="s">
        <v>277</v>
      </c>
      <c r="G51" s="49">
        <f>SUM(G49:G49)</f>
        <v>109900</v>
      </c>
    </row>
    <row r="52" spans="1:8" s="41" customFormat="1" ht="27" customHeight="1">
      <c r="A52" s="76"/>
      <c r="B52" s="57"/>
      <c r="C52" s="47"/>
      <c r="D52" s="52"/>
      <c r="E52" s="46"/>
      <c r="F52" s="49" t="s">
        <v>287</v>
      </c>
      <c r="G52" s="49">
        <f>G51*0.1</f>
        <v>10990</v>
      </c>
      <c r="H52" s="60"/>
    </row>
    <row r="53" spans="1:8" s="41" customFormat="1" ht="27" customHeight="1">
      <c r="A53" s="76"/>
      <c r="B53" s="57"/>
      <c r="C53" s="47"/>
      <c r="D53" s="52"/>
      <c r="E53" s="46"/>
      <c r="F53" s="72" t="s">
        <v>279</v>
      </c>
      <c r="G53" s="49">
        <f>SUM(G51:G52)</f>
        <v>120890</v>
      </c>
      <c r="H53" s="60"/>
    </row>
    <row r="54" spans="1:8" s="41" customFormat="1" ht="27" customHeight="1">
      <c r="A54" s="76"/>
      <c r="B54" s="57"/>
      <c r="C54" s="47"/>
      <c r="D54" s="52"/>
      <c r="E54" s="46"/>
      <c r="F54" s="49"/>
      <c r="G54" s="49"/>
      <c r="H54" s="60"/>
    </row>
    <row r="55" spans="1:8" ht="23.25" customHeight="1">
      <c r="B55" s="71"/>
      <c r="C55" s="71"/>
      <c r="D55" s="71"/>
      <c r="E55" s="71"/>
      <c r="F55" s="77"/>
      <c r="G55" s="78"/>
    </row>
    <row r="57" spans="1:8" ht="42">
      <c r="A57" s="45" t="s">
        <v>1</v>
      </c>
      <c r="B57" s="46" t="s">
        <v>268</v>
      </c>
      <c r="C57" s="46" t="s">
        <v>269</v>
      </c>
      <c r="D57" s="46" t="s">
        <v>270</v>
      </c>
      <c r="E57" s="47" t="s">
        <v>271</v>
      </c>
      <c r="F57" s="48" t="s">
        <v>272</v>
      </c>
      <c r="G57" s="49" t="s">
        <v>273</v>
      </c>
    </row>
    <row r="58" spans="1:8" ht="21">
      <c r="A58" s="50">
        <v>6</v>
      </c>
      <c r="B58" s="51">
        <v>44569</v>
      </c>
      <c r="C58" s="46" t="s">
        <v>292</v>
      </c>
      <c r="D58" s="79" t="s">
        <v>285</v>
      </c>
      <c r="E58" s="46">
        <v>1</v>
      </c>
      <c r="F58" s="53">
        <v>165900</v>
      </c>
      <c r="G58" s="49">
        <f>F58*E58</f>
        <v>165900</v>
      </c>
    </row>
    <row r="59" spans="1:8" ht="21">
      <c r="A59" s="75"/>
      <c r="B59" s="51"/>
      <c r="C59" s="46"/>
      <c r="D59" s="41"/>
      <c r="E59" s="41"/>
      <c r="F59" s="61"/>
      <c r="G59" s="49">
        <f>F59*E59</f>
        <v>0</v>
      </c>
    </row>
    <row r="60" spans="1:8" ht="21">
      <c r="A60" s="75"/>
      <c r="B60" s="51"/>
      <c r="C60" s="46"/>
      <c r="D60" s="79"/>
      <c r="E60" s="46"/>
      <c r="F60" s="53" t="s">
        <v>277</v>
      </c>
      <c r="G60" s="49">
        <f>SUM(G58:G59)</f>
        <v>165900</v>
      </c>
    </row>
    <row r="61" spans="1:8" ht="21">
      <c r="A61" s="76"/>
      <c r="B61" s="57"/>
      <c r="C61" s="47"/>
      <c r="D61" s="79"/>
      <c r="E61" s="46"/>
      <c r="F61" s="49" t="s">
        <v>287</v>
      </c>
      <c r="G61" s="49">
        <f>G60*0.1</f>
        <v>16590</v>
      </c>
    </row>
    <row r="62" spans="1:8" ht="21">
      <c r="A62" s="76"/>
      <c r="B62" s="57"/>
      <c r="C62" s="47"/>
      <c r="D62" s="79"/>
      <c r="E62" s="46"/>
      <c r="F62" s="72" t="s">
        <v>279</v>
      </c>
      <c r="G62" s="49">
        <f>SUM(G60:G61)</f>
        <v>182490</v>
      </c>
    </row>
    <row r="63" spans="1:8" ht="21">
      <c r="D63" s="41"/>
    </row>
    <row r="64" spans="1:8" ht="42">
      <c r="A64" s="45" t="s">
        <v>1</v>
      </c>
      <c r="B64" s="46" t="s">
        <v>268</v>
      </c>
      <c r="C64" s="46" t="s">
        <v>269</v>
      </c>
      <c r="D64" s="46" t="s">
        <v>270</v>
      </c>
      <c r="E64" s="47" t="s">
        <v>271</v>
      </c>
      <c r="F64" s="48" t="s">
        <v>272</v>
      </c>
      <c r="G64" s="49" t="s">
        <v>273</v>
      </c>
    </row>
    <row r="65" spans="1:7" ht="21">
      <c r="A65" s="50">
        <v>7</v>
      </c>
      <c r="B65" s="51">
        <v>44569</v>
      </c>
      <c r="C65" s="46" t="s">
        <v>293</v>
      </c>
      <c r="D65" s="79" t="s">
        <v>294</v>
      </c>
      <c r="E65" s="46">
        <v>1</v>
      </c>
      <c r="F65" s="53">
        <v>147000</v>
      </c>
      <c r="G65" s="49">
        <v>147900</v>
      </c>
    </row>
    <row r="66" spans="1:7" ht="21">
      <c r="A66" s="75"/>
      <c r="B66" s="51"/>
      <c r="C66" s="46"/>
      <c r="D66" s="41" t="s">
        <v>281</v>
      </c>
      <c r="E66" s="80">
        <v>1</v>
      </c>
      <c r="F66" s="61">
        <v>152800</v>
      </c>
      <c r="G66" s="49">
        <f>F66*E66</f>
        <v>152800</v>
      </c>
    </row>
    <row r="67" spans="1:7" ht="21">
      <c r="A67" s="75"/>
      <c r="B67" s="51"/>
      <c r="C67" s="46"/>
      <c r="D67" s="52"/>
      <c r="E67" s="46"/>
      <c r="F67" s="53" t="s">
        <v>277</v>
      </c>
      <c r="G67" s="49">
        <f>SUM(G65:G66)</f>
        <v>300700</v>
      </c>
    </row>
    <row r="68" spans="1:7" ht="21">
      <c r="A68" s="76"/>
      <c r="B68" s="57"/>
      <c r="C68" s="47"/>
      <c r="D68" s="52"/>
      <c r="E68" s="46"/>
      <c r="F68" s="49" t="s">
        <v>287</v>
      </c>
      <c r="G68" s="49">
        <f>G67*0.1</f>
        <v>30070</v>
      </c>
    </row>
    <row r="69" spans="1:7" ht="21">
      <c r="A69" s="76"/>
      <c r="B69" s="57"/>
      <c r="C69" s="47"/>
      <c r="D69" s="52"/>
      <c r="E69" s="46"/>
      <c r="F69" s="72" t="s">
        <v>279</v>
      </c>
      <c r="G69" s="49">
        <f>SUM(G67:G68)</f>
        <v>330770</v>
      </c>
    </row>
    <row r="73" spans="1:7" ht="42">
      <c r="A73" s="45" t="s">
        <v>1</v>
      </c>
      <c r="B73" s="46" t="s">
        <v>268</v>
      </c>
      <c r="C73" s="46" t="s">
        <v>269</v>
      </c>
      <c r="D73" s="46" t="s">
        <v>270</v>
      </c>
      <c r="E73" s="47" t="s">
        <v>271</v>
      </c>
      <c r="F73" s="48" t="s">
        <v>272</v>
      </c>
      <c r="G73" s="49" t="s">
        <v>273</v>
      </c>
    </row>
    <row r="74" spans="1:7" ht="21">
      <c r="A74" s="50">
        <v>8</v>
      </c>
      <c r="B74" s="51">
        <v>44569</v>
      </c>
      <c r="C74" s="46" t="s">
        <v>295</v>
      </c>
      <c r="D74" s="52" t="s">
        <v>294</v>
      </c>
      <c r="E74" s="46">
        <v>1</v>
      </c>
      <c r="F74" s="53">
        <v>147900</v>
      </c>
      <c r="G74" s="49">
        <f>F74*E74</f>
        <v>147900</v>
      </c>
    </row>
    <row r="75" spans="1:7" ht="21">
      <c r="A75" s="75"/>
      <c r="B75" s="51"/>
      <c r="C75" s="46"/>
      <c r="D75" s="41" t="s">
        <v>296</v>
      </c>
      <c r="E75" s="80">
        <v>1</v>
      </c>
      <c r="F75" s="81">
        <v>76900</v>
      </c>
      <c r="G75" s="49">
        <f>F75*E75</f>
        <v>76900</v>
      </c>
    </row>
    <row r="76" spans="1:7" ht="21">
      <c r="A76" s="75"/>
      <c r="B76" s="51"/>
      <c r="C76" s="46"/>
      <c r="D76" s="52"/>
      <c r="E76" s="46"/>
      <c r="F76" s="53" t="s">
        <v>277</v>
      </c>
      <c r="G76" s="49">
        <f>SUM(G74:G75)</f>
        <v>224800</v>
      </c>
    </row>
    <row r="77" spans="1:7" ht="21">
      <c r="A77" s="76"/>
      <c r="B77" s="57"/>
      <c r="C77" s="47"/>
      <c r="D77" s="52"/>
      <c r="E77" s="46"/>
      <c r="F77" s="49" t="s">
        <v>287</v>
      </c>
      <c r="G77" s="49">
        <f>G76*0.1</f>
        <v>22480</v>
      </c>
    </row>
    <row r="78" spans="1:7" ht="21">
      <c r="A78" s="76"/>
      <c r="B78" s="57"/>
      <c r="C78" s="47"/>
      <c r="D78" s="52"/>
      <c r="E78" s="46"/>
      <c r="F78" s="72" t="s">
        <v>279</v>
      </c>
      <c r="G78" s="49">
        <f>SUM(G76:G77)</f>
        <v>247280</v>
      </c>
    </row>
    <row r="81" spans="1:8" ht="42">
      <c r="A81" s="45" t="s">
        <v>1</v>
      </c>
      <c r="B81" s="46" t="s">
        <v>268</v>
      </c>
      <c r="C81" s="46" t="s">
        <v>269</v>
      </c>
      <c r="D81" s="46" t="s">
        <v>270</v>
      </c>
      <c r="E81" s="47" t="s">
        <v>271</v>
      </c>
      <c r="F81" s="48" t="s">
        <v>272</v>
      </c>
      <c r="G81" s="49" t="s">
        <v>273</v>
      </c>
    </row>
    <row r="82" spans="1:8" ht="21">
      <c r="A82" s="50">
        <v>9</v>
      </c>
      <c r="B82" s="51">
        <v>44570</v>
      </c>
      <c r="C82" s="82" t="s">
        <v>297</v>
      </c>
      <c r="D82" s="82" t="s">
        <v>298</v>
      </c>
      <c r="E82" s="41">
        <v>1</v>
      </c>
      <c r="F82" s="61">
        <v>162900</v>
      </c>
      <c r="G82" s="83">
        <f>F82*E82</f>
        <v>162900</v>
      </c>
    </row>
    <row r="83" spans="1:8" ht="21">
      <c r="A83" s="75"/>
      <c r="B83" s="51"/>
      <c r="C83" s="46"/>
      <c r="D83" s="71"/>
      <c r="E83" s="71"/>
      <c r="F83" s="73"/>
      <c r="G83" s="73"/>
    </row>
    <row r="84" spans="1:8" ht="21">
      <c r="A84" s="75"/>
      <c r="B84" s="51"/>
      <c r="C84" s="46"/>
      <c r="D84" s="52"/>
      <c r="E84" s="46"/>
      <c r="F84" s="53" t="s">
        <v>277</v>
      </c>
      <c r="G84" s="49">
        <f>SUM(G82:G82)</f>
        <v>162900</v>
      </c>
    </row>
    <row r="85" spans="1:8" ht="21">
      <c r="A85" s="76"/>
      <c r="B85" s="57"/>
      <c r="C85" s="47"/>
      <c r="D85" s="52"/>
      <c r="E85" s="46"/>
      <c r="F85" s="49" t="s">
        <v>287</v>
      </c>
      <c r="G85" s="49">
        <f>G84*0.1</f>
        <v>16290</v>
      </c>
    </row>
    <row r="86" spans="1:8" ht="21">
      <c r="A86" s="76"/>
      <c r="B86" s="57"/>
      <c r="C86" s="47"/>
      <c r="D86" s="52"/>
      <c r="E86" s="46"/>
      <c r="F86" s="72" t="s">
        <v>279</v>
      </c>
      <c r="G86" s="49">
        <f>SUM(G84:G85)</f>
        <v>179190</v>
      </c>
    </row>
    <row r="87" spans="1:8">
      <c r="H87" s="43"/>
    </row>
    <row r="88" spans="1:8">
      <c r="H88" s="43"/>
    </row>
    <row r="89" spans="1:8">
      <c r="H89" s="43"/>
    </row>
    <row r="90" spans="1:8" ht="42">
      <c r="A90" s="45" t="s">
        <v>1</v>
      </c>
      <c r="B90" s="46" t="s">
        <v>268</v>
      </c>
      <c r="C90" s="46" t="s">
        <v>269</v>
      </c>
      <c r="D90" s="46" t="s">
        <v>270</v>
      </c>
      <c r="E90" s="47" t="s">
        <v>271</v>
      </c>
      <c r="F90" s="48" t="s">
        <v>272</v>
      </c>
      <c r="G90" s="49" t="s">
        <v>273</v>
      </c>
      <c r="H90" s="43"/>
    </row>
    <row r="91" spans="1:8" ht="21">
      <c r="A91" s="50">
        <v>5</v>
      </c>
      <c r="B91" s="51">
        <v>44570</v>
      </c>
      <c r="C91" s="46" t="s">
        <v>299</v>
      </c>
      <c r="D91" s="52" t="s">
        <v>296</v>
      </c>
      <c r="E91" s="46">
        <v>4</v>
      </c>
      <c r="F91" s="53">
        <v>76900</v>
      </c>
      <c r="G91" s="49">
        <f>E91*F91</f>
        <v>307600</v>
      </c>
      <c r="H91" s="43"/>
    </row>
    <row r="92" spans="1:8" ht="21">
      <c r="A92" s="75"/>
      <c r="B92" s="51"/>
      <c r="C92" s="46"/>
      <c r="D92" s="84" t="s">
        <v>294</v>
      </c>
      <c r="E92" s="85">
        <v>2</v>
      </c>
      <c r="F92" s="81">
        <v>147900</v>
      </c>
      <c r="G92" s="49">
        <f t="shared" ref="G92:G95" si="1">E92*F92</f>
        <v>295800</v>
      </c>
      <c r="H92" s="43"/>
    </row>
    <row r="93" spans="1:8" ht="21">
      <c r="A93" s="75"/>
      <c r="B93" s="51"/>
      <c r="C93" s="46"/>
      <c r="D93" s="84" t="s">
        <v>281</v>
      </c>
      <c r="E93" s="85">
        <v>1</v>
      </c>
      <c r="F93" s="81">
        <v>152800</v>
      </c>
      <c r="G93" s="49">
        <f t="shared" si="1"/>
        <v>152800</v>
      </c>
      <c r="H93" s="43"/>
    </row>
    <row r="94" spans="1:8" ht="21">
      <c r="A94" s="75"/>
      <c r="B94" s="51"/>
      <c r="C94" s="46"/>
      <c r="D94" s="84"/>
      <c r="E94" s="85"/>
      <c r="F94" s="81"/>
      <c r="G94" s="49">
        <f t="shared" si="1"/>
        <v>0</v>
      </c>
    </row>
    <row r="95" spans="1:8" ht="21">
      <c r="A95" s="75"/>
      <c r="B95" s="51"/>
      <c r="C95" s="46"/>
      <c r="D95" s="84"/>
      <c r="E95" s="84"/>
      <c r="F95" s="81"/>
      <c r="G95" s="49">
        <f t="shared" si="1"/>
        <v>0</v>
      </c>
    </row>
    <row r="96" spans="1:8" ht="21">
      <c r="A96" s="75"/>
      <c r="B96" s="51"/>
      <c r="C96" s="46"/>
      <c r="D96" s="52"/>
      <c r="E96" s="46"/>
      <c r="F96" s="53" t="s">
        <v>277</v>
      </c>
      <c r="G96" s="49">
        <f>SUM(G91:G95)</f>
        <v>756200</v>
      </c>
    </row>
    <row r="97" spans="1:11" ht="21">
      <c r="A97" s="76"/>
      <c r="B97" s="57"/>
      <c r="C97" s="47"/>
      <c r="D97" s="52"/>
      <c r="E97" s="46"/>
      <c r="F97" s="49" t="s">
        <v>287</v>
      </c>
      <c r="G97" s="49">
        <f>G96*0.1</f>
        <v>75620</v>
      </c>
    </row>
    <row r="98" spans="1:11" ht="21">
      <c r="A98" s="76"/>
      <c r="B98" s="57"/>
      <c r="C98" s="47"/>
      <c r="D98" s="52"/>
      <c r="E98" s="46"/>
      <c r="F98" s="72" t="s">
        <v>279</v>
      </c>
      <c r="G98" s="49">
        <f>SUM(G96:G97)</f>
        <v>831820</v>
      </c>
    </row>
    <row r="101" spans="1:11" ht="42">
      <c r="A101" s="45" t="s">
        <v>1</v>
      </c>
      <c r="B101" s="46" t="s">
        <v>268</v>
      </c>
      <c r="C101" s="46" t="s">
        <v>269</v>
      </c>
      <c r="D101" s="46" t="s">
        <v>270</v>
      </c>
      <c r="E101" s="47" t="s">
        <v>271</v>
      </c>
      <c r="F101" s="48" t="s">
        <v>272</v>
      </c>
      <c r="G101" s="49" t="s">
        <v>273</v>
      </c>
    </row>
    <row r="102" spans="1:11" ht="21">
      <c r="A102" s="50">
        <v>5</v>
      </c>
      <c r="B102" s="51">
        <v>44567</v>
      </c>
      <c r="C102" s="46" t="s">
        <v>300</v>
      </c>
      <c r="D102" s="52" t="s">
        <v>286</v>
      </c>
      <c r="E102" s="46">
        <v>3</v>
      </c>
      <c r="F102" s="53">
        <v>139900</v>
      </c>
      <c r="G102" s="49">
        <f>F102*E102</f>
        <v>419700</v>
      </c>
    </row>
    <row r="103" spans="1:11" ht="21">
      <c r="A103" s="75"/>
      <c r="B103" s="51"/>
      <c r="C103" s="46"/>
      <c r="D103" s="41" t="s">
        <v>296</v>
      </c>
      <c r="E103" s="80">
        <v>1</v>
      </c>
      <c r="F103" s="61">
        <v>76900</v>
      </c>
      <c r="G103" s="49">
        <f>F103*E103</f>
        <v>76900</v>
      </c>
    </row>
    <row r="104" spans="1:11" ht="21">
      <c r="A104" s="75"/>
      <c r="B104" s="51"/>
      <c r="C104" s="46"/>
      <c r="D104" s="52"/>
      <c r="E104" s="46"/>
      <c r="F104" s="53" t="s">
        <v>277</v>
      </c>
      <c r="G104" s="49">
        <f>SUM(G102:G103)</f>
        <v>496600</v>
      </c>
    </row>
    <row r="105" spans="1:11" ht="21">
      <c r="A105" s="76"/>
      <c r="B105" s="57"/>
      <c r="C105" s="47"/>
      <c r="D105" s="52"/>
      <c r="E105" s="46"/>
      <c r="F105" s="49" t="s">
        <v>287</v>
      </c>
      <c r="G105" s="49">
        <f>G104*0.1</f>
        <v>49660</v>
      </c>
    </row>
    <row r="106" spans="1:11" ht="21">
      <c r="A106" s="76"/>
      <c r="B106" s="57"/>
      <c r="C106" s="47"/>
      <c r="D106" s="52"/>
      <c r="E106" s="46"/>
      <c r="F106" s="72" t="s">
        <v>279</v>
      </c>
      <c r="G106" s="49">
        <f>SUM(G104:G105)</f>
        <v>546260</v>
      </c>
      <c r="J106" s="43">
        <v>300000000</v>
      </c>
      <c r="K106" s="86">
        <f>J106/12*3.4</f>
        <v>85000000</v>
      </c>
    </row>
    <row r="107" spans="1:11">
      <c r="J107" s="43"/>
      <c r="K107" s="87"/>
    </row>
    <row r="108" spans="1:11">
      <c r="J108" s="43"/>
    </row>
    <row r="109" spans="1:11">
      <c r="J109" s="43"/>
    </row>
    <row r="111" spans="1:11" ht="42">
      <c r="A111" s="45" t="s">
        <v>1</v>
      </c>
      <c r="B111" s="46" t="s">
        <v>268</v>
      </c>
      <c r="C111" s="46" t="s">
        <v>269</v>
      </c>
      <c r="D111" s="46" t="s">
        <v>270</v>
      </c>
      <c r="E111" s="47" t="s">
        <v>271</v>
      </c>
      <c r="F111" s="48" t="s">
        <v>272</v>
      </c>
      <c r="G111" s="49" t="s">
        <v>273</v>
      </c>
    </row>
    <row r="112" spans="1:11" ht="21">
      <c r="A112" s="50">
        <v>5</v>
      </c>
      <c r="B112" s="51">
        <v>44567</v>
      </c>
      <c r="C112" s="46" t="s">
        <v>301</v>
      </c>
      <c r="D112" s="52" t="s">
        <v>289</v>
      </c>
      <c r="E112" s="46">
        <v>2</v>
      </c>
      <c r="F112" s="53">
        <v>62900</v>
      </c>
      <c r="G112" s="49">
        <f>F112*E112</f>
        <v>125800</v>
      </c>
    </row>
    <row r="113" spans="1:7" ht="21">
      <c r="A113" s="75"/>
      <c r="B113" s="51"/>
      <c r="C113" s="46"/>
      <c r="D113" s="52" t="s">
        <v>302</v>
      </c>
      <c r="E113" s="46">
        <v>2</v>
      </c>
      <c r="F113" s="53">
        <v>116900</v>
      </c>
      <c r="G113" s="49">
        <f t="shared" ref="G113:G116" si="2">F113*E113</f>
        <v>233800</v>
      </c>
    </row>
    <row r="114" spans="1:7" ht="21">
      <c r="A114" s="75"/>
      <c r="B114" s="51"/>
      <c r="C114" s="46"/>
      <c r="D114" s="52" t="s">
        <v>275</v>
      </c>
      <c r="E114" s="46">
        <v>2</v>
      </c>
      <c r="F114" s="53">
        <v>109900</v>
      </c>
      <c r="G114" s="49">
        <f t="shared" si="2"/>
        <v>219800</v>
      </c>
    </row>
    <row r="115" spans="1:7" ht="21">
      <c r="A115" s="75"/>
      <c r="B115" s="51"/>
      <c r="C115" s="46"/>
      <c r="D115" s="52" t="s">
        <v>303</v>
      </c>
      <c r="E115" s="46">
        <v>1</v>
      </c>
      <c r="F115" s="53">
        <v>139900</v>
      </c>
      <c r="G115" s="49">
        <f t="shared" si="2"/>
        <v>139900</v>
      </c>
    </row>
    <row r="116" spans="1:7" ht="21">
      <c r="A116" s="75"/>
      <c r="B116" s="51"/>
      <c r="C116" s="46"/>
      <c r="D116" s="52" t="s">
        <v>304</v>
      </c>
      <c r="E116" s="46">
        <v>2</v>
      </c>
      <c r="F116" s="53">
        <v>165900</v>
      </c>
      <c r="G116" s="49">
        <f t="shared" si="2"/>
        <v>331800</v>
      </c>
    </row>
    <row r="117" spans="1:7" ht="21">
      <c r="A117" s="75"/>
      <c r="B117" s="51"/>
      <c r="C117" s="46"/>
      <c r="D117" s="52"/>
      <c r="E117" s="46"/>
      <c r="F117" s="53" t="s">
        <v>277</v>
      </c>
      <c r="G117" s="49">
        <f>SUM(G112:G116)</f>
        <v>1051100</v>
      </c>
    </row>
    <row r="118" spans="1:7" ht="21">
      <c r="A118" s="76"/>
      <c r="B118" s="57"/>
      <c r="C118" s="47"/>
      <c r="D118" s="52"/>
      <c r="E118" s="46"/>
      <c r="F118" s="49" t="s">
        <v>287</v>
      </c>
      <c r="G118" s="49">
        <f>G117*0.1</f>
        <v>105110</v>
      </c>
    </row>
    <row r="119" spans="1:7" ht="21">
      <c r="A119" s="76"/>
      <c r="B119" s="57"/>
      <c r="C119" s="47"/>
      <c r="D119" s="52"/>
      <c r="E119" s="46"/>
      <c r="F119" s="72" t="s">
        <v>279</v>
      </c>
      <c r="G119" s="49">
        <f>SUM(G117:G118)</f>
        <v>1156210</v>
      </c>
    </row>
    <row r="122" spans="1:7" ht="42">
      <c r="A122" s="45" t="s">
        <v>1</v>
      </c>
      <c r="B122" s="46" t="s">
        <v>268</v>
      </c>
      <c r="C122" s="46" t="s">
        <v>269</v>
      </c>
      <c r="D122" s="46" t="s">
        <v>270</v>
      </c>
      <c r="E122" s="47" t="s">
        <v>271</v>
      </c>
      <c r="F122" s="48" t="s">
        <v>272</v>
      </c>
      <c r="G122" s="49" t="s">
        <v>273</v>
      </c>
    </row>
    <row r="123" spans="1:7" ht="21">
      <c r="A123" s="50">
        <v>5</v>
      </c>
      <c r="B123" s="51">
        <v>44579</v>
      </c>
      <c r="C123" s="46" t="s">
        <v>305</v>
      </c>
      <c r="D123" s="52" t="s">
        <v>275</v>
      </c>
      <c r="E123" s="46">
        <v>1</v>
      </c>
      <c r="F123" s="53">
        <v>109900</v>
      </c>
      <c r="G123" s="49">
        <f>F123*E123</f>
        <v>109900</v>
      </c>
    </row>
    <row r="124" spans="1:7" ht="21">
      <c r="A124" s="75"/>
      <c r="B124" s="51"/>
      <c r="C124" s="46"/>
      <c r="D124" s="52" t="s">
        <v>306</v>
      </c>
      <c r="E124" s="46">
        <v>2</v>
      </c>
      <c r="F124" s="53">
        <v>95900</v>
      </c>
      <c r="G124" s="49">
        <f t="shared" ref="G124:G127" si="3">F124*E124</f>
        <v>191800</v>
      </c>
    </row>
    <row r="125" spans="1:7" ht="21">
      <c r="A125" s="75"/>
      <c r="B125" s="51"/>
      <c r="C125" s="46"/>
      <c r="D125" s="52" t="s">
        <v>298</v>
      </c>
      <c r="E125" s="46">
        <v>2</v>
      </c>
      <c r="F125" s="53">
        <v>162900</v>
      </c>
      <c r="G125" s="49">
        <f t="shared" si="3"/>
        <v>325800</v>
      </c>
    </row>
    <row r="126" spans="1:7" ht="21">
      <c r="A126" s="75"/>
      <c r="B126" s="51"/>
      <c r="C126" s="46"/>
      <c r="D126" s="52" t="s">
        <v>285</v>
      </c>
      <c r="E126" s="46">
        <v>4</v>
      </c>
      <c r="F126" s="53">
        <v>165900</v>
      </c>
      <c r="G126" s="49">
        <f t="shared" si="3"/>
        <v>663600</v>
      </c>
    </row>
    <row r="127" spans="1:7" ht="21">
      <c r="A127" s="75"/>
      <c r="B127" s="51"/>
      <c r="C127" s="46"/>
      <c r="D127" s="52" t="s">
        <v>307</v>
      </c>
      <c r="E127" s="46">
        <v>2</v>
      </c>
      <c r="F127" s="53">
        <v>139900</v>
      </c>
      <c r="G127" s="49">
        <f t="shared" si="3"/>
        <v>279800</v>
      </c>
    </row>
    <row r="128" spans="1:7" ht="21">
      <c r="A128" s="75"/>
      <c r="B128" s="51"/>
      <c r="C128" s="46"/>
      <c r="D128" s="52"/>
      <c r="E128" s="46"/>
      <c r="F128" s="53" t="s">
        <v>277</v>
      </c>
      <c r="G128" s="49">
        <f>SUM(G123:G127)</f>
        <v>1570900</v>
      </c>
    </row>
    <row r="129" spans="1:7" ht="21">
      <c r="A129" s="76"/>
      <c r="B129" s="57"/>
      <c r="C129" s="47"/>
      <c r="D129" s="52"/>
      <c r="E129" s="46"/>
      <c r="F129" s="49" t="s">
        <v>287</v>
      </c>
      <c r="G129" s="49">
        <f>G128*0.1</f>
        <v>157090</v>
      </c>
    </row>
    <row r="130" spans="1:7" ht="21">
      <c r="A130" s="76"/>
      <c r="B130" s="57"/>
      <c r="C130" s="47"/>
      <c r="D130" s="52"/>
      <c r="E130" s="46"/>
      <c r="F130" s="72" t="s">
        <v>279</v>
      </c>
      <c r="G130" s="49">
        <f>SUM(G128:G129)</f>
        <v>1727990</v>
      </c>
    </row>
    <row r="134" spans="1:7" ht="42">
      <c r="A134" s="45" t="s">
        <v>1</v>
      </c>
      <c r="B134" s="46" t="s">
        <v>268</v>
      </c>
      <c r="C134" s="46" t="s">
        <v>269</v>
      </c>
      <c r="D134" s="46" t="s">
        <v>270</v>
      </c>
      <c r="E134" s="47" t="s">
        <v>271</v>
      </c>
      <c r="F134" s="48" t="s">
        <v>272</v>
      </c>
      <c r="G134" s="49" t="s">
        <v>273</v>
      </c>
    </row>
    <row r="135" spans="1:7" ht="21">
      <c r="A135" s="50">
        <v>5</v>
      </c>
      <c r="B135" s="51">
        <v>44571</v>
      </c>
      <c r="C135" s="46" t="s">
        <v>308</v>
      </c>
      <c r="D135" s="52" t="s">
        <v>296</v>
      </c>
      <c r="E135" s="46">
        <v>3</v>
      </c>
      <c r="F135" s="53">
        <v>76900</v>
      </c>
      <c r="G135" s="49">
        <f>F135*E135</f>
        <v>230700</v>
      </c>
    </row>
    <row r="136" spans="1:7" ht="21">
      <c r="A136" s="75"/>
      <c r="B136" s="51"/>
      <c r="C136" s="46"/>
      <c r="D136" s="52" t="s">
        <v>294</v>
      </c>
      <c r="E136" s="46">
        <v>3</v>
      </c>
      <c r="F136" s="53">
        <v>147900</v>
      </c>
      <c r="G136" s="49">
        <f>F136*E136</f>
        <v>443700</v>
      </c>
    </row>
    <row r="137" spans="1:7" ht="21">
      <c r="A137" s="75"/>
      <c r="B137" s="51"/>
      <c r="C137" s="46"/>
      <c r="D137" s="41" t="s">
        <v>281</v>
      </c>
      <c r="E137" s="46">
        <v>2</v>
      </c>
      <c r="F137" s="53">
        <v>152800</v>
      </c>
      <c r="G137" s="49">
        <f>F137*E137</f>
        <v>305600</v>
      </c>
    </row>
    <row r="138" spans="1:7" ht="21">
      <c r="A138" s="75"/>
      <c r="B138" s="51"/>
      <c r="C138" s="46"/>
      <c r="D138" s="52"/>
      <c r="E138" s="46"/>
      <c r="F138" s="53" t="s">
        <v>277</v>
      </c>
      <c r="G138" s="49">
        <f>SUM(G135:G137)</f>
        <v>980000</v>
      </c>
    </row>
    <row r="139" spans="1:7" ht="21">
      <c r="A139" s="76"/>
      <c r="B139" s="57"/>
      <c r="C139" s="47"/>
      <c r="D139" s="52"/>
      <c r="E139" s="46"/>
      <c r="F139" s="49" t="s">
        <v>287</v>
      </c>
      <c r="G139" s="49">
        <f>G138*0.1</f>
        <v>98000</v>
      </c>
    </row>
    <row r="140" spans="1:7" ht="21">
      <c r="A140" s="76"/>
      <c r="B140" s="57"/>
      <c r="C140" s="47"/>
      <c r="D140" s="52"/>
      <c r="E140" s="46"/>
      <c r="F140" s="72" t="s">
        <v>279</v>
      </c>
      <c r="G140" s="49">
        <f>SUM(G138:G139)</f>
        <v>1078000</v>
      </c>
    </row>
    <row r="144" spans="1:7" ht="42">
      <c r="A144" s="45" t="s">
        <v>1</v>
      </c>
      <c r="B144" s="46" t="s">
        <v>268</v>
      </c>
      <c r="C144" s="46" t="s">
        <v>269</v>
      </c>
      <c r="D144" s="46" t="s">
        <v>270</v>
      </c>
      <c r="E144" s="47" t="s">
        <v>271</v>
      </c>
      <c r="F144" s="48" t="s">
        <v>272</v>
      </c>
      <c r="G144" s="49" t="s">
        <v>273</v>
      </c>
    </row>
    <row r="145" spans="1:7" ht="21">
      <c r="A145" s="50"/>
      <c r="B145" s="51">
        <v>44566</v>
      </c>
      <c r="C145" s="46" t="s">
        <v>309</v>
      </c>
      <c r="D145" s="52" t="s">
        <v>276</v>
      </c>
      <c r="E145" s="47">
        <v>4</v>
      </c>
      <c r="F145" s="48">
        <v>92900</v>
      </c>
      <c r="G145" s="49">
        <f>E145*F145</f>
        <v>371600</v>
      </c>
    </row>
    <row r="146" spans="1:7" ht="21">
      <c r="A146" s="50"/>
      <c r="B146" s="46"/>
      <c r="C146" s="46"/>
      <c r="D146" s="52" t="s">
        <v>302</v>
      </c>
      <c r="E146" s="47">
        <v>3</v>
      </c>
      <c r="F146" s="48">
        <v>116900</v>
      </c>
      <c r="G146" s="49">
        <f t="shared" ref="G146:G147" si="4">E146*F146</f>
        <v>350700</v>
      </c>
    </row>
    <row r="147" spans="1:7" ht="21">
      <c r="A147" s="50"/>
      <c r="B147" s="46"/>
      <c r="C147" s="46"/>
      <c r="D147" s="52" t="s">
        <v>307</v>
      </c>
      <c r="E147" s="47">
        <v>2</v>
      </c>
      <c r="F147" s="48">
        <v>139900</v>
      </c>
      <c r="G147" s="49">
        <f t="shared" si="4"/>
        <v>279800</v>
      </c>
    </row>
    <row r="148" spans="1:7" ht="21">
      <c r="A148" s="50">
        <v>5</v>
      </c>
      <c r="B148" s="51"/>
      <c r="C148" s="46"/>
      <c r="D148" s="52" t="s">
        <v>285</v>
      </c>
      <c r="E148" s="88">
        <v>2</v>
      </c>
      <c r="F148" s="53">
        <v>165900</v>
      </c>
      <c r="G148" s="49">
        <f>F148*E148</f>
        <v>331800</v>
      </c>
    </row>
    <row r="149" spans="1:7" ht="21">
      <c r="A149" s="75"/>
      <c r="B149" s="51"/>
      <c r="C149" s="46"/>
      <c r="D149" s="89" t="s">
        <v>310</v>
      </c>
      <c r="E149" s="41">
        <v>2</v>
      </c>
      <c r="F149" s="61">
        <v>109900</v>
      </c>
      <c r="G149" s="49">
        <f>F149*E149</f>
        <v>219800</v>
      </c>
    </row>
    <row r="150" spans="1:7" ht="21">
      <c r="A150" s="75"/>
      <c r="B150" s="51"/>
      <c r="C150" s="46"/>
      <c r="D150" s="52"/>
      <c r="E150" s="46"/>
      <c r="F150" s="53" t="s">
        <v>277</v>
      </c>
      <c r="G150" s="49">
        <f>SUM(G145:G149)</f>
        <v>1553700</v>
      </c>
    </row>
    <row r="151" spans="1:7" ht="21">
      <c r="A151" s="76"/>
      <c r="B151" s="57"/>
      <c r="C151" s="47"/>
      <c r="D151" s="52"/>
      <c r="E151" s="46"/>
      <c r="F151" s="49" t="s">
        <v>287</v>
      </c>
      <c r="G151" s="49">
        <f>G150*0.1</f>
        <v>155370</v>
      </c>
    </row>
    <row r="152" spans="1:7" ht="21">
      <c r="A152" s="76"/>
      <c r="B152" s="57"/>
      <c r="C152" s="47"/>
      <c r="D152" s="52"/>
      <c r="E152" s="46"/>
      <c r="F152" s="72" t="s">
        <v>279</v>
      </c>
      <c r="G152" s="49">
        <f>SUM(G150:G151)</f>
        <v>1709070</v>
      </c>
    </row>
    <row r="155" spans="1:7" ht="42">
      <c r="A155" s="45" t="s">
        <v>1</v>
      </c>
      <c r="B155" s="46" t="s">
        <v>268</v>
      </c>
      <c r="C155" s="46" t="s">
        <v>269</v>
      </c>
      <c r="D155" s="46" t="s">
        <v>270</v>
      </c>
      <c r="E155" s="47" t="s">
        <v>271</v>
      </c>
      <c r="F155" s="48" t="s">
        <v>272</v>
      </c>
      <c r="G155" s="49" t="s">
        <v>273</v>
      </c>
    </row>
    <row r="156" spans="1:7" ht="21">
      <c r="A156" s="50">
        <v>5</v>
      </c>
      <c r="B156" s="51">
        <v>44589</v>
      </c>
      <c r="C156" s="46" t="s">
        <v>311</v>
      </c>
      <c r="D156" s="52" t="s">
        <v>294</v>
      </c>
      <c r="E156" s="46">
        <v>5</v>
      </c>
      <c r="F156" s="53">
        <v>147900</v>
      </c>
      <c r="G156" s="49">
        <f>F156*E156</f>
        <v>739500</v>
      </c>
    </row>
    <row r="157" spans="1:7" ht="21">
      <c r="A157" s="75"/>
      <c r="B157" s="51"/>
      <c r="C157" s="46"/>
      <c r="D157" s="52" t="s">
        <v>312</v>
      </c>
      <c r="E157" s="46">
        <v>1</v>
      </c>
      <c r="F157" s="53">
        <v>127500</v>
      </c>
      <c r="G157" s="49">
        <f t="shared" ref="G157:G159" si="5">F157*E157</f>
        <v>127500</v>
      </c>
    </row>
    <row r="158" spans="1:7" ht="21">
      <c r="A158" s="75"/>
      <c r="B158" s="51"/>
      <c r="C158" s="46"/>
      <c r="D158" s="52" t="s">
        <v>298</v>
      </c>
      <c r="E158" s="46">
        <v>2</v>
      </c>
      <c r="F158" s="53">
        <v>162900</v>
      </c>
      <c r="G158" s="49">
        <f t="shared" si="5"/>
        <v>325800</v>
      </c>
    </row>
    <row r="159" spans="1:7" ht="21">
      <c r="A159" s="75"/>
      <c r="B159" s="51"/>
      <c r="C159" s="46"/>
      <c r="D159" s="52" t="s">
        <v>281</v>
      </c>
      <c r="E159" s="46">
        <v>2</v>
      </c>
      <c r="F159" s="53">
        <v>152800</v>
      </c>
      <c r="G159" s="49">
        <f t="shared" si="5"/>
        <v>305600</v>
      </c>
    </row>
    <row r="160" spans="1:7" ht="21">
      <c r="A160" s="75"/>
      <c r="B160" s="51"/>
      <c r="C160" s="46"/>
      <c r="D160" s="52"/>
      <c r="E160" s="46"/>
      <c r="F160" s="53"/>
      <c r="G160" s="49"/>
    </row>
    <row r="161" spans="1:7" ht="21">
      <c r="A161" s="75"/>
      <c r="B161" s="51"/>
      <c r="C161" s="46"/>
      <c r="D161" s="52"/>
      <c r="E161" s="46"/>
      <c r="F161" s="53"/>
      <c r="G161" s="49">
        <f>F161*E161</f>
        <v>0</v>
      </c>
    </row>
    <row r="162" spans="1:7" ht="21">
      <c r="A162" s="75"/>
      <c r="B162" s="51"/>
      <c r="C162" s="46"/>
      <c r="D162" s="52"/>
      <c r="E162" s="46"/>
      <c r="F162" s="53" t="s">
        <v>277</v>
      </c>
      <c r="G162" s="49">
        <f>SUM(G156:G161)</f>
        <v>1498400</v>
      </c>
    </row>
    <row r="163" spans="1:7" ht="21">
      <c r="A163" s="76"/>
      <c r="B163" s="57"/>
      <c r="C163" s="47"/>
      <c r="D163" s="52"/>
      <c r="E163" s="46"/>
      <c r="F163" s="49" t="s">
        <v>287</v>
      </c>
      <c r="G163" s="49">
        <f>G162*0.1</f>
        <v>149840</v>
      </c>
    </row>
    <row r="164" spans="1:7" ht="21">
      <c r="A164" s="76"/>
      <c r="B164" s="57"/>
      <c r="C164" s="47"/>
      <c r="D164" s="52"/>
      <c r="E164" s="46"/>
      <c r="F164" s="72" t="s">
        <v>279</v>
      </c>
      <c r="G164" s="49">
        <f>SUM(G162:G163)</f>
        <v>1648240</v>
      </c>
    </row>
    <row r="167" spans="1:7" ht="42">
      <c r="A167" s="45" t="s">
        <v>1</v>
      </c>
      <c r="B167" s="46" t="s">
        <v>268</v>
      </c>
      <c r="C167" s="46" t="s">
        <v>269</v>
      </c>
      <c r="D167" s="46" t="s">
        <v>270</v>
      </c>
      <c r="E167" s="47" t="s">
        <v>271</v>
      </c>
      <c r="F167" s="48" t="s">
        <v>272</v>
      </c>
      <c r="G167" s="49" t="s">
        <v>273</v>
      </c>
    </row>
    <row r="168" spans="1:7" ht="21">
      <c r="A168" s="50">
        <v>5</v>
      </c>
      <c r="B168" s="51">
        <v>44590</v>
      </c>
      <c r="C168" s="46" t="s">
        <v>313</v>
      </c>
      <c r="D168" s="52" t="s">
        <v>306</v>
      </c>
      <c r="E168" s="46">
        <v>2</v>
      </c>
      <c r="F168" s="53">
        <v>95900</v>
      </c>
      <c r="G168" s="49">
        <f>F168*E168</f>
        <v>191800</v>
      </c>
    </row>
    <row r="169" spans="1:7" ht="21">
      <c r="A169" s="75"/>
      <c r="B169" s="51"/>
      <c r="C169" s="46"/>
      <c r="D169" s="52" t="s">
        <v>302</v>
      </c>
      <c r="E169" s="46">
        <v>1</v>
      </c>
      <c r="F169" s="53">
        <v>116900</v>
      </c>
      <c r="G169" s="49">
        <f t="shared" ref="G169:G172" si="6">F169*E169</f>
        <v>116900</v>
      </c>
    </row>
    <row r="170" spans="1:7" ht="21">
      <c r="A170" s="75"/>
      <c r="B170" s="51"/>
      <c r="C170" s="46"/>
      <c r="D170" s="52" t="s">
        <v>307</v>
      </c>
      <c r="E170" s="46">
        <v>2</v>
      </c>
      <c r="F170" s="53">
        <v>139900</v>
      </c>
      <c r="G170" s="49">
        <f t="shared" si="6"/>
        <v>279800</v>
      </c>
    </row>
    <row r="171" spans="1:7" ht="21">
      <c r="A171" s="75"/>
      <c r="B171" s="51"/>
      <c r="C171" s="46"/>
      <c r="D171" s="52" t="s">
        <v>285</v>
      </c>
      <c r="E171" s="46">
        <v>4</v>
      </c>
      <c r="F171" s="53">
        <v>165900</v>
      </c>
      <c r="G171" s="49">
        <f t="shared" si="6"/>
        <v>663600</v>
      </c>
    </row>
    <row r="172" spans="1:7" ht="21">
      <c r="A172" s="75"/>
      <c r="B172" s="51"/>
      <c r="C172" s="46"/>
      <c r="D172" s="52"/>
      <c r="E172" s="46"/>
      <c r="F172" s="53"/>
      <c r="G172" s="49">
        <f t="shared" si="6"/>
        <v>0</v>
      </c>
    </row>
    <row r="173" spans="1:7" ht="21">
      <c r="A173" s="75"/>
      <c r="B173" s="51"/>
      <c r="C173" s="46"/>
      <c r="D173" s="52"/>
      <c r="E173" s="46"/>
      <c r="F173" s="53" t="s">
        <v>277</v>
      </c>
      <c r="G173" s="49">
        <f>SUM(G168:G172)</f>
        <v>1252100</v>
      </c>
    </row>
    <row r="174" spans="1:7" ht="21">
      <c r="A174" s="76"/>
      <c r="B174" s="57"/>
      <c r="C174" s="47"/>
      <c r="D174" s="52"/>
      <c r="E174" s="46"/>
      <c r="F174" s="49" t="s">
        <v>287</v>
      </c>
      <c r="G174" s="49">
        <f>G173*0.1</f>
        <v>125210</v>
      </c>
    </row>
    <row r="175" spans="1:7" ht="21">
      <c r="A175" s="76"/>
      <c r="B175" s="57"/>
      <c r="C175" s="47"/>
      <c r="D175" s="52"/>
      <c r="E175" s="46"/>
      <c r="F175" s="72" t="s">
        <v>279</v>
      </c>
      <c r="G175" s="49">
        <f>SUM(G173:G174)</f>
        <v>1377310</v>
      </c>
    </row>
    <row r="178" spans="1:7" ht="42">
      <c r="A178" s="45" t="s">
        <v>1</v>
      </c>
      <c r="B178" s="46" t="s">
        <v>268</v>
      </c>
      <c r="C178" s="46" t="s">
        <v>269</v>
      </c>
      <c r="D178" s="46" t="s">
        <v>270</v>
      </c>
      <c r="E178" s="47" t="s">
        <v>271</v>
      </c>
      <c r="F178" s="48" t="s">
        <v>272</v>
      </c>
      <c r="G178" s="49" t="s">
        <v>273</v>
      </c>
    </row>
    <row r="179" spans="1:7" ht="21">
      <c r="A179" s="50">
        <v>5</v>
      </c>
      <c r="B179" s="51">
        <v>44582</v>
      </c>
      <c r="C179" s="46"/>
      <c r="D179" s="52" t="s">
        <v>296</v>
      </c>
      <c r="E179" s="46">
        <v>1</v>
      </c>
      <c r="F179" s="53">
        <v>76900</v>
      </c>
      <c r="G179" s="49">
        <f>F179*E179</f>
        <v>76900</v>
      </c>
    </row>
    <row r="180" spans="1:7" ht="21">
      <c r="A180" s="75"/>
      <c r="B180" s="51"/>
      <c r="C180" s="46"/>
      <c r="D180" s="41"/>
      <c r="E180" s="41"/>
      <c r="F180" s="61"/>
      <c r="G180" s="49">
        <f>F180*E180</f>
        <v>0</v>
      </c>
    </row>
    <row r="181" spans="1:7" ht="21">
      <c r="A181" s="75"/>
      <c r="B181" s="51"/>
      <c r="C181" s="46"/>
      <c r="D181" s="52"/>
      <c r="E181" s="46"/>
      <c r="F181" s="53"/>
      <c r="G181" s="49">
        <f>F181*E181</f>
        <v>0</v>
      </c>
    </row>
    <row r="182" spans="1:7" ht="21">
      <c r="A182" s="75"/>
      <c r="B182" s="51"/>
      <c r="C182" s="46"/>
      <c r="F182" s="53" t="s">
        <v>277</v>
      </c>
      <c r="G182" s="49">
        <f>SUM(G179:G181)</f>
        <v>76900</v>
      </c>
    </row>
    <row r="183" spans="1:7" ht="21">
      <c r="A183" s="76"/>
      <c r="B183" s="57"/>
      <c r="C183" s="47"/>
      <c r="D183" s="52"/>
      <c r="E183" s="46"/>
      <c r="F183" s="49" t="s">
        <v>287</v>
      </c>
      <c r="G183" s="49">
        <f>G182*10/100</f>
        <v>7690</v>
      </c>
    </row>
    <row r="184" spans="1:7" ht="21">
      <c r="A184" s="76"/>
      <c r="B184" s="57"/>
      <c r="C184" s="47"/>
      <c r="D184" s="52"/>
      <c r="E184" s="46"/>
      <c r="F184" s="72" t="s">
        <v>279</v>
      </c>
      <c r="G184" s="49">
        <f>SUM(G181:G183)</f>
        <v>84590</v>
      </c>
    </row>
    <row r="187" spans="1:7" ht="42">
      <c r="A187" s="45" t="s">
        <v>1</v>
      </c>
      <c r="B187" s="46" t="s">
        <v>268</v>
      </c>
      <c r="C187" s="46" t="s">
        <v>269</v>
      </c>
      <c r="D187" s="46" t="s">
        <v>270</v>
      </c>
      <c r="E187" s="47" t="s">
        <v>271</v>
      </c>
      <c r="F187" s="48" t="s">
        <v>272</v>
      </c>
      <c r="G187" s="49" t="s">
        <v>273</v>
      </c>
    </row>
    <row r="188" spans="1:7" ht="21">
      <c r="A188" s="50">
        <v>5</v>
      </c>
      <c r="B188" s="51">
        <v>44566</v>
      </c>
      <c r="C188" s="46" t="s">
        <v>314</v>
      </c>
      <c r="D188" s="52" t="s">
        <v>285</v>
      </c>
      <c r="E188" s="46">
        <v>5</v>
      </c>
      <c r="F188" s="53">
        <v>165900</v>
      </c>
      <c r="G188" s="49">
        <f>F188*E188</f>
        <v>829500</v>
      </c>
    </row>
    <row r="189" spans="1:7" ht="21">
      <c r="A189" s="75"/>
      <c r="B189" s="51"/>
      <c r="C189" s="46"/>
      <c r="D189" s="41" t="s">
        <v>307</v>
      </c>
      <c r="E189" s="46">
        <v>5</v>
      </c>
      <c r="F189" s="53">
        <v>139900</v>
      </c>
      <c r="G189" s="49">
        <f>F189*E189</f>
        <v>699500</v>
      </c>
    </row>
    <row r="190" spans="1:7" ht="21">
      <c r="A190" s="75"/>
      <c r="B190" s="51"/>
      <c r="C190" s="46"/>
      <c r="D190" s="52" t="s">
        <v>276</v>
      </c>
      <c r="E190" s="46">
        <v>2</v>
      </c>
      <c r="F190" s="53">
        <v>92900</v>
      </c>
      <c r="G190" s="49">
        <f>F190*E190</f>
        <v>185800</v>
      </c>
    </row>
    <row r="191" spans="1:7" ht="21">
      <c r="A191" s="75"/>
      <c r="B191" s="51"/>
      <c r="C191" s="46"/>
      <c r="D191" s="67" t="s">
        <v>306</v>
      </c>
      <c r="E191" s="46">
        <v>4</v>
      </c>
      <c r="F191" s="53">
        <v>95900</v>
      </c>
      <c r="G191" s="49">
        <f>F191*E191</f>
        <v>383600</v>
      </c>
    </row>
    <row r="192" spans="1:7" ht="21">
      <c r="A192" s="75"/>
      <c r="B192" s="51"/>
      <c r="C192" s="46"/>
      <c r="D192" s="67"/>
      <c r="E192" s="46"/>
      <c r="F192" s="53"/>
      <c r="G192" s="49">
        <f>F192*E192</f>
        <v>0</v>
      </c>
    </row>
    <row r="193" spans="1:7" ht="21">
      <c r="A193" s="75"/>
      <c r="B193" s="51"/>
      <c r="C193" s="46"/>
      <c r="F193" s="48" t="s">
        <v>277</v>
      </c>
      <c r="G193" s="49">
        <f>SUM(G188:G192)</f>
        <v>2098400</v>
      </c>
    </row>
    <row r="194" spans="1:7" ht="21">
      <c r="A194" s="76"/>
      <c r="B194" s="57"/>
      <c r="C194" s="47"/>
      <c r="D194" s="52"/>
      <c r="E194" s="46"/>
      <c r="F194" s="49" t="s">
        <v>287</v>
      </c>
      <c r="G194" s="49">
        <f>G193*10/100</f>
        <v>209840</v>
      </c>
    </row>
    <row r="195" spans="1:7" ht="21">
      <c r="A195" s="76"/>
      <c r="B195" s="57"/>
      <c r="C195" s="47"/>
      <c r="D195" s="52"/>
      <c r="E195" s="46"/>
      <c r="F195" s="72" t="s">
        <v>279</v>
      </c>
      <c r="G195" s="49">
        <f>SUM(G190:G194)</f>
        <v>2877640</v>
      </c>
    </row>
    <row r="199" spans="1:7" ht="42">
      <c r="A199" s="45" t="s">
        <v>1</v>
      </c>
      <c r="B199" s="46" t="s">
        <v>268</v>
      </c>
      <c r="C199" s="46" t="s">
        <v>269</v>
      </c>
      <c r="D199" s="46" t="s">
        <v>270</v>
      </c>
      <c r="E199" s="47" t="s">
        <v>271</v>
      </c>
      <c r="F199" s="48" t="s">
        <v>272</v>
      </c>
      <c r="G199" s="49" t="s">
        <v>273</v>
      </c>
    </row>
    <row r="200" spans="1:7" ht="21">
      <c r="A200" s="50">
        <v>5</v>
      </c>
      <c r="B200" s="51">
        <v>44566</v>
      </c>
      <c r="C200" s="46" t="s">
        <v>315</v>
      </c>
      <c r="D200" s="52" t="s">
        <v>316</v>
      </c>
      <c r="E200" s="46">
        <v>1</v>
      </c>
      <c r="F200" s="53">
        <v>162900</v>
      </c>
      <c r="G200" s="49">
        <f>F200*E200</f>
        <v>162900</v>
      </c>
    </row>
    <row r="201" spans="1:7" ht="21">
      <c r="A201" s="75"/>
      <c r="B201" s="51"/>
      <c r="C201" s="46"/>
      <c r="D201" s="52" t="s">
        <v>275</v>
      </c>
      <c r="E201" s="46">
        <v>2</v>
      </c>
      <c r="F201" s="53">
        <v>109900</v>
      </c>
      <c r="G201" s="49">
        <f t="shared" ref="G201:G207" si="7">F201*E201</f>
        <v>219800</v>
      </c>
    </row>
    <row r="202" spans="1:7" ht="21">
      <c r="A202" s="75"/>
      <c r="B202" s="51"/>
      <c r="C202" s="46"/>
      <c r="D202" s="52" t="s">
        <v>276</v>
      </c>
      <c r="E202" s="46">
        <v>2</v>
      </c>
      <c r="F202" s="53">
        <v>92900</v>
      </c>
      <c r="G202" s="49">
        <f t="shared" si="7"/>
        <v>185800</v>
      </c>
    </row>
    <row r="203" spans="1:7" ht="21">
      <c r="A203" s="75"/>
      <c r="B203" s="51"/>
      <c r="C203" s="46"/>
      <c r="D203" s="52" t="s">
        <v>306</v>
      </c>
      <c r="E203" s="46">
        <v>1</v>
      </c>
      <c r="F203" s="53">
        <v>95900</v>
      </c>
      <c r="G203" s="49">
        <f t="shared" si="7"/>
        <v>95900</v>
      </c>
    </row>
    <row r="204" spans="1:7" ht="21">
      <c r="A204" s="75"/>
      <c r="B204" s="51"/>
      <c r="C204" s="46"/>
      <c r="D204" s="52" t="s">
        <v>317</v>
      </c>
      <c r="E204" s="46">
        <v>1</v>
      </c>
      <c r="F204" s="53">
        <v>68900</v>
      </c>
      <c r="G204" s="49">
        <f t="shared" si="7"/>
        <v>68900</v>
      </c>
    </row>
    <row r="205" spans="1:7" ht="21">
      <c r="A205" s="75"/>
      <c r="B205" s="51"/>
      <c r="C205" s="46"/>
      <c r="D205" s="52" t="s">
        <v>307</v>
      </c>
      <c r="E205" s="46">
        <v>1</v>
      </c>
      <c r="F205" s="53">
        <v>139900</v>
      </c>
      <c r="G205" s="49">
        <f t="shared" si="7"/>
        <v>139900</v>
      </c>
    </row>
    <row r="206" spans="1:7" ht="21">
      <c r="A206" s="75"/>
      <c r="B206" s="51"/>
      <c r="C206" s="46"/>
      <c r="D206" s="52" t="s">
        <v>285</v>
      </c>
      <c r="E206" s="46">
        <v>3</v>
      </c>
      <c r="F206" s="53">
        <v>165900</v>
      </c>
      <c r="G206" s="49">
        <f t="shared" si="7"/>
        <v>497700</v>
      </c>
    </row>
    <row r="207" spans="1:7" ht="21">
      <c r="A207" s="75"/>
      <c r="B207" s="51"/>
      <c r="C207" s="46"/>
      <c r="D207" s="52"/>
      <c r="E207" s="46"/>
      <c r="F207" s="53"/>
      <c r="G207" s="49">
        <f t="shared" si="7"/>
        <v>0</v>
      </c>
    </row>
    <row r="208" spans="1:7" ht="21">
      <c r="A208" s="75"/>
      <c r="B208" s="51"/>
      <c r="C208" s="46"/>
      <c r="D208" s="52"/>
      <c r="E208" s="46"/>
      <c r="F208" s="53" t="s">
        <v>290</v>
      </c>
      <c r="G208" s="49">
        <f>SUM(G200:G207)</f>
        <v>1370900</v>
      </c>
    </row>
    <row r="209" spans="1:7" ht="21">
      <c r="A209" s="76"/>
      <c r="B209" s="57"/>
      <c r="C209" s="47"/>
      <c r="D209" s="52"/>
      <c r="E209" s="46"/>
      <c r="F209" s="49" t="s">
        <v>287</v>
      </c>
      <c r="G209" s="49">
        <f>G208*10/100</f>
        <v>137090</v>
      </c>
    </row>
    <row r="210" spans="1:7" ht="21">
      <c r="A210" s="76"/>
      <c r="B210" s="57"/>
      <c r="C210" s="47"/>
      <c r="D210" s="52"/>
      <c r="E210" s="46"/>
      <c r="F210" s="72" t="s">
        <v>279</v>
      </c>
      <c r="G210" s="49">
        <f>SUM(G205:G209)</f>
        <v>2145590</v>
      </c>
    </row>
    <row r="213" spans="1:7" ht="42">
      <c r="A213" s="45" t="s">
        <v>1</v>
      </c>
      <c r="B213" s="46" t="s">
        <v>268</v>
      </c>
      <c r="C213" s="46" t="s">
        <v>269</v>
      </c>
      <c r="D213" s="46" t="s">
        <v>270</v>
      </c>
      <c r="E213" s="47" t="s">
        <v>271</v>
      </c>
      <c r="F213" s="48" t="s">
        <v>272</v>
      </c>
      <c r="G213" s="49" t="s">
        <v>273</v>
      </c>
    </row>
    <row r="214" spans="1:7" ht="21">
      <c r="A214" s="50">
        <v>5</v>
      </c>
      <c r="B214" s="51">
        <v>44567</v>
      </c>
      <c r="C214" s="46" t="s">
        <v>318</v>
      </c>
      <c r="D214" s="52" t="s">
        <v>285</v>
      </c>
      <c r="E214" s="46">
        <v>1</v>
      </c>
      <c r="F214" s="53">
        <v>165900</v>
      </c>
      <c r="G214" s="49">
        <f>F214*E214</f>
        <v>165900</v>
      </c>
    </row>
    <row r="215" spans="1:7" ht="21">
      <c r="A215" s="75"/>
      <c r="B215" s="51"/>
      <c r="C215" s="46"/>
      <c r="D215" s="52" t="s">
        <v>298</v>
      </c>
      <c r="E215" s="46">
        <v>1</v>
      </c>
      <c r="F215" s="53">
        <v>162900</v>
      </c>
      <c r="G215" s="49">
        <f>F215*E215</f>
        <v>162900</v>
      </c>
    </row>
    <row r="216" spans="1:7" ht="21">
      <c r="A216" s="75"/>
      <c r="B216" s="51"/>
      <c r="C216" s="46"/>
      <c r="D216" s="52" t="s">
        <v>307</v>
      </c>
      <c r="E216" s="46">
        <v>1</v>
      </c>
      <c r="F216" s="53">
        <v>139900</v>
      </c>
      <c r="G216" s="49">
        <f>F216*E216</f>
        <v>139900</v>
      </c>
    </row>
    <row r="217" spans="1:7" ht="21">
      <c r="A217" s="75"/>
      <c r="B217" s="51"/>
      <c r="C217" s="46"/>
      <c r="D217" s="52"/>
      <c r="E217" s="46"/>
      <c r="F217" s="53"/>
      <c r="G217" s="49">
        <f>F217*E217</f>
        <v>0</v>
      </c>
    </row>
    <row r="218" spans="1:7" ht="21">
      <c r="A218" s="75"/>
      <c r="B218" s="51"/>
      <c r="C218" s="46"/>
      <c r="D218" s="52"/>
      <c r="E218" s="46"/>
      <c r="F218" s="53"/>
      <c r="G218" s="49">
        <f>F218*E218</f>
        <v>0</v>
      </c>
    </row>
    <row r="219" spans="1:7" ht="21">
      <c r="A219" s="75"/>
      <c r="B219" s="51"/>
      <c r="C219" s="46"/>
      <c r="F219" s="72" t="s">
        <v>277</v>
      </c>
      <c r="G219" s="49">
        <f>SUM(G214:G218)</f>
        <v>468700</v>
      </c>
    </row>
    <row r="220" spans="1:7" ht="21">
      <c r="A220" s="76"/>
      <c r="B220" s="57"/>
      <c r="C220" s="47"/>
      <c r="D220" s="52"/>
      <c r="E220" s="46"/>
      <c r="F220" s="49" t="s">
        <v>287</v>
      </c>
      <c r="G220" s="49">
        <f>G219*10/100</f>
        <v>46870</v>
      </c>
    </row>
    <row r="221" spans="1:7" ht="21">
      <c r="A221" s="76"/>
      <c r="B221" s="57"/>
      <c r="C221" s="47"/>
      <c r="D221" s="52"/>
      <c r="E221" s="46"/>
      <c r="F221" s="72" t="s">
        <v>279</v>
      </c>
      <c r="G221" s="49">
        <f>SUM(G216:G220)</f>
        <v>655470</v>
      </c>
    </row>
    <row r="225" spans="1:7" ht="42">
      <c r="A225" s="45" t="s">
        <v>1</v>
      </c>
      <c r="B225" s="46" t="s">
        <v>268</v>
      </c>
      <c r="C225" s="46" t="s">
        <v>269</v>
      </c>
      <c r="D225" s="46" t="s">
        <v>270</v>
      </c>
      <c r="E225" s="47" t="s">
        <v>271</v>
      </c>
      <c r="F225" s="48" t="s">
        <v>272</v>
      </c>
      <c r="G225" s="49" t="s">
        <v>273</v>
      </c>
    </row>
    <row r="226" spans="1:7" ht="21">
      <c r="A226" s="50">
        <v>5</v>
      </c>
      <c r="B226" s="51">
        <v>44580</v>
      </c>
      <c r="C226" s="46" t="s">
        <v>319</v>
      </c>
      <c r="D226" s="52" t="s">
        <v>275</v>
      </c>
      <c r="E226" s="46">
        <v>4</v>
      </c>
      <c r="F226" s="53">
        <v>109900</v>
      </c>
      <c r="G226" s="49">
        <f t="shared" ref="G226:G232" si="8">F226*E226</f>
        <v>439600</v>
      </c>
    </row>
    <row r="227" spans="1:7" ht="21">
      <c r="A227" s="75"/>
      <c r="B227" s="51"/>
      <c r="C227" s="46"/>
      <c r="D227" s="52" t="s">
        <v>276</v>
      </c>
      <c r="E227" s="46">
        <v>3</v>
      </c>
      <c r="F227" s="53">
        <v>92900</v>
      </c>
      <c r="G227" s="49">
        <f t="shared" si="8"/>
        <v>278700</v>
      </c>
    </row>
    <row r="228" spans="1:7" ht="21">
      <c r="A228" s="75"/>
      <c r="B228" s="51"/>
      <c r="C228" s="46"/>
      <c r="D228" s="52" t="s">
        <v>294</v>
      </c>
      <c r="E228" s="46">
        <v>1</v>
      </c>
      <c r="F228" s="53">
        <v>147900</v>
      </c>
      <c r="G228" s="49">
        <f t="shared" si="8"/>
        <v>147900</v>
      </c>
    </row>
    <row r="229" spans="1:7" ht="21">
      <c r="A229" s="75"/>
      <c r="B229" s="51"/>
      <c r="C229" s="46"/>
      <c r="D229" s="52" t="s">
        <v>320</v>
      </c>
      <c r="E229" s="46">
        <v>4</v>
      </c>
      <c r="F229" s="53">
        <v>68900</v>
      </c>
      <c r="G229" s="49">
        <f t="shared" si="8"/>
        <v>275600</v>
      </c>
    </row>
    <row r="230" spans="1:7" ht="21">
      <c r="A230" s="75"/>
      <c r="B230" s="51"/>
      <c r="C230" s="46"/>
      <c r="D230" s="52" t="s">
        <v>306</v>
      </c>
      <c r="E230" s="46">
        <v>5</v>
      </c>
      <c r="F230" s="53">
        <v>95900</v>
      </c>
      <c r="G230" s="49">
        <f t="shared" si="8"/>
        <v>479500</v>
      </c>
    </row>
    <row r="231" spans="1:7" ht="21">
      <c r="A231" s="75"/>
      <c r="B231" s="51"/>
      <c r="C231" s="46"/>
      <c r="D231" s="52" t="s">
        <v>285</v>
      </c>
      <c r="E231" s="46">
        <v>5</v>
      </c>
      <c r="F231" s="53">
        <v>165900</v>
      </c>
      <c r="G231" s="49">
        <f t="shared" si="8"/>
        <v>829500</v>
      </c>
    </row>
    <row r="232" spans="1:7" ht="21">
      <c r="A232" s="75"/>
      <c r="B232" s="51"/>
      <c r="C232" s="46"/>
      <c r="D232" s="52" t="s">
        <v>307</v>
      </c>
      <c r="E232" s="46">
        <v>5</v>
      </c>
      <c r="F232" s="53">
        <v>139900</v>
      </c>
      <c r="G232" s="49">
        <f t="shared" si="8"/>
        <v>699500</v>
      </c>
    </row>
    <row r="233" spans="1:7" ht="21">
      <c r="A233" s="75"/>
      <c r="B233" s="51"/>
      <c r="C233" s="46"/>
      <c r="F233" s="72" t="s">
        <v>277</v>
      </c>
      <c r="G233" s="49">
        <f>SUM(G226:G232)</f>
        <v>3150300</v>
      </c>
    </row>
    <row r="234" spans="1:7" ht="21">
      <c r="A234" s="76"/>
      <c r="B234" s="57"/>
      <c r="C234" s="47"/>
      <c r="D234" s="52"/>
      <c r="E234" s="46"/>
      <c r="F234" s="49" t="s">
        <v>287</v>
      </c>
      <c r="G234" s="49">
        <f>G233*10/100</f>
        <v>315030</v>
      </c>
    </row>
    <row r="235" spans="1:7" ht="21">
      <c r="A235" s="76"/>
      <c r="B235" s="57"/>
      <c r="C235" s="47"/>
      <c r="D235" s="52"/>
      <c r="E235" s="46"/>
      <c r="F235" s="72" t="s">
        <v>279</v>
      </c>
      <c r="G235" s="49">
        <f>SUM(G228:G234)</f>
        <v>5897330</v>
      </c>
    </row>
    <row r="238" spans="1:7" ht="42">
      <c r="A238" s="45" t="s">
        <v>1</v>
      </c>
      <c r="B238" s="46" t="s">
        <v>268</v>
      </c>
      <c r="C238" s="46" t="s">
        <v>269</v>
      </c>
      <c r="D238" s="46" t="s">
        <v>270</v>
      </c>
      <c r="E238" s="47" t="s">
        <v>271</v>
      </c>
      <c r="F238" s="48" t="s">
        <v>272</v>
      </c>
      <c r="G238" s="49" t="s">
        <v>273</v>
      </c>
    </row>
    <row r="239" spans="1:7" ht="21">
      <c r="A239" s="50">
        <v>5</v>
      </c>
      <c r="B239" s="51">
        <v>44579</v>
      </c>
      <c r="C239" s="46" t="s">
        <v>321</v>
      </c>
      <c r="D239" s="52" t="s">
        <v>322</v>
      </c>
      <c r="E239" s="46">
        <v>3</v>
      </c>
      <c r="F239" s="53">
        <v>109900</v>
      </c>
      <c r="G239" s="49">
        <f>F239*E239</f>
        <v>329700</v>
      </c>
    </row>
    <row r="240" spans="1:7" ht="21">
      <c r="A240" s="75"/>
      <c r="B240" s="51"/>
      <c r="C240" s="46"/>
      <c r="D240" s="41" t="s">
        <v>302</v>
      </c>
      <c r="E240" s="46">
        <v>1</v>
      </c>
      <c r="F240" s="53">
        <v>116900</v>
      </c>
      <c r="G240" s="49">
        <f>F240*E240</f>
        <v>116900</v>
      </c>
    </row>
    <row r="241" spans="1:7" ht="21">
      <c r="A241" s="75"/>
      <c r="B241" s="51"/>
      <c r="C241" s="46"/>
      <c r="D241" s="52" t="s">
        <v>306</v>
      </c>
      <c r="E241" s="46">
        <v>2</v>
      </c>
      <c r="F241" s="53">
        <v>95900</v>
      </c>
      <c r="G241" s="49">
        <f>F241*E241</f>
        <v>191800</v>
      </c>
    </row>
    <row r="242" spans="1:7" ht="21">
      <c r="A242" s="75"/>
      <c r="B242" s="51"/>
      <c r="C242" s="46"/>
      <c r="D242" s="67" t="s">
        <v>276</v>
      </c>
      <c r="E242" s="46">
        <v>1</v>
      </c>
      <c r="F242" s="53">
        <v>92900</v>
      </c>
      <c r="G242" s="49">
        <f>F242*E242</f>
        <v>92900</v>
      </c>
    </row>
    <row r="243" spans="1:7" ht="21">
      <c r="A243" s="75"/>
      <c r="B243" s="51"/>
      <c r="C243" s="46"/>
      <c r="D243" s="71"/>
      <c r="F243" s="72" t="s">
        <v>277</v>
      </c>
      <c r="G243" s="49">
        <f>SUM(G239:G242)</f>
        <v>731300</v>
      </c>
    </row>
    <row r="244" spans="1:7" ht="21">
      <c r="A244" s="76"/>
      <c r="B244" s="57"/>
      <c r="C244" s="47"/>
      <c r="D244" s="52"/>
      <c r="E244" s="46"/>
      <c r="F244" s="49" t="s">
        <v>287</v>
      </c>
      <c r="G244" s="49">
        <f>G243*10/100</f>
        <v>73130</v>
      </c>
    </row>
    <row r="245" spans="1:7" ht="21">
      <c r="A245" s="76"/>
      <c r="B245" s="57"/>
      <c r="C245" s="47"/>
      <c r="D245" s="52"/>
      <c r="E245" s="46"/>
      <c r="F245" s="72" t="s">
        <v>279</v>
      </c>
      <c r="G245" s="49">
        <f>SUM(G241:G244)</f>
        <v>1089130</v>
      </c>
    </row>
    <row r="248" spans="1:7" ht="42">
      <c r="A248" s="45" t="s">
        <v>1</v>
      </c>
      <c r="B248" s="46" t="s">
        <v>268</v>
      </c>
      <c r="C248" s="46" t="s">
        <v>269</v>
      </c>
      <c r="D248" s="46" t="s">
        <v>270</v>
      </c>
      <c r="E248" s="47" t="s">
        <v>271</v>
      </c>
      <c r="F248" s="48" t="s">
        <v>272</v>
      </c>
      <c r="G248" s="49" t="s">
        <v>273</v>
      </c>
    </row>
    <row r="249" spans="1:7" ht="21">
      <c r="A249" s="50">
        <v>5</v>
      </c>
      <c r="B249" s="51"/>
      <c r="C249" s="46"/>
      <c r="D249" s="52"/>
      <c r="E249" s="46"/>
      <c r="F249" s="53"/>
      <c r="G249" s="49">
        <f>F249*E249</f>
        <v>0</v>
      </c>
    </row>
    <row r="250" spans="1:7" ht="21">
      <c r="A250" s="75"/>
      <c r="B250" s="51"/>
      <c r="C250" s="46"/>
      <c r="F250" s="72" t="s">
        <v>277</v>
      </c>
      <c r="G250" s="49">
        <f>SUM(G249:G249)</f>
        <v>0</v>
      </c>
    </row>
    <row r="251" spans="1:7" ht="21">
      <c r="A251" s="76"/>
      <c r="B251" s="57"/>
      <c r="C251" s="47"/>
      <c r="D251" s="52"/>
      <c r="E251" s="46"/>
      <c r="F251" s="49" t="s">
        <v>287</v>
      </c>
      <c r="G251" s="49">
        <f>G250*10/100</f>
        <v>0</v>
      </c>
    </row>
    <row r="252" spans="1:7" ht="21">
      <c r="A252" s="76"/>
      <c r="B252" s="57"/>
      <c r="C252" s="47"/>
      <c r="D252" s="52"/>
      <c r="E252" s="46"/>
      <c r="F252" s="72" t="s">
        <v>279</v>
      </c>
      <c r="G252" s="49">
        <f>SUM(G250:G251)</f>
        <v>0</v>
      </c>
    </row>
  </sheetData>
  <autoFilter ref="A9:K9" xr:uid="{00000000-0001-0000-0100-000000000000}"/>
  <mergeCells count="3">
    <mergeCell ref="C3:F3"/>
    <mergeCell ref="C6:F6"/>
    <mergeCell ref="A10:A13"/>
  </mergeCells>
  <pageMargins left="0.70866141732283505" right="0.70866141732283505" top="0.74803149606299202" bottom="0.74803149606299202" header="0.31496062992126" footer="0.31496062992126"/>
  <pageSetup paperSize="9" scale="4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7CDA1-39B4-4A06-AD2E-4ED4CEB95CBC}">
  <dimension ref="A2:E119"/>
  <sheetViews>
    <sheetView tabSelected="1" workbookViewId="0">
      <selection activeCell="C11" sqref="C11"/>
    </sheetView>
  </sheetViews>
  <sheetFormatPr defaultRowHeight="15"/>
  <cols>
    <col min="1" max="4" width="38.28515625" customWidth="1"/>
  </cols>
  <sheetData>
    <row r="2" spans="1:4">
      <c r="A2" t="s">
        <v>328</v>
      </c>
    </row>
    <row r="4" spans="1:4">
      <c r="A4" s="70"/>
      <c r="B4" s="70"/>
      <c r="C4" s="70"/>
      <c r="D4" s="70"/>
    </row>
    <row r="5" spans="1:4" ht="21">
      <c r="A5" s="52" t="s">
        <v>275</v>
      </c>
      <c r="B5" s="46">
        <v>1</v>
      </c>
      <c r="C5" s="53">
        <v>109900</v>
      </c>
      <c r="D5" s="49">
        <f>C5*B5</f>
        <v>109900</v>
      </c>
    </row>
    <row r="6" spans="1:4" ht="21">
      <c r="A6" s="52" t="s">
        <v>276</v>
      </c>
      <c r="B6" s="46">
        <v>2</v>
      </c>
      <c r="C6" s="53">
        <v>92900</v>
      </c>
      <c r="D6" s="49">
        <f>C6*B6</f>
        <v>185800</v>
      </c>
    </row>
    <row r="7" spans="1:4" ht="21">
      <c r="A7" s="52" t="s">
        <v>281</v>
      </c>
      <c r="B7" s="46">
        <v>2</v>
      </c>
      <c r="C7" s="53">
        <v>152800</v>
      </c>
      <c r="D7" s="49">
        <f>B7*C7</f>
        <v>305600</v>
      </c>
    </row>
    <row r="8" spans="1:4" ht="21">
      <c r="A8" s="52" t="s">
        <v>282</v>
      </c>
      <c r="B8" s="46">
        <v>1</v>
      </c>
      <c r="C8" s="178">
        <v>99000</v>
      </c>
      <c r="D8" s="49">
        <f>C8*B8</f>
        <v>99000</v>
      </c>
    </row>
    <row r="9" spans="1:4" ht="21">
      <c r="A9" s="52" t="s">
        <v>285</v>
      </c>
      <c r="B9" s="46">
        <v>2</v>
      </c>
      <c r="C9" s="53">
        <v>165900</v>
      </c>
      <c r="D9" s="49">
        <f>C9*B9</f>
        <v>331800</v>
      </c>
    </row>
    <row r="10" spans="1:4" ht="21">
      <c r="A10" s="52" t="s">
        <v>276</v>
      </c>
      <c r="B10" s="58">
        <v>1</v>
      </c>
      <c r="C10" s="53">
        <v>95900</v>
      </c>
      <c r="D10" s="49">
        <f t="shared" ref="D10:D12" si="0">C10*B10</f>
        <v>95900</v>
      </c>
    </row>
    <row r="11" spans="1:4" ht="21">
      <c r="A11" s="52" t="s">
        <v>286</v>
      </c>
      <c r="B11" s="58">
        <v>1</v>
      </c>
      <c r="C11" s="53">
        <v>139900</v>
      </c>
      <c r="D11" s="49">
        <f t="shared" si="0"/>
        <v>139900</v>
      </c>
    </row>
    <row r="12" spans="1:4" ht="21">
      <c r="A12" s="52" t="s">
        <v>275</v>
      </c>
      <c r="B12" s="58">
        <v>1</v>
      </c>
      <c r="C12" s="53">
        <v>109900</v>
      </c>
      <c r="D12" s="49">
        <f t="shared" si="0"/>
        <v>109900</v>
      </c>
    </row>
    <row r="13" spans="1:4" ht="21">
      <c r="A13" s="52" t="s">
        <v>289</v>
      </c>
      <c r="B13" s="46">
        <v>1</v>
      </c>
      <c r="C13" s="74">
        <v>62900</v>
      </c>
      <c r="D13" s="49">
        <f>C13*B13</f>
        <v>62900</v>
      </c>
    </row>
    <row r="14" spans="1:4" ht="21">
      <c r="A14" s="52" t="s">
        <v>275</v>
      </c>
      <c r="B14" s="46">
        <v>1</v>
      </c>
      <c r="C14" s="53">
        <v>109900</v>
      </c>
      <c r="D14" s="49">
        <f>C14*B14</f>
        <v>109900</v>
      </c>
    </row>
    <row r="15" spans="1:4" ht="21">
      <c r="A15" s="79" t="s">
        <v>285</v>
      </c>
      <c r="B15" s="46">
        <v>1</v>
      </c>
      <c r="C15" s="53">
        <v>165900</v>
      </c>
      <c r="D15" s="49">
        <f>C15*B15</f>
        <v>165900</v>
      </c>
    </row>
    <row r="16" spans="1:4" ht="21">
      <c r="A16" s="79" t="s">
        <v>294</v>
      </c>
      <c r="B16" s="46">
        <v>1</v>
      </c>
      <c r="C16" s="53">
        <v>147000</v>
      </c>
      <c r="D16" s="49">
        <v>147900</v>
      </c>
    </row>
    <row r="17" spans="1:4" ht="21">
      <c r="A17" s="41" t="s">
        <v>281</v>
      </c>
      <c r="B17" s="80">
        <v>1</v>
      </c>
      <c r="C17" s="61">
        <v>152800</v>
      </c>
      <c r="D17" s="49">
        <f>C17*B17</f>
        <v>152800</v>
      </c>
    </row>
    <row r="18" spans="1:4" ht="21">
      <c r="A18" s="52" t="s">
        <v>294</v>
      </c>
      <c r="B18" s="46">
        <v>1</v>
      </c>
      <c r="C18" s="53">
        <v>147900</v>
      </c>
      <c r="D18" s="49">
        <f>C18*B18</f>
        <v>147900</v>
      </c>
    </row>
    <row r="19" spans="1:4" ht="21">
      <c r="A19" s="41" t="s">
        <v>296</v>
      </c>
      <c r="B19" s="80">
        <v>1</v>
      </c>
      <c r="C19" s="81">
        <v>76900</v>
      </c>
      <c r="D19" s="49">
        <f>C19*B19</f>
        <v>76900</v>
      </c>
    </row>
    <row r="20" spans="1:4" ht="21">
      <c r="A20" s="82" t="s">
        <v>298</v>
      </c>
      <c r="B20" s="41">
        <v>1</v>
      </c>
      <c r="C20" s="61">
        <v>162900</v>
      </c>
      <c r="D20" s="83">
        <f>C20*B20</f>
        <v>162900</v>
      </c>
    </row>
    <row r="21" spans="1:4" ht="21">
      <c r="A21" s="52" t="s">
        <v>296</v>
      </c>
      <c r="B21" s="46">
        <v>4</v>
      </c>
      <c r="C21" s="53">
        <v>76900</v>
      </c>
      <c r="D21" s="49">
        <f>B21*C21</f>
        <v>307600</v>
      </c>
    </row>
    <row r="22" spans="1:4" ht="21">
      <c r="A22" s="84" t="s">
        <v>294</v>
      </c>
      <c r="B22" s="85">
        <v>2</v>
      </c>
      <c r="C22" s="81">
        <v>147900</v>
      </c>
      <c r="D22" s="49">
        <f t="shared" ref="D22:D23" si="1">B22*C22</f>
        <v>295800</v>
      </c>
    </row>
    <row r="23" spans="1:4" ht="21">
      <c r="A23" s="84" t="s">
        <v>281</v>
      </c>
      <c r="B23" s="85">
        <v>1</v>
      </c>
      <c r="C23" s="81">
        <v>152800</v>
      </c>
      <c r="D23" s="49">
        <f t="shared" si="1"/>
        <v>152800</v>
      </c>
    </row>
    <row r="24" spans="1:4" ht="21">
      <c r="A24" s="52" t="s">
        <v>286</v>
      </c>
      <c r="B24" s="46">
        <v>3</v>
      </c>
      <c r="C24" s="53">
        <v>139900</v>
      </c>
      <c r="D24" s="49">
        <f>C24*B24</f>
        <v>419700</v>
      </c>
    </row>
    <row r="25" spans="1:4" ht="21">
      <c r="A25" s="41" t="s">
        <v>296</v>
      </c>
      <c r="B25" s="80">
        <v>1</v>
      </c>
      <c r="C25" s="61">
        <v>76900</v>
      </c>
      <c r="D25" s="49">
        <f>C25*B25</f>
        <v>76900</v>
      </c>
    </row>
    <row r="26" spans="1:4" ht="21">
      <c r="A26" s="52" t="s">
        <v>289</v>
      </c>
      <c r="B26" s="46">
        <v>2</v>
      </c>
      <c r="C26" s="53">
        <v>62900</v>
      </c>
      <c r="D26" s="49">
        <f>C26*B26</f>
        <v>125800</v>
      </c>
    </row>
    <row r="27" spans="1:4" ht="21">
      <c r="A27" s="52" t="s">
        <v>302</v>
      </c>
      <c r="B27" s="46">
        <v>2</v>
      </c>
      <c r="C27" s="53">
        <v>116900</v>
      </c>
      <c r="D27" s="49">
        <f t="shared" ref="D27:D30" si="2">C27*B27</f>
        <v>233800</v>
      </c>
    </row>
    <row r="28" spans="1:4" ht="21">
      <c r="A28" s="52" t="s">
        <v>275</v>
      </c>
      <c r="B28" s="46">
        <v>2</v>
      </c>
      <c r="C28" s="53">
        <v>109900</v>
      </c>
      <c r="D28" s="49">
        <f t="shared" si="2"/>
        <v>219800</v>
      </c>
    </row>
    <row r="29" spans="1:4" ht="21">
      <c r="A29" s="52" t="s">
        <v>303</v>
      </c>
      <c r="B29" s="46">
        <v>1</v>
      </c>
      <c r="C29" s="53">
        <v>139900</v>
      </c>
      <c r="D29" s="49">
        <f t="shared" si="2"/>
        <v>139900</v>
      </c>
    </row>
    <row r="30" spans="1:4" ht="21">
      <c r="A30" s="52" t="s">
        <v>304</v>
      </c>
      <c r="B30" s="46">
        <v>2</v>
      </c>
      <c r="C30" s="53">
        <v>165900</v>
      </c>
      <c r="D30" s="49">
        <f t="shared" si="2"/>
        <v>331800</v>
      </c>
    </row>
    <row r="31" spans="1:4" ht="21">
      <c r="A31" s="52" t="s">
        <v>275</v>
      </c>
      <c r="B31" s="46">
        <v>1</v>
      </c>
      <c r="C31" s="53">
        <v>109900</v>
      </c>
      <c r="D31" s="49">
        <f>C31*B31</f>
        <v>109900</v>
      </c>
    </row>
    <row r="32" spans="1:4" ht="21">
      <c r="A32" s="52" t="s">
        <v>306</v>
      </c>
      <c r="B32" s="46">
        <v>2</v>
      </c>
      <c r="C32" s="53">
        <v>95900</v>
      </c>
      <c r="D32" s="49">
        <f t="shared" ref="D32:D35" si="3">C32*B32</f>
        <v>191800</v>
      </c>
    </row>
    <row r="33" spans="1:4" ht="21">
      <c r="A33" s="52" t="s">
        <v>298</v>
      </c>
      <c r="B33" s="46">
        <v>2</v>
      </c>
      <c r="C33" s="53">
        <v>162900</v>
      </c>
      <c r="D33" s="49">
        <f t="shared" si="3"/>
        <v>325800</v>
      </c>
    </row>
    <row r="34" spans="1:4" ht="21">
      <c r="A34" s="52" t="s">
        <v>285</v>
      </c>
      <c r="B34" s="46">
        <v>4</v>
      </c>
      <c r="C34" s="53">
        <v>165900</v>
      </c>
      <c r="D34" s="49">
        <f t="shared" si="3"/>
        <v>663600</v>
      </c>
    </row>
    <row r="35" spans="1:4" ht="21">
      <c r="A35" s="52" t="s">
        <v>307</v>
      </c>
      <c r="B35" s="46">
        <v>2</v>
      </c>
      <c r="C35" s="53">
        <v>139900</v>
      </c>
      <c r="D35" s="49">
        <f t="shared" si="3"/>
        <v>279800</v>
      </c>
    </row>
    <row r="36" spans="1:4" ht="21">
      <c r="A36" s="52" t="s">
        <v>296</v>
      </c>
      <c r="B36" s="46">
        <v>3</v>
      </c>
      <c r="C36" s="53">
        <v>76900</v>
      </c>
      <c r="D36" s="49">
        <f>C36*B36</f>
        <v>230700</v>
      </c>
    </row>
    <row r="37" spans="1:4" ht="21">
      <c r="A37" s="52" t="s">
        <v>294</v>
      </c>
      <c r="B37" s="46">
        <v>3</v>
      </c>
      <c r="C37" s="53">
        <v>147900</v>
      </c>
      <c r="D37" s="49">
        <f>C37*B37</f>
        <v>443700</v>
      </c>
    </row>
    <row r="38" spans="1:4" ht="21">
      <c r="A38" s="41" t="s">
        <v>281</v>
      </c>
      <c r="B38" s="46">
        <v>2</v>
      </c>
      <c r="C38" s="53">
        <v>152800</v>
      </c>
      <c r="D38" s="49">
        <f>C38*B38</f>
        <v>305600</v>
      </c>
    </row>
    <row r="39" spans="1:4" ht="21">
      <c r="A39" s="52" t="s">
        <v>276</v>
      </c>
      <c r="B39" s="47">
        <v>4</v>
      </c>
      <c r="C39" s="48">
        <v>92900</v>
      </c>
      <c r="D39" s="49">
        <f>B39*C39</f>
        <v>371600</v>
      </c>
    </row>
    <row r="40" spans="1:4" ht="21">
      <c r="A40" s="52" t="s">
        <v>302</v>
      </c>
      <c r="B40" s="47">
        <v>3</v>
      </c>
      <c r="C40" s="48">
        <v>116900</v>
      </c>
      <c r="D40" s="49">
        <f t="shared" ref="D40:D41" si="4">B40*C40</f>
        <v>350700</v>
      </c>
    </row>
    <row r="41" spans="1:4" ht="21">
      <c r="A41" s="52" t="s">
        <v>307</v>
      </c>
      <c r="B41" s="47">
        <v>2</v>
      </c>
      <c r="C41" s="48">
        <v>139900</v>
      </c>
      <c r="D41" s="49">
        <f t="shared" si="4"/>
        <v>279800</v>
      </c>
    </row>
    <row r="42" spans="1:4" ht="21">
      <c r="A42" s="52" t="s">
        <v>285</v>
      </c>
      <c r="B42" s="88">
        <v>2</v>
      </c>
      <c r="C42" s="53">
        <v>165900</v>
      </c>
      <c r="D42" s="49">
        <f>C42*B42</f>
        <v>331800</v>
      </c>
    </row>
    <row r="43" spans="1:4" ht="21">
      <c r="A43" s="89" t="s">
        <v>310</v>
      </c>
      <c r="B43" s="41">
        <v>2</v>
      </c>
      <c r="C43" s="61">
        <v>109900</v>
      </c>
      <c r="D43" s="49">
        <f>C43*B43</f>
        <v>219800</v>
      </c>
    </row>
    <row r="44" spans="1:4" ht="21">
      <c r="A44" s="52" t="s">
        <v>294</v>
      </c>
      <c r="B44" s="46">
        <v>5</v>
      </c>
      <c r="C44" s="53">
        <v>147900</v>
      </c>
      <c r="D44" s="49">
        <f>C44*B44</f>
        <v>739500</v>
      </c>
    </row>
    <row r="45" spans="1:4" ht="21">
      <c r="A45" s="52" t="s">
        <v>312</v>
      </c>
      <c r="B45" s="46">
        <v>1</v>
      </c>
      <c r="C45" s="53">
        <v>127500</v>
      </c>
      <c r="D45" s="49">
        <f t="shared" ref="D45:D47" si="5">C45*B45</f>
        <v>127500</v>
      </c>
    </row>
    <row r="46" spans="1:4" ht="21">
      <c r="A46" s="52" t="s">
        <v>298</v>
      </c>
      <c r="B46" s="46">
        <v>2</v>
      </c>
      <c r="C46" s="53">
        <v>162900</v>
      </c>
      <c r="D46" s="49">
        <f t="shared" si="5"/>
        <v>325800</v>
      </c>
    </row>
    <row r="47" spans="1:4" ht="21">
      <c r="A47" s="52" t="s">
        <v>281</v>
      </c>
      <c r="B47" s="46">
        <v>2</v>
      </c>
      <c r="C47" s="53">
        <v>152800</v>
      </c>
      <c r="D47" s="49">
        <f t="shared" si="5"/>
        <v>305600</v>
      </c>
    </row>
    <row r="48" spans="1:4" ht="21">
      <c r="A48" s="52" t="s">
        <v>306</v>
      </c>
      <c r="B48" s="46">
        <v>2</v>
      </c>
      <c r="C48" s="53">
        <v>95900</v>
      </c>
      <c r="D48" s="49">
        <f>C48*B48</f>
        <v>191800</v>
      </c>
    </row>
    <row r="49" spans="1:4" ht="21">
      <c r="A49" s="52" t="s">
        <v>302</v>
      </c>
      <c r="B49" s="46">
        <v>1</v>
      </c>
      <c r="C49" s="53">
        <v>116900</v>
      </c>
      <c r="D49" s="49">
        <f t="shared" ref="D49:D51" si="6">C49*B49</f>
        <v>116900</v>
      </c>
    </row>
    <row r="50" spans="1:4" ht="21">
      <c r="A50" s="52" t="s">
        <v>307</v>
      </c>
      <c r="B50" s="46">
        <v>2</v>
      </c>
      <c r="C50" s="53">
        <v>139900</v>
      </c>
      <c r="D50" s="49">
        <f t="shared" si="6"/>
        <v>279800</v>
      </c>
    </row>
    <row r="51" spans="1:4" ht="21">
      <c r="A51" s="52" t="s">
        <v>285</v>
      </c>
      <c r="B51" s="46">
        <v>4</v>
      </c>
      <c r="C51" s="53">
        <v>165900</v>
      </c>
      <c r="D51" s="49">
        <f t="shared" si="6"/>
        <v>663600</v>
      </c>
    </row>
    <row r="52" spans="1:4" ht="21">
      <c r="A52" s="52" t="s">
        <v>296</v>
      </c>
      <c r="B52" s="46">
        <v>1</v>
      </c>
      <c r="C52" s="53">
        <v>76900</v>
      </c>
      <c r="D52" s="49">
        <f>C52*B52</f>
        <v>76900</v>
      </c>
    </row>
    <row r="53" spans="1:4" ht="21">
      <c r="A53" s="52" t="s">
        <v>285</v>
      </c>
      <c r="B53" s="46">
        <v>5</v>
      </c>
      <c r="C53" s="53">
        <v>165900</v>
      </c>
      <c r="D53" s="49">
        <f>C53*B53</f>
        <v>829500</v>
      </c>
    </row>
    <row r="54" spans="1:4" ht="21">
      <c r="A54" s="41" t="s">
        <v>307</v>
      </c>
      <c r="B54" s="46">
        <v>5</v>
      </c>
      <c r="C54" s="53">
        <v>139900</v>
      </c>
      <c r="D54" s="49">
        <f>C54*B54</f>
        <v>699500</v>
      </c>
    </row>
    <row r="55" spans="1:4" ht="21">
      <c r="A55" s="52" t="s">
        <v>276</v>
      </c>
      <c r="B55" s="46">
        <v>2</v>
      </c>
      <c r="C55" s="53">
        <v>92900</v>
      </c>
      <c r="D55" s="49">
        <f>C55*B55</f>
        <v>185800</v>
      </c>
    </row>
    <row r="56" spans="1:4" ht="21">
      <c r="A56" s="67" t="s">
        <v>306</v>
      </c>
      <c r="B56" s="46">
        <v>4</v>
      </c>
      <c r="C56" s="53">
        <v>95900</v>
      </c>
      <c r="D56" s="49">
        <f>C56*B56</f>
        <v>383600</v>
      </c>
    </row>
    <row r="57" spans="1:4" ht="21">
      <c r="A57" s="52" t="s">
        <v>316</v>
      </c>
      <c r="B57" s="46">
        <v>1</v>
      </c>
      <c r="C57" s="53">
        <v>162900</v>
      </c>
      <c r="D57" s="49">
        <f>C57*B57</f>
        <v>162900</v>
      </c>
    </row>
    <row r="58" spans="1:4" ht="21">
      <c r="A58" s="52" t="s">
        <v>275</v>
      </c>
      <c r="B58" s="46">
        <v>2</v>
      </c>
      <c r="C58" s="53">
        <v>109900</v>
      </c>
      <c r="D58" s="49">
        <f t="shared" ref="D58:D63" si="7">C58*B58</f>
        <v>219800</v>
      </c>
    </row>
    <row r="59" spans="1:4" ht="21">
      <c r="A59" s="52" t="s">
        <v>276</v>
      </c>
      <c r="B59" s="46">
        <v>2</v>
      </c>
      <c r="C59" s="53">
        <v>92900</v>
      </c>
      <c r="D59" s="49">
        <f t="shared" si="7"/>
        <v>185800</v>
      </c>
    </row>
    <row r="60" spans="1:4" ht="21">
      <c r="A60" s="52" t="s">
        <v>306</v>
      </c>
      <c r="B60" s="46">
        <v>1</v>
      </c>
      <c r="C60" s="53">
        <v>95900</v>
      </c>
      <c r="D60" s="49">
        <f t="shared" si="7"/>
        <v>95900</v>
      </c>
    </row>
    <row r="61" spans="1:4" ht="21">
      <c r="A61" s="52" t="s">
        <v>317</v>
      </c>
      <c r="B61" s="46">
        <v>1</v>
      </c>
      <c r="C61" s="53">
        <v>68900</v>
      </c>
      <c r="D61" s="49">
        <f t="shared" si="7"/>
        <v>68900</v>
      </c>
    </row>
    <row r="62" spans="1:4" ht="21">
      <c r="A62" s="52" t="s">
        <v>307</v>
      </c>
      <c r="B62" s="46">
        <v>1</v>
      </c>
      <c r="C62" s="53">
        <v>139900</v>
      </c>
      <c r="D62" s="49">
        <f t="shared" si="7"/>
        <v>139900</v>
      </c>
    </row>
    <row r="63" spans="1:4" ht="21">
      <c r="A63" s="52" t="s">
        <v>285</v>
      </c>
      <c r="B63" s="46">
        <v>3</v>
      </c>
      <c r="C63" s="53">
        <v>165900</v>
      </c>
      <c r="D63" s="49">
        <f t="shared" si="7"/>
        <v>497700</v>
      </c>
    </row>
    <row r="64" spans="1:4" ht="21">
      <c r="A64" s="52" t="s">
        <v>285</v>
      </c>
      <c r="B64" s="46">
        <v>1</v>
      </c>
      <c r="C64" s="53">
        <v>165900</v>
      </c>
      <c r="D64" s="49">
        <f>C64*B64</f>
        <v>165900</v>
      </c>
    </row>
    <row r="65" spans="1:5" ht="21">
      <c r="A65" s="52" t="s">
        <v>298</v>
      </c>
      <c r="B65" s="46">
        <v>1</v>
      </c>
      <c r="C65" s="53">
        <v>162900</v>
      </c>
      <c r="D65" s="49">
        <f>C65*B65</f>
        <v>162900</v>
      </c>
    </row>
    <row r="66" spans="1:5" ht="21">
      <c r="A66" s="52" t="s">
        <v>307</v>
      </c>
      <c r="B66" s="46">
        <v>1</v>
      </c>
      <c r="C66" s="53">
        <v>139900</v>
      </c>
      <c r="D66" s="49">
        <f>C66*B66</f>
        <v>139900</v>
      </c>
    </row>
    <row r="67" spans="1:5" ht="21">
      <c r="A67" s="52" t="s">
        <v>275</v>
      </c>
      <c r="B67" s="46">
        <v>4</v>
      </c>
      <c r="C67" s="53">
        <v>109900</v>
      </c>
      <c r="D67" s="49">
        <f t="shared" ref="D67:D73" si="8">C67*B67</f>
        <v>439600</v>
      </c>
    </row>
    <row r="68" spans="1:5" ht="21">
      <c r="A68" s="52" t="s">
        <v>276</v>
      </c>
      <c r="B68" s="46">
        <v>3</v>
      </c>
      <c r="C68" s="53">
        <v>92900</v>
      </c>
      <c r="D68" s="49">
        <f t="shared" si="8"/>
        <v>278700</v>
      </c>
    </row>
    <row r="69" spans="1:5" ht="21">
      <c r="A69" s="52" t="s">
        <v>294</v>
      </c>
      <c r="B69" s="46">
        <v>1</v>
      </c>
      <c r="C69" s="53">
        <v>147900</v>
      </c>
      <c r="D69" s="49">
        <f t="shared" si="8"/>
        <v>147900</v>
      </c>
    </row>
    <row r="70" spans="1:5" ht="21">
      <c r="A70" s="52" t="s">
        <v>320</v>
      </c>
      <c r="B70" s="46">
        <v>4</v>
      </c>
      <c r="C70" s="53">
        <v>68900</v>
      </c>
      <c r="D70" s="49">
        <f t="shared" si="8"/>
        <v>275600</v>
      </c>
    </row>
    <row r="71" spans="1:5" ht="21">
      <c r="A71" s="52" t="s">
        <v>306</v>
      </c>
      <c r="B71" s="46">
        <v>5</v>
      </c>
      <c r="C71" s="53">
        <v>95900</v>
      </c>
      <c r="D71" s="49">
        <f t="shared" si="8"/>
        <v>479500</v>
      </c>
    </row>
    <row r="72" spans="1:5" ht="21">
      <c r="A72" s="52" t="s">
        <v>285</v>
      </c>
      <c r="B72" s="46">
        <v>5</v>
      </c>
      <c r="C72" s="53">
        <v>165900</v>
      </c>
      <c r="D72" s="49">
        <f t="shared" si="8"/>
        <v>829500</v>
      </c>
    </row>
    <row r="73" spans="1:5" ht="21">
      <c r="A73" s="52" t="s">
        <v>307</v>
      </c>
      <c r="B73" s="46">
        <v>5</v>
      </c>
      <c r="C73" s="53">
        <v>139900</v>
      </c>
      <c r="D73" s="49">
        <f t="shared" si="8"/>
        <v>699500</v>
      </c>
    </row>
    <row r="74" spans="1:5" ht="21">
      <c r="A74" s="52" t="s">
        <v>322</v>
      </c>
      <c r="B74" s="46">
        <v>3</v>
      </c>
      <c r="C74" s="53">
        <v>109900</v>
      </c>
      <c r="D74" s="49">
        <f>C74*B74</f>
        <v>329700</v>
      </c>
    </row>
    <row r="75" spans="1:5" ht="21">
      <c r="A75" s="41" t="s">
        <v>302</v>
      </c>
      <c r="B75" s="46">
        <v>1</v>
      </c>
      <c r="C75" s="53">
        <v>116900</v>
      </c>
      <c r="D75" s="49">
        <f>C75*B75</f>
        <v>116900</v>
      </c>
    </row>
    <row r="76" spans="1:5" ht="21">
      <c r="A76" s="52" t="s">
        <v>306</v>
      </c>
      <c r="B76" s="46">
        <v>2</v>
      </c>
      <c r="C76" s="53">
        <v>95900</v>
      </c>
      <c r="D76" s="49">
        <f>C76*B76</f>
        <v>191800</v>
      </c>
    </row>
    <row r="77" spans="1:5" ht="21">
      <c r="A77" s="67" t="s">
        <v>276</v>
      </c>
      <c r="B77" s="46">
        <v>1</v>
      </c>
      <c r="C77" s="53">
        <v>92900</v>
      </c>
      <c r="D77" s="49">
        <f>C77*B77</f>
        <v>92900</v>
      </c>
    </row>
    <row r="78" spans="1:5" ht="21">
      <c r="A78" s="164" t="s">
        <v>329</v>
      </c>
      <c r="B78" s="165">
        <v>5</v>
      </c>
      <c r="C78" s="166">
        <v>152800</v>
      </c>
      <c r="D78" s="167">
        <f>C78*B78</f>
        <v>764000</v>
      </c>
      <c r="E78" t="s">
        <v>330</v>
      </c>
    </row>
    <row r="79" spans="1:5" ht="21">
      <c r="A79" s="164" t="s">
        <v>331</v>
      </c>
      <c r="B79" s="165">
        <v>1</v>
      </c>
      <c r="C79" s="166">
        <v>76900</v>
      </c>
      <c r="D79" s="167">
        <f>C79*B79</f>
        <v>76900</v>
      </c>
    </row>
    <row r="80" spans="1:5" ht="21">
      <c r="A80" s="164" t="s">
        <v>332</v>
      </c>
      <c r="B80" s="165">
        <v>1</v>
      </c>
      <c r="C80" s="166">
        <v>147000</v>
      </c>
      <c r="D80" s="167">
        <f>C80*B80</f>
        <v>147000</v>
      </c>
    </row>
    <row r="81" spans="1:4" ht="21">
      <c r="A81" s="164" t="s">
        <v>333</v>
      </c>
      <c r="B81" s="165">
        <v>2</v>
      </c>
      <c r="C81" s="168">
        <v>62900</v>
      </c>
      <c r="D81" s="167">
        <f>C81*B81</f>
        <v>125800</v>
      </c>
    </row>
    <row r="82" spans="1:4" ht="21">
      <c r="A82" s="164" t="s">
        <v>334</v>
      </c>
      <c r="B82" s="165">
        <v>1</v>
      </c>
      <c r="C82" s="166">
        <v>68900</v>
      </c>
      <c r="D82" s="167">
        <f>C82*B82</f>
        <v>68900</v>
      </c>
    </row>
    <row r="83" spans="1:4" ht="21">
      <c r="A83" s="164" t="s">
        <v>335</v>
      </c>
      <c r="B83" s="165">
        <v>6</v>
      </c>
      <c r="C83" s="166">
        <v>62900</v>
      </c>
      <c r="D83" s="167">
        <f>C83*B83</f>
        <v>377400</v>
      </c>
    </row>
    <row r="84" spans="1:4" ht="21">
      <c r="A84" s="169" t="s">
        <v>335</v>
      </c>
      <c r="B84" s="165">
        <v>1</v>
      </c>
      <c r="C84" s="166">
        <v>62900</v>
      </c>
      <c r="D84" s="167">
        <f>C84*B84</f>
        <v>62900</v>
      </c>
    </row>
    <row r="85" spans="1:4" ht="21">
      <c r="A85" s="170" t="s">
        <v>317</v>
      </c>
      <c r="B85" s="170">
        <v>1</v>
      </c>
      <c r="C85" s="171">
        <v>68900</v>
      </c>
      <c r="D85" s="167">
        <f>C85*B85</f>
        <v>68900</v>
      </c>
    </row>
    <row r="86" spans="1:4" ht="21">
      <c r="A86" s="164" t="s">
        <v>335</v>
      </c>
      <c r="B86" s="165">
        <v>4</v>
      </c>
      <c r="C86" s="166">
        <v>62900</v>
      </c>
      <c r="D86" s="167">
        <f>C86*B86</f>
        <v>251600</v>
      </c>
    </row>
    <row r="87" spans="1:4" ht="21">
      <c r="A87" s="170" t="s">
        <v>317</v>
      </c>
      <c r="B87" s="170">
        <v>2</v>
      </c>
      <c r="C87" s="171">
        <v>68900</v>
      </c>
      <c r="D87" s="167">
        <f>C87*B87</f>
        <v>137800</v>
      </c>
    </row>
    <row r="88" spans="1:4" ht="21">
      <c r="A88" s="170" t="s">
        <v>317</v>
      </c>
      <c r="B88" s="170">
        <v>1</v>
      </c>
      <c r="C88" s="171">
        <v>68900</v>
      </c>
      <c r="D88" s="172">
        <f>C88*B88</f>
        <v>68900</v>
      </c>
    </row>
    <row r="89" spans="1:4" ht="21">
      <c r="A89" s="164" t="s">
        <v>336</v>
      </c>
      <c r="B89" s="165">
        <v>5</v>
      </c>
      <c r="C89" s="166">
        <v>119900</v>
      </c>
      <c r="D89" s="167">
        <f>B89*C89</f>
        <v>599500</v>
      </c>
    </row>
    <row r="90" spans="1:4" ht="21">
      <c r="A90" s="173" t="s">
        <v>281</v>
      </c>
      <c r="B90" s="173">
        <v>1</v>
      </c>
      <c r="C90" s="174">
        <v>152800</v>
      </c>
      <c r="D90" s="167">
        <f t="shared" ref="D90:D93" si="9">B90*C90</f>
        <v>152800</v>
      </c>
    </row>
    <row r="91" spans="1:4" ht="21">
      <c r="A91" s="173" t="s">
        <v>294</v>
      </c>
      <c r="B91" s="173">
        <v>3</v>
      </c>
      <c r="C91" s="174">
        <v>147900</v>
      </c>
      <c r="D91" s="167">
        <f t="shared" si="9"/>
        <v>443700</v>
      </c>
    </row>
    <row r="92" spans="1:4" ht="21">
      <c r="A92" s="173" t="s">
        <v>317</v>
      </c>
      <c r="B92" s="173">
        <v>3</v>
      </c>
      <c r="C92" s="174">
        <v>68900</v>
      </c>
      <c r="D92" s="167">
        <f t="shared" si="9"/>
        <v>206700</v>
      </c>
    </row>
    <row r="93" spans="1:4" ht="21">
      <c r="A93" s="173" t="s">
        <v>296</v>
      </c>
      <c r="B93" s="173">
        <v>1</v>
      </c>
      <c r="C93" s="174">
        <v>76900</v>
      </c>
      <c r="D93" s="167">
        <f t="shared" si="9"/>
        <v>76900</v>
      </c>
    </row>
    <row r="94" spans="1:4" ht="21">
      <c r="A94" s="164" t="s">
        <v>302</v>
      </c>
      <c r="B94" s="165">
        <v>1</v>
      </c>
      <c r="C94" s="166">
        <v>116900</v>
      </c>
      <c r="D94" s="167">
        <f>C94*B94</f>
        <v>116900</v>
      </c>
    </row>
    <row r="95" spans="1:4" ht="21">
      <c r="A95" s="164" t="s">
        <v>335</v>
      </c>
      <c r="B95" s="165">
        <v>2</v>
      </c>
      <c r="C95" s="166">
        <v>62900</v>
      </c>
      <c r="D95" s="167">
        <f>C95*B95</f>
        <v>125800</v>
      </c>
    </row>
    <row r="96" spans="1:4" ht="21">
      <c r="A96" s="164" t="s">
        <v>322</v>
      </c>
      <c r="B96" s="165">
        <v>1</v>
      </c>
      <c r="C96" s="166">
        <v>109900</v>
      </c>
      <c r="D96" s="167">
        <f>C96*B96</f>
        <v>109900</v>
      </c>
    </row>
    <row r="97" spans="1:4" ht="21">
      <c r="A97" s="164" t="s">
        <v>337</v>
      </c>
      <c r="B97" s="165">
        <v>1</v>
      </c>
      <c r="C97" s="166">
        <v>99000</v>
      </c>
      <c r="D97" s="167">
        <f>C97*B97</f>
        <v>99000</v>
      </c>
    </row>
    <row r="98" spans="1:4" ht="21">
      <c r="A98" s="164" t="s">
        <v>322</v>
      </c>
      <c r="B98" s="175">
        <v>1</v>
      </c>
      <c r="C98" s="176">
        <v>109900</v>
      </c>
      <c r="D98" s="167">
        <f>C98*B98</f>
        <v>109900</v>
      </c>
    </row>
    <row r="99" spans="1:4" ht="21">
      <c r="A99" s="170" t="s">
        <v>276</v>
      </c>
      <c r="B99" s="170">
        <v>1</v>
      </c>
      <c r="C99" s="171">
        <v>92900</v>
      </c>
      <c r="D99" s="167">
        <f>C99*B99</f>
        <v>92900</v>
      </c>
    </row>
    <row r="100" spans="1:4" ht="21">
      <c r="A100" s="164" t="s">
        <v>285</v>
      </c>
      <c r="B100" s="165">
        <v>3</v>
      </c>
      <c r="C100" s="166">
        <v>165900</v>
      </c>
      <c r="D100" s="167">
        <f>C100*B100</f>
        <v>497700</v>
      </c>
    </row>
    <row r="101" spans="1:4" ht="21">
      <c r="A101" s="170" t="s">
        <v>296</v>
      </c>
      <c r="B101" s="170">
        <v>1</v>
      </c>
      <c r="C101" s="171">
        <v>76900</v>
      </c>
      <c r="D101" s="167">
        <f>C101*B101</f>
        <v>76900</v>
      </c>
    </row>
    <row r="102" spans="1:4" ht="21">
      <c r="A102" s="164" t="s">
        <v>336</v>
      </c>
      <c r="B102" s="165">
        <v>1</v>
      </c>
      <c r="C102" s="166">
        <v>119900</v>
      </c>
      <c r="D102" s="167">
        <f>C102*B102</f>
        <v>119900</v>
      </c>
    </row>
    <row r="103" spans="1:4" ht="21">
      <c r="A103" s="164" t="s">
        <v>338</v>
      </c>
      <c r="B103" s="165">
        <v>1</v>
      </c>
      <c r="C103" s="166">
        <v>68900</v>
      </c>
      <c r="D103" s="167">
        <f>C103*B103</f>
        <v>68900</v>
      </c>
    </row>
    <row r="104" spans="1:4" ht="21">
      <c r="A104" s="164" t="s">
        <v>338</v>
      </c>
      <c r="B104" s="165">
        <v>1</v>
      </c>
      <c r="C104" s="166">
        <v>68900</v>
      </c>
      <c r="D104" s="167">
        <f>C104*B104</f>
        <v>68900</v>
      </c>
    </row>
    <row r="105" spans="1:4" ht="21">
      <c r="A105" s="170" t="s">
        <v>276</v>
      </c>
      <c r="B105" s="170">
        <v>1</v>
      </c>
      <c r="C105" s="171">
        <v>92900</v>
      </c>
      <c r="D105" s="167">
        <f>C105*B105</f>
        <v>92900</v>
      </c>
    </row>
    <row r="106" spans="1:4" ht="21">
      <c r="A106" s="164" t="s">
        <v>281</v>
      </c>
      <c r="B106" s="165">
        <v>1</v>
      </c>
      <c r="C106" s="166">
        <v>152800</v>
      </c>
      <c r="D106" s="167">
        <f>C106*B106</f>
        <v>152800</v>
      </c>
    </row>
    <row r="107" spans="1:4" ht="21">
      <c r="A107" s="164" t="s">
        <v>338</v>
      </c>
      <c r="B107" s="165">
        <v>3</v>
      </c>
      <c r="C107" s="166">
        <v>68900</v>
      </c>
      <c r="D107" s="167">
        <f>C107*B107</f>
        <v>206700</v>
      </c>
    </row>
    <row r="108" spans="1:4" ht="21">
      <c r="A108" s="170" t="s">
        <v>339</v>
      </c>
      <c r="B108" s="170">
        <v>1</v>
      </c>
      <c r="C108" s="171">
        <v>147900</v>
      </c>
      <c r="D108" s="167">
        <f>C108*B108</f>
        <v>147900</v>
      </c>
    </row>
    <row r="109" spans="1:4" ht="21">
      <c r="A109" s="164" t="s">
        <v>337</v>
      </c>
      <c r="B109" s="165">
        <v>1</v>
      </c>
      <c r="C109" s="166">
        <v>99000</v>
      </c>
      <c r="D109" s="167">
        <f>C109*B109</f>
        <v>99000</v>
      </c>
    </row>
    <row r="110" spans="1:4" ht="21">
      <c r="A110" s="177" t="s">
        <v>289</v>
      </c>
      <c r="B110" s="175">
        <v>1</v>
      </c>
      <c r="C110" s="176">
        <v>62900</v>
      </c>
      <c r="D110" s="167">
        <f>C110*B110</f>
        <v>62900</v>
      </c>
    </row>
    <row r="111" spans="1:4" ht="21">
      <c r="A111" s="177" t="s">
        <v>285</v>
      </c>
      <c r="B111" s="175">
        <v>4</v>
      </c>
      <c r="C111" s="176">
        <v>165900</v>
      </c>
      <c r="D111" s="167">
        <f>C111*B111</f>
        <v>663600</v>
      </c>
    </row>
    <row r="112" spans="1:4" ht="21">
      <c r="A112" s="164" t="s">
        <v>281</v>
      </c>
      <c r="B112" s="165">
        <v>1</v>
      </c>
      <c r="C112" s="166">
        <v>152800</v>
      </c>
      <c r="D112" s="167">
        <f>C112*B112</f>
        <v>152800</v>
      </c>
    </row>
    <row r="113" spans="1:4" ht="21">
      <c r="A113" s="164" t="s">
        <v>317</v>
      </c>
      <c r="B113" s="165">
        <v>3</v>
      </c>
      <c r="C113" s="166">
        <v>68900</v>
      </c>
      <c r="D113" s="167">
        <f>C113*B113</f>
        <v>206700</v>
      </c>
    </row>
    <row r="114" spans="1:4" ht="21">
      <c r="A114" s="170" t="s">
        <v>289</v>
      </c>
      <c r="B114" s="170">
        <v>2</v>
      </c>
      <c r="C114" s="171">
        <v>62900</v>
      </c>
      <c r="D114" s="167">
        <f>C114*B114</f>
        <v>125800</v>
      </c>
    </row>
    <row r="115" spans="1:4" ht="21">
      <c r="A115" s="164" t="s">
        <v>317</v>
      </c>
      <c r="B115" s="165">
        <v>1</v>
      </c>
      <c r="C115" s="166">
        <v>68900</v>
      </c>
      <c r="D115" s="167">
        <f>C115*B115</f>
        <v>68900</v>
      </c>
    </row>
    <row r="116" spans="1:4" ht="21">
      <c r="A116" s="177" t="s">
        <v>285</v>
      </c>
      <c r="B116" s="170">
        <v>1</v>
      </c>
      <c r="C116" s="171">
        <v>165900</v>
      </c>
      <c r="D116" s="167">
        <f>C116*B116</f>
        <v>165900</v>
      </c>
    </row>
    <row r="117" spans="1:4" ht="21">
      <c r="A117" s="164" t="s">
        <v>340</v>
      </c>
      <c r="B117" s="165">
        <v>2</v>
      </c>
      <c r="C117" s="166">
        <v>95900</v>
      </c>
      <c r="D117" s="167">
        <f>C117*B117</f>
        <v>191800</v>
      </c>
    </row>
    <row r="118" spans="1:4" ht="21">
      <c r="A118" s="170" t="s">
        <v>276</v>
      </c>
      <c r="B118" s="170">
        <v>1</v>
      </c>
      <c r="C118" s="171">
        <v>92900</v>
      </c>
      <c r="D118" s="167">
        <f>C118*B118</f>
        <v>92900</v>
      </c>
    </row>
    <row r="119" spans="1:4" ht="21">
      <c r="A119" s="164" t="s">
        <v>281</v>
      </c>
      <c r="B119" s="165">
        <v>5</v>
      </c>
      <c r="C119" s="166">
        <v>152800</v>
      </c>
      <c r="D119" s="167">
        <f>C119*B119</f>
        <v>764000</v>
      </c>
    </row>
  </sheetData>
  <autoFilter ref="A4:D77" xr:uid="{63C7CDA1-39B4-4A06-AD2E-4ED4CEB95CBC}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4D11D-6365-46BE-AA8B-6EC10DADAB3E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170"/>
  <sheetViews>
    <sheetView view="pageBreakPreview" zoomScale="85" zoomScaleNormal="100" workbookViewId="0">
      <selection activeCell="E31" sqref="E31"/>
    </sheetView>
  </sheetViews>
  <sheetFormatPr defaultColWidth="9.28515625" defaultRowHeight="16.5"/>
  <cols>
    <col min="1" max="1" width="6.42578125" style="9" customWidth="1"/>
    <col min="2" max="2" width="14.5703125" style="3" customWidth="1"/>
    <col min="3" max="3" width="29.85546875" style="3" customWidth="1"/>
    <col min="4" max="4" width="24.5703125" style="4" customWidth="1"/>
    <col min="5" max="5" width="24.28515625" style="3" customWidth="1"/>
    <col min="6" max="16384" width="9.28515625" style="3"/>
  </cols>
  <sheetData>
    <row r="3" spans="1:5">
      <c r="A3" s="10"/>
      <c r="B3" s="11"/>
      <c r="C3" s="11"/>
      <c r="D3" s="12"/>
    </row>
    <row r="4" spans="1:5">
      <c r="A4" s="10"/>
      <c r="B4" s="11"/>
      <c r="C4" s="11"/>
      <c r="D4" s="12"/>
    </row>
    <row r="5" spans="1:5">
      <c r="A5" s="10"/>
      <c r="B5" s="11"/>
      <c r="C5" s="11"/>
      <c r="D5" s="12"/>
    </row>
    <row r="6" spans="1:5" ht="20.25">
      <c r="A6" s="158" t="s">
        <v>323</v>
      </c>
      <c r="B6" s="158"/>
      <c r="C6" s="158"/>
      <c r="D6" s="158"/>
      <c r="E6" s="158"/>
    </row>
    <row r="7" spans="1:5" s="7" customFormat="1" ht="20.25">
      <c r="A7" s="158" t="s">
        <v>324</v>
      </c>
      <c r="B7" s="158"/>
      <c r="C7" s="158"/>
      <c r="D7" s="158"/>
      <c r="E7" s="158"/>
    </row>
    <row r="8" spans="1:5" s="7" customFormat="1" ht="20.25">
      <c r="A8" s="14"/>
      <c r="B8" s="13"/>
      <c r="C8" s="13"/>
      <c r="D8" s="13"/>
      <c r="E8" s="13"/>
    </row>
    <row r="9" spans="1:5" s="2" customFormat="1">
      <c r="A9" s="15" t="s">
        <v>1</v>
      </c>
      <c r="B9" s="5" t="s">
        <v>2</v>
      </c>
      <c r="C9" s="5" t="s">
        <v>3</v>
      </c>
      <c r="D9" s="6" t="s">
        <v>325</v>
      </c>
      <c r="E9" s="5" t="s">
        <v>326</v>
      </c>
    </row>
    <row r="10" spans="1:5" s="8" customFormat="1">
      <c r="A10" s="16">
        <v>1</v>
      </c>
      <c r="B10" s="17"/>
      <c r="C10" s="18"/>
      <c r="D10" s="19"/>
      <c r="E10" s="20"/>
    </row>
    <row r="11" spans="1:5" s="1" customFormat="1">
      <c r="A11" s="21">
        <v>2</v>
      </c>
      <c r="B11" s="22"/>
      <c r="C11" s="23"/>
      <c r="D11" s="24"/>
      <c r="E11" s="25"/>
    </row>
    <row r="12" spans="1:5" s="1" customFormat="1">
      <c r="A12" s="16">
        <v>3</v>
      </c>
      <c r="B12" s="22"/>
      <c r="C12" s="23"/>
      <c r="D12" s="24"/>
      <c r="E12" s="26"/>
    </row>
    <row r="13" spans="1:5" s="1" customFormat="1">
      <c r="A13" s="21">
        <v>4</v>
      </c>
      <c r="B13" s="22"/>
      <c r="C13" s="23"/>
      <c r="D13" s="24"/>
      <c r="E13" s="27"/>
    </row>
    <row r="14" spans="1:5" s="1" customFormat="1">
      <c r="A14" s="16">
        <v>5</v>
      </c>
      <c r="B14" s="22"/>
      <c r="C14" s="23"/>
      <c r="D14" s="24"/>
      <c r="E14" s="25"/>
    </row>
    <row r="15" spans="1:5" s="1" customFormat="1">
      <c r="A15" s="21">
        <v>6</v>
      </c>
      <c r="B15" s="22"/>
      <c r="C15" s="23"/>
      <c r="D15" s="24"/>
      <c r="E15" s="25"/>
    </row>
    <row r="16" spans="1:5" s="1" customFormat="1">
      <c r="A16" s="16">
        <v>7</v>
      </c>
      <c r="B16" s="22"/>
      <c r="C16" s="23"/>
      <c r="D16" s="24"/>
      <c r="E16" s="25"/>
    </row>
    <row r="17" spans="1:5" s="1" customFormat="1">
      <c r="A17" s="21">
        <v>8</v>
      </c>
      <c r="B17" s="22"/>
      <c r="C17" s="23"/>
      <c r="D17" s="24"/>
      <c r="E17" s="25"/>
    </row>
    <row r="18" spans="1:5" s="1" customFormat="1">
      <c r="A18" s="16">
        <v>9</v>
      </c>
      <c r="B18" s="22"/>
      <c r="C18" s="23"/>
      <c r="D18" s="24"/>
      <c r="E18" s="25"/>
    </row>
    <row r="19" spans="1:5" s="1" customFormat="1">
      <c r="A19" s="21">
        <v>10</v>
      </c>
      <c r="B19" s="22"/>
      <c r="C19" s="23"/>
      <c r="D19" s="24"/>
      <c r="E19" s="25"/>
    </row>
    <row r="20" spans="1:5" s="1" customFormat="1">
      <c r="A20" s="16">
        <v>11</v>
      </c>
      <c r="B20" s="22"/>
      <c r="C20" s="23"/>
      <c r="D20" s="24"/>
      <c r="E20" s="25"/>
    </row>
    <row r="21" spans="1:5" s="1" customFormat="1">
      <c r="A21" s="21">
        <v>12</v>
      </c>
      <c r="B21" s="22"/>
      <c r="C21" s="23"/>
      <c r="D21" s="24"/>
      <c r="E21" s="25"/>
    </row>
    <row r="22" spans="1:5" s="1" customFormat="1">
      <c r="A22" s="16">
        <v>13</v>
      </c>
      <c r="B22" s="22"/>
      <c r="C22" s="23"/>
      <c r="D22" s="24"/>
      <c r="E22" s="25"/>
    </row>
    <row r="23" spans="1:5" s="1" customFormat="1">
      <c r="A23" s="21">
        <v>14</v>
      </c>
      <c r="B23" s="22"/>
      <c r="C23" s="23"/>
      <c r="D23" s="24"/>
      <c r="E23" s="25"/>
    </row>
    <row r="24" spans="1:5" s="1" customFormat="1">
      <c r="A24" s="16">
        <v>15</v>
      </c>
      <c r="B24" s="22"/>
      <c r="C24" s="23"/>
      <c r="D24" s="24"/>
      <c r="E24" s="25"/>
    </row>
    <row r="25" spans="1:5" s="1" customFormat="1">
      <c r="A25" s="21">
        <v>16</v>
      </c>
      <c r="B25" s="22"/>
      <c r="C25" s="23"/>
      <c r="D25" s="24"/>
      <c r="E25" s="25"/>
    </row>
    <row r="26" spans="1:5" s="1" customFormat="1">
      <c r="A26" s="16">
        <v>17</v>
      </c>
      <c r="B26" s="22"/>
      <c r="C26" s="23"/>
      <c r="D26" s="24"/>
      <c r="E26" s="25"/>
    </row>
    <row r="27" spans="1:5" s="1" customFormat="1">
      <c r="A27" s="21">
        <v>18</v>
      </c>
      <c r="B27" s="22"/>
      <c r="C27" s="23"/>
      <c r="D27" s="24"/>
      <c r="E27" s="25"/>
    </row>
    <row r="28" spans="1:5" s="1" customFormat="1">
      <c r="A28" s="16">
        <v>19</v>
      </c>
      <c r="B28" s="22"/>
      <c r="C28" s="23"/>
      <c r="D28" s="24"/>
      <c r="E28" s="25"/>
    </row>
    <row r="29" spans="1:5" s="1" customFormat="1">
      <c r="A29" s="21">
        <v>20</v>
      </c>
      <c r="B29" s="22"/>
      <c r="C29" s="23"/>
      <c r="D29" s="24"/>
      <c r="E29" s="25"/>
    </row>
    <row r="30" spans="1:5" s="1" customFormat="1">
      <c r="A30" s="16">
        <v>21</v>
      </c>
      <c r="B30" s="22"/>
      <c r="C30" s="23"/>
      <c r="D30" s="24"/>
      <c r="E30" s="25"/>
    </row>
    <row r="31" spans="1:5" s="1" customFormat="1">
      <c r="A31" s="21">
        <v>22</v>
      </c>
      <c r="B31" s="22"/>
      <c r="C31" s="23"/>
      <c r="D31" s="24"/>
      <c r="E31" s="25"/>
    </row>
    <row r="32" spans="1:5" s="1" customFormat="1">
      <c r="A32" s="16">
        <v>23</v>
      </c>
      <c r="B32" s="22"/>
      <c r="C32" s="23"/>
      <c r="D32" s="24"/>
      <c r="E32" s="25"/>
    </row>
    <row r="33" spans="1:5" s="1" customFormat="1">
      <c r="A33" s="21">
        <v>24</v>
      </c>
      <c r="B33" s="22"/>
      <c r="C33" s="23"/>
      <c r="D33" s="24"/>
      <c r="E33" s="25"/>
    </row>
    <row r="34" spans="1:5" s="1" customFormat="1">
      <c r="A34" s="16">
        <v>25</v>
      </c>
      <c r="B34" s="22"/>
      <c r="C34" s="23"/>
      <c r="D34" s="24"/>
      <c r="E34" s="25"/>
    </row>
    <row r="35" spans="1:5" s="1" customFormat="1">
      <c r="A35" s="21">
        <v>26</v>
      </c>
      <c r="B35" s="22"/>
      <c r="C35" s="23"/>
      <c r="D35" s="24"/>
      <c r="E35" s="25"/>
    </row>
    <row r="36" spans="1:5" s="1" customFormat="1">
      <c r="A36" s="16">
        <v>27</v>
      </c>
      <c r="B36" s="22"/>
      <c r="C36" s="23"/>
      <c r="D36" s="24"/>
      <c r="E36" s="25"/>
    </row>
    <row r="37" spans="1:5" s="1" customFormat="1">
      <c r="A37" s="21">
        <v>28</v>
      </c>
      <c r="B37" s="22"/>
      <c r="C37" s="23"/>
      <c r="D37" s="24"/>
      <c r="E37" s="25"/>
    </row>
    <row r="38" spans="1:5" s="1" customFormat="1">
      <c r="A38" s="16">
        <v>29</v>
      </c>
      <c r="B38" s="22"/>
      <c r="C38" s="23"/>
      <c r="D38" s="24"/>
      <c r="E38" s="25"/>
    </row>
    <row r="39" spans="1:5" s="1" customFormat="1">
      <c r="A39" s="21">
        <v>30</v>
      </c>
      <c r="B39" s="22"/>
      <c r="C39" s="23"/>
      <c r="D39" s="24"/>
      <c r="E39" s="25"/>
    </row>
    <row r="40" spans="1:5" s="1" customFormat="1">
      <c r="A40" s="16">
        <v>31</v>
      </c>
      <c r="B40" s="22"/>
      <c r="C40" s="23"/>
      <c r="D40" s="24"/>
      <c r="E40" s="25"/>
    </row>
    <row r="41" spans="1:5" s="1" customFormat="1">
      <c r="A41" s="21">
        <v>32</v>
      </c>
      <c r="B41" s="22"/>
      <c r="C41" s="23"/>
      <c r="D41" s="24"/>
      <c r="E41" s="25"/>
    </row>
    <row r="42" spans="1:5" s="1" customFormat="1">
      <c r="A42" s="16">
        <v>33</v>
      </c>
      <c r="B42" s="22"/>
      <c r="C42" s="23"/>
      <c r="D42" s="24"/>
      <c r="E42" s="25"/>
    </row>
    <row r="43" spans="1:5" s="1" customFormat="1">
      <c r="A43" s="21">
        <v>34</v>
      </c>
      <c r="B43" s="22"/>
      <c r="C43" s="23"/>
      <c r="D43" s="24"/>
      <c r="E43" s="25"/>
    </row>
    <row r="44" spans="1:5" s="1" customFormat="1">
      <c r="A44" s="16">
        <v>35</v>
      </c>
      <c r="B44" s="22"/>
      <c r="C44" s="23"/>
      <c r="D44" s="24"/>
      <c r="E44" s="25"/>
    </row>
    <row r="45" spans="1:5" s="1" customFormat="1">
      <c r="A45" s="21">
        <v>36</v>
      </c>
      <c r="B45" s="22"/>
      <c r="C45" s="23"/>
      <c r="D45" s="24"/>
      <c r="E45" s="25"/>
    </row>
    <row r="46" spans="1:5" s="1" customFormat="1">
      <c r="A46" s="16">
        <v>37</v>
      </c>
      <c r="B46" s="22"/>
      <c r="C46" s="23"/>
      <c r="D46" s="24"/>
      <c r="E46" s="25"/>
    </row>
    <row r="47" spans="1:5" s="1" customFormat="1">
      <c r="A47" s="21">
        <v>38</v>
      </c>
      <c r="B47" s="22"/>
      <c r="C47" s="23"/>
      <c r="D47" s="24"/>
      <c r="E47" s="25"/>
    </row>
    <row r="48" spans="1:5" s="1" customFormat="1">
      <c r="A48" s="16">
        <v>39</v>
      </c>
      <c r="B48" s="22"/>
      <c r="C48" s="23"/>
      <c r="D48" s="24"/>
      <c r="E48" s="25"/>
    </row>
    <row r="49" spans="1:5" s="1" customFormat="1">
      <c r="A49" s="21">
        <v>40</v>
      </c>
      <c r="B49" s="22"/>
      <c r="C49" s="23"/>
      <c r="D49" s="24"/>
      <c r="E49" s="25"/>
    </row>
    <row r="50" spans="1:5" s="1" customFormat="1">
      <c r="A50" s="16">
        <v>41</v>
      </c>
      <c r="B50" s="22"/>
      <c r="C50" s="23"/>
      <c r="D50" s="24"/>
      <c r="E50" s="25"/>
    </row>
    <row r="51" spans="1:5" s="1" customFormat="1">
      <c r="A51" s="21">
        <v>42</v>
      </c>
      <c r="B51" s="22"/>
      <c r="C51" s="23"/>
      <c r="D51" s="24"/>
      <c r="E51" s="25"/>
    </row>
    <row r="52" spans="1:5" s="1" customFormat="1">
      <c r="A52" s="16">
        <v>43</v>
      </c>
      <c r="B52" s="22"/>
      <c r="C52" s="23"/>
      <c r="D52" s="24"/>
      <c r="E52" s="25"/>
    </row>
    <row r="53" spans="1:5" s="1" customFormat="1">
      <c r="A53" s="21">
        <v>44</v>
      </c>
      <c r="B53" s="22"/>
      <c r="C53" s="23"/>
      <c r="D53" s="24"/>
      <c r="E53" s="25"/>
    </row>
    <row r="54" spans="1:5" s="1" customFormat="1">
      <c r="A54" s="16">
        <v>45</v>
      </c>
      <c r="B54" s="22"/>
      <c r="C54" s="23"/>
      <c r="D54" s="24"/>
      <c r="E54" s="25"/>
    </row>
    <row r="55" spans="1:5" s="1" customFormat="1">
      <c r="A55" s="21">
        <v>46</v>
      </c>
      <c r="B55" s="22"/>
      <c r="C55" s="23"/>
      <c r="D55" s="24"/>
      <c r="E55" s="25"/>
    </row>
    <row r="56" spans="1:5" s="1" customFormat="1">
      <c r="A56" s="16">
        <v>47</v>
      </c>
      <c r="B56" s="22"/>
      <c r="C56" s="23"/>
      <c r="D56" s="24"/>
      <c r="E56" s="25"/>
    </row>
    <row r="57" spans="1:5" s="1" customFormat="1">
      <c r="A57" s="21">
        <v>48</v>
      </c>
      <c r="B57" s="22"/>
      <c r="C57" s="23"/>
      <c r="D57" s="24"/>
      <c r="E57" s="25"/>
    </row>
    <row r="58" spans="1:5" s="1" customFormat="1">
      <c r="A58" s="16">
        <v>49</v>
      </c>
      <c r="B58" s="22"/>
      <c r="C58" s="23"/>
      <c r="D58" s="24"/>
      <c r="E58" s="25"/>
    </row>
    <row r="59" spans="1:5" s="1" customFormat="1">
      <c r="A59" s="21">
        <v>50</v>
      </c>
      <c r="B59" s="22"/>
      <c r="C59" s="23"/>
      <c r="D59" s="24"/>
      <c r="E59" s="25"/>
    </row>
    <row r="60" spans="1:5" s="1" customFormat="1">
      <c r="A60" s="16">
        <v>51</v>
      </c>
      <c r="B60" s="22"/>
      <c r="C60" s="23"/>
      <c r="D60" s="24"/>
      <c r="E60" s="25"/>
    </row>
    <row r="61" spans="1:5" s="1" customFormat="1">
      <c r="A61" s="21">
        <v>52</v>
      </c>
      <c r="B61" s="22"/>
      <c r="C61" s="23"/>
      <c r="D61" s="24"/>
      <c r="E61" s="25"/>
    </row>
    <row r="62" spans="1:5" s="1" customFormat="1">
      <c r="A62" s="16">
        <v>53</v>
      </c>
      <c r="B62" s="22"/>
      <c r="C62" s="23"/>
      <c r="D62" s="24"/>
      <c r="E62" s="26"/>
    </row>
    <row r="63" spans="1:5" s="1" customFormat="1">
      <c r="A63" s="21">
        <v>54</v>
      </c>
      <c r="B63" s="22"/>
      <c r="C63" s="23"/>
      <c r="D63" s="24"/>
      <c r="E63" s="27"/>
    </row>
    <row r="64" spans="1:5" s="1" customFormat="1">
      <c r="A64" s="16">
        <v>55</v>
      </c>
      <c r="B64" s="22"/>
      <c r="C64" s="23"/>
      <c r="D64" s="24"/>
      <c r="E64" s="25"/>
    </row>
    <row r="65" spans="1:5" s="1" customFormat="1">
      <c r="A65" s="21">
        <v>56</v>
      </c>
      <c r="B65" s="22"/>
      <c r="C65" s="23"/>
      <c r="D65" s="24"/>
      <c r="E65" s="25"/>
    </row>
    <row r="66" spans="1:5" s="1" customFormat="1">
      <c r="A66" s="16">
        <v>57</v>
      </c>
      <c r="B66" s="22"/>
      <c r="C66" s="23"/>
      <c r="D66" s="24"/>
      <c r="E66" s="25"/>
    </row>
    <row r="67" spans="1:5" s="1" customFormat="1">
      <c r="A67" s="21">
        <v>58</v>
      </c>
      <c r="B67" s="22"/>
      <c r="C67" s="23"/>
      <c r="D67" s="24"/>
      <c r="E67" s="25"/>
    </row>
    <row r="68" spans="1:5" s="1" customFormat="1">
      <c r="A68" s="16">
        <v>59</v>
      </c>
      <c r="B68" s="22"/>
      <c r="C68" s="23"/>
      <c r="D68" s="24"/>
      <c r="E68" s="25"/>
    </row>
    <row r="69" spans="1:5" s="1" customFormat="1">
      <c r="A69" s="21">
        <v>60</v>
      </c>
      <c r="B69" s="22"/>
      <c r="C69" s="23"/>
      <c r="D69" s="24"/>
      <c r="E69" s="25"/>
    </row>
    <row r="70" spans="1:5" s="1" customFormat="1">
      <c r="A70" s="16">
        <v>61</v>
      </c>
      <c r="B70" s="22"/>
      <c r="C70" s="23"/>
      <c r="D70" s="24"/>
      <c r="E70" s="25"/>
    </row>
    <row r="71" spans="1:5" s="1" customFormat="1">
      <c r="A71" s="21">
        <v>62</v>
      </c>
      <c r="B71" s="22"/>
      <c r="C71" s="23"/>
      <c r="D71" s="24"/>
      <c r="E71" s="25"/>
    </row>
    <row r="72" spans="1:5" s="1" customFormat="1">
      <c r="A72" s="16">
        <v>63</v>
      </c>
      <c r="B72" s="22"/>
      <c r="C72" s="23"/>
      <c r="D72" s="24"/>
      <c r="E72" s="25"/>
    </row>
    <row r="73" spans="1:5" s="1" customFormat="1">
      <c r="A73" s="21">
        <v>64</v>
      </c>
      <c r="B73" s="22"/>
      <c r="C73" s="23"/>
      <c r="D73" s="24"/>
      <c r="E73" s="25"/>
    </row>
    <row r="74" spans="1:5" s="1" customFormat="1">
      <c r="A74" s="16">
        <v>65</v>
      </c>
      <c r="B74" s="22"/>
      <c r="C74" s="23"/>
      <c r="D74" s="24"/>
      <c r="E74" s="25"/>
    </row>
    <row r="75" spans="1:5" s="1" customFormat="1">
      <c r="A75" s="21">
        <v>66</v>
      </c>
      <c r="B75" s="22"/>
      <c r="C75" s="23"/>
      <c r="D75" s="24"/>
      <c r="E75" s="25"/>
    </row>
    <row r="76" spans="1:5" s="1" customFormat="1">
      <c r="A76" s="16">
        <v>67</v>
      </c>
      <c r="B76" s="22"/>
      <c r="C76" s="23"/>
      <c r="D76" s="24"/>
      <c r="E76" s="25"/>
    </row>
    <row r="77" spans="1:5" s="1" customFormat="1">
      <c r="A77" s="21">
        <v>68</v>
      </c>
      <c r="B77" s="22"/>
      <c r="C77" s="23"/>
      <c r="D77" s="24"/>
      <c r="E77" s="25"/>
    </row>
    <row r="78" spans="1:5" s="1" customFormat="1">
      <c r="A78" s="16">
        <v>69</v>
      </c>
      <c r="B78" s="22"/>
      <c r="C78" s="23"/>
      <c r="D78" s="24"/>
      <c r="E78" s="25"/>
    </row>
    <row r="79" spans="1:5" s="1" customFormat="1">
      <c r="A79" s="21">
        <v>70</v>
      </c>
      <c r="B79" s="22"/>
      <c r="C79" s="23"/>
      <c r="D79" s="24"/>
      <c r="E79" s="25"/>
    </row>
    <row r="80" spans="1:5" s="1" customFormat="1">
      <c r="A80" s="16">
        <v>71</v>
      </c>
      <c r="B80" s="22"/>
      <c r="C80" s="23"/>
      <c r="D80" s="24"/>
      <c r="E80" s="25"/>
    </row>
    <row r="81" spans="1:5" s="1" customFormat="1">
      <c r="A81" s="21">
        <v>72</v>
      </c>
      <c r="B81" s="22"/>
      <c r="C81" s="23"/>
      <c r="D81" s="24"/>
      <c r="E81" s="25"/>
    </row>
    <row r="82" spans="1:5" s="1" customFormat="1">
      <c r="A82" s="16">
        <v>73</v>
      </c>
      <c r="B82" s="22"/>
      <c r="C82" s="23"/>
      <c r="D82" s="24"/>
      <c r="E82" s="25"/>
    </row>
    <row r="83" spans="1:5" s="1" customFormat="1">
      <c r="A83" s="21">
        <v>74</v>
      </c>
      <c r="B83" s="22"/>
      <c r="C83" s="23"/>
      <c r="D83" s="24"/>
      <c r="E83" s="25"/>
    </row>
    <row r="84" spans="1:5" s="1" customFormat="1">
      <c r="A84" s="16">
        <v>75</v>
      </c>
      <c r="B84" s="22"/>
      <c r="C84" s="23"/>
      <c r="D84" s="24"/>
      <c r="E84" s="25"/>
    </row>
    <row r="85" spans="1:5" s="1" customFormat="1">
      <c r="A85" s="21">
        <v>76</v>
      </c>
      <c r="B85" s="22"/>
      <c r="C85" s="23"/>
      <c r="D85" s="24"/>
      <c r="E85" s="25"/>
    </row>
    <row r="86" spans="1:5" s="1" customFormat="1">
      <c r="A86" s="16">
        <v>77</v>
      </c>
      <c r="B86" s="22"/>
      <c r="C86" s="23"/>
      <c r="D86" s="24"/>
      <c r="E86" s="25"/>
    </row>
    <row r="87" spans="1:5" s="1" customFormat="1">
      <c r="A87" s="21">
        <v>78</v>
      </c>
      <c r="B87" s="22"/>
      <c r="C87" s="23"/>
      <c r="D87" s="24"/>
      <c r="E87" s="25"/>
    </row>
    <row r="88" spans="1:5" s="1" customFormat="1">
      <c r="A88" s="16">
        <v>79</v>
      </c>
      <c r="B88" s="22"/>
      <c r="C88" s="23"/>
      <c r="D88" s="24"/>
      <c r="E88" s="25"/>
    </row>
    <row r="89" spans="1:5" s="1" customFormat="1">
      <c r="A89" s="21">
        <v>80</v>
      </c>
      <c r="B89" s="22"/>
      <c r="C89" s="23"/>
      <c r="D89" s="24"/>
      <c r="E89" s="25"/>
    </row>
    <row r="90" spans="1:5" s="1" customFormat="1">
      <c r="A90" s="16">
        <v>81</v>
      </c>
      <c r="B90" s="22"/>
      <c r="C90" s="23"/>
      <c r="D90" s="24"/>
      <c r="E90" s="25"/>
    </row>
    <row r="91" spans="1:5" s="1" customFormat="1">
      <c r="A91" s="21">
        <v>82</v>
      </c>
      <c r="B91" s="22"/>
      <c r="C91" s="23"/>
      <c r="D91" s="24"/>
      <c r="E91" s="25"/>
    </row>
    <row r="92" spans="1:5" s="1" customFormat="1">
      <c r="A92" s="16">
        <v>83</v>
      </c>
      <c r="B92" s="22"/>
      <c r="C92" s="23"/>
      <c r="D92" s="24"/>
      <c r="E92" s="25"/>
    </row>
    <row r="93" spans="1:5" s="1" customFormat="1">
      <c r="A93" s="21">
        <v>84</v>
      </c>
      <c r="B93" s="22"/>
      <c r="C93" s="23"/>
      <c r="D93" s="24"/>
      <c r="E93" s="25"/>
    </row>
    <row r="94" spans="1:5" s="1" customFormat="1">
      <c r="A94" s="16">
        <v>85</v>
      </c>
      <c r="B94" s="22"/>
      <c r="C94" s="23"/>
      <c r="D94" s="24"/>
      <c r="E94" s="25"/>
    </row>
    <row r="95" spans="1:5" s="1" customFormat="1">
      <c r="A95" s="21">
        <v>86</v>
      </c>
      <c r="B95" s="22"/>
      <c r="C95" s="23"/>
      <c r="D95" s="24"/>
      <c r="E95" s="25"/>
    </row>
    <row r="96" spans="1:5" s="1" customFormat="1">
      <c r="A96" s="16">
        <v>87</v>
      </c>
      <c r="B96" s="22"/>
      <c r="C96" s="23"/>
      <c r="D96" s="24"/>
      <c r="E96" s="25"/>
    </row>
    <row r="97" spans="1:5" s="1" customFormat="1">
      <c r="A97" s="21">
        <v>88</v>
      </c>
      <c r="B97" s="22"/>
      <c r="C97" s="23"/>
      <c r="D97" s="24"/>
      <c r="E97" s="25"/>
    </row>
    <row r="98" spans="1:5" s="1" customFormat="1">
      <c r="A98" s="16">
        <v>89</v>
      </c>
      <c r="B98" s="22"/>
      <c r="C98" s="23"/>
      <c r="D98" s="24"/>
      <c r="E98" s="25"/>
    </row>
    <row r="99" spans="1:5" s="1" customFormat="1">
      <c r="A99" s="21">
        <v>90</v>
      </c>
      <c r="B99" s="22"/>
      <c r="C99" s="23"/>
      <c r="D99" s="24"/>
      <c r="E99" s="25"/>
    </row>
    <row r="100" spans="1:5" s="1" customFormat="1">
      <c r="A100" s="16">
        <v>91</v>
      </c>
      <c r="B100" s="22"/>
      <c r="C100" s="23"/>
      <c r="D100" s="24"/>
      <c r="E100" s="25"/>
    </row>
    <row r="101" spans="1:5" s="1" customFormat="1">
      <c r="A101" s="21">
        <v>92</v>
      </c>
      <c r="B101" s="22"/>
      <c r="C101" s="23"/>
      <c r="D101" s="24"/>
      <c r="E101" s="25"/>
    </row>
    <row r="102" spans="1:5" s="1" customFormat="1">
      <c r="A102" s="16">
        <v>93</v>
      </c>
      <c r="B102" s="22"/>
      <c r="C102" s="23"/>
      <c r="D102" s="24"/>
      <c r="E102" s="25"/>
    </row>
    <row r="103" spans="1:5" s="1" customFormat="1">
      <c r="A103" s="21">
        <v>94</v>
      </c>
      <c r="B103" s="22"/>
      <c r="C103" s="23"/>
      <c r="D103" s="24"/>
      <c r="E103" s="25"/>
    </row>
    <row r="104" spans="1:5" s="1" customFormat="1">
      <c r="A104" s="16">
        <v>95</v>
      </c>
      <c r="B104" s="22"/>
      <c r="C104" s="23"/>
      <c r="D104" s="24"/>
      <c r="E104" s="25"/>
    </row>
    <row r="105" spans="1:5" s="1" customFormat="1">
      <c r="A105" s="21">
        <v>96</v>
      </c>
      <c r="B105" s="22"/>
      <c r="C105" s="23"/>
      <c r="D105" s="24"/>
      <c r="E105" s="28"/>
    </row>
    <row r="106" spans="1:5" s="1" customFormat="1">
      <c r="A106" s="16">
        <v>97</v>
      </c>
      <c r="B106" s="22"/>
      <c r="C106" s="23"/>
      <c r="D106" s="24"/>
      <c r="E106" s="28"/>
    </row>
    <row r="107" spans="1:5" s="1" customFormat="1">
      <c r="A107" s="21">
        <v>98</v>
      </c>
      <c r="B107" s="22"/>
      <c r="C107" s="23"/>
      <c r="D107" s="24"/>
      <c r="E107" s="25"/>
    </row>
    <row r="108" spans="1:5" s="1" customFormat="1">
      <c r="A108" s="16">
        <v>99</v>
      </c>
      <c r="B108" s="22"/>
      <c r="C108" s="23"/>
      <c r="D108" s="24"/>
      <c r="E108" s="28"/>
    </row>
    <row r="109" spans="1:5" s="1" customFormat="1">
      <c r="A109" s="21">
        <v>100</v>
      </c>
      <c r="B109" s="22"/>
      <c r="C109" s="23"/>
      <c r="D109" s="24"/>
      <c r="E109" s="25"/>
    </row>
    <row r="110" spans="1:5" s="1" customFormat="1">
      <c r="A110" s="16">
        <v>101</v>
      </c>
      <c r="B110" s="22"/>
      <c r="C110" s="23"/>
      <c r="D110" s="24"/>
      <c r="E110" s="28"/>
    </row>
    <row r="111" spans="1:5" s="1" customFormat="1">
      <c r="A111" s="21">
        <v>102</v>
      </c>
      <c r="B111" s="22"/>
      <c r="C111" s="23"/>
      <c r="D111" s="24"/>
      <c r="E111" s="28"/>
    </row>
    <row r="112" spans="1:5" s="1" customFormat="1">
      <c r="A112" s="16">
        <v>103</v>
      </c>
      <c r="B112" s="22"/>
      <c r="C112" s="23"/>
      <c r="D112" s="24"/>
      <c r="E112" s="28"/>
    </row>
    <row r="113" spans="1:5" s="1" customFormat="1">
      <c r="A113" s="21">
        <v>104</v>
      </c>
      <c r="B113" s="22"/>
      <c r="C113" s="23"/>
      <c r="D113" s="24"/>
      <c r="E113" s="28"/>
    </row>
    <row r="114" spans="1:5" s="1" customFormat="1">
      <c r="A114" s="16">
        <v>105</v>
      </c>
      <c r="B114" s="22"/>
      <c r="C114" s="23"/>
      <c r="D114" s="24"/>
      <c r="E114" s="28"/>
    </row>
    <row r="115" spans="1:5" s="1" customFormat="1">
      <c r="A115" s="21">
        <v>106</v>
      </c>
      <c r="B115" s="22"/>
      <c r="C115" s="23"/>
      <c r="D115" s="24"/>
      <c r="E115" s="28"/>
    </row>
    <row r="116" spans="1:5" s="1" customFormat="1">
      <c r="A116" s="16">
        <v>107</v>
      </c>
      <c r="B116" s="22"/>
      <c r="C116" s="23"/>
      <c r="D116" s="24"/>
      <c r="E116" s="25"/>
    </row>
    <row r="117" spans="1:5" s="1" customFormat="1">
      <c r="A117" s="21">
        <v>108</v>
      </c>
      <c r="B117" s="22"/>
      <c r="C117" s="23"/>
      <c r="D117" s="24"/>
      <c r="E117" s="28"/>
    </row>
    <row r="118" spans="1:5" s="8" customFormat="1">
      <c r="A118" s="16">
        <v>109</v>
      </c>
      <c r="B118" s="17"/>
      <c r="C118" s="18"/>
      <c r="D118" s="19"/>
      <c r="E118" s="29"/>
    </row>
    <row r="119" spans="1:5" s="1" customFormat="1">
      <c r="A119" s="21">
        <v>110</v>
      </c>
      <c r="B119" s="22"/>
      <c r="C119" s="23"/>
      <c r="D119" s="24"/>
      <c r="E119" s="25"/>
    </row>
    <row r="120" spans="1:5" s="1" customFormat="1">
      <c r="A120" s="16">
        <v>111</v>
      </c>
      <c r="B120" s="22"/>
      <c r="C120" s="23"/>
      <c r="D120" s="24"/>
      <c r="E120" s="25"/>
    </row>
    <row r="121" spans="1:5" s="1" customFormat="1">
      <c r="A121" s="21">
        <v>112</v>
      </c>
      <c r="B121" s="22"/>
      <c r="C121" s="23"/>
      <c r="D121" s="24"/>
      <c r="E121" s="28"/>
    </row>
    <row r="122" spans="1:5" s="1" customFormat="1">
      <c r="A122" s="16">
        <v>113</v>
      </c>
      <c r="B122" s="22"/>
      <c r="C122" s="23"/>
      <c r="D122" s="24"/>
      <c r="E122" s="28"/>
    </row>
    <row r="123" spans="1:5" s="1" customFormat="1">
      <c r="A123" s="21">
        <v>114</v>
      </c>
      <c r="B123" s="22"/>
      <c r="C123" s="23"/>
      <c r="D123" s="24"/>
      <c r="E123" s="28"/>
    </row>
    <row r="124" spans="1:5" s="1" customFormat="1">
      <c r="A124" s="16">
        <v>115</v>
      </c>
      <c r="B124" s="22"/>
      <c r="C124" s="23"/>
      <c r="D124" s="24"/>
      <c r="E124" s="28"/>
    </row>
    <row r="125" spans="1:5" s="1" customFormat="1">
      <c r="A125" s="21">
        <v>116</v>
      </c>
      <c r="B125" s="22"/>
      <c r="C125" s="23"/>
      <c r="D125" s="24"/>
      <c r="E125" s="28"/>
    </row>
    <row r="126" spans="1:5" s="1" customFormat="1">
      <c r="A126" s="16">
        <v>117</v>
      </c>
      <c r="B126" s="22"/>
      <c r="C126" s="23"/>
      <c r="D126" s="24"/>
      <c r="E126" s="28"/>
    </row>
    <row r="127" spans="1:5" s="1" customFormat="1">
      <c r="A127" s="21">
        <v>118</v>
      </c>
      <c r="B127" s="22"/>
      <c r="C127" s="23"/>
      <c r="D127" s="24"/>
      <c r="E127" s="28"/>
    </row>
    <row r="128" spans="1:5" s="1" customFormat="1">
      <c r="A128" s="16">
        <v>119</v>
      </c>
      <c r="B128" s="22"/>
      <c r="C128" s="23"/>
      <c r="D128" s="24"/>
      <c r="E128" s="25"/>
    </row>
    <row r="129" spans="1:5" s="1" customFormat="1">
      <c r="A129" s="21">
        <v>120</v>
      </c>
      <c r="B129" s="22"/>
      <c r="C129" s="23"/>
      <c r="D129" s="24"/>
      <c r="E129" s="28"/>
    </row>
    <row r="130" spans="1:5" s="1" customFormat="1">
      <c r="A130" s="16">
        <v>121</v>
      </c>
      <c r="B130" s="22"/>
      <c r="C130" s="23"/>
      <c r="D130" s="24"/>
      <c r="E130" s="28"/>
    </row>
    <row r="131" spans="1:5" s="1" customFormat="1">
      <c r="A131" s="21">
        <v>122</v>
      </c>
      <c r="B131" s="22"/>
      <c r="C131" s="23"/>
      <c r="D131" s="24"/>
      <c r="E131" s="28"/>
    </row>
    <row r="132" spans="1:5" s="1" customFormat="1">
      <c r="A132" s="16">
        <v>123</v>
      </c>
      <c r="B132" s="22"/>
      <c r="C132" s="23"/>
      <c r="D132" s="24"/>
      <c r="E132" s="28"/>
    </row>
    <row r="133" spans="1:5" s="1" customFormat="1">
      <c r="A133" s="21">
        <v>124</v>
      </c>
      <c r="B133" s="22"/>
      <c r="C133" s="23"/>
      <c r="D133" s="24"/>
      <c r="E133" s="28"/>
    </row>
    <row r="134" spans="1:5" s="1" customFormat="1">
      <c r="A134" s="16">
        <v>125</v>
      </c>
      <c r="B134" s="22"/>
      <c r="C134" s="23"/>
      <c r="D134" s="24"/>
      <c r="E134" s="25"/>
    </row>
    <row r="135" spans="1:5" s="1" customFormat="1">
      <c r="A135" s="21">
        <v>126</v>
      </c>
      <c r="B135" s="22"/>
      <c r="C135" s="23"/>
      <c r="D135" s="24"/>
      <c r="E135" s="28"/>
    </row>
    <row r="136" spans="1:5" s="1" customFormat="1">
      <c r="A136" s="16">
        <v>127</v>
      </c>
      <c r="B136" s="22"/>
      <c r="C136" s="23"/>
      <c r="D136" s="24"/>
      <c r="E136" s="28"/>
    </row>
    <row r="137" spans="1:5" s="1" customFormat="1">
      <c r="A137" s="21">
        <v>128</v>
      </c>
      <c r="B137" s="22"/>
      <c r="C137" s="23"/>
      <c r="D137" s="24"/>
      <c r="E137" s="28"/>
    </row>
    <row r="138" spans="1:5" s="1" customFormat="1">
      <c r="A138" s="16">
        <v>129</v>
      </c>
      <c r="B138" s="22"/>
      <c r="C138" s="23"/>
      <c r="D138" s="24"/>
      <c r="E138" s="28"/>
    </row>
    <row r="139" spans="1:5" s="1" customFormat="1">
      <c r="A139" s="21">
        <v>130</v>
      </c>
      <c r="B139" s="22"/>
      <c r="C139" s="23"/>
      <c r="D139" s="24"/>
      <c r="E139" s="28"/>
    </row>
    <row r="140" spans="1:5" s="1" customFormat="1">
      <c r="A140" s="16">
        <v>131</v>
      </c>
      <c r="B140" s="22"/>
      <c r="C140" s="23"/>
      <c r="D140" s="24"/>
      <c r="E140" s="28"/>
    </row>
    <row r="141" spans="1:5" s="1" customFormat="1">
      <c r="A141" s="21">
        <v>132</v>
      </c>
      <c r="B141" s="22"/>
      <c r="C141" s="23"/>
      <c r="D141" s="24"/>
      <c r="E141" s="28"/>
    </row>
    <row r="142" spans="1:5" s="1" customFormat="1">
      <c r="A142" s="16">
        <v>133</v>
      </c>
      <c r="B142" s="22"/>
      <c r="C142" s="23"/>
      <c r="D142" s="24"/>
      <c r="E142" s="28"/>
    </row>
    <row r="143" spans="1:5" s="1" customFormat="1">
      <c r="A143" s="21">
        <v>134</v>
      </c>
      <c r="B143" s="22"/>
      <c r="C143" s="23"/>
      <c r="D143" s="24"/>
      <c r="E143" s="28"/>
    </row>
    <row r="144" spans="1:5" s="1" customFormat="1">
      <c r="A144" s="16">
        <v>135</v>
      </c>
      <c r="B144" s="22"/>
      <c r="C144" s="23"/>
      <c r="D144" s="24"/>
      <c r="E144" s="28"/>
    </row>
    <row r="145" spans="1:5" s="1" customFormat="1">
      <c r="A145" s="21">
        <v>136</v>
      </c>
      <c r="B145" s="22"/>
      <c r="C145" s="23"/>
      <c r="D145" s="24"/>
      <c r="E145" s="28"/>
    </row>
    <row r="146" spans="1:5" s="1" customFormat="1">
      <c r="A146" s="16">
        <v>137</v>
      </c>
      <c r="B146" s="22"/>
      <c r="C146" s="23"/>
      <c r="D146" s="24"/>
      <c r="E146" s="25"/>
    </row>
    <row r="147" spans="1:5" s="1" customFormat="1">
      <c r="A147" s="21">
        <v>138</v>
      </c>
      <c r="B147" s="22"/>
      <c r="C147" s="23"/>
      <c r="D147" s="24"/>
      <c r="E147" s="28"/>
    </row>
    <row r="148" spans="1:5" s="1" customFormat="1">
      <c r="A148" s="16">
        <v>139</v>
      </c>
      <c r="B148" s="22"/>
      <c r="C148" s="23"/>
      <c r="D148" s="24"/>
      <c r="E148" s="28"/>
    </row>
    <row r="149" spans="1:5" s="1" customFormat="1">
      <c r="A149" s="21">
        <v>140</v>
      </c>
      <c r="B149" s="22"/>
      <c r="C149" s="23"/>
      <c r="D149" s="24"/>
      <c r="E149" s="28"/>
    </row>
    <row r="150" spans="1:5" s="1" customFormat="1">
      <c r="A150" s="16">
        <v>141</v>
      </c>
      <c r="B150" s="22"/>
      <c r="C150" s="23"/>
      <c r="D150" s="24"/>
      <c r="E150" s="28"/>
    </row>
    <row r="151" spans="1:5" s="1" customFormat="1">
      <c r="A151" s="21">
        <v>142</v>
      </c>
      <c r="B151" s="22"/>
      <c r="C151" s="23"/>
      <c r="D151" s="24"/>
      <c r="E151" s="28"/>
    </row>
    <row r="152" spans="1:5" s="1" customFormat="1">
      <c r="A152" s="16">
        <v>143</v>
      </c>
      <c r="B152" s="22"/>
      <c r="C152" s="23"/>
      <c r="D152" s="24"/>
      <c r="E152" s="28"/>
    </row>
    <row r="153" spans="1:5" s="1" customFormat="1">
      <c r="A153" s="21">
        <v>144</v>
      </c>
      <c r="B153" s="22"/>
      <c r="C153" s="23"/>
      <c r="D153" s="24"/>
      <c r="E153" s="28"/>
    </row>
    <row r="154" spans="1:5" s="8" customFormat="1">
      <c r="A154" s="16">
        <v>145</v>
      </c>
      <c r="B154" s="17"/>
      <c r="C154" s="18"/>
      <c r="D154" s="19"/>
      <c r="E154" s="29"/>
    </row>
    <row r="155" spans="1:5" s="1" customFormat="1">
      <c r="A155" s="21">
        <v>146</v>
      </c>
      <c r="B155" s="22"/>
      <c r="C155" s="23"/>
      <c r="D155" s="24"/>
      <c r="E155" s="28"/>
    </row>
    <row r="156" spans="1:5" s="1" customFormat="1">
      <c r="A156" s="16">
        <v>147</v>
      </c>
      <c r="B156" s="17"/>
      <c r="C156" s="23"/>
      <c r="D156" s="24"/>
      <c r="E156" s="28"/>
    </row>
    <row r="157" spans="1:5" s="1" customFormat="1">
      <c r="A157" s="21">
        <v>148</v>
      </c>
      <c r="B157" s="22"/>
      <c r="C157" s="23"/>
      <c r="D157" s="24"/>
      <c r="E157" s="28"/>
    </row>
    <row r="158" spans="1:5" s="1" customFormat="1">
      <c r="A158" s="16">
        <v>149</v>
      </c>
      <c r="B158" s="30"/>
      <c r="C158" s="31"/>
      <c r="D158" s="24"/>
      <c r="E158" s="32"/>
    </row>
    <row r="159" spans="1:5" s="1" customFormat="1">
      <c r="A159" s="21">
        <v>150</v>
      </c>
      <c r="B159" s="30"/>
      <c r="C159" s="31"/>
      <c r="D159" s="24"/>
      <c r="E159" s="32"/>
    </row>
    <row r="160" spans="1:5" s="1" customFormat="1">
      <c r="A160" s="16">
        <v>151</v>
      </c>
      <c r="B160" s="30"/>
      <c r="C160" s="31"/>
      <c r="D160" s="24"/>
      <c r="E160" s="32"/>
    </row>
    <row r="161" spans="1:6" s="1" customFormat="1">
      <c r="A161" s="21">
        <v>152</v>
      </c>
      <c r="B161" s="30"/>
      <c r="C161" s="31"/>
      <c r="D161" s="24"/>
      <c r="E161" s="32"/>
    </row>
    <row r="162" spans="1:6" s="1" customFormat="1">
      <c r="A162" s="159" t="s">
        <v>262</v>
      </c>
      <c r="B162" s="159"/>
      <c r="C162" s="160"/>
      <c r="D162" s="33">
        <f>SUM(D10:D161)</f>
        <v>0</v>
      </c>
      <c r="E162" s="34"/>
    </row>
    <row r="163" spans="1:6" s="1" customFormat="1">
      <c r="A163" s="35"/>
      <c r="B163" s="36"/>
      <c r="C163" s="37"/>
      <c r="D163" s="38"/>
      <c r="E163" s="38"/>
      <c r="F163" s="39"/>
    </row>
    <row r="164" spans="1:6" s="1" customFormat="1">
      <c r="A164" s="35"/>
      <c r="B164" s="36"/>
      <c r="C164" s="37"/>
      <c r="D164" s="161" t="s">
        <v>327</v>
      </c>
      <c r="E164" s="161"/>
      <c r="F164" s="39"/>
    </row>
    <row r="165" spans="1:6" s="1" customFormat="1">
      <c r="A165" s="162" t="s">
        <v>265</v>
      </c>
      <c r="B165" s="162"/>
      <c r="C165" s="37"/>
      <c r="D165" s="163" t="s">
        <v>264</v>
      </c>
      <c r="E165" s="163"/>
      <c r="F165" s="39"/>
    </row>
    <row r="166" spans="1:6" s="1" customFormat="1">
      <c r="A166" s="35"/>
      <c r="B166" s="36"/>
      <c r="C166" s="37"/>
      <c r="D166" s="38"/>
      <c r="E166" s="38"/>
      <c r="F166" s="39"/>
    </row>
    <row r="167" spans="1:6" s="1" customFormat="1">
      <c r="A167" s="35"/>
      <c r="B167" s="36"/>
      <c r="C167" s="37"/>
      <c r="D167" s="38"/>
      <c r="E167" s="38"/>
      <c r="F167" s="39"/>
    </row>
    <row r="168" spans="1:6" s="1" customFormat="1">
      <c r="A168" s="35"/>
      <c r="B168" s="36"/>
      <c r="C168" s="37"/>
      <c r="D168" s="38"/>
      <c r="E168" s="38"/>
      <c r="F168" s="39"/>
    </row>
    <row r="169" spans="1:6" s="1" customFormat="1">
      <c r="A169" s="35"/>
      <c r="B169" s="36"/>
      <c r="C169" s="37"/>
      <c r="D169" s="38"/>
      <c r="E169" s="38"/>
      <c r="F169" s="39"/>
    </row>
    <row r="170" spans="1:6">
      <c r="D170" s="40"/>
      <c r="E170" s="40"/>
    </row>
  </sheetData>
  <autoFilter ref="A9:E162" xr:uid="{00000000-0009-0000-0000-000002000000}"/>
  <mergeCells count="6">
    <mergeCell ref="A6:E6"/>
    <mergeCell ref="A7:E7"/>
    <mergeCell ref="A162:C162"/>
    <mergeCell ref="D164:E164"/>
    <mergeCell ref="A165:B165"/>
    <mergeCell ref="D165:E165"/>
  </mergeCells>
  <pageMargins left="0.4" right="0.2" top="0.4" bottom="0.4" header="0.1" footer="0.1"/>
  <pageSetup orientation="portrait" r:id="rId1"/>
  <headerFoot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T2-2022 (GỞI MAIL)</vt:lpstr>
      <vt:lpstr>HÀNG TRẢ THÁNG 01-2022</vt:lpstr>
      <vt:lpstr>Sheet2</vt:lpstr>
      <vt:lpstr>Sheet1</vt:lpstr>
      <vt:lpstr>T2-2022</vt:lpstr>
      <vt:lpstr>'T2-2022 (GỞI MAIL)'!Print_Area</vt:lpstr>
      <vt:lpstr>'T2-2022'!Print_Titles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Admin</cp:lastModifiedBy>
  <cp:lastPrinted>2022-06-24T03:50:12Z</cp:lastPrinted>
  <dcterms:created xsi:type="dcterms:W3CDTF">2018-05-09T04:52:00Z</dcterms:created>
  <dcterms:modified xsi:type="dcterms:W3CDTF">2022-06-24T06:02:14Z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7C5552A5B3AE4BD688FD64A1DA5AA104</vt:lpwstr>
  </property>
  <property fmtid="{D5CDD505-2E9C-101B-9397-08002B2CF9AE}" pid="3" name="KSOProductBuildVer">
    <vt:lpwstr>1033-11.2.0.11029</vt:lpwstr>
  </property>
</Properties>
</file>