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25.08 (2)" sheetId="1" r:id="rId1"/>
  </sheets>
  <calcPr calcId="144525"/>
</workbook>
</file>

<file path=xl/sharedStrings.xml><?xml version="1.0" encoding="utf-8"?>
<sst xmlns="http://schemas.openxmlformats.org/spreadsheetml/2006/main" count="348" uniqueCount="158">
  <si>
    <t>BẢNG KÊ HÓA ĐƠN, CHỨNG TỪ HÀNG HÓA, DỊCH VỤ BÁN RA (MẪU QUẢN TRỊ)</t>
  </si>
  <si>
    <t>Từ ngày 25/8/2022 đến ngày 26/8/2022</t>
  </si>
  <si>
    <t>Ngày hóa đơn</t>
  </si>
  <si>
    <t>Số hóa đơn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</si>
  <si>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</si>
  <si>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</si>
  <si>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</si>
  <si>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</si>
  <si>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</si>
  <si>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</si>
  <si>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</si>
  <si>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Nhóm HHDV : 4. Hàng hóa, dịch vụ chịu thuế suất thuế GTGT 10% (1684 )</t>
  </si>
  <si>
    <t>00035584</t>
  </si>
  <si>
    <t>4141447207</t>
  </si>
  <si>
    <t>CHI NHÁNH HÀ NỘI - CÔNG TY CỔ PHẦN DỊCH VỤ THƯƠNG MẠI TỔNG HỢP WINCOMMERCE</t>
  </si>
  <si>
    <t>0104918404-002</t>
  </si>
  <si>
    <t>Gà muối 500g</t>
  </si>
  <si>
    <t>8%</t>
  </si>
  <si>
    <t>00035906</t>
  </si>
  <si>
    <t>4141321385</t>
  </si>
  <si>
    <t>CHI NHÁNH BẮC NINH - CÔNG TY CỔ PHẦN DỊCH VỤ THƯƠNG MẠI TỔNG HỢP WINCOMMERCE</t>
  </si>
  <si>
    <t>0104918404-031</t>
  </si>
  <si>
    <t>00035907</t>
  </si>
  <si>
    <t>4141446773</t>
  </si>
  <si>
    <t>CHI NHÁNH HƯNG YÊN - CÔNG TY CỔ PHẦN DỊCH VỤ THƯƠNG MẠI TỔNG HỢP WINCOMMERCE</t>
  </si>
  <si>
    <t>0104918404-056</t>
  </si>
  <si>
    <t>Chân giò heo muối 300g</t>
  </si>
  <si>
    <t>00035908</t>
  </si>
  <si>
    <t>4141466682</t>
  </si>
  <si>
    <t>CHI NHÁNH HÀ GIANG - CÔNG TY CỔ PHẦN DỊCH VỤ THƯƠNG MẠI TỔNG HỢP WINCOMMERCE</t>
  </si>
  <si>
    <t>0104918404-091</t>
  </si>
  <si>
    <t>00035909</t>
  </si>
  <si>
    <t>4141354387</t>
  </si>
  <si>
    <t>CHI NHÁNH YÊN BÁI - CÔNG TY CỔ PHẦN DỊCH VỤ THƯƠNG MẠI TỔNG HỢP WINCOMMERCE</t>
  </si>
  <si>
    <t>0104918404-035</t>
  </si>
  <si>
    <t>00035910</t>
  </si>
  <si>
    <t>4141448696, 4140631974</t>
  </si>
  <si>
    <t>CHI NHÁNH HẢI DƯƠNG - CÔNG TY CỔ PHẦN DỊCH VỤ THƯƠNG MẠI TỔNG HỢP WINCOMMERCE</t>
  </si>
  <si>
    <t>0104918404-006</t>
  </si>
  <si>
    <t>00035911</t>
  </si>
  <si>
    <t>4141325807</t>
  </si>
  <si>
    <t>00035912</t>
  </si>
  <si>
    <t>4141374988</t>
  </si>
  <si>
    <t>00035913</t>
  </si>
  <si>
    <t>4141369489</t>
  </si>
  <si>
    <t>00035914</t>
  </si>
  <si>
    <t>4141325741</t>
  </si>
  <si>
    <t>CHI NHÁNH QUẢNG NINH - CÔNG TY CỔ PHẦN DỊCH VỤ THƯƠNG MẠI TỔNG HỢP WINCOMMERCE</t>
  </si>
  <si>
    <t>0104918404-007</t>
  </si>
  <si>
    <t>00035915</t>
  </si>
  <si>
    <t>4141326777</t>
  </si>
  <si>
    <t>00035916</t>
  </si>
  <si>
    <t>4141297575</t>
  </si>
  <si>
    <t>CHI NHÁNH NAM ĐỊNH - CÔNG TY CỔ PHẦN DỊCH VỤ THƯƠNG MẠI TỔNG HỢP WINCOMMERCE</t>
  </si>
  <si>
    <t>0104918404-064</t>
  </si>
  <si>
    <t>00035917</t>
  </si>
  <si>
    <t>4141328055</t>
  </si>
  <si>
    <t>00035918</t>
  </si>
  <si>
    <t>4141460789</t>
  </si>
  <si>
    <t>CHI NHÁNH HẢI PHÒNG - CÔNG TY CỔ PHẦN DỊCH VỤ THƯƠNG MẠI TỔNG HỢP WINCOMMERCE</t>
  </si>
  <si>
    <t>0104918404-025</t>
  </si>
  <si>
    <t>00035919</t>
  </si>
  <si>
    <t>4141333526</t>
  </si>
  <si>
    <t>00035920</t>
  </si>
  <si>
    <t>4141294445</t>
  </si>
  <si>
    <t>00035921</t>
  </si>
  <si>
    <t>4141326868</t>
  </si>
  <si>
    <t>00035922</t>
  </si>
  <si>
    <t>4141330819</t>
  </si>
  <si>
    <t>00035923</t>
  </si>
  <si>
    <t>4141334737</t>
  </si>
  <si>
    <t>00035924</t>
  </si>
  <si>
    <t>4141295032, 4141565863, 4141531240</t>
  </si>
  <si>
    <t>00035925</t>
  </si>
  <si>
    <t>4141307723</t>
  </si>
  <si>
    <t>CHI NHÁNH VĨNH PHÚC - CÔNG TY CỔ PHẦN DỊCH VỤ THƯƠNG MẠI TỔNG HỢP WINCOMMERCE</t>
  </si>
  <si>
    <t>0104918404-029</t>
  </si>
  <si>
    <t>00035926</t>
  </si>
  <si>
    <t>4141333435</t>
  </si>
  <si>
    <t>00035927</t>
  </si>
  <si>
    <t>4141330114</t>
  </si>
  <si>
    <t>CHI NHÁNH PHÚ THỌ - CÔNG TY CỔ PHẦN DỊCH VỤ THƯƠNG MẠI TỔNG HỢP WINCOMMERCE</t>
  </si>
  <si>
    <t>0104918404-003</t>
  </si>
  <si>
    <t>00035928</t>
  </si>
  <si>
    <t>4141332594</t>
  </si>
  <si>
    <t>00035929</t>
  </si>
  <si>
    <t>4141087061</t>
  </si>
  <si>
    <t>00035930</t>
  </si>
  <si>
    <t>4141332537</t>
  </si>
  <si>
    <t>CHI NHÁNH NINH BÌNH - CÔNG TY CỔ PHẦN DỊCH VỤ THƯƠNG MẠI TỔNG HỢP WINCOMMERCE</t>
  </si>
  <si>
    <t>0104918404-001</t>
  </si>
  <si>
    <t>00035931</t>
  </si>
  <si>
    <t>4141327678</t>
  </si>
  <si>
    <t>Chả cốm 300g</t>
  </si>
  <si>
    <t>00035932</t>
  </si>
  <si>
    <t>4141215021</t>
  </si>
  <si>
    <t>00035933</t>
  </si>
  <si>
    <t>4141250839</t>
  </si>
  <si>
    <t>CHI NHÁNH NGHỆ AN - CÔNG TY CỔ PHẦN DỊCH VỤ THƯƠNG MẠI TỔNG HỢP WINCOMMERCE</t>
  </si>
  <si>
    <t>0104918404-058</t>
  </si>
  <si>
    <t>00035934</t>
  </si>
  <si>
    <t>4141327877</t>
  </si>
  <si>
    <t>00035935</t>
  </si>
  <si>
    <t>4141313942</t>
  </si>
  <si>
    <t>00035936</t>
  </si>
  <si>
    <t>4141327193</t>
  </si>
  <si>
    <t>00035937</t>
  </si>
  <si>
    <t>4141327951</t>
  </si>
  <si>
    <t>00035938</t>
  </si>
  <si>
    <t>4141327881</t>
  </si>
  <si>
    <t>00035939</t>
  </si>
  <si>
    <t>4141328095</t>
  </si>
  <si>
    <t>00035940</t>
  </si>
  <si>
    <t>4141305657</t>
  </si>
  <si>
    <t>00035941</t>
  </si>
  <si>
    <t>4141327248</t>
  </si>
  <si>
    <t>00035942</t>
  </si>
  <si>
    <t>4141327627</t>
  </si>
  <si>
    <t>00035943</t>
  </si>
  <si>
    <t>4141327483</t>
  </si>
  <si>
    <t>00035944</t>
  </si>
  <si>
    <t>4141327738</t>
  </si>
  <si>
    <t>00035945</t>
  </si>
  <si>
    <t>4141327679</t>
  </si>
  <si>
    <t>00035946</t>
  </si>
  <si>
    <t>4141331403</t>
  </si>
  <si>
    <t>00035947</t>
  </si>
  <si>
    <t>4141304004</t>
  </si>
  <si>
    <t>00035948</t>
  </si>
  <si>
    <t>4141302804</t>
  </si>
  <si>
    <t>00035949</t>
  </si>
  <si>
    <t>4141262531</t>
  </si>
  <si>
    <t>CHI NHÁNH HÀ TĨNH - CÔNG TY CỔ PHẦN DỊCH VỤ THƯƠNG MẠI TỔNG HỢP WINCOMMERCE</t>
  </si>
  <si>
    <t>0104918404-004</t>
  </si>
  <si>
    <t>00035950</t>
  </si>
  <si>
    <t>4141312934</t>
  </si>
  <si>
    <t>00035951</t>
  </si>
  <si>
    <t>4141305353</t>
  </si>
  <si>
    <t>00035952</t>
  </si>
  <si>
    <t>4141304682</t>
  </si>
  <si>
    <t>00035953</t>
  </si>
  <si>
    <t>4141306434</t>
  </si>
  <si>
    <t>00035954</t>
  </si>
  <si>
    <t>4141303547</t>
  </si>
  <si>
    <t>00035955</t>
  </si>
  <si>
    <t>4141304572</t>
  </si>
  <si>
    <t>00035956</t>
  </si>
  <si>
    <t>4141313399</t>
  </si>
  <si>
    <t>00035957</t>
  </si>
  <si>
    <t>4141312093</t>
  </si>
  <si>
    <t>00035958</t>
  </si>
  <si>
    <t>4141370776</t>
  </si>
  <si>
    <t>00035959</t>
  </si>
  <si>
    <t>4141309019</t>
  </si>
  <si>
    <t>CHI NHÁNH SƠN LA - CÔNG TY CỔ PHẦN DỊCH VỤ THƯƠNG MẠI TỔNG HỢP WINCOMMERCE</t>
  </si>
  <si>
    <t>0104918404-049</t>
  </si>
  <si>
    <t>00035960</t>
  </si>
  <si>
    <t>4141295804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</si>
</sst>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dd/mm/yyyy"/>
    <numFmt numFmtId="177" formatCode="_ * #,##0_ ;_ * \-#,##0_ ;_ * &quot;-&quot;_ ;_ @_ "/>
    <numFmt numFmtId="42" formatCode="_(&quot;$&quot;* #,##0_);_(&quot;$&quot;* \(#,##0\);_(&quot;$&quot;* &quot;-&quot;_);_(@_)"/>
    <numFmt numFmtId="178" formatCode="_ * #,##0.00_ ;_ * \-#,##0.00_ ;_ * &quot;-&quot;??_ ;_ @_ 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176" fontId="1" fillId="0" borderId="0" xfId="0" applyNumberFormat="1" applyFont="1"/>
    <xf numFmtId="38" fontId="1" fillId="0" borderId="0" xfId="0" applyNumberFormat="1" applyFont="1"/>
    <xf numFmtId="3" fontId="2" fillId="0" borderId="0" xfId="0" applyNumberFormat="1" applyFont="1"/>
    <xf numFmtId="0" fontId="3" fillId="0" borderId="0" xfId="0" applyFont="1" applyBorder="1" applyAlignment="1">
      <alignment horizont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38" fontId="6" fillId="4" borderId="3" xfId="0" applyNumberFormat="1" applyFont="1" applyFill="1" applyBorder="1" applyAlignment="1">
      <alignment horizontal="right" vertical="center"/>
    </xf>
    <xf numFmtId="0" fontId="1" fillId="2" borderId="0" xfId="0" applyFont="1" applyFill="1"/>
    <xf numFmtId="176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38" fontId="6" fillId="2" borderId="3" xfId="0" applyNumberFormat="1" applyFont="1" applyFill="1" applyBorder="1" applyAlignment="1">
      <alignment horizontal="right" vertical="center"/>
    </xf>
    <xf numFmtId="176" fontId="6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38" fontId="1" fillId="2" borderId="0" xfId="0" applyNumberFormat="1" applyFont="1" applyFill="1"/>
    <xf numFmtId="3" fontId="2" fillId="2" borderId="0" xfId="0" applyNumberFormat="1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61"/>
  <sheetViews>
    <sheetView tabSelected="1" zoomScaleSheetLayoutView="60" workbookViewId="0">
      <pane ySplit="4" topLeftCell="A5" activePane="bottomLeft" state="frozen"/>
      <selection/>
      <selection pane="bottomLeft" activeCell="B5" sqref="B5:F60"/>
    </sheetView>
  </sheetViews>
  <sheetFormatPr defaultColWidth="9.14285714285714" defaultRowHeight="15.75"/>
  <cols>
    <col min="1" max="1" width="1.42857142857143" style="2" customWidth="1"/>
    <col min="2" max="2" width="14.2857142857143" style="3" customWidth="1"/>
    <col min="3" max="3" width="14.2857142857143" style="2" customWidth="1"/>
    <col min="4" max="4" width="16" style="2" customWidth="1"/>
    <col min="5" max="5" width="21.4285714285714" style="4" customWidth="1"/>
    <col min="6" max="6" width="14.2857142857143" style="4" customWidth="1"/>
    <col min="7" max="7" width="25.7142857142857" style="2" hidden="1" customWidth="1"/>
    <col min="8" max="8" width="21.4285714285714" style="2" hidden="1" customWidth="1"/>
    <col min="9" max="9" width="28.5714285714286" style="2" hidden="1" customWidth="1"/>
    <col min="10" max="10" width="14.2857142857143" style="2" hidden="1" customWidth="1"/>
    <col min="11" max="11" width="17.5714285714286" style="2"/>
    <col min="12" max="12" width="9.14285714285714" style="5"/>
  </cols>
  <sheetData>
    <row r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4.75" customHeight="1" spans="2:10">
      <c r="B3" s="7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pans="1:6">
      <c r="A4" s="10" t="s">
        <v>11</v>
      </c>
      <c r="E4" s="11"/>
      <c r="F4" s="11"/>
    </row>
    <row r="5" s="1" customFormat="1" outlineLevel="1" spans="1:12">
      <c r="A5" s="12"/>
      <c r="B5" s="13">
        <v>44798</v>
      </c>
      <c r="C5" s="14" t="s">
        <v>12</v>
      </c>
      <c r="D5" s="14" t="s">
        <v>13</v>
      </c>
      <c r="E5" s="15">
        <v>3488986</v>
      </c>
      <c r="F5" s="15">
        <v>279119</v>
      </c>
      <c r="G5" s="14" t="s">
        <v>14</v>
      </c>
      <c r="H5" s="14" t="s">
        <v>15</v>
      </c>
      <c r="I5" s="14" t="s">
        <v>16</v>
      </c>
      <c r="J5" s="17" t="s">
        <v>17</v>
      </c>
      <c r="K5" s="18">
        <f t="shared" ref="K5:K29" si="0">E5+F5</f>
        <v>3768105</v>
      </c>
      <c r="L5" s="19"/>
    </row>
    <row r="6" s="1" customFormat="1" outlineLevel="1" spans="1:12">
      <c r="A6" s="12"/>
      <c r="B6" s="13">
        <v>44798</v>
      </c>
      <c r="C6" s="14" t="s">
        <v>18</v>
      </c>
      <c r="D6" s="14" t="s">
        <v>19</v>
      </c>
      <c r="E6" s="15">
        <v>2955724</v>
      </c>
      <c r="F6" s="15">
        <v>236458</v>
      </c>
      <c r="G6" s="14" t="s">
        <v>20</v>
      </c>
      <c r="H6" s="14" t="s">
        <v>21</v>
      </c>
      <c r="I6" s="14" t="s">
        <v>16</v>
      </c>
      <c r="J6" s="17" t="s">
        <v>17</v>
      </c>
      <c r="K6" s="18">
        <f t="shared" ref="K6:K28" si="1">E6+F6</f>
        <v>3192182</v>
      </c>
      <c r="L6" s="19">
        <f>IF(C6-C5=1,"",C6-C5)</f>
        <v>322</v>
      </c>
    </row>
    <row r="7" s="1" customFormat="1" outlineLevel="1" spans="1:12">
      <c r="A7" s="12"/>
      <c r="B7" s="13">
        <v>44798</v>
      </c>
      <c r="C7" s="14" t="s">
        <v>22</v>
      </c>
      <c r="D7" s="14" t="s">
        <v>23</v>
      </c>
      <c r="E7" s="15">
        <v>3080800</v>
      </c>
      <c r="F7" s="15">
        <v>246464</v>
      </c>
      <c r="G7" s="14" t="s">
        <v>24</v>
      </c>
      <c r="H7" s="14" t="s">
        <v>25</v>
      </c>
      <c r="I7" s="14" t="s">
        <v>26</v>
      </c>
      <c r="J7" s="17" t="s">
        <v>17</v>
      </c>
      <c r="K7" s="18">
        <f t="shared" si="1"/>
        <v>3327264</v>
      </c>
      <c r="L7" s="19" t="str">
        <f>IF(C7-C6=1,"",C7-C6)</f>
        <v/>
      </c>
    </row>
    <row r="8" s="1" customFormat="1" outlineLevel="1" spans="1:12">
      <c r="A8" s="12"/>
      <c r="B8" s="13">
        <v>44798</v>
      </c>
      <c r="C8" s="14" t="s">
        <v>27</v>
      </c>
      <c r="D8" s="14" t="s">
        <v>28</v>
      </c>
      <c r="E8" s="15">
        <v>2592410</v>
      </c>
      <c r="F8" s="15">
        <v>207393</v>
      </c>
      <c r="G8" s="14" t="s">
        <v>29</v>
      </c>
      <c r="H8" s="14" t="s">
        <v>30</v>
      </c>
      <c r="I8" s="14" t="s">
        <v>16</v>
      </c>
      <c r="J8" s="17" t="s">
        <v>17</v>
      </c>
      <c r="K8" s="18">
        <f t="shared" si="1"/>
        <v>2799803</v>
      </c>
      <c r="L8" s="19" t="str">
        <f t="shared" ref="L6:L37" si="2">IF(C8-C7=1,"",C8-C7)</f>
        <v/>
      </c>
    </row>
    <row r="9" s="1" customFormat="1" outlineLevel="1" spans="1:12">
      <c r="A9" s="12"/>
      <c r="B9" s="13">
        <v>44798</v>
      </c>
      <c r="C9" s="14" t="s">
        <v>31</v>
      </c>
      <c r="D9" s="14" t="s">
        <v>32</v>
      </c>
      <c r="E9" s="15">
        <v>4752635</v>
      </c>
      <c r="F9" s="15">
        <v>380211</v>
      </c>
      <c r="G9" s="14" t="s">
        <v>33</v>
      </c>
      <c r="H9" s="14" t="s">
        <v>34</v>
      </c>
      <c r="I9" s="14" t="s">
        <v>16</v>
      </c>
      <c r="J9" s="17" t="s">
        <v>17</v>
      </c>
      <c r="K9" s="18">
        <f t="shared" si="1"/>
        <v>5132846</v>
      </c>
      <c r="L9" s="19" t="str">
        <f t="shared" si="2"/>
        <v/>
      </c>
    </row>
    <row r="10" s="1" customFormat="1" outlineLevel="1" spans="1:12">
      <c r="A10" s="12"/>
      <c r="B10" s="13">
        <v>44798</v>
      </c>
      <c r="C10" s="14" t="s">
        <v>35</v>
      </c>
      <c r="D10" s="14" t="s">
        <v>36</v>
      </c>
      <c r="E10" s="15">
        <v>2634410</v>
      </c>
      <c r="F10" s="15">
        <v>210753</v>
      </c>
      <c r="G10" s="14" t="s">
        <v>37</v>
      </c>
      <c r="H10" s="14" t="s">
        <v>38</v>
      </c>
      <c r="I10" s="14" t="s">
        <v>16</v>
      </c>
      <c r="J10" s="17" t="s">
        <v>17</v>
      </c>
      <c r="K10" s="18">
        <f t="shared" si="1"/>
        <v>2845163</v>
      </c>
      <c r="L10" s="19" t="str">
        <f t="shared" si="2"/>
        <v/>
      </c>
    </row>
    <row r="11" s="1" customFormat="1" outlineLevel="1" spans="1:12">
      <c r="A11" s="12"/>
      <c r="B11" s="13">
        <v>44798</v>
      </c>
      <c r="C11" s="14" t="s">
        <v>39</v>
      </c>
      <c r="D11" s="14" t="s">
        <v>40</v>
      </c>
      <c r="E11" s="15">
        <v>2372010</v>
      </c>
      <c r="F11" s="15">
        <v>189761</v>
      </c>
      <c r="G11" s="14" t="s">
        <v>37</v>
      </c>
      <c r="H11" s="14" t="s">
        <v>38</v>
      </c>
      <c r="I11" s="14" t="s">
        <v>16</v>
      </c>
      <c r="J11" s="17" t="s">
        <v>17</v>
      </c>
      <c r="K11" s="18">
        <f t="shared" si="1"/>
        <v>2561771</v>
      </c>
      <c r="L11" s="19" t="str">
        <f t="shared" si="2"/>
        <v/>
      </c>
    </row>
    <row r="12" s="1" customFormat="1" outlineLevel="1" spans="1:12">
      <c r="A12" s="12"/>
      <c r="B12" s="13">
        <v>44798</v>
      </c>
      <c r="C12" s="14" t="s">
        <v>41</v>
      </c>
      <c r="D12" s="14" t="s">
        <v>42</v>
      </c>
      <c r="E12" s="15">
        <v>1591490</v>
      </c>
      <c r="F12" s="15">
        <v>127319</v>
      </c>
      <c r="G12" s="14" t="s">
        <v>37</v>
      </c>
      <c r="H12" s="14" t="s">
        <v>38</v>
      </c>
      <c r="I12" s="14" t="s">
        <v>16</v>
      </c>
      <c r="J12" s="17" t="s">
        <v>17</v>
      </c>
      <c r="K12" s="18">
        <f t="shared" si="1"/>
        <v>1718809</v>
      </c>
      <c r="L12" s="19" t="str">
        <f t="shared" si="2"/>
        <v/>
      </c>
    </row>
    <row r="13" s="1" customFormat="1" outlineLevel="1" spans="1:12">
      <c r="A13" s="12"/>
      <c r="B13" s="13">
        <v>44798</v>
      </c>
      <c r="C13" s="14" t="s">
        <v>43</v>
      </c>
      <c r="D13" s="14" t="s">
        <v>44</v>
      </c>
      <c r="E13" s="15">
        <v>2304890</v>
      </c>
      <c r="F13" s="15">
        <v>184391</v>
      </c>
      <c r="G13" s="14" t="s">
        <v>37</v>
      </c>
      <c r="H13" s="14" t="s">
        <v>38</v>
      </c>
      <c r="I13" s="14" t="s">
        <v>16</v>
      </c>
      <c r="J13" s="17" t="s">
        <v>17</v>
      </c>
      <c r="K13" s="18">
        <f t="shared" si="1"/>
        <v>2489281</v>
      </c>
      <c r="L13" s="19" t="str">
        <f t="shared" si="2"/>
        <v/>
      </c>
    </row>
    <row r="14" s="1" customFormat="1" outlineLevel="1" spans="1:12">
      <c r="A14" s="12"/>
      <c r="B14" s="13">
        <v>44798</v>
      </c>
      <c r="C14" s="14" t="s">
        <v>45</v>
      </c>
      <c r="D14" s="14" t="s">
        <v>46</v>
      </c>
      <c r="E14" s="15">
        <v>3607616</v>
      </c>
      <c r="F14" s="15">
        <v>288609</v>
      </c>
      <c r="G14" s="14" t="s">
        <v>47</v>
      </c>
      <c r="H14" s="14" t="s">
        <v>48</v>
      </c>
      <c r="I14" s="14" t="s">
        <v>16</v>
      </c>
      <c r="J14" s="17" t="s">
        <v>17</v>
      </c>
      <c r="K14" s="18">
        <f t="shared" si="1"/>
        <v>3896225</v>
      </c>
      <c r="L14" s="19" t="str">
        <f t="shared" si="2"/>
        <v/>
      </c>
    </row>
    <row r="15" s="1" customFormat="1" outlineLevel="1" spans="1:12">
      <c r="A15" s="12"/>
      <c r="B15" s="13">
        <v>44798</v>
      </c>
      <c r="C15" s="14" t="s">
        <v>49</v>
      </c>
      <c r="D15" s="14" t="s">
        <v>50</v>
      </c>
      <c r="E15" s="15">
        <v>3821890</v>
      </c>
      <c r="F15" s="15">
        <v>305751</v>
      </c>
      <c r="G15" s="14" t="s">
        <v>47</v>
      </c>
      <c r="H15" s="14" t="s">
        <v>48</v>
      </c>
      <c r="I15" s="14" t="s">
        <v>16</v>
      </c>
      <c r="J15" s="17" t="s">
        <v>17</v>
      </c>
      <c r="K15" s="18">
        <f t="shared" si="1"/>
        <v>4127641</v>
      </c>
      <c r="L15" s="19" t="str">
        <f t="shared" si="2"/>
        <v/>
      </c>
    </row>
    <row r="16" s="1" customFormat="1" outlineLevel="1" spans="1:12">
      <c r="A16" s="12"/>
      <c r="B16" s="13">
        <v>44798</v>
      </c>
      <c r="C16" s="14" t="s">
        <v>51</v>
      </c>
      <c r="D16" s="14" t="s">
        <v>52</v>
      </c>
      <c r="E16" s="15">
        <v>2566701</v>
      </c>
      <c r="F16" s="15">
        <v>205336</v>
      </c>
      <c r="G16" s="14" t="s">
        <v>53</v>
      </c>
      <c r="H16" s="14" t="s">
        <v>54</v>
      </c>
      <c r="I16" s="14" t="s">
        <v>16</v>
      </c>
      <c r="J16" s="17" t="s">
        <v>17</v>
      </c>
      <c r="K16" s="18">
        <f t="shared" si="1"/>
        <v>2772037</v>
      </c>
      <c r="L16" s="19" t="str">
        <f t="shared" si="2"/>
        <v/>
      </c>
    </row>
    <row r="17" s="1" customFormat="1" outlineLevel="1" spans="1:12">
      <c r="A17" s="12"/>
      <c r="B17" s="13">
        <v>44798</v>
      </c>
      <c r="C17" s="14" t="s">
        <v>55</v>
      </c>
      <c r="D17" s="14" t="s">
        <v>56</v>
      </c>
      <c r="E17" s="15">
        <v>1958645</v>
      </c>
      <c r="F17" s="15">
        <v>156692</v>
      </c>
      <c r="G17" s="14" t="s">
        <v>53</v>
      </c>
      <c r="H17" s="14" t="s">
        <v>54</v>
      </c>
      <c r="I17" s="14" t="s">
        <v>16</v>
      </c>
      <c r="J17" s="17" t="s">
        <v>17</v>
      </c>
      <c r="K17" s="18">
        <f t="shared" si="1"/>
        <v>2115337</v>
      </c>
      <c r="L17" s="19" t="str">
        <f t="shared" si="2"/>
        <v/>
      </c>
    </row>
    <row r="18" s="1" customFormat="1" outlineLevel="1" spans="1:12">
      <c r="A18" s="12"/>
      <c r="B18" s="13">
        <v>44798</v>
      </c>
      <c r="C18" s="14" t="s">
        <v>57</v>
      </c>
      <c r="D18" s="14" t="s">
        <v>58</v>
      </c>
      <c r="E18" s="15">
        <v>3881085</v>
      </c>
      <c r="F18" s="15">
        <v>310487</v>
      </c>
      <c r="G18" s="14" t="s">
        <v>59</v>
      </c>
      <c r="H18" s="14" t="s">
        <v>60</v>
      </c>
      <c r="I18" s="14" t="s">
        <v>16</v>
      </c>
      <c r="J18" s="17" t="s">
        <v>17</v>
      </c>
      <c r="K18" s="18">
        <f t="shared" si="1"/>
        <v>4191572</v>
      </c>
      <c r="L18" s="19" t="str">
        <f t="shared" si="2"/>
        <v/>
      </c>
    </row>
    <row r="19" s="1" customFormat="1" outlineLevel="1" spans="1:12">
      <c r="A19" s="12"/>
      <c r="B19" s="13">
        <v>44798</v>
      </c>
      <c r="C19" s="14" t="s">
        <v>61</v>
      </c>
      <c r="D19" s="14" t="s">
        <v>62</v>
      </c>
      <c r="E19" s="15">
        <v>2145982</v>
      </c>
      <c r="F19" s="15">
        <v>171679</v>
      </c>
      <c r="G19" s="14" t="s">
        <v>59</v>
      </c>
      <c r="H19" s="14" t="s">
        <v>60</v>
      </c>
      <c r="I19" s="14" t="s">
        <v>16</v>
      </c>
      <c r="J19" s="17" t="s">
        <v>17</v>
      </c>
      <c r="K19" s="18">
        <f t="shared" si="1"/>
        <v>2317661</v>
      </c>
      <c r="L19" s="19" t="str">
        <f t="shared" si="2"/>
        <v/>
      </c>
    </row>
    <row r="20" s="1" customFormat="1" outlineLevel="1" spans="1:12">
      <c r="A20" s="12"/>
      <c r="B20" s="13">
        <v>44798</v>
      </c>
      <c r="C20" s="14" t="s">
        <v>63</v>
      </c>
      <c r="D20" s="14" t="s">
        <v>64</v>
      </c>
      <c r="E20" s="15">
        <v>2525730</v>
      </c>
      <c r="F20" s="15">
        <v>202058</v>
      </c>
      <c r="G20" s="14" t="s">
        <v>59</v>
      </c>
      <c r="H20" s="14" t="s">
        <v>60</v>
      </c>
      <c r="I20" s="14" t="s">
        <v>26</v>
      </c>
      <c r="J20" s="17" t="s">
        <v>17</v>
      </c>
      <c r="K20" s="18">
        <f t="shared" si="1"/>
        <v>2727788</v>
      </c>
      <c r="L20" s="19" t="str">
        <f t="shared" si="2"/>
        <v/>
      </c>
    </row>
    <row r="21" s="1" customFormat="1" outlineLevel="1" spans="1:12">
      <c r="A21" s="12"/>
      <c r="B21" s="13">
        <v>44798</v>
      </c>
      <c r="C21" s="14" t="s">
        <v>65</v>
      </c>
      <c r="D21" s="14" t="s">
        <v>66</v>
      </c>
      <c r="E21" s="15">
        <v>5311075</v>
      </c>
      <c r="F21" s="15">
        <v>424886</v>
      </c>
      <c r="G21" s="14" t="s">
        <v>59</v>
      </c>
      <c r="H21" s="14" t="s">
        <v>60</v>
      </c>
      <c r="I21" s="14" t="s">
        <v>16</v>
      </c>
      <c r="J21" s="17" t="s">
        <v>17</v>
      </c>
      <c r="K21" s="18">
        <f t="shared" si="1"/>
        <v>5735961</v>
      </c>
      <c r="L21" s="19" t="str">
        <f t="shared" si="2"/>
        <v/>
      </c>
    </row>
    <row r="22" s="1" customFormat="1" outlineLevel="1" spans="1:12">
      <c r="A22" s="12"/>
      <c r="B22" s="13">
        <v>44798</v>
      </c>
      <c r="C22" s="14" t="s">
        <v>67</v>
      </c>
      <c r="D22" s="14" t="s">
        <v>68</v>
      </c>
      <c r="E22" s="15">
        <v>2346710</v>
      </c>
      <c r="F22" s="15">
        <v>187737</v>
      </c>
      <c r="G22" s="14" t="s">
        <v>59</v>
      </c>
      <c r="H22" s="14" t="s">
        <v>60</v>
      </c>
      <c r="I22" s="14" t="s">
        <v>16</v>
      </c>
      <c r="J22" s="17" t="s">
        <v>17</v>
      </c>
      <c r="K22" s="18">
        <f t="shared" si="1"/>
        <v>2534447</v>
      </c>
      <c r="L22" s="19" t="str">
        <f t="shared" si="2"/>
        <v/>
      </c>
    </row>
    <row r="23" s="1" customFormat="1" outlineLevel="1" spans="1:12">
      <c r="A23" s="12"/>
      <c r="B23" s="13">
        <v>44798</v>
      </c>
      <c r="C23" s="14" t="s">
        <v>69</v>
      </c>
      <c r="D23" s="14" t="s">
        <v>70</v>
      </c>
      <c r="E23" s="15">
        <v>2033025</v>
      </c>
      <c r="F23" s="15">
        <v>162642</v>
      </c>
      <c r="G23" s="14" t="s">
        <v>59</v>
      </c>
      <c r="H23" s="14" t="s">
        <v>60</v>
      </c>
      <c r="I23" s="14" t="s">
        <v>16</v>
      </c>
      <c r="J23" s="17" t="s">
        <v>17</v>
      </c>
      <c r="K23" s="18">
        <f t="shared" si="1"/>
        <v>2195667</v>
      </c>
      <c r="L23" s="19" t="str">
        <f t="shared" si="2"/>
        <v/>
      </c>
    </row>
    <row r="24" s="1" customFormat="1" outlineLevel="1" spans="1:12">
      <c r="A24" s="12"/>
      <c r="B24" s="13">
        <v>44798</v>
      </c>
      <c r="C24" s="14" t="s">
        <v>71</v>
      </c>
      <c r="D24" s="14" t="s">
        <v>72</v>
      </c>
      <c r="E24" s="15">
        <v>3177960</v>
      </c>
      <c r="F24" s="15">
        <v>254237</v>
      </c>
      <c r="G24" s="14" t="s">
        <v>37</v>
      </c>
      <c r="H24" s="14" t="s">
        <v>38</v>
      </c>
      <c r="I24" s="14" t="s">
        <v>16</v>
      </c>
      <c r="J24" s="17" t="s">
        <v>17</v>
      </c>
      <c r="K24" s="18">
        <f t="shared" si="1"/>
        <v>3432197</v>
      </c>
      <c r="L24" s="19" t="str">
        <f t="shared" si="2"/>
        <v/>
      </c>
    </row>
    <row r="25" s="1" customFormat="1" outlineLevel="1" spans="1:12">
      <c r="A25" s="12"/>
      <c r="B25" s="13">
        <v>44798</v>
      </c>
      <c r="C25" s="14" t="s">
        <v>73</v>
      </c>
      <c r="D25" s="14" t="s">
        <v>74</v>
      </c>
      <c r="E25" s="15">
        <v>5878425</v>
      </c>
      <c r="F25" s="15">
        <v>470274</v>
      </c>
      <c r="G25" s="14" t="s">
        <v>75</v>
      </c>
      <c r="H25" s="14" t="s">
        <v>76</v>
      </c>
      <c r="I25" s="14" t="s">
        <v>16</v>
      </c>
      <c r="J25" s="17" t="s">
        <v>17</v>
      </c>
      <c r="K25" s="18">
        <f t="shared" si="1"/>
        <v>6348699</v>
      </c>
      <c r="L25" s="19" t="str">
        <f t="shared" si="2"/>
        <v/>
      </c>
    </row>
    <row r="26" s="1" customFormat="1" outlineLevel="1" spans="1:12">
      <c r="A26" s="12"/>
      <c r="B26" s="13">
        <v>44798</v>
      </c>
      <c r="C26" s="14" t="s">
        <v>77</v>
      </c>
      <c r="D26" s="14" t="s">
        <v>78</v>
      </c>
      <c r="E26" s="15">
        <v>3457290</v>
      </c>
      <c r="F26" s="15">
        <v>276583</v>
      </c>
      <c r="G26" s="14" t="s">
        <v>75</v>
      </c>
      <c r="H26" s="14" t="s">
        <v>76</v>
      </c>
      <c r="I26" s="14" t="s">
        <v>16</v>
      </c>
      <c r="J26" s="17" t="s">
        <v>17</v>
      </c>
      <c r="K26" s="18">
        <f t="shared" si="1"/>
        <v>3733873</v>
      </c>
      <c r="L26" s="19" t="str">
        <f t="shared" si="2"/>
        <v/>
      </c>
    </row>
    <row r="27" s="1" customFormat="1" outlineLevel="1" spans="1:12">
      <c r="A27" s="12"/>
      <c r="B27" s="13">
        <v>44798</v>
      </c>
      <c r="C27" s="14" t="s">
        <v>79</v>
      </c>
      <c r="D27" s="14" t="s">
        <v>80</v>
      </c>
      <c r="E27" s="15">
        <v>3435625</v>
      </c>
      <c r="F27" s="15">
        <v>274850</v>
      </c>
      <c r="G27" s="14" t="s">
        <v>81</v>
      </c>
      <c r="H27" s="14" t="s">
        <v>82</v>
      </c>
      <c r="I27" s="14" t="s">
        <v>16</v>
      </c>
      <c r="J27" s="17" t="s">
        <v>17</v>
      </c>
      <c r="K27" s="18">
        <f t="shared" si="1"/>
        <v>3710475</v>
      </c>
      <c r="L27" s="19" t="str">
        <f t="shared" si="2"/>
        <v/>
      </c>
    </row>
    <row r="28" s="1" customFormat="1" outlineLevel="1" spans="1:12">
      <c r="A28" s="12"/>
      <c r="B28" s="13">
        <v>44798</v>
      </c>
      <c r="C28" s="14" t="s">
        <v>83</v>
      </c>
      <c r="D28" s="14" t="s">
        <v>84</v>
      </c>
      <c r="E28" s="15">
        <v>2472070</v>
      </c>
      <c r="F28" s="15">
        <v>197766</v>
      </c>
      <c r="G28" s="14" t="s">
        <v>81</v>
      </c>
      <c r="H28" s="14" t="s">
        <v>82</v>
      </c>
      <c r="I28" s="14" t="s">
        <v>16</v>
      </c>
      <c r="J28" s="17" t="s">
        <v>17</v>
      </c>
      <c r="K28" s="18">
        <f t="shared" si="1"/>
        <v>2669836</v>
      </c>
      <c r="L28" s="19" t="str">
        <f t="shared" si="2"/>
        <v/>
      </c>
    </row>
    <row r="29" s="1" customFormat="1" outlineLevel="1" spans="1:12">
      <c r="A29" s="12"/>
      <c r="B29" s="13">
        <v>44798</v>
      </c>
      <c r="C29" s="14" t="s">
        <v>85</v>
      </c>
      <c r="D29" s="14" t="s">
        <v>86</v>
      </c>
      <c r="E29" s="15">
        <v>2782775</v>
      </c>
      <c r="F29" s="15">
        <v>222622</v>
      </c>
      <c r="G29" s="14" t="s">
        <v>20</v>
      </c>
      <c r="H29" s="14" t="s">
        <v>21</v>
      </c>
      <c r="I29" s="14" t="s">
        <v>16</v>
      </c>
      <c r="J29" s="17" t="s">
        <v>17</v>
      </c>
      <c r="K29" s="18">
        <f t="shared" ref="K29:K92" si="3">E29+F29</f>
        <v>3005397</v>
      </c>
      <c r="L29" s="19" t="str">
        <f t="shared" si="2"/>
        <v/>
      </c>
    </row>
    <row r="30" s="1" customFormat="1" outlineLevel="1" spans="1:12">
      <c r="A30" s="12"/>
      <c r="B30" s="13">
        <v>44798</v>
      </c>
      <c r="C30" s="14" t="s">
        <v>87</v>
      </c>
      <c r="D30" s="14" t="s">
        <v>88</v>
      </c>
      <c r="E30" s="15">
        <v>2891075</v>
      </c>
      <c r="F30" s="15">
        <v>231286</v>
      </c>
      <c r="G30" s="14" t="s">
        <v>89</v>
      </c>
      <c r="H30" s="14" t="s">
        <v>90</v>
      </c>
      <c r="I30" s="14" t="s">
        <v>16</v>
      </c>
      <c r="J30" s="17" t="s">
        <v>17</v>
      </c>
      <c r="K30" s="18">
        <f t="shared" si="3"/>
        <v>3122361</v>
      </c>
      <c r="L30" s="19" t="str">
        <f t="shared" si="2"/>
        <v/>
      </c>
    </row>
    <row r="31" s="1" customFormat="1" outlineLevel="1" spans="1:12">
      <c r="A31" s="12"/>
      <c r="B31" s="13">
        <v>44798</v>
      </c>
      <c r="C31" s="14" t="s">
        <v>91</v>
      </c>
      <c r="D31" s="14" t="s">
        <v>92</v>
      </c>
      <c r="E31" s="15">
        <v>3636804</v>
      </c>
      <c r="F31" s="15">
        <v>290944</v>
      </c>
      <c r="G31" s="14" t="s">
        <v>89</v>
      </c>
      <c r="H31" s="14" t="s">
        <v>90</v>
      </c>
      <c r="I31" s="14" t="s">
        <v>93</v>
      </c>
      <c r="J31" s="17" t="s">
        <v>17</v>
      </c>
      <c r="K31" s="18">
        <f t="shared" si="3"/>
        <v>3927748</v>
      </c>
      <c r="L31" s="19" t="str">
        <f t="shared" si="2"/>
        <v/>
      </c>
    </row>
    <row r="32" s="1" customFormat="1" outlineLevel="1" spans="1:12">
      <c r="A32" s="12"/>
      <c r="B32" s="13">
        <v>44798</v>
      </c>
      <c r="C32" s="14" t="s">
        <v>94</v>
      </c>
      <c r="D32" s="14" t="s">
        <v>95</v>
      </c>
      <c r="E32" s="15">
        <v>3110111</v>
      </c>
      <c r="F32" s="15">
        <v>248809</v>
      </c>
      <c r="G32" s="14" t="s">
        <v>14</v>
      </c>
      <c r="H32" s="14" t="s">
        <v>15</v>
      </c>
      <c r="I32" s="14" t="s">
        <v>16</v>
      </c>
      <c r="J32" s="17" t="s">
        <v>17</v>
      </c>
      <c r="K32" s="18">
        <f t="shared" si="3"/>
        <v>3358920</v>
      </c>
      <c r="L32" s="19" t="str">
        <f t="shared" si="2"/>
        <v/>
      </c>
    </row>
    <row r="33" s="1" customFormat="1" outlineLevel="1" spans="1:12">
      <c r="A33" s="12"/>
      <c r="B33" s="13">
        <v>44798</v>
      </c>
      <c r="C33" s="14" t="s">
        <v>96</v>
      </c>
      <c r="D33" s="14" t="s">
        <v>97</v>
      </c>
      <c r="E33" s="15">
        <v>3161915</v>
      </c>
      <c r="F33" s="15">
        <v>252953</v>
      </c>
      <c r="G33" s="14" t="s">
        <v>98</v>
      </c>
      <c r="H33" s="14" t="s">
        <v>99</v>
      </c>
      <c r="I33" s="14" t="s">
        <v>16</v>
      </c>
      <c r="J33" s="17" t="s">
        <v>17</v>
      </c>
      <c r="K33" s="18">
        <f t="shared" si="3"/>
        <v>3414868</v>
      </c>
      <c r="L33" s="19" t="str">
        <f t="shared" si="2"/>
        <v/>
      </c>
    </row>
    <row r="34" s="1" customFormat="1" outlineLevel="1" spans="1:12">
      <c r="A34" s="12"/>
      <c r="B34" s="13">
        <v>44798</v>
      </c>
      <c r="C34" s="14" t="s">
        <v>100</v>
      </c>
      <c r="D34" s="14" t="s">
        <v>101</v>
      </c>
      <c r="E34" s="15">
        <v>3369525</v>
      </c>
      <c r="F34" s="15">
        <v>269562</v>
      </c>
      <c r="G34" s="14" t="s">
        <v>98</v>
      </c>
      <c r="H34" s="14" t="s">
        <v>99</v>
      </c>
      <c r="I34" s="14" t="s">
        <v>16</v>
      </c>
      <c r="J34" s="17" t="s">
        <v>17</v>
      </c>
      <c r="K34" s="18">
        <f t="shared" si="3"/>
        <v>3639087</v>
      </c>
      <c r="L34" s="19" t="str">
        <f t="shared" si="2"/>
        <v/>
      </c>
    </row>
    <row r="35" s="1" customFormat="1" outlineLevel="1" spans="1:12">
      <c r="A35" s="12"/>
      <c r="B35" s="13">
        <v>44798</v>
      </c>
      <c r="C35" s="14" t="s">
        <v>102</v>
      </c>
      <c r="D35" s="14" t="s">
        <v>103</v>
      </c>
      <c r="E35" s="15">
        <v>3582840</v>
      </c>
      <c r="F35" s="15">
        <v>286627</v>
      </c>
      <c r="G35" s="14" t="s">
        <v>98</v>
      </c>
      <c r="H35" s="14" t="s">
        <v>99</v>
      </c>
      <c r="I35" s="14" t="s">
        <v>26</v>
      </c>
      <c r="J35" s="17" t="s">
        <v>17</v>
      </c>
      <c r="K35" s="18">
        <f t="shared" si="3"/>
        <v>3869467</v>
      </c>
      <c r="L35" s="19" t="str">
        <f t="shared" si="2"/>
        <v/>
      </c>
    </row>
    <row r="36" s="1" customFormat="1" outlineLevel="1" spans="1:12">
      <c r="A36" s="12"/>
      <c r="B36" s="13">
        <v>44798</v>
      </c>
      <c r="C36" s="14" t="s">
        <v>104</v>
      </c>
      <c r="D36" s="14" t="s">
        <v>105</v>
      </c>
      <c r="E36" s="15">
        <v>2467050</v>
      </c>
      <c r="F36" s="15">
        <v>197364</v>
      </c>
      <c r="G36" s="14" t="s">
        <v>98</v>
      </c>
      <c r="H36" s="14" t="s">
        <v>99</v>
      </c>
      <c r="I36" s="14" t="s">
        <v>16</v>
      </c>
      <c r="J36" s="17" t="s">
        <v>17</v>
      </c>
      <c r="K36" s="18">
        <f t="shared" si="3"/>
        <v>2664414</v>
      </c>
      <c r="L36" s="19" t="str">
        <f t="shared" si="2"/>
        <v/>
      </c>
    </row>
    <row r="37" s="1" customFormat="1" outlineLevel="1" spans="1:12">
      <c r="A37" s="12"/>
      <c r="B37" s="13">
        <v>44798</v>
      </c>
      <c r="C37" s="14" t="s">
        <v>106</v>
      </c>
      <c r="D37" s="14" t="s">
        <v>107</v>
      </c>
      <c r="E37" s="15">
        <v>3223380</v>
      </c>
      <c r="F37" s="15">
        <v>257870</v>
      </c>
      <c r="G37" s="14" t="s">
        <v>98</v>
      </c>
      <c r="H37" s="14" t="s">
        <v>99</v>
      </c>
      <c r="I37" s="14" t="s">
        <v>16</v>
      </c>
      <c r="J37" s="17" t="s">
        <v>17</v>
      </c>
      <c r="K37" s="18">
        <f t="shared" si="3"/>
        <v>3481250</v>
      </c>
      <c r="L37" s="19" t="str">
        <f t="shared" si="2"/>
        <v/>
      </c>
    </row>
    <row r="38" s="1" customFormat="1" outlineLevel="1" spans="1:12">
      <c r="A38" s="12"/>
      <c r="B38" s="13">
        <v>44798</v>
      </c>
      <c r="C38" s="14" t="s">
        <v>108</v>
      </c>
      <c r="D38" s="14" t="s">
        <v>109</v>
      </c>
      <c r="E38" s="15">
        <v>2658100</v>
      </c>
      <c r="F38" s="15">
        <v>212648</v>
      </c>
      <c r="G38" s="14" t="s">
        <v>98</v>
      </c>
      <c r="H38" s="14" t="s">
        <v>99</v>
      </c>
      <c r="I38" s="14" t="s">
        <v>16</v>
      </c>
      <c r="J38" s="17" t="s">
        <v>17</v>
      </c>
      <c r="K38" s="18">
        <f t="shared" si="3"/>
        <v>2870748</v>
      </c>
      <c r="L38" s="19" t="str">
        <f t="shared" ref="L38:L60" si="4">IF(C38-C37=1,"",C38-C37)</f>
        <v/>
      </c>
    </row>
    <row r="39" s="1" customFormat="1" outlineLevel="1" spans="1:12">
      <c r="A39" s="12"/>
      <c r="B39" s="13">
        <v>44798</v>
      </c>
      <c r="C39" s="14" t="s">
        <v>110</v>
      </c>
      <c r="D39" s="14" t="s">
        <v>111</v>
      </c>
      <c r="E39" s="15">
        <v>2543101</v>
      </c>
      <c r="F39" s="15">
        <v>203448</v>
      </c>
      <c r="G39" s="14" t="s">
        <v>98</v>
      </c>
      <c r="H39" s="14" t="s">
        <v>99</v>
      </c>
      <c r="I39" s="14" t="s">
        <v>16</v>
      </c>
      <c r="J39" s="17" t="s">
        <v>17</v>
      </c>
      <c r="K39" s="18">
        <f t="shared" si="3"/>
        <v>2746549</v>
      </c>
      <c r="L39" s="19" t="str">
        <f t="shared" si="4"/>
        <v/>
      </c>
    </row>
    <row r="40" s="1" customFormat="1" outlineLevel="1" spans="1:12">
      <c r="A40" s="12"/>
      <c r="B40" s="13">
        <v>44798</v>
      </c>
      <c r="C40" s="14" t="s">
        <v>112</v>
      </c>
      <c r="D40" s="14" t="s">
        <v>113</v>
      </c>
      <c r="E40" s="15">
        <v>2033025</v>
      </c>
      <c r="F40" s="15">
        <v>162642</v>
      </c>
      <c r="G40" s="14" t="s">
        <v>98</v>
      </c>
      <c r="H40" s="14" t="s">
        <v>99</v>
      </c>
      <c r="I40" s="14" t="s">
        <v>16</v>
      </c>
      <c r="J40" s="17" t="s">
        <v>17</v>
      </c>
      <c r="K40" s="18">
        <f t="shared" si="3"/>
        <v>2195667</v>
      </c>
      <c r="L40" s="19" t="str">
        <f t="shared" si="4"/>
        <v/>
      </c>
    </row>
    <row r="41" s="1" customFormat="1" outlineLevel="1" spans="1:12">
      <c r="A41" s="12"/>
      <c r="B41" s="13">
        <v>44798</v>
      </c>
      <c r="C41" s="14" t="s">
        <v>114</v>
      </c>
      <c r="D41" s="14" t="s">
        <v>115</v>
      </c>
      <c r="E41" s="15">
        <v>2246346</v>
      </c>
      <c r="F41" s="15">
        <v>179708</v>
      </c>
      <c r="G41" s="14" t="s">
        <v>98</v>
      </c>
      <c r="H41" s="14" t="s">
        <v>99</v>
      </c>
      <c r="I41" s="14" t="s">
        <v>16</v>
      </c>
      <c r="J41" s="17" t="s">
        <v>17</v>
      </c>
      <c r="K41" s="18">
        <f t="shared" si="3"/>
        <v>2426054</v>
      </c>
      <c r="L41" s="19" t="str">
        <f t="shared" si="4"/>
        <v/>
      </c>
    </row>
    <row r="42" s="1" customFormat="1" outlineLevel="1" spans="1:12">
      <c r="A42" s="12"/>
      <c r="B42" s="13">
        <v>44798</v>
      </c>
      <c r="C42" s="14" t="s">
        <v>116</v>
      </c>
      <c r="D42" s="14" t="s">
        <v>117</v>
      </c>
      <c r="E42" s="15">
        <v>6977884</v>
      </c>
      <c r="F42" s="15">
        <v>558231</v>
      </c>
      <c r="G42" s="14" t="s">
        <v>98</v>
      </c>
      <c r="H42" s="14" t="s">
        <v>99</v>
      </c>
      <c r="I42" s="14" t="s">
        <v>16</v>
      </c>
      <c r="J42" s="17" t="s">
        <v>17</v>
      </c>
      <c r="K42" s="18">
        <f t="shared" si="3"/>
        <v>7536115</v>
      </c>
      <c r="L42" s="19" t="str">
        <f t="shared" si="4"/>
        <v/>
      </c>
    </row>
    <row r="43" s="1" customFormat="1" outlineLevel="1" spans="1:12">
      <c r="A43" s="12"/>
      <c r="B43" s="13">
        <v>44798</v>
      </c>
      <c r="C43" s="14" t="s">
        <v>118</v>
      </c>
      <c r="D43" s="14" t="s">
        <v>119</v>
      </c>
      <c r="E43" s="15">
        <v>7610887</v>
      </c>
      <c r="F43" s="15">
        <v>608871</v>
      </c>
      <c r="G43" s="14" t="s">
        <v>98</v>
      </c>
      <c r="H43" s="14" t="s">
        <v>99</v>
      </c>
      <c r="I43" s="14" t="s">
        <v>16</v>
      </c>
      <c r="J43" s="17" t="s">
        <v>17</v>
      </c>
      <c r="K43" s="18">
        <f t="shared" si="3"/>
        <v>8219758</v>
      </c>
      <c r="L43" s="19" t="str">
        <f t="shared" si="4"/>
        <v/>
      </c>
    </row>
    <row r="44" s="1" customFormat="1" outlineLevel="1" spans="1:12">
      <c r="A44" s="12"/>
      <c r="B44" s="13">
        <v>44798</v>
      </c>
      <c r="C44" s="14" t="s">
        <v>120</v>
      </c>
      <c r="D44" s="14" t="s">
        <v>121</v>
      </c>
      <c r="E44" s="15">
        <v>2122316</v>
      </c>
      <c r="F44" s="15">
        <v>169785</v>
      </c>
      <c r="G44" s="14" t="s">
        <v>98</v>
      </c>
      <c r="H44" s="14" t="s">
        <v>99</v>
      </c>
      <c r="I44" s="14" t="s">
        <v>16</v>
      </c>
      <c r="J44" s="17" t="s">
        <v>17</v>
      </c>
      <c r="K44" s="18">
        <f t="shared" si="3"/>
        <v>2292101</v>
      </c>
      <c r="L44" s="19" t="str">
        <f t="shared" si="4"/>
        <v/>
      </c>
    </row>
    <row r="45" s="1" customFormat="1" outlineLevel="1" spans="1:12">
      <c r="A45" s="12"/>
      <c r="B45" s="13">
        <v>44798</v>
      </c>
      <c r="C45" s="14" t="s">
        <v>122</v>
      </c>
      <c r="D45" s="14" t="s">
        <v>123</v>
      </c>
      <c r="E45" s="15">
        <v>2464450</v>
      </c>
      <c r="F45" s="15">
        <v>197156</v>
      </c>
      <c r="G45" s="14" t="s">
        <v>98</v>
      </c>
      <c r="H45" s="14" t="s">
        <v>99</v>
      </c>
      <c r="I45" s="14" t="s">
        <v>16</v>
      </c>
      <c r="J45" s="17" t="s">
        <v>17</v>
      </c>
      <c r="K45" s="18">
        <f t="shared" si="3"/>
        <v>2661606</v>
      </c>
      <c r="L45" s="19" t="str">
        <f t="shared" si="4"/>
        <v/>
      </c>
    </row>
    <row r="46" s="1" customFormat="1" outlineLevel="1" spans="1:12">
      <c r="A46" s="12"/>
      <c r="B46" s="13">
        <v>44798</v>
      </c>
      <c r="C46" s="14" t="s">
        <v>124</v>
      </c>
      <c r="D46" s="14" t="s">
        <v>125</v>
      </c>
      <c r="E46" s="15">
        <v>2932686</v>
      </c>
      <c r="F46" s="15">
        <v>234615</v>
      </c>
      <c r="G46" s="14" t="s">
        <v>98</v>
      </c>
      <c r="H46" s="14" t="s">
        <v>99</v>
      </c>
      <c r="I46" s="14" t="s">
        <v>26</v>
      </c>
      <c r="J46" s="17" t="s">
        <v>17</v>
      </c>
      <c r="K46" s="18">
        <f t="shared" si="3"/>
        <v>3167301</v>
      </c>
      <c r="L46" s="19" t="str">
        <f t="shared" si="4"/>
        <v/>
      </c>
    </row>
    <row r="47" s="1" customFormat="1" outlineLevel="1" spans="1:12">
      <c r="A47" s="12"/>
      <c r="B47" s="13">
        <v>44798</v>
      </c>
      <c r="C47" s="14" t="s">
        <v>126</v>
      </c>
      <c r="D47" s="14" t="s">
        <v>127</v>
      </c>
      <c r="E47" s="15">
        <v>2072400</v>
      </c>
      <c r="F47" s="15">
        <v>165792</v>
      </c>
      <c r="G47" s="14" t="s">
        <v>98</v>
      </c>
      <c r="H47" s="14" t="s">
        <v>99</v>
      </c>
      <c r="I47" s="14" t="s">
        <v>16</v>
      </c>
      <c r="J47" s="17" t="s">
        <v>17</v>
      </c>
      <c r="K47" s="18">
        <f t="shared" si="3"/>
        <v>2238192</v>
      </c>
      <c r="L47" s="19" t="str">
        <f t="shared" si="4"/>
        <v/>
      </c>
    </row>
    <row r="48" s="1" customFormat="1" outlineLevel="1" spans="1:12">
      <c r="A48" s="12"/>
      <c r="B48" s="13">
        <v>44798</v>
      </c>
      <c r="C48" s="14" t="s">
        <v>128</v>
      </c>
      <c r="D48" s="14" t="s">
        <v>129</v>
      </c>
      <c r="E48" s="15">
        <v>2703053</v>
      </c>
      <c r="F48" s="15">
        <v>216244</v>
      </c>
      <c r="G48" s="14" t="s">
        <v>98</v>
      </c>
      <c r="H48" s="14" t="s">
        <v>99</v>
      </c>
      <c r="I48" s="14" t="s">
        <v>26</v>
      </c>
      <c r="J48" s="17" t="s">
        <v>17</v>
      </c>
      <c r="K48" s="18">
        <f t="shared" si="3"/>
        <v>2919297</v>
      </c>
      <c r="L48" s="19" t="str">
        <f t="shared" si="4"/>
        <v/>
      </c>
    </row>
    <row r="49" s="1" customFormat="1" outlineLevel="1" spans="1:12">
      <c r="A49" s="12"/>
      <c r="B49" s="13">
        <v>44798</v>
      </c>
      <c r="C49" s="14" t="s">
        <v>130</v>
      </c>
      <c r="D49" s="14" t="s">
        <v>131</v>
      </c>
      <c r="E49" s="15">
        <v>4516150</v>
      </c>
      <c r="F49" s="15">
        <v>361292</v>
      </c>
      <c r="G49" s="14" t="s">
        <v>132</v>
      </c>
      <c r="H49" s="14" t="s">
        <v>133</v>
      </c>
      <c r="I49" s="14" t="s">
        <v>16</v>
      </c>
      <c r="J49" s="17" t="s">
        <v>17</v>
      </c>
      <c r="K49" s="18">
        <f t="shared" si="3"/>
        <v>4877442</v>
      </c>
      <c r="L49" s="19" t="str">
        <f t="shared" si="4"/>
        <v/>
      </c>
    </row>
    <row r="50" s="1" customFormat="1" outlineLevel="1" spans="1:12">
      <c r="A50" s="12"/>
      <c r="B50" s="13">
        <v>44798</v>
      </c>
      <c r="C50" s="14" t="s">
        <v>134</v>
      </c>
      <c r="D50" s="14" t="s">
        <v>135</v>
      </c>
      <c r="E50" s="15">
        <v>2026285</v>
      </c>
      <c r="F50" s="15">
        <v>162103</v>
      </c>
      <c r="G50" s="14" t="s">
        <v>132</v>
      </c>
      <c r="H50" s="14" t="s">
        <v>133</v>
      </c>
      <c r="I50" s="14" t="s">
        <v>16</v>
      </c>
      <c r="J50" s="17" t="s">
        <v>17</v>
      </c>
      <c r="K50" s="18">
        <f t="shared" si="3"/>
        <v>2188388</v>
      </c>
      <c r="L50" s="19" t="str">
        <f t="shared" si="4"/>
        <v/>
      </c>
    </row>
    <row r="51" s="1" customFormat="1" outlineLevel="1" spans="1:12">
      <c r="A51" s="12"/>
      <c r="B51" s="13">
        <v>44798</v>
      </c>
      <c r="C51" s="14" t="s">
        <v>136</v>
      </c>
      <c r="D51" s="14" t="s">
        <v>137</v>
      </c>
      <c r="E51" s="15">
        <v>3007507</v>
      </c>
      <c r="F51" s="15">
        <v>240601</v>
      </c>
      <c r="G51" s="14" t="s">
        <v>132</v>
      </c>
      <c r="H51" s="14" t="s">
        <v>133</v>
      </c>
      <c r="I51" s="14" t="s">
        <v>16</v>
      </c>
      <c r="J51" s="17" t="s">
        <v>17</v>
      </c>
      <c r="K51" s="18">
        <f t="shared" si="3"/>
        <v>3248108</v>
      </c>
      <c r="L51" s="19" t="str">
        <f t="shared" si="4"/>
        <v/>
      </c>
    </row>
    <row r="52" s="1" customFormat="1" outlineLevel="1" spans="1:12">
      <c r="A52" s="12"/>
      <c r="B52" s="13">
        <v>44798</v>
      </c>
      <c r="C52" s="14" t="s">
        <v>138</v>
      </c>
      <c r="D52" s="14" t="s">
        <v>139</v>
      </c>
      <c r="E52" s="15">
        <v>2806710</v>
      </c>
      <c r="F52" s="15">
        <v>224537</v>
      </c>
      <c r="G52" s="14" t="s">
        <v>132</v>
      </c>
      <c r="H52" s="14" t="s">
        <v>133</v>
      </c>
      <c r="I52" s="14" t="s">
        <v>16</v>
      </c>
      <c r="J52" s="17" t="s">
        <v>17</v>
      </c>
      <c r="K52" s="18">
        <f t="shared" si="3"/>
        <v>3031247</v>
      </c>
      <c r="L52" s="19" t="str">
        <f t="shared" si="4"/>
        <v/>
      </c>
    </row>
    <row r="53" s="1" customFormat="1" outlineLevel="1" spans="1:12">
      <c r="A53" s="12"/>
      <c r="B53" s="13">
        <v>44798</v>
      </c>
      <c r="C53" s="14" t="s">
        <v>140</v>
      </c>
      <c r="D53" s="14" t="s">
        <v>141</v>
      </c>
      <c r="E53" s="15">
        <v>2452545</v>
      </c>
      <c r="F53" s="15">
        <v>196204</v>
      </c>
      <c r="G53" s="14" t="s">
        <v>132</v>
      </c>
      <c r="H53" s="14" t="s">
        <v>133</v>
      </c>
      <c r="I53" s="14" t="s">
        <v>16</v>
      </c>
      <c r="J53" s="17" t="s">
        <v>17</v>
      </c>
      <c r="K53" s="18">
        <f t="shared" si="3"/>
        <v>2648749</v>
      </c>
      <c r="L53" s="19" t="str">
        <f t="shared" si="4"/>
        <v/>
      </c>
    </row>
    <row r="54" s="1" customFormat="1" outlineLevel="1" spans="1:12">
      <c r="A54" s="12"/>
      <c r="B54" s="13">
        <v>44798</v>
      </c>
      <c r="C54" s="14" t="s">
        <v>142</v>
      </c>
      <c r="D54" s="14" t="s">
        <v>143</v>
      </c>
      <c r="E54" s="15">
        <v>4639431</v>
      </c>
      <c r="F54" s="15">
        <v>371154</v>
      </c>
      <c r="G54" s="14" t="s">
        <v>132</v>
      </c>
      <c r="H54" s="14" t="s">
        <v>133</v>
      </c>
      <c r="I54" s="14" t="s">
        <v>16</v>
      </c>
      <c r="J54" s="17" t="s">
        <v>17</v>
      </c>
      <c r="K54" s="18">
        <f t="shared" si="3"/>
        <v>5010585</v>
      </c>
      <c r="L54" s="19" t="str">
        <f t="shared" si="4"/>
        <v/>
      </c>
    </row>
    <row r="55" s="1" customFormat="1" outlineLevel="1" spans="1:12">
      <c r="A55" s="12"/>
      <c r="B55" s="13">
        <v>44798</v>
      </c>
      <c r="C55" s="14" t="s">
        <v>144</v>
      </c>
      <c r="D55" s="14" t="s">
        <v>145</v>
      </c>
      <c r="E55" s="15">
        <v>3764429</v>
      </c>
      <c r="F55" s="15">
        <v>301154</v>
      </c>
      <c r="G55" s="14" t="s">
        <v>132</v>
      </c>
      <c r="H55" s="14" t="s">
        <v>133</v>
      </c>
      <c r="I55" s="14" t="s">
        <v>16</v>
      </c>
      <c r="J55" s="17" t="s">
        <v>17</v>
      </c>
      <c r="K55" s="18">
        <f t="shared" si="3"/>
        <v>4065583</v>
      </c>
      <c r="L55" s="19" t="str">
        <f t="shared" si="4"/>
        <v/>
      </c>
    </row>
    <row r="56" s="1" customFormat="1" outlineLevel="1" spans="1:12">
      <c r="A56" s="12"/>
      <c r="B56" s="13">
        <v>44798</v>
      </c>
      <c r="C56" s="14" t="s">
        <v>146</v>
      </c>
      <c r="D56" s="14" t="s">
        <v>147</v>
      </c>
      <c r="E56" s="15">
        <v>4054102</v>
      </c>
      <c r="F56" s="15">
        <v>324328</v>
      </c>
      <c r="G56" s="14" t="s">
        <v>132</v>
      </c>
      <c r="H56" s="14" t="s">
        <v>133</v>
      </c>
      <c r="I56" s="14" t="s">
        <v>93</v>
      </c>
      <c r="J56" s="17" t="s">
        <v>17</v>
      </c>
      <c r="K56" s="18">
        <f t="shared" si="3"/>
        <v>4378430</v>
      </c>
      <c r="L56" s="19" t="str">
        <f t="shared" si="4"/>
        <v/>
      </c>
    </row>
    <row r="57" s="1" customFormat="1" outlineLevel="1" spans="1:12">
      <c r="A57" s="12"/>
      <c r="B57" s="13">
        <v>44798</v>
      </c>
      <c r="C57" s="14" t="s">
        <v>148</v>
      </c>
      <c r="D57" s="14" t="s">
        <v>149</v>
      </c>
      <c r="E57" s="15">
        <v>2065804</v>
      </c>
      <c r="F57" s="15">
        <v>165264</v>
      </c>
      <c r="G57" s="14" t="s">
        <v>132</v>
      </c>
      <c r="H57" s="14" t="s">
        <v>133</v>
      </c>
      <c r="I57" s="14" t="s">
        <v>16</v>
      </c>
      <c r="J57" s="17" t="s">
        <v>17</v>
      </c>
      <c r="K57" s="18">
        <f t="shared" si="3"/>
        <v>2231068</v>
      </c>
      <c r="L57" s="19" t="str">
        <f t="shared" si="4"/>
        <v/>
      </c>
    </row>
    <row r="58" s="1" customFormat="1" outlineLevel="1" spans="1:12">
      <c r="A58" s="12"/>
      <c r="B58" s="13">
        <v>44798</v>
      </c>
      <c r="C58" s="14" t="s">
        <v>150</v>
      </c>
      <c r="D58" s="14" t="s">
        <v>151</v>
      </c>
      <c r="E58" s="15">
        <v>3269155</v>
      </c>
      <c r="F58" s="15">
        <v>261532</v>
      </c>
      <c r="G58" s="14" t="s">
        <v>132</v>
      </c>
      <c r="H58" s="14" t="s">
        <v>133</v>
      </c>
      <c r="I58" s="14" t="s">
        <v>16</v>
      </c>
      <c r="J58" s="17" t="s">
        <v>17</v>
      </c>
      <c r="K58" s="18">
        <f t="shared" si="3"/>
        <v>3530687</v>
      </c>
      <c r="L58" s="19" t="str">
        <f t="shared" si="4"/>
        <v/>
      </c>
    </row>
    <row r="59" s="1" customFormat="1" outlineLevel="1" spans="1:12">
      <c r="A59" s="12"/>
      <c r="B59" s="13">
        <v>44798</v>
      </c>
      <c r="C59" s="14" t="s">
        <v>152</v>
      </c>
      <c r="D59" s="14" t="s">
        <v>153</v>
      </c>
      <c r="E59" s="15">
        <v>2594758</v>
      </c>
      <c r="F59" s="15">
        <v>207581</v>
      </c>
      <c r="G59" s="14" t="s">
        <v>154</v>
      </c>
      <c r="H59" s="14" t="s">
        <v>155</v>
      </c>
      <c r="I59" s="14" t="s">
        <v>16</v>
      </c>
      <c r="J59" s="17" t="s">
        <v>17</v>
      </c>
      <c r="K59" s="18">
        <f t="shared" si="3"/>
        <v>2802339</v>
      </c>
      <c r="L59" s="19" t="str">
        <f t="shared" si="4"/>
        <v/>
      </c>
    </row>
    <row r="60" s="1" customFormat="1" outlineLevel="1" spans="1:12">
      <c r="A60" s="12"/>
      <c r="B60" s="13">
        <v>44798</v>
      </c>
      <c r="C60" s="14" t="s">
        <v>156</v>
      </c>
      <c r="D60" s="14" t="s">
        <v>157</v>
      </c>
      <c r="E60" s="15">
        <v>5552900</v>
      </c>
      <c r="F60" s="15">
        <v>444232</v>
      </c>
      <c r="G60" s="14" t="s">
        <v>154</v>
      </c>
      <c r="H60" s="14" t="s">
        <v>155</v>
      </c>
      <c r="I60" s="14" t="s">
        <v>16</v>
      </c>
      <c r="J60" s="17" t="s">
        <v>17</v>
      </c>
      <c r="K60" s="18">
        <f t="shared" si="3"/>
        <v>5997132</v>
      </c>
      <c r="L60" s="19" t="str">
        <f t="shared" si="4"/>
        <v/>
      </c>
    </row>
    <row r="61" spans="2:11">
      <c r="B61" s="16"/>
      <c r="E61" s="11">
        <f>SUM(E5:E60)</f>
        <v>179732683</v>
      </c>
      <c r="F61" s="11">
        <f t="shared" ref="F61:K61" si="5">SUM(F5:F60)</f>
        <v>14378615</v>
      </c>
      <c r="G61" s="11">
        <f t="shared" si="5"/>
        <v>0</v>
      </c>
      <c r="H61" s="11">
        <f t="shared" si="5"/>
        <v>0</v>
      </c>
      <c r="I61" s="11">
        <f t="shared" si="5"/>
        <v>0</v>
      </c>
      <c r="J61" s="11">
        <f t="shared" si="5"/>
        <v>0</v>
      </c>
      <c r="K61" s="11">
        <f t="shared" si="5"/>
        <v>194111298</v>
      </c>
    </row>
  </sheetData>
  <mergeCells count="2">
    <mergeCell ref="A1:J1"/>
    <mergeCell ref="A2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25.08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2022-08-26T08:09:00Z</dcterms:created>
  <dcterms:modified xsi:type="dcterms:W3CDTF">2022-09-01T06:31:04Z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FD048F1CBB804A119E8634D3E895056C</vt:lpwstr>
  </property>
  <property fmtid="{D5CDD505-2E9C-101B-9397-08002B2CF9AE}" pid="3" name="KSOProductBuildVer">
    <vt:lpwstr>1033-11.2.0.11254</vt:lpwstr>
  </property>
</Properties>
</file>