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2 NHI\win\BKE THÁNG 10\"/>
    </mc:Choice>
  </mc:AlternateContent>
  <bookViews>
    <workbookView xWindow="1005" yWindow="1005" windowWidth="15000" windowHeight="10005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G62" i="1" l="1"/>
  <c r="H62" i="1"/>
  <c r="I62" i="1"/>
  <c r="J62" i="1"/>
  <c r="K62" i="1"/>
  <c r="L62" i="1"/>
  <c r="M62" i="1"/>
  <c r="F62" i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5" i="1"/>
</calcChain>
</file>

<file path=xl/sharedStrings.xml><?xml version="1.0" encoding="utf-8"?>
<sst xmlns="http://schemas.openxmlformats.org/spreadsheetml/2006/main" count="414" uniqueCount="157">
  <si>
    <t>Số hóa đơn</t>
  </si>
  <si>
    <t>00048612</t>
  </si>
  <si>
    <t>4143408069, 4143409256</t>
  </si>
  <si>
    <t>4143410204, 4143410666, 4143410207</t>
  </si>
  <si>
    <t>00048654</t>
  </si>
  <si>
    <t>00048623</t>
  </si>
  <si>
    <t>4143410205, 4143409764</t>
  </si>
  <si>
    <t>4143409643, 4143408150</t>
  </si>
  <si>
    <t>00048658</t>
  </si>
  <si>
    <t>00048621</t>
  </si>
  <si>
    <t>00048598</t>
  </si>
  <si>
    <t>4143409852, 4143408333</t>
  </si>
  <si>
    <t>4143408680, 4143405561, 4143410506</t>
  </si>
  <si>
    <t>4143536642, 4143536148</t>
  </si>
  <si>
    <t>Thuế suất</t>
  </si>
  <si>
    <t>00048620</t>
  </si>
  <si>
    <t>4143485377, 4143585575, 4143603708</t>
  </si>
  <si>
    <t>Ngày 21 tháng 10 năm 2022</t>
  </si>
  <si>
    <t>Nhóm HHDV : 4. Hàng hóa, dịch vụ chịu thuế suất thuế GTGT 10% (57 )</t>
  </si>
  <si>
    <t>00048650</t>
  </si>
  <si>
    <t>0104918404-025</t>
  </si>
  <si>
    <t>4143409636, 4143410425</t>
  </si>
  <si>
    <t>00048632</t>
  </si>
  <si>
    <t>4143405863, 4143408988</t>
  </si>
  <si>
    <t>Ngày hóa đơn</t>
  </si>
  <si>
    <t>Bắp bò muối 300g</t>
  </si>
  <si>
    <t>00048646</t>
  </si>
  <si>
    <t>4142853558, 4142856516, 4142853036, 4142857891, 4142880647</t>
  </si>
  <si>
    <t>8%</t>
  </si>
  <si>
    <t>00048615</t>
  </si>
  <si>
    <t>00048617</t>
  </si>
  <si>
    <t>00048643</t>
  </si>
  <si>
    <t>00048597</t>
  </si>
  <si>
    <t>1C22TNT</t>
  </si>
  <si>
    <t>4143489132, 4143447301</t>
  </si>
  <si>
    <t>Giò Tai Lưỡi Xào 250g</t>
  </si>
  <si>
    <t>4143410206, 4143410505</t>
  </si>
  <si>
    <t>00048628</t>
  </si>
  <si>
    <t>00048618</t>
  </si>
  <si>
    <t>00048601</t>
  </si>
  <si>
    <t>00048613</t>
  </si>
  <si>
    <t>00048607</t>
  </si>
  <si>
    <t>CHI NHÁNH HẢI DƯƠNG - CÔNG TY CỔ PHẦN DỊCH VỤ THƯƠNG MẠI TỔNG HỢP WINCOMMERCE</t>
  </si>
  <si>
    <t>00048660</t>
  </si>
  <si>
    <t>0104918404-065</t>
  </si>
  <si>
    <t>4143408152, 4143408226, 4143409417, 4143409772</t>
  </si>
  <si>
    <t>00048611</t>
  </si>
  <si>
    <t>4143408848, 4143557181</t>
  </si>
  <si>
    <t>4143410511, 4143409332, 4143571644</t>
  </si>
  <si>
    <t>Mặt hàng</t>
  </si>
  <si>
    <t>CHI NHÁNH HẢI PHÒNG - CÔNG TY CỔ PHẦN DỊCH VỤ THƯƠNG MẠI TỔNG HỢP WINCOMMERCE</t>
  </si>
  <si>
    <t>00048602</t>
  </si>
  <si>
    <t>Mã số thuế người mua</t>
  </si>
  <si>
    <t>4143409330, 4143410429, 4143409850</t>
  </si>
  <si>
    <t>0104918404-007</t>
  </si>
  <si>
    <t>Giò sụn gà 250g</t>
  </si>
  <si>
    <t>00048645</t>
  </si>
  <si>
    <t>4142777520</t>
  </si>
  <si>
    <t>4143408507, 4143405259</t>
  </si>
  <si>
    <t>4143408582, 4143404705, 4143409075</t>
  </si>
  <si>
    <t>00048627</t>
  </si>
  <si>
    <t>Doanh số bán chưa có thuế GTGT</t>
  </si>
  <si>
    <t>4142600199</t>
  </si>
  <si>
    <t>Số dòng = 57</t>
  </si>
  <si>
    <t>4143409853, 4143409642</t>
  </si>
  <si>
    <t>0104918404-002</t>
  </si>
  <si>
    <t>4143408676, 4143410071</t>
  </si>
  <si>
    <t>4143408224, 4143409770, 4143409324</t>
  </si>
  <si>
    <t>00048653</t>
  </si>
  <si>
    <t>4142913093, 4142923668, 4142620082</t>
  </si>
  <si>
    <t>00048631</t>
  </si>
  <si>
    <t>00048605</t>
  </si>
  <si>
    <t>4141466845</t>
  </si>
  <si>
    <t>00048616</t>
  </si>
  <si>
    <t>00048641</t>
  </si>
  <si>
    <t>4141385990</t>
  </si>
  <si>
    <t>Chân giò heo muối 300g</t>
  </si>
  <si>
    <t>CHI NHÁNH BẮC GIANG - CÔNG TY CỔ PHẦN DỊCH VỤ THƯƠNG MẠI TỔNG HỢP WINCOMMERCE</t>
  </si>
  <si>
    <t>Gà muối 500g</t>
  </si>
  <si>
    <t>4143448178</t>
  </si>
  <si>
    <t>4140154649, 4140587630</t>
  </si>
  <si>
    <t>CHI NHÁNH NAM ĐỊNH - CÔNG TY CỔ PHẦN DỊCH VỤ THƯƠNG MẠI TỔNG HỢP WINCOMMERCE</t>
  </si>
  <si>
    <t>00048619</t>
  </si>
  <si>
    <t>00048614</t>
  </si>
  <si>
    <t>4143408004, 4143408765</t>
  </si>
  <si>
    <t>4143409551</t>
  </si>
  <si>
    <t>Bắp bò muối 200g</t>
  </si>
  <si>
    <t>Tên người mua</t>
  </si>
  <si>
    <t>CHI NHÁNH HỒ CHÍ MINH - CÔNG TY CỔ PHẦN DỊCH VỤ THƯƠNG MẠI TỔNG HỢP WINCOMMERCE</t>
  </si>
  <si>
    <t>00048657</t>
  </si>
  <si>
    <t>00048642</t>
  </si>
  <si>
    <t>00048608</t>
  </si>
  <si>
    <t>00048600</t>
  </si>
  <si>
    <t>00048599</t>
  </si>
  <si>
    <t>00048603</t>
  </si>
  <si>
    <t>00048655</t>
  </si>
  <si>
    <t>0104918404-006</t>
  </si>
  <si>
    <t>00048625</t>
  </si>
  <si>
    <t>00048644</t>
  </si>
  <si>
    <t>00048651</t>
  </si>
  <si>
    <t>00048652</t>
  </si>
  <si>
    <t>4143408330, 4143409765, 4143410212</t>
  </si>
  <si>
    <t>4143408766, 4143406109, 4143409641</t>
  </si>
  <si>
    <t>00048630</t>
  </si>
  <si>
    <t>4143408009, 4143408066</t>
  </si>
  <si>
    <t>00048639</t>
  </si>
  <si>
    <t>00048606</t>
  </si>
  <si>
    <t>Diễn giải</t>
  </si>
  <si>
    <t>0104918404-029</t>
  </si>
  <si>
    <t>4143404247, 4143533576</t>
  </si>
  <si>
    <t>00048610</t>
  </si>
  <si>
    <t>4143535125</t>
  </si>
  <si>
    <t>4143543284, 4143455195</t>
  </si>
  <si>
    <t>4143410504, 4143408068, 4143408071</t>
  </si>
  <si>
    <t>CHI NHÁNH HÀ NỘI - CÔNG TY CỔ PHẦN DỊCH VỤ THƯƠNG MẠI TỔNG HỢP WINCOMMERCE</t>
  </si>
  <si>
    <t>00048624</t>
  </si>
  <si>
    <t>TK thuế</t>
  </si>
  <si>
    <t>00048640</t>
  </si>
  <si>
    <t>Thuế GTGT</t>
  </si>
  <si>
    <t>4143409263, 4143409945</t>
  </si>
  <si>
    <t>00048604</t>
  </si>
  <si>
    <t>00048629</t>
  </si>
  <si>
    <t>00048609</t>
  </si>
  <si>
    <t>CHI NHÁNH QUẢNG NINH - CÔNG TY CỔ PHẦN DỊCH VỤ THƯƠNG MẠI TỔNG HỢP WINCOMMERCE</t>
  </si>
  <si>
    <t>BẢNG KÊ HÓA ĐƠN, CHỨNG TỪ HÀNG HÓA, DỊCH VỤ BÁN RA (MẪU QUẢN TRỊ)</t>
  </si>
  <si>
    <t>0104918404-024</t>
  </si>
  <si>
    <t>4143409952</t>
  </si>
  <si>
    <t>00048622</t>
  </si>
  <si>
    <t>4143410715, 4143410302, 4143408767</t>
  </si>
  <si>
    <t>Chả cốm 300g</t>
  </si>
  <si>
    <t>00048638</t>
  </si>
  <si>
    <t>00048659</t>
  </si>
  <si>
    <t>4143409949, 4143408771</t>
  </si>
  <si>
    <t>4143406012</t>
  </si>
  <si>
    <t>00048647</t>
  </si>
  <si>
    <t>4142761146, 4142761450, 4142610169</t>
  </si>
  <si>
    <t>4143404567, 4142991316</t>
  </si>
  <si>
    <t>0104918404-048</t>
  </si>
  <si>
    <t>4143408008, 4143409845, 4143410150</t>
  </si>
  <si>
    <t>Ký hiệu HĐ</t>
  </si>
  <si>
    <t>00048656</t>
  </si>
  <si>
    <t>4143408574, 4143408232</t>
  </si>
  <si>
    <t>4143527476, 4143409550, 4143408583</t>
  </si>
  <si>
    <t>0104918404-064</t>
  </si>
  <si>
    <t>4142471691</t>
  </si>
  <si>
    <t>CHI NHÁNH VĨNH PHÚC - CÔNG TY CỔ PHẦN DỊCH VỤ THƯƠNG MẠI TỔNG HỢP WINCOMMERCE</t>
  </si>
  <si>
    <t>4143408579</t>
  </si>
  <si>
    <t>CHI NHÁNH BÌNH DƯƠNG - CÔNG TY CỔ PHẦN DỊCH VỤ THƯƠNG MẠI TỔNG HỢP WINCOMMERCE</t>
  </si>
  <si>
    <t>00048626</t>
  </si>
  <si>
    <t>4141259783</t>
  </si>
  <si>
    <t>4143414524, 4143408773</t>
  </si>
  <si>
    <t>4143410148, 4143347287</t>
  </si>
  <si>
    <t>4142872717, 4142870539, 4142874427</t>
  </si>
  <si>
    <t>4143408228, 4143409947</t>
  </si>
  <si>
    <t>4143410296</t>
  </si>
  <si>
    <t>Chân gà sốt cay 400g</t>
  </si>
  <si>
    <t>4143408772, 4143408230, 4143409849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</si>
</sst>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38" fontId="2" fillId="2" borderId="1" xfId="0" applyNumberFormat="1" applyFont="1" applyFill="1" applyBorder="1" applyAlignment="1">
      <alignment horizontal="right" vertical="center"/>
    </xf>
    <xf numFmtId="38" fontId="0" fillId="0" borderId="0" xfId="0" applyNumberFormat="1"/>
    <xf numFmtId="164" fontId="2" fillId="2" borderId="1" xfId="0" applyNumberFormat="1" applyFont="1" applyFill="1" applyBorder="1" applyAlignment="1">
      <alignment horizontal="left" vertical="center"/>
    </xf>
    <xf numFmtId="38" fontId="4" fillId="3" borderId="2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  <xf numFmtId="0" fontId="6" fillId="4" borderId="0" xfId="0" applyFont="1" applyFill="1"/>
    <xf numFmtId="0" fontId="6" fillId="5" borderId="0" xfId="0" applyFont="1" applyFill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38" fontId="2" fillId="6" borderId="1" xfId="0" applyNumberFormat="1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38" fontId="0" fillId="6" borderId="0" xfId="0" applyNumberFormat="1" applyFill="1"/>
    <xf numFmtId="0" fontId="6" fillId="6" borderId="0" xfId="0" applyFont="1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64"/>
  <sheetViews>
    <sheetView tabSelected="1" topLeftCell="A40" zoomScaleNormal="100" workbookViewId="0">
      <selection activeCell="Q55" sqref="Q55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4" width="14.28515625" customWidth="1"/>
    <col min="5" max="5" width="35.7109375" customWidth="1"/>
    <col min="6" max="6" width="21.42578125" style="3" customWidth="1"/>
    <col min="7" max="7" width="14.28515625" style="3" customWidth="1"/>
    <col min="8" max="8" width="25.7109375" hidden="1" customWidth="1"/>
    <col min="9" max="9" width="21.42578125" hidden="1" customWidth="1"/>
    <col min="10" max="10" width="28.5703125" hidden="1" customWidth="1"/>
    <col min="11" max="12" width="14.28515625" hidden="1" customWidth="1"/>
    <col min="13" max="13" width="15.42578125" customWidth="1"/>
  </cols>
  <sheetData>
    <row r="1" spans="1:14" ht="18.75" x14ac:dyDescent="0.3">
      <c r="A1" s="17" t="s">
        <v>124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4" x14ac:dyDescent="0.25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4" ht="24.75" customHeight="1" x14ac:dyDescent="0.25">
      <c r="B3" s="6" t="s">
        <v>24</v>
      </c>
      <c r="C3" s="7" t="s">
        <v>0</v>
      </c>
      <c r="D3" s="7" t="s">
        <v>139</v>
      </c>
      <c r="E3" s="7" t="s">
        <v>107</v>
      </c>
      <c r="F3" s="5" t="s">
        <v>61</v>
      </c>
      <c r="G3" s="5" t="s">
        <v>118</v>
      </c>
      <c r="H3" s="7" t="s">
        <v>87</v>
      </c>
      <c r="I3" s="7" t="s">
        <v>52</v>
      </c>
      <c r="J3" s="7" t="s">
        <v>49</v>
      </c>
      <c r="K3" s="7" t="s">
        <v>14</v>
      </c>
      <c r="L3" s="7" t="s">
        <v>116</v>
      </c>
    </row>
    <row r="4" spans="1:14" x14ac:dyDescent="0.25">
      <c r="A4" s="8" t="s">
        <v>18</v>
      </c>
      <c r="F4" s="2">
        <v>107351488</v>
      </c>
      <c r="G4" s="2">
        <v>8588113</v>
      </c>
    </row>
    <row r="5" spans="1:14" s="9" customFormat="1" outlineLevel="1" x14ac:dyDescent="0.25">
      <c r="B5" s="10">
        <v>44855</v>
      </c>
      <c r="C5" s="11" t="s">
        <v>32</v>
      </c>
      <c r="D5" s="11" t="s">
        <v>33</v>
      </c>
      <c r="E5" s="11" t="s">
        <v>72</v>
      </c>
      <c r="F5" s="12">
        <v>1340580</v>
      </c>
      <c r="G5" s="12">
        <v>107246</v>
      </c>
      <c r="H5" s="11" t="s">
        <v>114</v>
      </c>
      <c r="I5" s="11" t="s">
        <v>65</v>
      </c>
      <c r="J5" s="11" t="s">
        <v>78</v>
      </c>
      <c r="K5" s="13" t="s">
        <v>28</v>
      </c>
      <c r="L5" s="11"/>
      <c r="M5" s="14">
        <f>G5+F5</f>
        <v>1447826</v>
      </c>
    </row>
    <row r="6" spans="1:14" s="9" customFormat="1" outlineLevel="1" x14ac:dyDescent="0.25">
      <c r="B6" s="10">
        <v>44855</v>
      </c>
      <c r="C6" s="11" t="s">
        <v>10</v>
      </c>
      <c r="D6" s="11" t="s">
        <v>33</v>
      </c>
      <c r="E6" s="11" t="s">
        <v>142</v>
      </c>
      <c r="F6" s="12">
        <v>2247340</v>
      </c>
      <c r="G6" s="12">
        <v>179787</v>
      </c>
      <c r="H6" s="11" t="s">
        <v>88</v>
      </c>
      <c r="I6" s="11" t="s">
        <v>137</v>
      </c>
      <c r="J6" s="11" t="s">
        <v>35</v>
      </c>
      <c r="K6" s="13" t="s">
        <v>28</v>
      </c>
      <c r="L6" s="11"/>
      <c r="M6" s="14">
        <f t="shared" ref="M6:M61" si="0">G6+F6</f>
        <v>2427127</v>
      </c>
      <c r="N6" s="15" t="str">
        <f>IF(C6-C5=1,"",C6-C5)</f>
        <v/>
      </c>
    </row>
    <row r="7" spans="1:14" s="9" customFormat="1" outlineLevel="1" x14ac:dyDescent="0.25">
      <c r="B7" s="10">
        <v>44855</v>
      </c>
      <c r="C7" s="11" t="s">
        <v>93</v>
      </c>
      <c r="D7" s="11" t="s">
        <v>33</v>
      </c>
      <c r="E7" s="11" t="s">
        <v>102</v>
      </c>
      <c r="F7" s="12">
        <v>1440980</v>
      </c>
      <c r="G7" s="12">
        <v>115278</v>
      </c>
      <c r="H7" s="11" t="s">
        <v>88</v>
      </c>
      <c r="I7" s="11" t="s">
        <v>137</v>
      </c>
      <c r="J7" s="11" t="s">
        <v>129</v>
      </c>
      <c r="K7" s="13" t="s">
        <v>28</v>
      </c>
      <c r="L7" s="11"/>
      <c r="M7" s="14">
        <f t="shared" si="0"/>
        <v>1556258</v>
      </c>
      <c r="N7" s="15" t="str">
        <f t="shared" ref="N7:N61" si="1">IF(C7-C6=1,"",C7-C6)</f>
        <v/>
      </c>
    </row>
    <row r="8" spans="1:14" s="9" customFormat="1" outlineLevel="1" x14ac:dyDescent="0.25">
      <c r="B8" s="10">
        <v>44855</v>
      </c>
      <c r="C8" s="11" t="s">
        <v>92</v>
      </c>
      <c r="D8" s="11" t="s">
        <v>33</v>
      </c>
      <c r="E8" s="11" t="s">
        <v>7</v>
      </c>
      <c r="F8" s="12">
        <v>1747168</v>
      </c>
      <c r="G8" s="12">
        <v>139773</v>
      </c>
      <c r="H8" s="11" t="s">
        <v>88</v>
      </c>
      <c r="I8" s="11" t="s">
        <v>137</v>
      </c>
      <c r="J8" s="11" t="s">
        <v>129</v>
      </c>
      <c r="K8" s="13" t="s">
        <v>28</v>
      </c>
      <c r="L8" s="11"/>
      <c r="M8" s="14">
        <f t="shared" si="0"/>
        <v>1886941</v>
      </c>
      <c r="N8" s="15" t="str">
        <f t="shared" si="1"/>
        <v/>
      </c>
    </row>
    <row r="9" spans="1:14" s="9" customFormat="1" outlineLevel="1" x14ac:dyDescent="0.25">
      <c r="B9" s="10">
        <v>44855</v>
      </c>
      <c r="C9" s="11" t="s">
        <v>39</v>
      </c>
      <c r="D9" s="11" t="s">
        <v>33</v>
      </c>
      <c r="E9" s="11" t="s">
        <v>45</v>
      </c>
      <c r="F9" s="12">
        <v>2160514</v>
      </c>
      <c r="G9" s="12">
        <v>172841</v>
      </c>
      <c r="H9" s="11" t="s">
        <v>88</v>
      </c>
      <c r="I9" s="11" t="s">
        <v>137</v>
      </c>
      <c r="J9" s="11" t="s">
        <v>129</v>
      </c>
      <c r="K9" s="13" t="s">
        <v>28</v>
      </c>
      <c r="L9" s="11"/>
      <c r="M9" s="14">
        <f t="shared" si="0"/>
        <v>2333355</v>
      </c>
      <c r="N9" s="15" t="str">
        <f t="shared" si="1"/>
        <v/>
      </c>
    </row>
    <row r="10" spans="1:14" s="9" customFormat="1" outlineLevel="1" x14ac:dyDescent="0.25">
      <c r="B10" s="10">
        <v>44855</v>
      </c>
      <c r="C10" s="11" t="s">
        <v>51</v>
      </c>
      <c r="D10" s="11" t="s">
        <v>33</v>
      </c>
      <c r="E10" s="11" t="s">
        <v>23</v>
      </c>
      <c r="F10" s="12">
        <v>1962578</v>
      </c>
      <c r="G10" s="12">
        <v>157006</v>
      </c>
      <c r="H10" s="11" t="s">
        <v>88</v>
      </c>
      <c r="I10" s="11" t="s">
        <v>137</v>
      </c>
      <c r="J10" s="11" t="s">
        <v>86</v>
      </c>
      <c r="K10" s="13" t="s">
        <v>28</v>
      </c>
      <c r="L10" s="11"/>
      <c r="M10" s="14">
        <f t="shared" si="0"/>
        <v>2119584</v>
      </c>
      <c r="N10" s="15" t="str">
        <f t="shared" si="1"/>
        <v/>
      </c>
    </row>
    <row r="11" spans="1:14" s="9" customFormat="1" outlineLevel="1" x14ac:dyDescent="0.25">
      <c r="B11" s="10">
        <v>44855</v>
      </c>
      <c r="C11" s="11" t="s">
        <v>94</v>
      </c>
      <c r="D11" s="11" t="s">
        <v>33</v>
      </c>
      <c r="E11" s="11" t="s">
        <v>85</v>
      </c>
      <c r="F11" s="12">
        <v>1064136</v>
      </c>
      <c r="G11" s="12">
        <v>85131</v>
      </c>
      <c r="H11" s="11" t="s">
        <v>88</v>
      </c>
      <c r="I11" s="11" t="s">
        <v>137</v>
      </c>
      <c r="J11" s="11" t="s">
        <v>129</v>
      </c>
      <c r="K11" s="13" t="s">
        <v>28</v>
      </c>
      <c r="L11" s="11"/>
      <c r="M11" s="14">
        <f t="shared" si="0"/>
        <v>1149267</v>
      </c>
      <c r="N11" s="15" t="str">
        <f t="shared" si="1"/>
        <v/>
      </c>
    </row>
    <row r="12" spans="1:14" s="9" customFormat="1" outlineLevel="1" x14ac:dyDescent="0.25">
      <c r="B12" s="10">
        <v>44855</v>
      </c>
      <c r="C12" s="11" t="s">
        <v>120</v>
      </c>
      <c r="D12" s="11" t="s">
        <v>33</v>
      </c>
      <c r="E12" s="11" t="s">
        <v>150</v>
      </c>
      <c r="F12" s="12">
        <v>2814716</v>
      </c>
      <c r="G12" s="12">
        <v>225177</v>
      </c>
      <c r="H12" s="11" t="s">
        <v>88</v>
      </c>
      <c r="I12" s="11" t="s">
        <v>137</v>
      </c>
      <c r="J12" s="11" t="s">
        <v>129</v>
      </c>
      <c r="K12" s="13" t="s">
        <v>28</v>
      </c>
      <c r="L12" s="11"/>
      <c r="M12" s="14">
        <f t="shared" si="0"/>
        <v>3039893</v>
      </c>
      <c r="N12" s="15" t="str">
        <f t="shared" si="1"/>
        <v/>
      </c>
    </row>
    <row r="13" spans="1:14" s="9" customFormat="1" outlineLevel="1" x14ac:dyDescent="0.25">
      <c r="B13" s="10">
        <v>44855</v>
      </c>
      <c r="C13" s="11" t="s">
        <v>71</v>
      </c>
      <c r="D13" s="11" t="s">
        <v>33</v>
      </c>
      <c r="E13" s="11" t="s">
        <v>154</v>
      </c>
      <c r="F13" s="12">
        <v>944828</v>
      </c>
      <c r="G13" s="12">
        <v>75586</v>
      </c>
      <c r="H13" s="11" t="s">
        <v>88</v>
      </c>
      <c r="I13" s="11" t="s">
        <v>137</v>
      </c>
      <c r="J13" s="11" t="s">
        <v>129</v>
      </c>
      <c r="K13" s="13" t="s">
        <v>28</v>
      </c>
      <c r="L13" s="11"/>
      <c r="M13" s="14">
        <f t="shared" si="0"/>
        <v>1020414</v>
      </c>
      <c r="N13" s="15" t="str">
        <f t="shared" si="1"/>
        <v/>
      </c>
    </row>
    <row r="14" spans="1:14" s="9" customFormat="1" outlineLevel="1" x14ac:dyDescent="0.25">
      <c r="B14" s="10">
        <v>44855</v>
      </c>
      <c r="C14" s="11" t="s">
        <v>106</v>
      </c>
      <c r="D14" s="11" t="s">
        <v>33</v>
      </c>
      <c r="E14" s="11" t="s">
        <v>126</v>
      </c>
      <c r="F14" s="12">
        <v>1118002</v>
      </c>
      <c r="G14" s="12">
        <v>89440</v>
      </c>
      <c r="H14" s="11" t="s">
        <v>88</v>
      </c>
      <c r="I14" s="11" t="s">
        <v>137</v>
      </c>
      <c r="J14" s="11" t="s">
        <v>129</v>
      </c>
      <c r="K14" s="13" t="s">
        <v>28</v>
      </c>
      <c r="L14" s="11"/>
      <c r="M14" s="14">
        <f t="shared" si="0"/>
        <v>1207442</v>
      </c>
      <c r="N14" s="15" t="str">
        <f t="shared" si="1"/>
        <v/>
      </c>
    </row>
    <row r="15" spans="1:14" s="9" customFormat="1" outlineLevel="1" x14ac:dyDescent="0.25">
      <c r="B15" s="10">
        <v>44855</v>
      </c>
      <c r="C15" s="11" t="s">
        <v>41</v>
      </c>
      <c r="D15" s="11" t="s">
        <v>33</v>
      </c>
      <c r="E15" s="11" t="s">
        <v>6</v>
      </c>
      <c r="F15" s="12">
        <v>1522226</v>
      </c>
      <c r="G15" s="12">
        <v>121778</v>
      </c>
      <c r="H15" s="11" t="s">
        <v>88</v>
      </c>
      <c r="I15" s="11" t="s">
        <v>137</v>
      </c>
      <c r="J15" s="11" t="s">
        <v>129</v>
      </c>
      <c r="K15" s="13" t="s">
        <v>28</v>
      </c>
      <c r="L15" s="11"/>
      <c r="M15" s="14">
        <f t="shared" si="0"/>
        <v>1644004</v>
      </c>
      <c r="N15" s="15" t="str">
        <f t="shared" si="1"/>
        <v/>
      </c>
    </row>
    <row r="16" spans="1:14" s="9" customFormat="1" outlineLevel="1" x14ac:dyDescent="0.25">
      <c r="B16" s="10">
        <v>44855</v>
      </c>
      <c r="C16" s="11" t="s">
        <v>91</v>
      </c>
      <c r="D16" s="11" t="s">
        <v>33</v>
      </c>
      <c r="E16" s="11" t="s">
        <v>84</v>
      </c>
      <c r="F16" s="12">
        <v>1273354</v>
      </c>
      <c r="G16" s="12">
        <v>101868</v>
      </c>
      <c r="H16" s="11" t="s">
        <v>88</v>
      </c>
      <c r="I16" s="11" t="s">
        <v>137</v>
      </c>
      <c r="J16" s="11" t="s">
        <v>129</v>
      </c>
      <c r="K16" s="13" t="s">
        <v>28</v>
      </c>
      <c r="L16" s="11"/>
      <c r="M16" s="14">
        <f t="shared" si="0"/>
        <v>1375222</v>
      </c>
      <c r="N16" s="15" t="str">
        <f t="shared" si="1"/>
        <v/>
      </c>
    </row>
    <row r="17" spans="2:14" s="9" customFormat="1" outlineLevel="1" x14ac:dyDescent="0.25">
      <c r="B17" s="10">
        <v>44855</v>
      </c>
      <c r="C17" s="11" t="s">
        <v>122</v>
      </c>
      <c r="D17" s="11" t="s">
        <v>33</v>
      </c>
      <c r="E17" s="11" t="s">
        <v>156</v>
      </c>
      <c r="F17" s="12">
        <v>1681800</v>
      </c>
      <c r="G17" s="12">
        <v>134544</v>
      </c>
      <c r="H17" s="11" t="s">
        <v>88</v>
      </c>
      <c r="I17" s="11" t="s">
        <v>137</v>
      </c>
      <c r="J17" s="11" t="s">
        <v>129</v>
      </c>
      <c r="K17" s="13" t="s">
        <v>28</v>
      </c>
      <c r="L17" s="11"/>
      <c r="M17" s="14">
        <f t="shared" si="0"/>
        <v>1816344</v>
      </c>
      <c r="N17" s="15" t="str">
        <f t="shared" si="1"/>
        <v/>
      </c>
    </row>
    <row r="18" spans="2:14" s="9" customFormat="1" outlineLevel="1" x14ac:dyDescent="0.25">
      <c r="B18" s="10">
        <v>44855</v>
      </c>
      <c r="C18" s="11" t="s">
        <v>110</v>
      </c>
      <c r="D18" s="11" t="s">
        <v>33</v>
      </c>
      <c r="E18" s="11" t="s">
        <v>66</v>
      </c>
      <c r="F18" s="12">
        <v>1725690</v>
      </c>
      <c r="G18" s="12">
        <v>138055</v>
      </c>
      <c r="H18" s="11" t="s">
        <v>88</v>
      </c>
      <c r="I18" s="11" t="s">
        <v>137</v>
      </c>
      <c r="J18" s="11" t="s">
        <v>86</v>
      </c>
      <c r="K18" s="13" t="s">
        <v>28</v>
      </c>
      <c r="L18" s="11"/>
      <c r="M18" s="14">
        <f t="shared" si="0"/>
        <v>1863745</v>
      </c>
      <c r="N18" s="15" t="str">
        <f t="shared" si="1"/>
        <v/>
      </c>
    </row>
    <row r="19" spans="2:14" s="9" customFormat="1" outlineLevel="1" x14ac:dyDescent="0.25">
      <c r="B19" s="10">
        <v>44855</v>
      </c>
      <c r="C19" s="11" t="s">
        <v>46</v>
      </c>
      <c r="D19" s="11" t="s">
        <v>33</v>
      </c>
      <c r="E19" s="11" t="s">
        <v>58</v>
      </c>
      <c r="F19" s="12">
        <v>1611826</v>
      </c>
      <c r="G19" s="12">
        <v>128946</v>
      </c>
      <c r="H19" s="11" t="s">
        <v>88</v>
      </c>
      <c r="I19" s="11" t="s">
        <v>137</v>
      </c>
      <c r="J19" s="11" t="s">
        <v>129</v>
      </c>
      <c r="K19" s="13" t="s">
        <v>28</v>
      </c>
      <c r="L19" s="11"/>
      <c r="M19" s="14">
        <f t="shared" si="0"/>
        <v>1740772</v>
      </c>
      <c r="N19" s="15" t="str">
        <f t="shared" si="1"/>
        <v/>
      </c>
    </row>
    <row r="20" spans="2:14" s="9" customFormat="1" outlineLevel="1" x14ac:dyDescent="0.25">
      <c r="B20" s="10">
        <v>44855</v>
      </c>
      <c r="C20" s="11" t="s">
        <v>1</v>
      </c>
      <c r="D20" s="11" t="s">
        <v>33</v>
      </c>
      <c r="E20" s="11" t="s">
        <v>133</v>
      </c>
      <c r="F20" s="12">
        <v>648062</v>
      </c>
      <c r="G20" s="12">
        <v>51845</v>
      </c>
      <c r="H20" s="11" t="s">
        <v>88</v>
      </c>
      <c r="I20" s="11" t="s">
        <v>137</v>
      </c>
      <c r="J20" s="11" t="s">
        <v>129</v>
      </c>
      <c r="K20" s="13" t="s">
        <v>28</v>
      </c>
      <c r="L20" s="11"/>
      <c r="M20" s="14">
        <f t="shared" si="0"/>
        <v>699907</v>
      </c>
      <c r="N20" s="15" t="str">
        <f t="shared" si="1"/>
        <v/>
      </c>
    </row>
    <row r="21" spans="2:14" s="9" customFormat="1" outlineLevel="1" x14ac:dyDescent="0.25">
      <c r="B21" s="10">
        <v>44855</v>
      </c>
      <c r="C21" s="11" t="s">
        <v>40</v>
      </c>
      <c r="D21" s="11" t="s">
        <v>33</v>
      </c>
      <c r="E21" s="11" t="s">
        <v>53</v>
      </c>
      <c r="F21" s="12">
        <v>1801862</v>
      </c>
      <c r="G21" s="12">
        <v>144149</v>
      </c>
      <c r="H21" s="11" t="s">
        <v>88</v>
      </c>
      <c r="I21" s="11" t="s">
        <v>137</v>
      </c>
      <c r="J21" s="11" t="s">
        <v>129</v>
      </c>
      <c r="K21" s="13" t="s">
        <v>28</v>
      </c>
      <c r="L21" s="11"/>
      <c r="M21" s="14">
        <f t="shared" si="0"/>
        <v>1946011</v>
      </c>
      <c r="N21" s="15" t="str">
        <f t="shared" si="1"/>
        <v/>
      </c>
    </row>
    <row r="22" spans="2:14" s="9" customFormat="1" outlineLevel="1" x14ac:dyDescent="0.25">
      <c r="B22" s="10">
        <v>44855</v>
      </c>
      <c r="C22" s="11" t="s">
        <v>83</v>
      </c>
      <c r="D22" s="11" t="s">
        <v>33</v>
      </c>
      <c r="E22" s="11" t="s">
        <v>59</v>
      </c>
      <c r="F22" s="12">
        <v>1525862</v>
      </c>
      <c r="G22" s="12">
        <v>122069</v>
      </c>
      <c r="H22" s="11" t="s">
        <v>88</v>
      </c>
      <c r="I22" s="11" t="s">
        <v>137</v>
      </c>
      <c r="J22" s="11" t="s">
        <v>129</v>
      </c>
      <c r="K22" s="13" t="s">
        <v>28</v>
      </c>
      <c r="L22" s="11"/>
      <c r="M22" s="14">
        <f t="shared" si="0"/>
        <v>1647931</v>
      </c>
      <c r="N22" s="15" t="str">
        <f t="shared" si="1"/>
        <v/>
      </c>
    </row>
    <row r="23" spans="2:14" s="9" customFormat="1" outlineLevel="1" x14ac:dyDescent="0.25">
      <c r="B23" s="10">
        <v>44855</v>
      </c>
      <c r="C23" s="11" t="s">
        <v>29</v>
      </c>
      <c r="D23" s="11" t="s">
        <v>33</v>
      </c>
      <c r="E23" s="11" t="s">
        <v>12</v>
      </c>
      <c r="F23" s="12">
        <v>1831562</v>
      </c>
      <c r="G23" s="12">
        <v>146525</v>
      </c>
      <c r="H23" s="11" t="s">
        <v>88</v>
      </c>
      <c r="I23" s="11" t="s">
        <v>137</v>
      </c>
      <c r="J23" s="11" t="s">
        <v>129</v>
      </c>
      <c r="K23" s="13" t="s">
        <v>28</v>
      </c>
      <c r="L23" s="11"/>
      <c r="M23" s="14">
        <f t="shared" si="0"/>
        <v>1978087</v>
      </c>
      <c r="N23" s="15" t="str">
        <f t="shared" si="1"/>
        <v/>
      </c>
    </row>
    <row r="24" spans="2:14" s="9" customFormat="1" outlineLevel="1" x14ac:dyDescent="0.25">
      <c r="B24" s="10">
        <v>44855</v>
      </c>
      <c r="C24" s="11" t="s">
        <v>73</v>
      </c>
      <c r="D24" s="11" t="s">
        <v>33</v>
      </c>
      <c r="E24" s="11" t="s">
        <v>36</v>
      </c>
      <c r="F24" s="12">
        <v>1162164</v>
      </c>
      <c r="G24" s="12">
        <v>92973</v>
      </c>
      <c r="H24" s="11" t="s">
        <v>88</v>
      </c>
      <c r="I24" s="11" t="s">
        <v>137</v>
      </c>
      <c r="J24" s="11" t="s">
        <v>129</v>
      </c>
      <c r="K24" s="13" t="s">
        <v>28</v>
      </c>
      <c r="L24" s="11"/>
      <c r="M24" s="14">
        <f t="shared" si="0"/>
        <v>1255137</v>
      </c>
      <c r="N24" s="15" t="str">
        <f t="shared" si="1"/>
        <v/>
      </c>
    </row>
    <row r="25" spans="2:14" s="9" customFormat="1" outlineLevel="1" x14ac:dyDescent="0.25">
      <c r="B25" s="10">
        <v>44855</v>
      </c>
      <c r="C25" s="11" t="s">
        <v>30</v>
      </c>
      <c r="D25" s="11" t="s">
        <v>33</v>
      </c>
      <c r="E25" s="11" t="s">
        <v>119</v>
      </c>
      <c r="F25" s="12">
        <v>1915326</v>
      </c>
      <c r="G25" s="12">
        <v>153226</v>
      </c>
      <c r="H25" s="11" t="s">
        <v>88</v>
      </c>
      <c r="I25" s="11" t="s">
        <v>137</v>
      </c>
      <c r="J25" s="11" t="s">
        <v>86</v>
      </c>
      <c r="K25" s="13" t="s">
        <v>28</v>
      </c>
      <c r="L25" s="11"/>
      <c r="M25" s="14">
        <f t="shared" si="0"/>
        <v>2068552</v>
      </c>
      <c r="N25" s="15" t="str">
        <f t="shared" si="1"/>
        <v/>
      </c>
    </row>
    <row r="26" spans="2:14" s="9" customFormat="1" outlineLevel="1" x14ac:dyDescent="0.25">
      <c r="B26" s="10">
        <v>44855</v>
      </c>
      <c r="C26" s="11" t="s">
        <v>38</v>
      </c>
      <c r="D26" s="11" t="s">
        <v>33</v>
      </c>
      <c r="E26" s="11" t="s">
        <v>104</v>
      </c>
      <c r="F26" s="12">
        <v>1419462</v>
      </c>
      <c r="G26" s="12">
        <v>113557</v>
      </c>
      <c r="H26" s="11" t="s">
        <v>88</v>
      </c>
      <c r="I26" s="11" t="s">
        <v>137</v>
      </c>
      <c r="J26" s="11" t="s">
        <v>129</v>
      </c>
      <c r="K26" s="13" t="s">
        <v>28</v>
      </c>
      <c r="L26" s="11"/>
      <c r="M26" s="14">
        <f t="shared" si="0"/>
        <v>1533019</v>
      </c>
      <c r="N26" s="15" t="str">
        <f t="shared" si="1"/>
        <v/>
      </c>
    </row>
    <row r="27" spans="2:14" s="9" customFormat="1" outlineLevel="1" x14ac:dyDescent="0.25">
      <c r="B27" s="10">
        <v>44855</v>
      </c>
      <c r="C27" s="11" t="s">
        <v>82</v>
      </c>
      <c r="D27" s="11" t="s">
        <v>33</v>
      </c>
      <c r="E27" s="11" t="s">
        <v>21</v>
      </c>
      <c r="F27" s="12">
        <v>1880916</v>
      </c>
      <c r="G27" s="12">
        <v>150473</v>
      </c>
      <c r="H27" s="11" t="s">
        <v>88</v>
      </c>
      <c r="I27" s="11" t="s">
        <v>137</v>
      </c>
      <c r="J27" s="11" t="s">
        <v>86</v>
      </c>
      <c r="K27" s="13" t="s">
        <v>28</v>
      </c>
      <c r="L27" s="11"/>
      <c r="M27" s="14">
        <f t="shared" si="0"/>
        <v>2031389</v>
      </c>
      <c r="N27" s="15" t="str">
        <f t="shared" si="1"/>
        <v/>
      </c>
    </row>
    <row r="28" spans="2:14" s="9" customFormat="1" outlineLevel="1" x14ac:dyDescent="0.25">
      <c r="B28" s="10">
        <v>44855</v>
      </c>
      <c r="C28" s="11" t="s">
        <v>15</v>
      </c>
      <c r="D28" s="11" t="s">
        <v>33</v>
      </c>
      <c r="E28" s="11" t="s">
        <v>113</v>
      </c>
      <c r="F28" s="12">
        <v>1866726</v>
      </c>
      <c r="G28" s="12">
        <v>149338</v>
      </c>
      <c r="H28" s="11" t="s">
        <v>88</v>
      </c>
      <c r="I28" s="11" t="s">
        <v>137</v>
      </c>
      <c r="J28" s="11" t="s">
        <v>129</v>
      </c>
      <c r="K28" s="13" t="s">
        <v>28</v>
      </c>
      <c r="L28" s="11"/>
      <c r="M28" s="14">
        <f t="shared" si="0"/>
        <v>2016064</v>
      </c>
      <c r="N28" s="15" t="str">
        <f t="shared" si="1"/>
        <v/>
      </c>
    </row>
    <row r="29" spans="2:14" s="9" customFormat="1" outlineLevel="1" x14ac:dyDescent="0.25">
      <c r="B29" s="10">
        <v>44855</v>
      </c>
      <c r="C29" s="11" t="s">
        <v>9</v>
      </c>
      <c r="D29" s="11" t="s">
        <v>33</v>
      </c>
      <c r="E29" s="11" t="s">
        <v>141</v>
      </c>
      <c r="F29" s="12">
        <v>1694750</v>
      </c>
      <c r="G29" s="12">
        <v>135580</v>
      </c>
      <c r="H29" s="11" t="s">
        <v>88</v>
      </c>
      <c r="I29" s="11" t="s">
        <v>137</v>
      </c>
      <c r="J29" s="11" t="s">
        <v>129</v>
      </c>
      <c r="K29" s="13" t="s">
        <v>28</v>
      </c>
      <c r="L29" s="11"/>
      <c r="M29" s="14">
        <f t="shared" si="0"/>
        <v>1830330</v>
      </c>
      <c r="N29" s="15" t="str">
        <f t="shared" si="1"/>
        <v/>
      </c>
    </row>
    <row r="30" spans="2:14" s="9" customFormat="1" outlineLevel="1" x14ac:dyDescent="0.25">
      <c r="B30" s="10">
        <v>44855</v>
      </c>
      <c r="C30" s="11" t="s">
        <v>127</v>
      </c>
      <c r="D30" s="11" t="s">
        <v>33</v>
      </c>
      <c r="E30" s="11" t="s">
        <v>128</v>
      </c>
      <c r="F30" s="12">
        <v>1053374</v>
      </c>
      <c r="G30" s="12">
        <v>84270</v>
      </c>
      <c r="H30" s="11" t="s">
        <v>88</v>
      </c>
      <c r="I30" s="11" t="s">
        <v>137</v>
      </c>
      <c r="J30" s="11" t="s">
        <v>129</v>
      </c>
      <c r="K30" s="13" t="s">
        <v>28</v>
      </c>
      <c r="L30" s="11"/>
      <c r="M30" s="14">
        <f t="shared" si="0"/>
        <v>1137644</v>
      </c>
      <c r="N30" s="15" t="str">
        <f t="shared" si="1"/>
        <v/>
      </c>
    </row>
    <row r="31" spans="2:14" s="9" customFormat="1" outlineLevel="1" x14ac:dyDescent="0.25">
      <c r="B31" s="10">
        <v>44855</v>
      </c>
      <c r="C31" s="11" t="s">
        <v>5</v>
      </c>
      <c r="D31" s="11" t="s">
        <v>33</v>
      </c>
      <c r="E31" s="11" t="s">
        <v>101</v>
      </c>
      <c r="F31" s="12">
        <v>1701428</v>
      </c>
      <c r="G31" s="12">
        <v>136114</v>
      </c>
      <c r="H31" s="11" t="s">
        <v>88</v>
      </c>
      <c r="I31" s="11" t="s">
        <v>137</v>
      </c>
      <c r="J31" s="11" t="s">
        <v>129</v>
      </c>
      <c r="K31" s="13" t="s">
        <v>28</v>
      </c>
      <c r="L31" s="11"/>
      <c r="M31" s="14">
        <f t="shared" si="0"/>
        <v>1837542</v>
      </c>
      <c r="N31" s="15" t="str">
        <f t="shared" si="1"/>
        <v/>
      </c>
    </row>
    <row r="32" spans="2:14" s="9" customFormat="1" outlineLevel="1" x14ac:dyDescent="0.25">
      <c r="B32" s="10">
        <v>44855</v>
      </c>
      <c r="C32" s="11" t="s">
        <v>115</v>
      </c>
      <c r="D32" s="11" t="s">
        <v>33</v>
      </c>
      <c r="E32" s="11" t="s">
        <v>67</v>
      </c>
      <c r="F32" s="12">
        <v>1978424</v>
      </c>
      <c r="G32" s="12">
        <v>158274</v>
      </c>
      <c r="H32" s="11" t="s">
        <v>88</v>
      </c>
      <c r="I32" s="11" t="s">
        <v>137</v>
      </c>
      <c r="J32" s="11" t="s">
        <v>129</v>
      </c>
      <c r="K32" s="13" t="s">
        <v>28</v>
      </c>
      <c r="L32" s="11"/>
      <c r="M32" s="14">
        <f t="shared" si="0"/>
        <v>2136698</v>
      </c>
      <c r="N32" s="15" t="str">
        <f t="shared" si="1"/>
        <v/>
      </c>
    </row>
    <row r="33" spans="2:14" s="9" customFormat="1" outlineLevel="1" x14ac:dyDescent="0.25">
      <c r="B33" s="10">
        <v>44855</v>
      </c>
      <c r="C33" s="11" t="s">
        <v>97</v>
      </c>
      <c r="D33" s="11" t="s">
        <v>33</v>
      </c>
      <c r="E33" s="11" t="s">
        <v>64</v>
      </c>
      <c r="F33" s="12">
        <v>1993076</v>
      </c>
      <c r="G33" s="12">
        <v>159446</v>
      </c>
      <c r="H33" s="11" t="s">
        <v>88</v>
      </c>
      <c r="I33" s="11" t="s">
        <v>137</v>
      </c>
      <c r="J33" s="11" t="s">
        <v>129</v>
      </c>
      <c r="K33" s="13" t="s">
        <v>28</v>
      </c>
      <c r="L33" s="11"/>
      <c r="M33" s="14">
        <f t="shared" si="0"/>
        <v>2152522</v>
      </c>
      <c r="N33" s="15" t="str">
        <f t="shared" si="1"/>
        <v/>
      </c>
    </row>
    <row r="34" spans="2:14" s="9" customFormat="1" outlineLevel="1" x14ac:dyDescent="0.25">
      <c r="B34" s="10">
        <v>44855</v>
      </c>
      <c r="C34" s="11" t="s">
        <v>148</v>
      </c>
      <c r="D34" s="11" t="s">
        <v>33</v>
      </c>
      <c r="E34" s="11" t="s">
        <v>138</v>
      </c>
      <c r="F34" s="12">
        <v>1900652</v>
      </c>
      <c r="G34" s="12">
        <v>152052</v>
      </c>
      <c r="H34" s="11" t="s">
        <v>88</v>
      </c>
      <c r="I34" s="11" t="s">
        <v>137</v>
      </c>
      <c r="J34" s="11" t="s">
        <v>129</v>
      </c>
      <c r="K34" s="13" t="s">
        <v>28</v>
      </c>
      <c r="L34" s="11"/>
      <c r="M34" s="14">
        <f t="shared" si="0"/>
        <v>2052704</v>
      </c>
      <c r="N34" s="15" t="str">
        <f t="shared" si="1"/>
        <v/>
      </c>
    </row>
    <row r="35" spans="2:14" s="9" customFormat="1" outlineLevel="1" x14ac:dyDescent="0.25">
      <c r="B35" s="10">
        <v>44855</v>
      </c>
      <c r="C35" s="11" t="s">
        <v>60</v>
      </c>
      <c r="D35" s="11" t="s">
        <v>33</v>
      </c>
      <c r="E35" s="11" t="s">
        <v>151</v>
      </c>
      <c r="F35" s="12">
        <v>1700591</v>
      </c>
      <c r="G35" s="12">
        <v>136047</v>
      </c>
      <c r="H35" s="11" t="s">
        <v>88</v>
      </c>
      <c r="I35" s="11" t="s">
        <v>137</v>
      </c>
      <c r="J35" s="11" t="s">
        <v>129</v>
      </c>
      <c r="K35" s="13" t="s">
        <v>28</v>
      </c>
      <c r="L35" s="11"/>
      <c r="M35" s="14">
        <f t="shared" si="0"/>
        <v>1836638</v>
      </c>
      <c r="N35" s="15" t="str">
        <f t="shared" si="1"/>
        <v/>
      </c>
    </row>
    <row r="36" spans="2:14" s="9" customFormat="1" outlineLevel="1" x14ac:dyDescent="0.25">
      <c r="B36" s="10">
        <v>44855</v>
      </c>
      <c r="C36" s="11" t="s">
        <v>37</v>
      </c>
      <c r="D36" s="11" t="s">
        <v>33</v>
      </c>
      <c r="E36" s="11" t="s">
        <v>79</v>
      </c>
      <c r="F36" s="12">
        <v>4920125</v>
      </c>
      <c r="G36" s="12">
        <v>393610</v>
      </c>
      <c r="H36" s="11" t="s">
        <v>88</v>
      </c>
      <c r="I36" s="11" t="s">
        <v>137</v>
      </c>
      <c r="J36" s="11" t="s">
        <v>25</v>
      </c>
      <c r="K36" s="13" t="s">
        <v>28</v>
      </c>
      <c r="L36" s="11"/>
      <c r="M36" s="14">
        <f t="shared" si="0"/>
        <v>5313735</v>
      </c>
      <c r="N36" s="15" t="str">
        <f t="shared" si="1"/>
        <v/>
      </c>
    </row>
    <row r="37" spans="2:14" s="9" customFormat="1" outlineLevel="1" x14ac:dyDescent="0.25">
      <c r="B37" s="10">
        <v>44855</v>
      </c>
      <c r="C37" s="11" t="s">
        <v>121</v>
      </c>
      <c r="D37" s="11" t="s">
        <v>33</v>
      </c>
      <c r="E37" s="11" t="s">
        <v>111</v>
      </c>
      <c r="F37" s="12">
        <v>1431731</v>
      </c>
      <c r="G37" s="12">
        <v>114538</v>
      </c>
      <c r="H37" s="11" t="s">
        <v>88</v>
      </c>
      <c r="I37" s="11" t="s">
        <v>137</v>
      </c>
      <c r="J37" s="11" t="s">
        <v>129</v>
      </c>
      <c r="K37" s="13" t="s">
        <v>28</v>
      </c>
      <c r="L37" s="11"/>
      <c r="M37" s="14">
        <f t="shared" si="0"/>
        <v>1546269</v>
      </c>
      <c r="N37" s="15" t="str">
        <f t="shared" si="1"/>
        <v/>
      </c>
    </row>
    <row r="38" spans="2:14" s="9" customFormat="1" outlineLevel="1" x14ac:dyDescent="0.25">
      <c r="B38" s="10">
        <v>44855</v>
      </c>
      <c r="C38" s="11" t="s">
        <v>103</v>
      </c>
      <c r="D38" s="11" t="s">
        <v>33</v>
      </c>
      <c r="E38" s="11" t="s">
        <v>112</v>
      </c>
      <c r="F38" s="12">
        <v>1622697</v>
      </c>
      <c r="G38" s="12">
        <v>129816</v>
      </c>
      <c r="H38" s="11" t="s">
        <v>88</v>
      </c>
      <c r="I38" s="11" t="s">
        <v>137</v>
      </c>
      <c r="J38" s="11" t="s">
        <v>129</v>
      </c>
      <c r="K38" s="13" t="s">
        <v>28</v>
      </c>
      <c r="L38" s="11"/>
      <c r="M38" s="14">
        <f t="shared" si="0"/>
        <v>1752513</v>
      </c>
      <c r="N38" s="15" t="str">
        <f t="shared" si="1"/>
        <v/>
      </c>
    </row>
    <row r="39" spans="2:14" s="9" customFormat="1" outlineLevel="1" x14ac:dyDescent="0.25">
      <c r="B39" s="10">
        <v>44855</v>
      </c>
      <c r="C39" s="11" t="s">
        <v>70</v>
      </c>
      <c r="D39" s="11" t="s">
        <v>33</v>
      </c>
      <c r="E39" s="11" t="s">
        <v>47</v>
      </c>
      <c r="F39" s="12">
        <v>1092950</v>
      </c>
      <c r="G39" s="12">
        <v>87436</v>
      </c>
      <c r="H39" s="11" t="s">
        <v>88</v>
      </c>
      <c r="I39" s="11" t="s">
        <v>137</v>
      </c>
      <c r="J39" s="11" t="s">
        <v>55</v>
      </c>
      <c r="K39" s="13" t="s">
        <v>28</v>
      </c>
      <c r="L39" s="11"/>
      <c r="M39" s="14">
        <f t="shared" si="0"/>
        <v>1180386</v>
      </c>
      <c r="N39" s="15" t="str">
        <f t="shared" si="1"/>
        <v/>
      </c>
    </row>
    <row r="40" spans="2:14" s="9" customFormat="1" outlineLevel="1" x14ac:dyDescent="0.25">
      <c r="B40" s="10">
        <v>44855</v>
      </c>
      <c r="C40" s="11" t="s">
        <v>22</v>
      </c>
      <c r="D40" s="11" t="s">
        <v>33</v>
      </c>
      <c r="E40" s="11" t="s">
        <v>146</v>
      </c>
      <c r="F40" s="12">
        <v>585762</v>
      </c>
      <c r="G40" s="12">
        <v>46861</v>
      </c>
      <c r="H40" s="11" t="s">
        <v>88</v>
      </c>
      <c r="I40" s="11" t="s">
        <v>137</v>
      </c>
      <c r="J40" s="11" t="s">
        <v>129</v>
      </c>
      <c r="K40" s="13" t="s">
        <v>28</v>
      </c>
      <c r="L40" s="11"/>
      <c r="M40" s="14">
        <f t="shared" si="0"/>
        <v>632623</v>
      </c>
      <c r="N40" s="15" t="str">
        <f t="shared" si="1"/>
        <v/>
      </c>
    </row>
    <row r="41" spans="2:14" s="9" customFormat="1" outlineLevel="1" x14ac:dyDescent="0.25">
      <c r="B41" s="10">
        <v>44855</v>
      </c>
      <c r="C41" s="11" t="s">
        <v>130</v>
      </c>
      <c r="D41" s="11" t="s">
        <v>33</v>
      </c>
      <c r="E41" s="11" t="s">
        <v>57</v>
      </c>
      <c r="F41" s="12">
        <v>785148</v>
      </c>
      <c r="G41" s="12">
        <v>62812</v>
      </c>
      <c r="H41" s="11" t="s">
        <v>88</v>
      </c>
      <c r="I41" s="11" t="s">
        <v>137</v>
      </c>
      <c r="J41" s="11" t="s">
        <v>78</v>
      </c>
      <c r="K41" s="13" t="s">
        <v>28</v>
      </c>
      <c r="L41" s="11"/>
      <c r="M41" s="14">
        <f t="shared" si="0"/>
        <v>847960</v>
      </c>
      <c r="N41" s="15">
        <f t="shared" si="1"/>
        <v>6</v>
      </c>
    </row>
    <row r="42" spans="2:14" s="9" customFormat="1" outlineLevel="1" x14ac:dyDescent="0.25">
      <c r="B42" s="10">
        <v>44855</v>
      </c>
      <c r="C42" s="11" t="s">
        <v>105</v>
      </c>
      <c r="D42" s="11" t="s">
        <v>33</v>
      </c>
      <c r="E42" s="11" t="s">
        <v>135</v>
      </c>
      <c r="F42" s="12">
        <v>2832115</v>
      </c>
      <c r="G42" s="12">
        <v>226569</v>
      </c>
      <c r="H42" s="11" t="s">
        <v>114</v>
      </c>
      <c r="I42" s="11" t="s">
        <v>65</v>
      </c>
      <c r="J42" s="11" t="s">
        <v>78</v>
      </c>
      <c r="K42" s="13" t="s">
        <v>28</v>
      </c>
      <c r="L42" s="11"/>
      <c r="M42" s="14">
        <f t="shared" si="0"/>
        <v>3058684</v>
      </c>
      <c r="N42" s="15" t="str">
        <f t="shared" si="1"/>
        <v/>
      </c>
    </row>
    <row r="43" spans="2:14" s="9" customFormat="1" outlineLevel="1" x14ac:dyDescent="0.25">
      <c r="B43" s="10">
        <v>44855</v>
      </c>
      <c r="C43" s="11" t="s">
        <v>117</v>
      </c>
      <c r="D43" s="11" t="s">
        <v>33</v>
      </c>
      <c r="E43" s="11" t="s">
        <v>27</v>
      </c>
      <c r="F43" s="12">
        <v>5272316</v>
      </c>
      <c r="G43" s="12">
        <v>421785</v>
      </c>
      <c r="H43" s="11" t="s">
        <v>114</v>
      </c>
      <c r="I43" s="11" t="s">
        <v>65</v>
      </c>
      <c r="J43" s="11" t="s">
        <v>78</v>
      </c>
      <c r="K43" s="13" t="s">
        <v>28</v>
      </c>
      <c r="L43" s="11"/>
      <c r="M43" s="14">
        <f t="shared" si="0"/>
        <v>5694101</v>
      </c>
      <c r="N43" s="15" t="str">
        <f t="shared" si="1"/>
        <v/>
      </c>
    </row>
    <row r="44" spans="2:14" s="9" customFormat="1" outlineLevel="1" x14ac:dyDescent="0.25">
      <c r="B44" s="10">
        <v>44855</v>
      </c>
      <c r="C44" s="11" t="s">
        <v>74</v>
      </c>
      <c r="D44" s="11" t="s">
        <v>33</v>
      </c>
      <c r="E44" s="11" t="s">
        <v>69</v>
      </c>
      <c r="F44" s="12">
        <v>3957588</v>
      </c>
      <c r="G44" s="12">
        <v>316607</v>
      </c>
      <c r="H44" s="11" t="s">
        <v>114</v>
      </c>
      <c r="I44" s="11" t="s">
        <v>65</v>
      </c>
      <c r="J44" s="11" t="s">
        <v>78</v>
      </c>
      <c r="K44" s="13" t="s">
        <v>28</v>
      </c>
      <c r="L44" s="11"/>
      <c r="M44" s="14">
        <f t="shared" si="0"/>
        <v>4274195</v>
      </c>
      <c r="N44" s="15" t="str">
        <f t="shared" si="1"/>
        <v/>
      </c>
    </row>
    <row r="45" spans="2:14" s="9" customFormat="1" outlineLevel="1" x14ac:dyDescent="0.25">
      <c r="B45" s="10">
        <v>44855</v>
      </c>
      <c r="C45" s="11" t="s">
        <v>90</v>
      </c>
      <c r="D45" s="11" t="s">
        <v>33</v>
      </c>
      <c r="E45" s="11" t="s">
        <v>80</v>
      </c>
      <c r="F45" s="12">
        <v>2104805</v>
      </c>
      <c r="G45" s="12">
        <v>168384</v>
      </c>
      <c r="H45" s="11" t="s">
        <v>42</v>
      </c>
      <c r="I45" s="11" t="s">
        <v>96</v>
      </c>
      <c r="J45" s="11" t="s">
        <v>78</v>
      </c>
      <c r="K45" s="13" t="s">
        <v>28</v>
      </c>
      <c r="L45" s="11"/>
      <c r="M45" s="14">
        <f t="shared" si="0"/>
        <v>2273189</v>
      </c>
      <c r="N45" s="15" t="str">
        <f t="shared" si="1"/>
        <v/>
      </c>
    </row>
    <row r="46" spans="2:14" s="9" customFormat="1" outlineLevel="1" x14ac:dyDescent="0.25">
      <c r="B46" s="10">
        <v>44855</v>
      </c>
      <c r="C46" s="11" t="s">
        <v>31</v>
      </c>
      <c r="D46" s="11" t="s">
        <v>33</v>
      </c>
      <c r="E46" s="11" t="s">
        <v>149</v>
      </c>
      <c r="F46" s="12">
        <v>602250</v>
      </c>
      <c r="G46" s="12">
        <v>48180</v>
      </c>
      <c r="H46" s="11" t="s">
        <v>77</v>
      </c>
      <c r="I46" s="11" t="s">
        <v>44</v>
      </c>
      <c r="J46" s="11" t="s">
        <v>55</v>
      </c>
      <c r="K46" s="13" t="s">
        <v>28</v>
      </c>
      <c r="L46" s="11"/>
      <c r="M46" s="14">
        <f t="shared" si="0"/>
        <v>650430</v>
      </c>
      <c r="N46" s="15" t="str">
        <f t="shared" si="1"/>
        <v/>
      </c>
    </row>
    <row r="47" spans="2:14" s="9" customFormat="1" outlineLevel="1" x14ac:dyDescent="0.25">
      <c r="B47" s="10">
        <v>44855</v>
      </c>
      <c r="C47" s="11" t="s">
        <v>98</v>
      </c>
      <c r="D47" s="11" t="s">
        <v>33</v>
      </c>
      <c r="E47" s="11" t="s">
        <v>152</v>
      </c>
      <c r="F47" s="12">
        <v>8336210</v>
      </c>
      <c r="G47" s="12">
        <v>666897</v>
      </c>
      <c r="H47" s="11" t="s">
        <v>81</v>
      </c>
      <c r="I47" s="11" t="s">
        <v>143</v>
      </c>
      <c r="J47" s="11" t="s">
        <v>78</v>
      </c>
      <c r="K47" s="13" t="s">
        <v>28</v>
      </c>
      <c r="L47" s="11"/>
      <c r="M47" s="14">
        <f t="shared" si="0"/>
        <v>9003107</v>
      </c>
      <c r="N47" s="15" t="str">
        <f t="shared" si="1"/>
        <v/>
      </c>
    </row>
    <row r="48" spans="2:14" s="9" customFormat="1" outlineLevel="1" x14ac:dyDescent="0.25">
      <c r="B48" s="10">
        <v>44855</v>
      </c>
      <c r="C48" s="11" t="s">
        <v>56</v>
      </c>
      <c r="D48" s="11" t="s">
        <v>33</v>
      </c>
      <c r="E48" s="11" t="s">
        <v>62</v>
      </c>
      <c r="F48" s="12">
        <v>2070041</v>
      </c>
      <c r="G48" s="12">
        <v>165603</v>
      </c>
      <c r="H48" s="11" t="s">
        <v>145</v>
      </c>
      <c r="I48" s="11" t="s">
        <v>108</v>
      </c>
      <c r="J48" s="11" t="s">
        <v>78</v>
      </c>
      <c r="K48" s="13" t="s">
        <v>28</v>
      </c>
      <c r="L48" s="11"/>
      <c r="M48" s="14">
        <f t="shared" si="0"/>
        <v>2235644</v>
      </c>
      <c r="N48" s="15" t="str">
        <f t="shared" si="1"/>
        <v/>
      </c>
    </row>
    <row r="49" spans="2:14" s="9" customFormat="1" outlineLevel="1" x14ac:dyDescent="0.25">
      <c r="B49" s="10">
        <v>44855</v>
      </c>
      <c r="C49" s="11" t="s">
        <v>26</v>
      </c>
      <c r="D49" s="11" t="s">
        <v>33</v>
      </c>
      <c r="E49" s="11" t="s">
        <v>144</v>
      </c>
      <c r="F49" s="12">
        <v>742500</v>
      </c>
      <c r="G49" s="12">
        <v>59400</v>
      </c>
      <c r="H49" s="11" t="s">
        <v>50</v>
      </c>
      <c r="I49" s="11" t="s">
        <v>20</v>
      </c>
      <c r="J49" s="11" t="s">
        <v>129</v>
      </c>
      <c r="K49" s="13" t="s">
        <v>28</v>
      </c>
      <c r="L49" s="11"/>
      <c r="M49" s="14">
        <f t="shared" si="0"/>
        <v>801900</v>
      </c>
      <c r="N49" s="15" t="str">
        <f t="shared" si="1"/>
        <v/>
      </c>
    </row>
    <row r="50" spans="2:14" s="9" customFormat="1" outlineLevel="1" x14ac:dyDescent="0.25">
      <c r="B50" s="10">
        <v>44855</v>
      </c>
      <c r="C50" s="11" t="s">
        <v>134</v>
      </c>
      <c r="D50" s="11" t="s">
        <v>33</v>
      </c>
      <c r="E50" s="11" t="s">
        <v>75</v>
      </c>
      <c r="F50" s="12">
        <v>245025</v>
      </c>
      <c r="G50" s="12">
        <v>19602</v>
      </c>
      <c r="H50" s="11" t="s">
        <v>123</v>
      </c>
      <c r="I50" s="11" t="s">
        <v>54</v>
      </c>
      <c r="J50" s="11" t="s">
        <v>155</v>
      </c>
      <c r="K50" s="13" t="s">
        <v>28</v>
      </c>
      <c r="L50" s="11"/>
      <c r="M50" s="14">
        <f t="shared" si="0"/>
        <v>264627</v>
      </c>
      <c r="N50" s="15" t="str">
        <f t="shared" si="1"/>
        <v/>
      </c>
    </row>
    <row r="51" spans="2:14" s="25" customFormat="1" outlineLevel="1" x14ac:dyDescent="0.25">
      <c r="B51" s="19">
        <v>44855</v>
      </c>
      <c r="C51" s="20" t="s">
        <v>19</v>
      </c>
      <c r="D51" s="20" t="s">
        <v>33</v>
      </c>
      <c r="E51" s="20" t="s">
        <v>34</v>
      </c>
      <c r="F51" s="21">
        <v>2247108</v>
      </c>
      <c r="G51" s="21">
        <v>179769</v>
      </c>
      <c r="H51" s="20" t="s">
        <v>147</v>
      </c>
      <c r="I51" s="20" t="s">
        <v>125</v>
      </c>
      <c r="J51" s="20" t="s">
        <v>129</v>
      </c>
      <c r="K51" s="22" t="s">
        <v>28</v>
      </c>
      <c r="L51" s="20"/>
      <c r="M51" s="23">
        <f t="shared" si="0"/>
        <v>2426877</v>
      </c>
      <c r="N51" s="24">
        <f t="shared" si="1"/>
        <v>3</v>
      </c>
    </row>
    <row r="52" spans="2:14" s="25" customFormat="1" outlineLevel="1" x14ac:dyDescent="0.25">
      <c r="B52" s="19">
        <v>44855</v>
      </c>
      <c r="C52" s="20" t="s">
        <v>99</v>
      </c>
      <c r="D52" s="20" t="s">
        <v>33</v>
      </c>
      <c r="E52" s="20" t="s">
        <v>109</v>
      </c>
      <c r="F52" s="21">
        <v>2511600</v>
      </c>
      <c r="G52" s="21">
        <v>200928</v>
      </c>
      <c r="H52" s="20" t="s">
        <v>147</v>
      </c>
      <c r="I52" s="20" t="s">
        <v>125</v>
      </c>
      <c r="J52" s="20" t="s">
        <v>76</v>
      </c>
      <c r="K52" s="22" t="s">
        <v>28</v>
      </c>
      <c r="L52" s="20"/>
      <c r="M52" s="23">
        <f t="shared" si="0"/>
        <v>2712528</v>
      </c>
      <c r="N52" s="24" t="str">
        <f t="shared" si="1"/>
        <v/>
      </c>
    </row>
    <row r="53" spans="2:14" s="25" customFormat="1" outlineLevel="1" x14ac:dyDescent="0.25">
      <c r="B53" s="19">
        <v>44855</v>
      </c>
      <c r="C53" s="20" t="s">
        <v>100</v>
      </c>
      <c r="D53" s="20" t="s">
        <v>33</v>
      </c>
      <c r="E53" s="20" t="s">
        <v>13</v>
      </c>
      <c r="F53" s="21">
        <v>2195840</v>
      </c>
      <c r="G53" s="21">
        <v>175667</v>
      </c>
      <c r="H53" s="20" t="s">
        <v>147</v>
      </c>
      <c r="I53" s="20" t="s">
        <v>125</v>
      </c>
      <c r="J53" s="20" t="s">
        <v>129</v>
      </c>
      <c r="K53" s="22" t="s">
        <v>28</v>
      </c>
      <c r="L53" s="20"/>
      <c r="M53" s="23">
        <f t="shared" si="0"/>
        <v>2371507</v>
      </c>
      <c r="N53" s="24" t="str">
        <f t="shared" si="1"/>
        <v/>
      </c>
    </row>
    <row r="54" spans="2:14" s="25" customFormat="1" outlineLevel="1" x14ac:dyDescent="0.25">
      <c r="B54" s="19">
        <v>44855</v>
      </c>
      <c r="C54" s="20" t="s">
        <v>68</v>
      </c>
      <c r="D54" s="20" t="s">
        <v>33</v>
      </c>
      <c r="E54" s="20" t="s">
        <v>3</v>
      </c>
      <c r="F54" s="21">
        <v>1552286</v>
      </c>
      <c r="G54" s="21">
        <v>124183</v>
      </c>
      <c r="H54" s="20" t="s">
        <v>88</v>
      </c>
      <c r="I54" s="20" t="s">
        <v>137</v>
      </c>
      <c r="J54" s="20" t="s">
        <v>129</v>
      </c>
      <c r="K54" s="22" t="s">
        <v>28</v>
      </c>
      <c r="L54" s="20"/>
      <c r="M54" s="23">
        <f t="shared" si="0"/>
        <v>1676469</v>
      </c>
      <c r="N54" s="24" t="str">
        <f t="shared" si="1"/>
        <v/>
      </c>
    </row>
    <row r="55" spans="2:14" s="25" customFormat="1" outlineLevel="1" x14ac:dyDescent="0.25">
      <c r="B55" s="19">
        <v>44855</v>
      </c>
      <c r="C55" s="20" t="s">
        <v>4</v>
      </c>
      <c r="D55" s="20" t="s">
        <v>33</v>
      </c>
      <c r="E55" s="20" t="s">
        <v>136</v>
      </c>
      <c r="F55" s="21">
        <v>2122181</v>
      </c>
      <c r="G55" s="21">
        <v>169774</v>
      </c>
      <c r="H55" s="20" t="s">
        <v>88</v>
      </c>
      <c r="I55" s="20" t="s">
        <v>137</v>
      </c>
      <c r="J55" s="20" t="s">
        <v>76</v>
      </c>
      <c r="K55" s="22" t="s">
        <v>28</v>
      </c>
      <c r="L55" s="20"/>
      <c r="M55" s="23">
        <f t="shared" si="0"/>
        <v>2291955</v>
      </c>
      <c r="N55" s="24" t="str">
        <f t="shared" si="1"/>
        <v/>
      </c>
    </row>
    <row r="56" spans="2:14" s="25" customFormat="1" outlineLevel="1" x14ac:dyDescent="0.25">
      <c r="B56" s="19">
        <v>44855</v>
      </c>
      <c r="C56" s="20" t="s">
        <v>95</v>
      </c>
      <c r="D56" s="20" t="s">
        <v>33</v>
      </c>
      <c r="E56" s="20" t="s">
        <v>11</v>
      </c>
      <c r="F56" s="21">
        <v>1317390</v>
      </c>
      <c r="G56" s="21">
        <v>105391</v>
      </c>
      <c r="H56" s="20" t="s">
        <v>88</v>
      </c>
      <c r="I56" s="20" t="s">
        <v>137</v>
      </c>
      <c r="J56" s="20" t="s">
        <v>129</v>
      </c>
      <c r="K56" s="22" t="s">
        <v>28</v>
      </c>
      <c r="L56" s="20"/>
      <c r="M56" s="23">
        <f t="shared" si="0"/>
        <v>1422781</v>
      </c>
      <c r="N56" s="24" t="str">
        <f t="shared" si="1"/>
        <v/>
      </c>
    </row>
    <row r="57" spans="2:14" s="25" customFormat="1" outlineLevel="1" x14ac:dyDescent="0.25">
      <c r="B57" s="19">
        <v>44855</v>
      </c>
      <c r="C57" s="20" t="s">
        <v>140</v>
      </c>
      <c r="D57" s="20" t="s">
        <v>33</v>
      </c>
      <c r="E57" s="20" t="s">
        <v>153</v>
      </c>
      <c r="F57" s="21">
        <v>1108766</v>
      </c>
      <c r="G57" s="21">
        <v>88701</v>
      </c>
      <c r="H57" s="20" t="s">
        <v>88</v>
      </c>
      <c r="I57" s="20" t="s">
        <v>137</v>
      </c>
      <c r="J57" s="20" t="s">
        <v>129</v>
      </c>
      <c r="K57" s="22" t="s">
        <v>28</v>
      </c>
      <c r="L57" s="20"/>
      <c r="M57" s="23">
        <f t="shared" si="0"/>
        <v>1197467</v>
      </c>
      <c r="N57" s="24" t="str">
        <f t="shared" si="1"/>
        <v/>
      </c>
    </row>
    <row r="58" spans="2:14" s="25" customFormat="1" outlineLevel="1" x14ac:dyDescent="0.25">
      <c r="B58" s="19">
        <v>44855</v>
      </c>
      <c r="C58" s="20" t="s">
        <v>89</v>
      </c>
      <c r="D58" s="20" t="s">
        <v>33</v>
      </c>
      <c r="E58" s="20" t="s">
        <v>48</v>
      </c>
      <c r="F58" s="21">
        <v>2260667</v>
      </c>
      <c r="G58" s="21">
        <v>180853</v>
      </c>
      <c r="H58" s="20" t="s">
        <v>88</v>
      </c>
      <c r="I58" s="20" t="s">
        <v>137</v>
      </c>
      <c r="J58" s="20" t="s">
        <v>76</v>
      </c>
      <c r="K58" s="22" t="s">
        <v>28</v>
      </c>
      <c r="L58" s="20"/>
      <c r="M58" s="23">
        <f t="shared" si="0"/>
        <v>2441520</v>
      </c>
      <c r="N58" s="24" t="str">
        <f t="shared" si="1"/>
        <v/>
      </c>
    </row>
    <row r="59" spans="2:14" s="25" customFormat="1" outlineLevel="1" x14ac:dyDescent="0.25">
      <c r="B59" s="19">
        <v>44855</v>
      </c>
      <c r="C59" s="20" t="s">
        <v>8</v>
      </c>
      <c r="D59" s="20" t="s">
        <v>33</v>
      </c>
      <c r="E59" s="20" t="s">
        <v>132</v>
      </c>
      <c r="F59" s="21">
        <v>1018454</v>
      </c>
      <c r="G59" s="21">
        <v>81476</v>
      </c>
      <c r="H59" s="20" t="s">
        <v>88</v>
      </c>
      <c r="I59" s="20" t="s">
        <v>137</v>
      </c>
      <c r="J59" s="20" t="s">
        <v>129</v>
      </c>
      <c r="K59" s="22" t="s">
        <v>28</v>
      </c>
      <c r="L59" s="20"/>
      <c r="M59" s="23">
        <f t="shared" si="0"/>
        <v>1099930</v>
      </c>
      <c r="N59" s="24" t="str">
        <f t="shared" si="1"/>
        <v/>
      </c>
    </row>
    <row r="60" spans="2:14" s="25" customFormat="1" outlineLevel="1" x14ac:dyDescent="0.25">
      <c r="B60" s="19">
        <v>44855</v>
      </c>
      <c r="C60" s="20" t="s">
        <v>131</v>
      </c>
      <c r="D60" s="20" t="s">
        <v>33</v>
      </c>
      <c r="E60" s="20" t="s">
        <v>2</v>
      </c>
      <c r="F60" s="21">
        <v>1392662</v>
      </c>
      <c r="G60" s="21">
        <v>111413</v>
      </c>
      <c r="H60" s="20" t="s">
        <v>88</v>
      </c>
      <c r="I60" s="20" t="s">
        <v>137</v>
      </c>
      <c r="J60" s="20" t="s">
        <v>129</v>
      </c>
      <c r="K60" s="22" t="s">
        <v>28</v>
      </c>
      <c r="L60" s="20"/>
      <c r="M60" s="23">
        <f t="shared" si="0"/>
        <v>1504075</v>
      </c>
      <c r="N60" s="24" t="str">
        <f t="shared" si="1"/>
        <v/>
      </c>
    </row>
    <row r="61" spans="2:14" s="25" customFormat="1" outlineLevel="1" x14ac:dyDescent="0.25">
      <c r="B61" s="19">
        <v>44855</v>
      </c>
      <c r="C61" s="20" t="s">
        <v>43</v>
      </c>
      <c r="D61" s="20" t="s">
        <v>33</v>
      </c>
      <c r="E61" s="20" t="s">
        <v>16</v>
      </c>
      <c r="F61" s="21">
        <v>2293296</v>
      </c>
      <c r="G61" s="21">
        <v>183464</v>
      </c>
      <c r="H61" s="20" t="s">
        <v>88</v>
      </c>
      <c r="I61" s="20" t="s">
        <v>137</v>
      </c>
      <c r="J61" s="20" t="s">
        <v>76</v>
      </c>
      <c r="K61" s="22" t="s">
        <v>28</v>
      </c>
      <c r="L61" s="20"/>
      <c r="M61" s="23">
        <f t="shared" si="0"/>
        <v>2476760</v>
      </c>
      <c r="N61" s="24" t="str">
        <f t="shared" si="1"/>
        <v/>
      </c>
    </row>
    <row r="62" spans="2:14" x14ac:dyDescent="0.25">
      <c r="B62" s="4" t="s">
        <v>63</v>
      </c>
      <c r="F62" s="2">
        <f>SUM(F5:F61)</f>
        <v>107351488</v>
      </c>
      <c r="G62" s="2">
        <f t="shared" ref="G62:M62" si="2">SUM(G5:G61)</f>
        <v>8588113</v>
      </c>
      <c r="H62" s="2">
        <f t="shared" si="2"/>
        <v>0</v>
      </c>
      <c r="I62" s="2">
        <f t="shared" si="2"/>
        <v>0</v>
      </c>
      <c r="J62" s="2">
        <f t="shared" si="2"/>
        <v>0</v>
      </c>
      <c r="K62" s="2">
        <f t="shared" si="2"/>
        <v>0</v>
      </c>
      <c r="L62" s="2">
        <f t="shared" si="2"/>
        <v>0</v>
      </c>
      <c r="M62" s="2">
        <f t="shared" si="2"/>
        <v>115939601</v>
      </c>
      <c r="N62" s="16"/>
    </row>
    <row r="64" spans="2:14" x14ac:dyDescent="0.25">
      <c r="M64" s="3"/>
    </row>
  </sheetData>
  <mergeCells count="2">
    <mergeCell ref="A1:K1"/>
    <mergeCell ref="A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2022-10-21T09:59:13Z</dcterms:created>
  <dcterms:modified xsi:type="dcterms:W3CDTF">2022-10-22T02:20:48Z</dcterms:modified>
</cp:coreProperties>
</file>