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8.TERRA\"/>
    </mc:Choice>
  </mc:AlternateContent>
  <bookViews>
    <workbookView xWindow="1005" yWindow="1005" windowWidth="15000" windowHeight="10005"/>
  </bookViews>
  <sheets>
    <sheet name="Công nợ" sheetId="2" r:id="rId1"/>
    <sheet name="T8" sheetId="8" r:id="rId2"/>
    <sheet name="T6" sheetId="6" r:id="rId3"/>
    <sheet name="T4" sheetId="7" r:id="rId4"/>
    <sheet name="T3" sheetId="5" r:id="rId5"/>
    <sheet name="T2" sheetId="4" r:id="rId6"/>
    <sheet name="T1" sheetId="3" r:id="rId7"/>
  </sheets>
  <calcPr calcId="162913"/>
</workbook>
</file>

<file path=xl/calcChain.xml><?xml version="1.0" encoding="utf-8"?>
<calcChain xmlns="http://schemas.openxmlformats.org/spreadsheetml/2006/main">
  <c r="D12" i="2" l="1"/>
  <c r="F25" i="2"/>
  <c r="E20" i="2"/>
  <c r="F26" i="2" l="1"/>
  <c r="H5" i="8"/>
  <c r="H4" i="8"/>
  <c r="G20" i="2" l="1"/>
  <c r="D5" i="7"/>
  <c r="H4" i="6" l="1"/>
  <c r="H5" i="5" l="1"/>
  <c r="H4" i="5"/>
  <c r="H5" i="3" l="1"/>
  <c r="H6" i="3"/>
  <c r="H4" i="3"/>
  <c r="H8" i="3" l="1"/>
  <c r="E12" i="2" l="1"/>
</calcChain>
</file>

<file path=xl/sharedStrings.xml><?xml version="1.0" encoding="utf-8"?>
<sst xmlns="http://schemas.openxmlformats.org/spreadsheetml/2006/main" count="143" uniqueCount="66">
  <si>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</si>
  <si>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</si>
  <si>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</si>
  <si>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</si>
  <si>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</si>
  <si>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</si>
  <si>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</si>
  <si>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</si>
  <si>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</si>
  <si>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</si>
  <si>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THEO DÕI CÔNG NỢ / TERRA 2024</t>
  </si>
  <si>
    <t>Tháng 1</t>
  </si>
  <si>
    <t>Tháng 2</t>
  </si>
  <si>
    <t>Tháng 3</t>
  </si>
  <si>
    <t>Tháng 4</t>
  </si>
  <si>
    <t>Tháng 5</t>
  </si>
  <si>
    <t>Tháng 6</t>
  </si>
  <si>
    <t>Hàng trả tháng 01</t>
  </si>
  <si>
    <t>Hàng trả tháng 02</t>
  </si>
  <si>
    <t>Thanh toán  05/01</t>
  </si>
  <si>
    <t>BẢNG KÊ HÓA ĐƠN, CHỨNG TỪ HÀNG HÓA, DỊCH VỤ BÁN RA (MẪU QUẢN TRỊ)</t>
  </si>
  <si>
    <t>Tháng 01 năm 2024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</si>
  <si>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</si>
  <si>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</si>
  <si>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</si>
  <si>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</si>
  <si>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</si>
  <si>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</si>
  <si>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</si>
  <si>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</si>
  <si>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/>
  </si>
  <si>
    <t>Hàng Trả - Tera mart- toà Kosmo - Terra001</t>
  </si>
  <si>
    <t>CÔNG TY CỔ PHẦN THƯƠNG MẠI TERRA</t>
  </si>
  <si>
    <t>0110080128</t>
  </si>
  <si>
    <t>Hàng Trả - Tera mart - Toà A2 Chung cư An Bình - Terra002</t>
  </si>
  <si>
    <t>00006121</t>
  </si>
  <si>
    <t>1C24TNN</t>
  </si>
  <si>
    <t>Bán hàng Tera mart- toà Kosmo,  THANH TOÁN MÙNG 5 HÀNG THÁNG,  CK 5% CỐ ĐỊNH( HK XUẤT HĐ)</t>
  </si>
  <si>
    <t>Tổng thanh toán</t>
  </si>
  <si>
    <t xml:space="preserve"> </t>
  </si>
  <si>
    <t>Tháng 02 năm 2024</t>
  </si>
  <si>
    <t>Thuế suất</t>
  </si>
  <si>
    <t>0%</t>
  </si>
  <si>
    <t>Tháng 3 năm 2024</t>
  </si>
  <si>
    <t>00014386</t>
  </si>
  <si>
    <t>Bán hàng Tera mart- toà Kosmo,  THANH TOÁN MÙNG 5 HÀNG THÁNG,  CK 5% CỐ ĐỊNH</t>
  </si>
  <si>
    <t>Hàng trả tháng 03</t>
  </si>
  <si>
    <t>Thanh toán 05/04</t>
  </si>
  <si>
    <t>Tháng 6 năm 2024</t>
  </si>
  <si>
    <t>00026422</t>
  </si>
  <si>
    <t>Tera mart- toà Kosmo,  THANH TOÁN MÙNG 5 HÀNG THÁNG,  CK 5% CỐ ĐỊNH</t>
  </si>
  <si>
    <t>Thanh toán 20/06</t>
  </si>
  <si>
    <t>Thanh toán</t>
  </si>
  <si>
    <t>DANH SÁCH TRẢ LẠI HÀNG BÁN</t>
  </si>
  <si>
    <t>Ngày hạch toán</t>
  </si>
  <si>
    <t>Khách hàng</t>
  </si>
  <si>
    <t>Tổng tiền thanh toán</t>
  </si>
  <si>
    <t>HÀNG TRẢ</t>
  </si>
  <si>
    <t>Hàng trả tháng 04</t>
  </si>
  <si>
    <t>Hàng trả tháng 06</t>
  </si>
  <si>
    <t>Tháng 8 năm 2024</t>
  </si>
  <si>
    <t>00041236</t>
  </si>
  <si>
    <t>Tera mart- toà Kosmo</t>
  </si>
  <si>
    <t>Tháng 7</t>
  </si>
  <si>
    <t>Tháng 8</t>
  </si>
  <si>
    <t>Hàng trả tháng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</si>
</sst>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/>
    <xf numFmtId="0" fontId="2" fillId="0" borderId="0" xfId="2"/>
    <xf numFmtId="0" fontId="3" fillId="0" borderId="0" xfId="2" applyFont="1" applyAlignment="1">
      <alignment horizontal="center" vertical="center"/>
    </xf>
    <xf numFmtId="14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/>
    </xf>
    <xf numFmtId="14" fontId="3" fillId="0" borderId="2" xfId="2" applyNumberFormat="1" applyFont="1" applyBorder="1" applyAlignment="1">
      <alignment horizontal="center"/>
    </xf>
    <xf numFmtId="0" fontId="3" fillId="0" borderId="3" xfId="2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165" fontId="5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/>
    <xf numFmtId="165" fontId="3" fillId="0" borderId="2" xfId="1" applyNumberFormat="1" applyFont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/>
    <xf numFmtId="165" fontId="2" fillId="0" borderId="0" xfId="1" applyNumberFormat="1" applyFont="1"/>
    <xf numFmtId="166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38" fontId="11" fillId="5" borderId="7" xfId="0" applyNumberFormat="1" applyFont="1" applyFill="1" applyBorder="1" applyAlignment="1">
      <alignment horizontal="right" vertical="center"/>
    </xf>
    <xf numFmtId="166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166" fontId="11" fillId="5" borderId="7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11" fillId="0" borderId="7" xfId="0" applyFont="1" applyBorder="1" applyAlignment="1">
      <alignment horizontal="right" vertical="center"/>
    </xf>
    <xf numFmtId="166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38" fontId="13" fillId="3" borderId="0" xfId="0" applyNumberFormat="1" applyFont="1" applyFill="1"/>
    <xf numFmtId="166" fontId="12" fillId="0" borderId="0" xfId="0" applyNumberFormat="1" applyFont="1"/>
    <xf numFmtId="165" fontId="2" fillId="0" borderId="1" xfId="1" applyNumberFormat="1" applyFont="1" applyBorder="1"/>
    <xf numFmtId="14" fontId="4" fillId="0" borderId="0" xfId="2" applyNumberFormat="1" applyFont="1" applyAlignment="1">
      <alignment horizontal="center" vertical="center"/>
    </xf>
    <xf numFmtId="14" fontId="5" fillId="2" borderId="2" xfId="2" applyNumberFormat="1" applyFont="1" applyFill="1" applyBorder="1" applyAlignment="1">
      <alignment horizontal="center"/>
    </xf>
    <xf numFmtId="14" fontId="5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B10" workbookViewId="0">
      <selection activeCell="I21" sqref="I21"/>
    </sheetView>
  </sheetViews>
  <sheetFormatPr defaultRowHeight="15" x14ac:dyDescent="0.25"/>
  <cols>
    <col min="1" max="1" width="9.140625" style="2"/>
    <col min="2" max="2" width="19.28515625" style="2" customWidth="1"/>
    <col min="3" max="3" width="24.42578125" style="2" customWidth="1"/>
    <col min="4" max="6" width="19.28515625" style="24" customWidth="1"/>
    <col min="7" max="7" width="13.28515625" style="24" bestFit="1" customWidth="1"/>
    <col min="8" max="8" width="11.5703125" style="2" bestFit="1" customWidth="1"/>
    <col min="9" max="16384" width="9.140625" style="2"/>
  </cols>
  <sheetData>
    <row r="1" spans="1:10" ht="33" customHeight="1" x14ac:dyDescent="0.25">
      <c r="A1" s="1"/>
      <c r="B1" s="44" t="s">
        <v>10</v>
      </c>
      <c r="C1" s="44"/>
      <c r="D1" s="44"/>
      <c r="E1" s="44"/>
      <c r="F1" s="44"/>
    </row>
    <row r="2" spans="1:10" ht="31.5" x14ac:dyDescent="0.25">
      <c r="A2" s="3"/>
      <c r="B2" s="4" t="s">
        <v>0</v>
      </c>
      <c r="C2" s="5" t="s">
        <v>1</v>
      </c>
      <c r="D2" s="12" t="s">
        <v>2</v>
      </c>
      <c r="E2" s="12" t="s">
        <v>3</v>
      </c>
      <c r="F2" s="12" t="s">
        <v>4</v>
      </c>
    </row>
    <row r="3" spans="1:10" ht="15.75" x14ac:dyDescent="0.25">
      <c r="A3" s="3"/>
      <c r="B3" s="6"/>
      <c r="C3" s="7" t="s">
        <v>5</v>
      </c>
      <c r="D3" s="13">
        <v>1104505</v>
      </c>
      <c r="E3" s="14"/>
      <c r="F3" s="14"/>
    </row>
    <row r="4" spans="1:10" ht="15.75" x14ac:dyDescent="0.25">
      <c r="A4" s="3"/>
      <c r="B4" s="6"/>
      <c r="C4" s="8" t="s">
        <v>11</v>
      </c>
      <c r="D4" s="15">
        <v>373480</v>
      </c>
      <c r="E4" s="14"/>
      <c r="F4" s="14"/>
    </row>
    <row r="5" spans="1:10" ht="15.75" x14ac:dyDescent="0.25">
      <c r="A5" s="3"/>
      <c r="B5" s="6"/>
      <c r="C5" s="8" t="s">
        <v>12</v>
      </c>
      <c r="D5" s="15">
        <v>0</v>
      </c>
      <c r="E5" s="14"/>
      <c r="F5" s="14"/>
    </row>
    <row r="6" spans="1:10" ht="15.75" x14ac:dyDescent="0.25">
      <c r="A6" s="1"/>
      <c r="B6" s="9"/>
      <c r="C6" s="8" t="s">
        <v>13</v>
      </c>
      <c r="D6" s="16">
        <v>494332</v>
      </c>
      <c r="E6" s="17"/>
      <c r="F6" s="18"/>
    </row>
    <row r="7" spans="1:10" ht="15.75" x14ac:dyDescent="0.25">
      <c r="A7" s="1"/>
      <c r="B7" s="10"/>
      <c r="C7" s="8" t="s">
        <v>14</v>
      </c>
      <c r="D7" s="17">
        <v>0</v>
      </c>
      <c r="E7" s="18"/>
      <c r="F7" s="18"/>
      <c r="J7" s="2" t="s">
        <v>39</v>
      </c>
    </row>
    <row r="8" spans="1:10" ht="15.75" x14ac:dyDescent="0.25">
      <c r="A8" s="1"/>
      <c r="B8" s="10"/>
      <c r="C8" s="8" t="s">
        <v>15</v>
      </c>
      <c r="D8" s="18">
        <v>0</v>
      </c>
      <c r="E8" s="18"/>
      <c r="F8" s="18"/>
    </row>
    <row r="9" spans="1:10" ht="15.75" x14ac:dyDescent="0.25">
      <c r="A9" s="1"/>
      <c r="B9" s="10"/>
      <c r="C9" s="8" t="s">
        <v>16</v>
      </c>
      <c r="D9" s="18">
        <v>863104</v>
      </c>
      <c r="E9" s="18"/>
      <c r="F9" s="18"/>
    </row>
    <row r="10" spans="1:10" ht="15.75" x14ac:dyDescent="0.25">
      <c r="A10" s="1"/>
      <c r="B10" s="10"/>
      <c r="C10" s="8" t="s">
        <v>63</v>
      </c>
      <c r="D10" s="18">
        <v>0</v>
      </c>
      <c r="E10" s="18"/>
      <c r="F10" s="18"/>
    </row>
    <row r="11" spans="1:10" ht="15.75" x14ac:dyDescent="0.25">
      <c r="A11" s="1"/>
      <c r="B11" s="10"/>
      <c r="C11" s="8" t="s">
        <v>64</v>
      </c>
      <c r="D11" s="18">
        <v>773005</v>
      </c>
      <c r="E11" s="18"/>
      <c r="F11" s="18"/>
    </row>
    <row r="12" spans="1:10" ht="15.75" x14ac:dyDescent="0.25">
      <c r="A12" s="1"/>
      <c r="B12" s="45" t="s">
        <v>6</v>
      </c>
      <c r="C12" s="46"/>
      <c r="D12" s="19">
        <f>SUM(D4:D11)</f>
        <v>2503921</v>
      </c>
      <c r="E12" s="19">
        <f>+SUM(E6:E7)</f>
        <v>0</v>
      </c>
      <c r="F12" s="20"/>
    </row>
    <row r="13" spans="1:10" ht="15.75" x14ac:dyDescent="0.25">
      <c r="A13" s="1"/>
      <c r="B13" s="9"/>
      <c r="C13" s="11" t="s">
        <v>17</v>
      </c>
      <c r="D13" s="21"/>
      <c r="E13" s="43">
        <v>673710</v>
      </c>
      <c r="F13" s="17"/>
      <c r="H13" s="24"/>
    </row>
    <row r="14" spans="1:10" ht="15.75" x14ac:dyDescent="0.25">
      <c r="A14" s="1"/>
      <c r="B14" s="9"/>
      <c r="C14" s="11" t="s">
        <v>18</v>
      </c>
      <c r="D14" s="21"/>
      <c r="E14" s="43">
        <v>339900</v>
      </c>
      <c r="F14" s="17"/>
      <c r="H14" s="24"/>
    </row>
    <row r="15" spans="1:10" ht="15.75" x14ac:dyDescent="0.25">
      <c r="A15" s="1"/>
      <c r="B15" s="9"/>
      <c r="C15" s="11" t="s">
        <v>46</v>
      </c>
      <c r="D15" s="21"/>
      <c r="E15" s="43">
        <v>486466</v>
      </c>
      <c r="F15" s="17"/>
      <c r="H15" s="24"/>
    </row>
    <row r="16" spans="1:10" ht="15.75" x14ac:dyDescent="0.25">
      <c r="A16" s="1"/>
      <c r="B16" s="9"/>
      <c r="C16" s="11" t="s">
        <v>58</v>
      </c>
      <c r="D16" s="21"/>
      <c r="E16" s="43">
        <v>602036</v>
      </c>
      <c r="F16" s="17"/>
      <c r="H16" s="24"/>
    </row>
    <row r="17" spans="1:8" ht="15.75" x14ac:dyDescent="0.25">
      <c r="A17" s="1"/>
      <c r="B17" s="9"/>
      <c r="C17" s="11" t="s">
        <v>59</v>
      </c>
      <c r="D17" s="21"/>
      <c r="E17" s="43">
        <v>370616</v>
      </c>
      <c r="F17" s="17"/>
      <c r="H17" s="24"/>
    </row>
    <row r="18" spans="1:8" ht="15.75" x14ac:dyDescent="0.25">
      <c r="A18" s="1"/>
      <c r="B18" s="9"/>
      <c r="C18" s="11" t="s">
        <v>65</v>
      </c>
      <c r="D18" s="21"/>
      <c r="E18" s="17">
        <v>290114</v>
      </c>
      <c r="F18" s="17"/>
      <c r="H18" s="24"/>
    </row>
    <row r="19" spans="1:8" ht="15.75" x14ac:dyDescent="0.25">
      <c r="A19" s="1"/>
      <c r="B19" s="9"/>
      <c r="C19" s="11"/>
      <c r="D19" s="21"/>
      <c r="E19" s="21"/>
      <c r="F19" s="17"/>
      <c r="H19" s="24"/>
    </row>
    <row r="20" spans="1:8" ht="15.75" x14ac:dyDescent="0.25">
      <c r="A20" s="1"/>
      <c r="B20" s="45" t="s">
        <v>7</v>
      </c>
      <c r="C20" s="46"/>
      <c r="D20" s="19"/>
      <c r="E20" s="20">
        <f>SUM(E13:E19)</f>
        <v>2762842</v>
      </c>
      <c r="F20" s="20"/>
      <c r="G20" s="24">
        <f>SUM(G13:G19)</f>
        <v>0</v>
      </c>
    </row>
    <row r="21" spans="1:8" ht="15.75" x14ac:dyDescent="0.25">
      <c r="A21" s="1"/>
      <c r="B21" s="10"/>
      <c r="C21" s="11" t="s">
        <v>19</v>
      </c>
      <c r="D21" s="17"/>
      <c r="E21" s="17"/>
      <c r="F21" s="18">
        <v>1104505</v>
      </c>
    </row>
    <row r="22" spans="1:8" ht="15.75" x14ac:dyDescent="0.25">
      <c r="A22" s="1"/>
      <c r="B22" s="10"/>
      <c r="C22" s="11" t="s">
        <v>47</v>
      </c>
      <c r="D22" s="17"/>
      <c r="E22" s="17"/>
      <c r="F22" s="18">
        <v>494332</v>
      </c>
    </row>
    <row r="23" spans="1:8" ht="15.75" x14ac:dyDescent="0.25">
      <c r="A23" s="1"/>
      <c r="B23" s="10"/>
      <c r="C23" s="11" t="s">
        <v>51</v>
      </c>
      <c r="D23" s="17"/>
      <c r="E23" s="17"/>
      <c r="F23" s="18">
        <v>863104</v>
      </c>
    </row>
    <row r="24" spans="1:8" ht="15.75" x14ac:dyDescent="0.25">
      <c r="A24" s="1"/>
      <c r="B24" s="10"/>
      <c r="C24" s="11" t="s">
        <v>52</v>
      </c>
      <c r="D24" s="17"/>
      <c r="E24" s="17"/>
      <c r="F24" s="18"/>
    </row>
    <row r="25" spans="1:8" ht="15.75" x14ac:dyDescent="0.25">
      <c r="A25" s="1"/>
      <c r="B25" s="45" t="s">
        <v>8</v>
      </c>
      <c r="C25" s="46"/>
      <c r="D25" s="22"/>
      <c r="E25" s="20"/>
      <c r="F25" s="20">
        <f>SUM(F21:F24)</f>
        <v>2461941</v>
      </c>
    </row>
    <row r="26" spans="1:8" ht="25.5" customHeight="1" x14ac:dyDescent="0.25">
      <c r="A26" s="1"/>
      <c r="B26" s="47" t="s">
        <v>9</v>
      </c>
      <c r="C26" s="48"/>
      <c r="D26" s="48"/>
      <c r="E26" s="49"/>
      <c r="F26" s="23">
        <f>D3+D12-E20-F25</f>
        <v>-1616357</v>
      </c>
    </row>
  </sheetData>
  <mergeCells count="5">
    <mergeCell ref="B1:F1"/>
    <mergeCell ref="B12:C12"/>
    <mergeCell ref="B20:C20"/>
    <mergeCell ref="B25:C25"/>
    <mergeCell ref="B26:E26"/>
  </mergeCells>
  <conditionalFormatting sqref="B2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5" sqref="H5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57.140625" customWidth="1"/>
    <col min="6" max="6" width="17.140625" style="34" customWidth="1"/>
    <col min="7" max="7" width="15.7109375" style="34" customWidth="1"/>
    <col min="8" max="8" width="11.42578125" customWidth="1"/>
    <col min="9" max="9" width="50" customWidth="1"/>
    <col min="10" max="10" width="21.42578125" customWidth="1"/>
  </cols>
  <sheetData>
    <row r="1" spans="1:10" ht="27" customHeight="1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</row>
    <row r="2" spans="1:10" ht="22.5" customHeight="1" x14ac:dyDescent="0.25">
      <c r="A2" s="51" t="s">
        <v>60</v>
      </c>
      <c r="B2" s="51"/>
      <c r="C2" s="51"/>
      <c r="D2" s="51"/>
      <c r="E2" s="51"/>
      <c r="F2" s="51"/>
      <c r="G2" s="51"/>
      <c r="H2" s="51"/>
      <c r="I2" s="51"/>
    </row>
    <row r="3" spans="1:10" ht="24.75" customHeight="1" x14ac:dyDescent="0.25">
      <c r="B3" s="25" t="s">
        <v>22</v>
      </c>
      <c r="C3" s="26" t="s">
        <v>23</v>
      </c>
      <c r="D3" s="26" t="s">
        <v>24</v>
      </c>
      <c r="E3" s="26" t="s">
        <v>25</v>
      </c>
      <c r="F3" s="27" t="s">
        <v>26</v>
      </c>
      <c r="G3" s="27" t="s">
        <v>27</v>
      </c>
      <c r="H3" s="26" t="s">
        <v>38</v>
      </c>
      <c r="I3" s="26" t="s">
        <v>28</v>
      </c>
      <c r="J3" s="26" t="s">
        <v>29</v>
      </c>
    </row>
    <row r="4" spans="1:10" ht="29.25" customHeight="1" outlineLevel="1" x14ac:dyDescent="0.25">
      <c r="B4" s="30">
        <v>45513</v>
      </c>
      <c r="C4" s="31" t="s">
        <v>61</v>
      </c>
      <c r="D4" s="31" t="s">
        <v>36</v>
      </c>
      <c r="E4" s="31" t="s">
        <v>62</v>
      </c>
      <c r="F4" s="32">
        <v>715745</v>
      </c>
      <c r="G4" s="32">
        <v>57260</v>
      </c>
      <c r="H4" s="32">
        <f>F4+G4</f>
        <v>773005</v>
      </c>
      <c r="I4" s="31" t="s">
        <v>32</v>
      </c>
      <c r="J4" s="31" t="s">
        <v>33</v>
      </c>
    </row>
    <row r="5" spans="1:10" ht="29.25" customHeight="1" outlineLevel="1" x14ac:dyDescent="0.25">
      <c r="B5" s="30">
        <v>45514</v>
      </c>
      <c r="C5" s="31" t="s">
        <v>30</v>
      </c>
      <c r="D5" s="31" t="s">
        <v>30</v>
      </c>
      <c r="E5" s="31" t="s">
        <v>31</v>
      </c>
      <c r="F5" s="32">
        <v>-290114</v>
      </c>
      <c r="G5" s="32">
        <v>0</v>
      </c>
      <c r="H5" s="32">
        <f>F5+G5</f>
        <v>-290114</v>
      </c>
      <c r="I5" s="31" t="s">
        <v>32</v>
      </c>
      <c r="J5" s="31" t="s">
        <v>33</v>
      </c>
    </row>
    <row r="6" spans="1:10" ht="29.25" customHeight="1" x14ac:dyDescent="0.25"/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9" sqref="H9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57.140625" customWidth="1"/>
    <col min="6" max="6" width="17.140625" style="34" customWidth="1"/>
    <col min="7" max="7" width="15.7109375" style="34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</row>
    <row r="2" spans="1:10" x14ac:dyDescent="0.25">
      <c r="A2" s="51" t="s">
        <v>48</v>
      </c>
      <c r="B2" s="51"/>
      <c r="C2" s="51"/>
      <c r="D2" s="51"/>
      <c r="E2" s="51"/>
      <c r="F2" s="51"/>
      <c r="G2" s="51"/>
      <c r="H2" s="51"/>
      <c r="I2" s="51"/>
    </row>
    <row r="3" spans="1:10" ht="24.75" customHeight="1" x14ac:dyDescent="0.25">
      <c r="B3" s="25" t="s">
        <v>22</v>
      </c>
      <c r="C3" s="26" t="s">
        <v>23</v>
      </c>
      <c r="D3" s="26" t="s">
        <v>24</v>
      </c>
      <c r="E3" s="26" t="s">
        <v>25</v>
      </c>
      <c r="F3" s="27" t="s">
        <v>26</v>
      </c>
      <c r="G3" s="27" t="s">
        <v>27</v>
      </c>
      <c r="H3" s="26" t="s">
        <v>38</v>
      </c>
      <c r="I3" s="26" t="s">
        <v>28</v>
      </c>
      <c r="J3" s="26" t="s">
        <v>29</v>
      </c>
    </row>
    <row r="4" spans="1:10" outlineLevel="1" x14ac:dyDescent="0.25">
      <c r="B4" s="30">
        <v>45444</v>
      </c>
      <c r="C4" s="31" t="s">
        <v>49</v>
      </c>
      <c r="D4" s="31" t="s">
        <v>36</v>
      </c>
      <c r="E4" s="31" t="s">
        <v>50</v>
      </c>
      <c r="F4" s="32">
        <v>799170</v>
      </c>
      <c r="G4" s="32">
        <v>63934</v>
      </c>
      <c r="H4" s="32">
        <f>F4+G4</f>
        <v>863104</v>
      </c>
      <c r="I4" s="31" t="s">
        <v>32</v>
      </c>
      <c r="J4" s="31" t="s">
        <v>33</v>
      </c>
    </row>
    <row r="8" spans="1:10" x14ac:dyDescent="0.25">
      <c r="B8" s="42" t="s">
        <v>57</v>
      </c>
    </row>
    <row r="9" spans="1:10" ht="24.75" customHeight="1" x14ac:dyDescent="0.25">
      <c r="B9" s="38">
        <v>45470</v>
      </c>
      <c r="C9" s="39" t="s">
        <v>32</v>
      </c>
      <c r="E9" s="39" t="s">
        <v>31</v>
      </c>
      <c r="F9"/>
      <c r="G9"/>
      <c r="H9" s="40">
        <v>370616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5"/>
  <sheetViews>
    <sheetView zoomScaleNormal="100" workbookViewId="0">
      <selection activeCell="D5" sqref="D5"/>
    </sheetView>
  </sheetViews>
  <sheetFormatPr defaultColWidth="9.140625" defaultRowHeight="15" x14ac:dyDescent="0.25"/>
  <cols>
    <col min="1" max="1" width="14.28515625" style="28" customWidth="1"/>
    <col min="2" max="2" width="37.7109375" customWidth="1"/>
    <col min="3" max="3" width="43.28515625" customWidth="1"/>
    <col min="4" max="4" width="17.140625" style="34" customWidth="1"/>
  </cols>
  <sheetData>
    <row r="1" spans="1:4" ht="30" customHeight="1" x14ac:dyDescent="0.3">
      <c r="A1" s="50" t="s">
        <v>53</v>
      </c>
      <c r="B1" s="50"/>
      <c r="C1" s="50"/>
      <c r="D1" s="50"/>
    </row>
    <row r="2" spans="1:4" ht="47.25" customHeight="1" x14ac:dyDescent="0.25">
      <c r="A2" s="36" t="s">
        <v>54</v>
      </c>
      <c r="B2" s="37" t="s">
        <v>55</v>
      </c>
      <c r="C2" s="37" t="s">
        <v>25</v>
      </c>
      <c r="D2" s="27" t="s">
        <v>56</v>
      </c>
    </row>
    <row r="3" spans="1:4" ht="24.75" customHeight="1" x14ac:dyDescent="0.25">
      <c r="A3" s="38">
        <v>45392</v>
      </c>
      <c r="B3" s="39" t="s">
        <v>32</v>
      </c>
      <c r="C3" s="39" t="s">
        <v>31</v>
      </c>
      <c r="D3" s="40">
        <v>268862</v>
      </c>
    </row>
    <row r="4" spans="1:4" ht="24.75" customHeight="1" x14ac:dyDescent="0.25">
      <c r="A4" s="38">
        <v>45392</v>
      </c>
      <c r="B4" s="39" t="s">
        <v>32</v>
      </c>
      <c r="C4" s="39" t="s">
        <v>31</v>
      </c>
      <c r="D4" s="40">
        <v>333174</v>
      </c>
    </row>
    <row r="5" spans="1:4" ht="15.75" x14ac:dyDescent="0.25">
      <c r="D5" s="41">
        <f>SUM(D3:D4)</f>
        <v>602036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E12" sqref="E12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57.140625" customWidth="1"/>
    <col min="6" max="6" width="17.140625" style="34" customWidth="1"/>
    <col min="7" max="7" width="15.7109375" style="34" customWidth="1"/>
    <col min="8" max="8" width="11.42578125" customWidth="1"/>
    <col min="9" max="9" width="50" customWidth="1"/>
    <col min="10" max="10" width="21.42578125" customWidth="1"/>
  </cols>
  <sheetData>
    <row r="1" spans="1:10" ht="24" customHeight="1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</row>
    <row r="2" spans="1:10" ht="24" customHeight="1" x14ac:dyDescent="0.25">
      <c r="A2" s="51" t="s">
        <v>43</v>
      </c>
      <c r="B2" s="51"/>
      <c r="C2" s="51"/>
      <c r="D2" s="51"/>
      <c r="E2" s="51"/>
      <c r="F2" s="51"/>
      <c r="G2" s="51"/>
      <c r="H2" s="51"/>
      <c r="I2" s="51"/>
    </row>
    <row r="3" spans="1:10" ht="24.75" customHeight="1" x14ac:dyDescent="0.25">
      <c r="B3" s="25" t="s">
        <v>22</v>
      </c>
      <c r="C3" s="26" t="s">
        <v>23</v>
      </c>
      <c r="D3" s="26" t="s">
        <v>24</v>
      </c>
      <c r="E3" s="26" t="s">
        <v>25</v>
      </c>
      <c r="F3" s="27" t="s">
        <v>26</v>
      </c>
      <c r="G3" s="27" t="s">
        <v>27</v>
      </c>
      <c r="H3" s="26" t="s">
        <v>38</v>
      </c>
      <c r="I3" s="26" t="s">
        <v>28</v>
      </c>
      <c r="J3" s="26" t="s">
        <v>29</v>
      </c>
    </row>
    <row r="4" spans="1:10" ht="24.75" customHeight="1" outlineLevel="1" x14ac:dyDescent="0.25">
      <c r="B4" s="30">
        <v>45355</v>
      </c>
      <c r="C4" s="31" t="s">
        <v>30</v>
      </c>
      <c r="D4" s="31" t="s">
        <v>30</v>
      </c>
      <c r="E4" s="31" t="s">
        <v>31</v>
      </c>
      <c r="F4" s="32">
        <v>-486466</v>
      </c>
      <c r="G4" s="32"/>
      <c r="H4" s="32">
        <f>F4+G4</f>
        <v>-486466</v>
      </c>
      <c r="I4" s="31" t="s">
        <v>32</v>
      </c>
      <c r="J4" s="31" t="s">
        <v>33</v>
      </c>
    </row>
    <row r="5" spans="1:10" ht="24.75" customHeight="1" outlineLevel="1" x14ac:dyDescent="0.25">
      <c r="B5" s="30">
        <v>45379</v>
      </c>
      <c r="C5" s="31" t="s">
        <v>44</v>
      </c>
      <c r="D5" s="31" t="s">
        <v>36</v>
      </c>
      <c r="E5" s="31" t="s">
        <v>45</v>
      </c>
      <c r="F5" s="32">
        <v>457715</v>
      </c>
      <c r="G5" s="32">
        <v>36617</v>
      </c>
      <c r="H5" s="32">
        <f>F5+G5</f>
        <v>494332</v>
      </c>
      <c r="I5" s="31" t="s">
        <v>32</v>
      </c>
      <c r="J5" s="31" t="s">
        <v>33</v>
      </c>
    </row>
    <row r="6" spans="1:10" x14ac:dyDescent="0.25">
      <c r="B6" s="33"/>
      <c r="F6" s="29"/>
      <c r="G6" s="29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F4" sqref="F4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57.140625" customWidth="1"/>
    <col min="6" max="6" width="17.140625" style="34" customWidth="1"/>
    <col min="7" max="7" width="15.7109375" style="34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</row>
    <row r="2" spans="1:10" x14ac:dyDescent="0.25">
      <c r="A2" s="51" t="s">
        <v>40</v>
      </c>
      <c r="B2" s="51"/>
      <c r="C2" s="51"/>
      <c r="D2" s="51"/>
      <c r="E2" s="51"/>
      <c r="F2" s="51"/>
      <c r="G2" s="51"/>
      <c r="H2" s="51"/>
      <c r="I2" s="51"/>
    </row>
    <row r="3" spans="1:10" ht="24.75" customHeight="1" x14ac:dyDescent="0.25">
      <c r="B3" s="25" t="s">
        <v>22</v>
      </c>
      <c r="C3" s="26" t="s">
        <v>23</v>
      </c>
      <c r="D3" s="26" t="s">
        <v>24</v>
      </c>
      <c r="E3" s="26" t="s">
        <v>25</v>
      </c>
      <c r="F3" s="27" t="s">
        <v>26</v>
      </c>
      <c r="G3" s="27" t="s">
        <v>27</v>
      </c>
      <c r="H3" s="26" t="s">
        <v>41</v>
      </c>
      <c r="I3" s="26" t="s">
        <v>28</v>
      </c>
      <c r="J3" s="26" t="s">
        <v>29</v>
      </c>
    </row>
    <row r="4" spans="1:10" ht="25.5" customHeight="1" outlineLevel="1" x14ac:dyDescent="0.25">
      <c r="B4" s="30">
        <v>45349</v>
      </c>
      <c r="C4" s="31" t="s">
        <v>30</v>
      </c>
      <c r="D4" s="31" t="s">
        <v>30</v>
      </c>
      <c r="E4" s="31" t="s">
        <v>31</v>
      </c>
      <c r="F4" s="32">
        <v>-339900</v>
      </c>
      <c r="G4" s="32">
        <v>0</v>
      </c>
      <c r="H4" s="35" t="s">
        <v>42</v>
      </c>
      <c r="I4" s="31" t="s">
        <v>32</v>
      </c>
      <c r="J4" s="31" t="s">
        <v>33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>
      <selection activeCell="H8" sqref="H8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57.140625" customWidth="1"/>
    <col min="6" max="6" width="17.140625" style="34" customWidth="1"/>
    <col min="7" max="7" width="15.7109375" style="34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</row>
    <row r="2" spans="1:10" x14ac:dyDescent="0.25">
      <c r="A2" s="51" t="s">
        <v>21</v>
      </c>
      <c r="B2" s="51"/>
      <c r="C2" s="51"/>
      <c r="D2" s="51"/>
      <c r="E2" s="51"/>
      <c r="F2" s="51"/>
      <c r="G2" s="51"/>
      <c r="H2" s="51"/>
      <c r="I2" s="51"/>
    </row>
    <row r="3" spans="1:10" ht="24.75" customHeight="1" x14ac:dyDescent="0.25">
      <c r="B3" s="25" t="s">
        <v>22</v>
      </c>
      <c r="C3" s="26" t="s">
        <v>23</v>
      </c>
      <c r="D3" s="26" t="s">
        <v>24</v>
      </c>
      <c r="E3" s="26" t="s">
        <v>25</v>
      </c>
      <c r="F3" s="27" t="s">
        <v>26</v>
      </c>
      <c r="G3" s="27" t="s">
        <v>27</v>
      </c>
      <c r="H3" s="26" t="s">
        <v>38</v>
      </c>
      <c r="I3" s="26" t="s">
        <v>28</v>
      </c>
      <c r="J3" s="26" t="s">
        <v>29</v>
      </c>
    </row>
    <row r="4" spans="1:10" outlineLevel="1" x14ac:dyDescent="0.25">
      <c r="B4" s="30">
        <v>45304</v>
      </c>
      <c r="C4" s="31" t="s">
        <v>30</v>
      </c>
      <c r="D4" s="31" t="s">
        <v>30</v>
      </c>
      <c r="E4" s="31" t="s">
        <v>31</v>
      </c>
      <c r="F4" s="32">
        <v>-600279</v>
      </c>
      <c r="G4" s="32"/>
      <c r="H4" s="32">
        <f>F4+G4</f>
        <v>-600279</v>
      </c>
      <c r="I4" s="31" t="s">
        <v>32</v>
      </c>
      <c r="J4" s="31" t="s">
        <v>33</v>
      </c>
    </row>
    <row r="5" spans="1:10" outlineLevel="1" x14ac:dyDescent="0.25">
      <c r="B5" s="30">
        <v>45313</v>
      </c>
      <c r="C5" s="31" t="s">
        <v>30</v>
      </c>
      <c r="D5" s="31" t="s">
        <v>30</v>
      </c>
      <c r="E5" s="31" t="s">
        <v>34</v>
      </c>
      <c r="F5" s="32">
        <v>-73431</v>
      </c>
      <c r="G5" s="32"/>
      <c r="H5" s="32">
        <f t="shared" ref="H5:H6" si="0">F5+G5</f>
        <v>-73431</v>
      </c>
      <c r="I5" s="31" t="s">
        <v>32</v>
      </c>
      <c r="J5" s="31" t="s">
        <v>33</v>
      </c>
    </row>
    <row r="6" spans="1:10" outlineLevel="1" x14ac:dyDescent="0.25">
      <c r="B6" s="30">
        <v>45321</v>
      </c>
      <c r="C6" s="31" t="s">
        <v>35</v>
      </c>
      <c r="D6" s="31" t="s">
        <v>36</v>
      </c>
      <c r="E6" s="31" t="s">
        <v>37</v>
      </c>
      <c r="F6" s="32">
        <v>345815</v>
      </c>
      <c r="G6" s="32">
        <v>27665</v>
      </c>
      <c r="H6" s="32">
        <f t="shared" si="0"/>
        <v>373480</v>
      </c>
      <c r="I6" s="31" t="s">
        <v>32</v>
      </c>
      <c r="J6" s="31" t="s">
        <v>33</v>
      </c>
    </row>
    <row r="7" spans="1:10" x14ac:dyDescent="0.25">
      <c r="B7" s="33"/>
      <c r="F7" s="29"/>
      <c r="G7" s="29"/>
    </row>
    <row r="8" spans="1:10" x14ac:dyDescent="0.25">
      <c r="H8" s="34">
        <f>H5+H4</f>
        <v>-673710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</vt:lpstr>
      <vt:lpstr>T8</vt:lpstr>
      <vt:lpstr>T6</vt:lpstr>
      <vt:lpstr>T4</vt:lpstr>
      <vt:lpstr>T3</vt:lpstr>
      <vt:lpstr>T2</vt:lpstr>
      <vt:lpstr>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2024-01-13T08:06:57Z</dcterms:created>
  <dcterms:modified xsi:type="dcterms:W3CDTF">2024-09-09T02:46:13Z</dcterms:modified>
</cp:coreProperties>
</file>