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7.jmart quốc tế\2025\"/>
    </mc:Choice>
  </mc:AlternateContent>
  <bookViews>
    <workbookView xWindow="1005" yWindow="1005" windowWidth="15000" windowHeight="10005"/>
  </bookViews>
  <sheets>
    <sheet name="Báo cáo" sheetId="1" r:id="rId1"/>
  </sheets>
  <definedNames>
    <definedName name="_xlnm._FilterDatabase" localSheetId="0" hidden="1">'Báo cáo'!$A$1:$J$59</definedName>
  </definedNames>
  <calcPr calcId="162913"/>
</workbook>
</file>

<file path=xl/calcChain.xml><?xml version="1.0" encoding="utf-8"?>
<calcChain xmlns="http://schemas.openxmlformats.org/spreadsheetml/2006/main">
  <c r="G58" i="1" l="1"/>
  <c r="G59" i="1"/>
  <c r="G55" i="1" l="1"/>
  <c r="G56" i="1"/>
  <c r="G57" i="1"/>
  <c r="G54" i="1"/>
  <c r="G43" i="1" l="1"/>
  <c r="G44" i="1"/>
  <c r="G45" i="1"/>
  <c r="G46" i="1"/>
  <c r="G47" i="1"/>
  <c r="G48" i="1"/>
  <c r="G49" i="1"/>
  <c r="G50" i="1"/>
  <c r="G51" i="1"/>
  <c r="G27" i="1" l="1"/>
  <c r="G28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2" i="1"/>
  <c r="L4" i="1" l="1"/>
</calcChain>
</file>

<file path=xl/sharedStrings.xml><?xml version="1.0" encoding="utf-8"?>
<sst xmlns="http://schemas.openxmlformats.org/spreadsheetml/2006/main" count="348" uniqueCount="94">
  <si>
    <t>Số hóa đơn</t>
  </si>
  <si>
    <t>1C24TAM</t>
  </si>
  <si>
    <t>00051810</t>
  </si>
  <si>
    <t>00004626</t>
  </si>
  <si>
    <t>00008783</t>
  </si>
  <si>
    <t>00047434</t>
  </si>
  <si>
    <t>00013352</t>
  </si>
  <si>
    <t>00074840</t>
  </si>
  <si>
    <t>00043318</t>
  </si>
  <si>
    <t>00000793</t>
  </si>
  <si>
    <t>0315558937</t>
  </si>
  <si>
    <t>Ngày hóa đơn</t>
  </si>
  <si>
    <t>Công Ty Cổ Phần Thương Mại Dịch Vụ JM Quốc Tế</t>
  </si>
  <si>
    <t>00036861</t>
  </si>
  <si>
    <t>00001163</t>
  </si>
  <si>
    <t>00072839</t>
  </si>
  <si>
    <t>00004332</t>
  </si>
  <si>
    <t>00004602</t>
  </si>
  <si>
    <t>00003665</t>
  </si>
  <si>
    <t>00003177</t>
  </si>
  <si>
    <t>Mã số thuế người mua</t>
  </si>
  <si>
    <t>00046953</t>
  </si>
  <si>
    <t>00004171</t>
  </si>
  <si>
    <t>Doanh số bán chưa có thuế GTGT</t>
  </si>
  <si>
    <t>00014801</t>
  </si>
  <si>
    <t>00034436</t>
  </si>
  <si>
    <t>00008252</t>
  </si>
  <si>
    <t>00038433</t>
  </si>
  <si>
    <t>00068517</t>
  </si>
  <si>
    <t>00001467</t>
  </si>
  <si>
    <t>00004080</t>
  </si>
  <si>
    <t>00002485</t>
  </si>
  <si>
    <t>Tên người mua</t>
  </si>
  <si>
    <t>00040533</t>
  </si>
  <si>
    <t>00001796</t>
  </si>
  <si>
    <t>00065152</t>
  </si>
  <si>
    <t>00001782</t>
  </si>
  <si>
    <t>00002232</t>
  </si>
  <si>
    <t>Diễn giải</t>
  </si>
  <si>
    <t>Hàng trả - phiếu HT0000623 - JMART</t>
  </si>
  <si>
    <t>00018775</t>
  </si>
  <si>
    <t>00025063</t>
  </si>
  <si>
    <t>Thuế GTGT</t>
  </si>
  <si>
    <t>00059168</t>
  </si>
  <si>
    <t>00011583</t>
  </si>
  <si>
    <t>Hàng trả - phiếu HT0001845 - JMART</t>
  </si>
  <si>
    <t>00022685</t>
  </si>
  <si>
    <t>1C24TNN</t>
  </si>
  <si>
    <t>Ký hiệu HĐ</t>
  </si>
  <si>
    <t>Hàng trả</t>
  </si>
  <si>
    <t>00017092</t>
  </si>
  <si>
    <t>00001797</t>
  </si>
  <si>
    <t>00031303</t>
  </si>
  <si>
    <t>00023747</t>
  </si>
  <si>
    <t>Hàng trả - phiếu HT0002172 - JMART</t>
  </si>
  <si>
    <t>Thành tiền</t>
  </si>
  <si>
    <t>3011</t>
  </si>
  <si>
    <t>3026</t>
  </si>
  <si>
    <t>Hỗ trợ sinh nhật 2024</t>
  </si>
  <si>
    <t>Chiết khấu trưng bày năm 2023-1%</t>
  </si>
  <si>
    <t>00003497</t>
  </si>
  <si>
    <t>1C25TNN</t>
  </si>
  <si>
    <t>00000607</t>
  </si>
  <si>
    <t>1C25TAM</t>
  </si>
  <si>
    <t>00007267</t>
  </si>
  <si>
    <t>00015943</t>
  </si>
  <si>
    <t>00001279</t>
  </si>
  <si>
    <t>00018489</t>
  </si>
  <si>
    <t>00023090</t>
  </si>
  <si>
    <t>00026674</t>
  </si>
  <si>
    <t>00029825</t>
  </si>
  <si>
    <t>TT 02.12.2024</t>
  </si>
  <si>
    <t>Thanh toán thừa 29/8/2024</t>
  </si>
  <si>
    <t>đã tt 29/08/2024</t>
  </si>
  <si>
    <t>đã tt 29/11/2024</t>
  </si>
  <si>
    <t>đã tt 10/03/2025</t>
  </si>
  <si>
    <t>đã tt 18/03/2025</t>
  </si>
  <si>
    <t>đã tt 18/06/2025</t>
  </si>
  <si>
    <t>00035783</t>
  </si>
  <si>
    <t>00000472</t>
  </si>
  <si>
    <t>1C25MAA</t>
  </si>
  <si>
    <t>00038840</t>
  </si>
  <si>
    <t>AA010000056173</t>
  </si>
  <si>
    <t>00040138</t>
  </si>
  <si>
    <t>AA010000056437</t>
  </si>
  <si>
    <t>00043147</t>
  </si>
  <si>
    <t>AA010000056856</t>
  </si>
  <si>
    <t>00045914</t>
  </si>
  <si>
    <t>AA010000057607</t>
  </si>
  <si>
    <t>hỗ trợ sinh nhật ( hđ 3279, 17/06)</t>
  </si>
  <si>
    <t>đã tt 07/07/2025</t>
  </si>
  <si>
    <t>đã tt 18/07/2025</t>
  </si>
  <si>
    <t>đã tt 1 phần 30/07/2025</t>
  </si>
  <si>
    <t>TTOAN 22/09/2025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</si>
</sst>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2" xfId="0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right" vertical="center"/>
    </xf>
    <xf numFmtId="14" fontId="0" fillId="0" borderId="0" xfId="0" applyNumberFormat="1"/>
    <xf numFmtId="3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2" fillId="3" borderId="2" xfId="0" applyNumberFormat="1" applyFont="1" applyFill="1" applyBorder="1" applyAlignment="1">
      <alignment horizontal="right" vertical="center"/>
    </xf>
    <xf numFmtId="38" fontId="2" fillId="0" borderId="2" xfId="0" applyNumberFormat="1" applyFont="1" applyFill="1" applyBorder="1" applyAlignment="1">
      <alignment horizontal="right" vertical="center"/>
    </xf>
    <xf numFmtId="164" fontId="0" fillId="0" borderId="0" xfId="1" applyNumberFormat="1" applyFont="1"/>
    <xf numFmtId="164" fontId="0" fillId="0" borderId="0" xfId="0" applyNumberFormat="1"/>
    <xf numFmtId="0" fontId="2" fillId="0" borderId="4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0" fillId="0" borderId="0" xfId="0" applyNumberFormat="1"/>
    <xf numFmtId="38" fontId="0" fillId="3" borderId="0" xfId="0" applyNumberFormat="1" applyFill="1"/>
    <xf numFmtId="1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4" fontId="0" fillId="0" borderId="0" xfId="0" applyNumberFormat="1" applyFill="1"/>
    <xf numFmtId="0" fontId="0" fillId="0" borderId="0" xfId="0" applyFill="1"/>
    <xf numFmtId="38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L59"/>
  <sheetViews>
    <sheetView tabSelected="1" zoomScaleNormal="100" workbookViewId="0">
      <selection activeCell="J59" sqref="J59"/>
    </sheetView>
  </sheetViews>
  <sheetFormatPr defaultColWidth="9.140625" defaultRowHeight="15" outlineLevelRow="1" x14ac:dyDescent="0.25"/>
  <cols>
    <col min="1" max="1" width="14.28515625" style="14" customWidth="1"/>
    <col min="2" max="3" width="11.42578125" customWidth="1"/>
    <col min="4" max="4" width="42.7109375" customWidth="1"/>
    <col min="5" max="5" width="13.28515625" style="4" customWidth="1"/>
    <col min="6" max="6" width="12" style="4" customWidth="1"/>
    <col min="7" max="7" width="14.7109375" style="4" customWidth="1"/>
    <col min="8" max="8" width="38.85546875" customWidth="1"/>
    <col min="9" max="9" width="14.28515625" customWidth="1"/>
    <col min="10" max="10" width="10.7109375" bestFit="1" customWidth="1"/>
    <col min="11" max="11" width="14.85546875" bestFit="1" customWidth="1"/>
    <col min="12" max="12" width="15.85546875" bestFit="1" customWidth="1"/>
  </cols>
  <sheetData>
    <row r="1" spans="1:12" ht="24.75" customHeight="1" collapsed="1" x14ac:dyDescent="0.25">
      <c r="A1" s="12" t="s">
        <v>11</v>
      </c>
      <c r="B1" s="5" t="s">
        <v>0</v>
      </c>
      <c r="C1" s="5" t="s">
        <v>48</v>
      </c>
      <c r="D1" s="5" t="s">
        <v>38</v>
      </c>
      <c r="E1" s="6" t="s">
        <v>23</v>
      </c>
      <c r="F1" s="6" t="s">
        <v>42</v>
      </c>
      <c r="G1" s="6" t="s">
        <v>55</v>
      </c>
      <c r="H1" s="5" t="s">
        <v>32</v>
      </c>
      <c r="I1" s="5" t="s">
        <v>20</v>
      </c>
      <c r="K1" s="9"/>
      <c r="L1" s="9"/>
    </row>
    <row r="2" spans="1:12" hidden="1" outlineLevel="1" x14ac:dyDescent="0.25">
      <c r="A2" s="13">
        <v>45301</v>
      </c>
      <c r="B2" s="1" t="s">
        <v>29</v>
      </c>
      <c r="C2" s="1" t="s">
        <v>47</v>
      </c>
      <c r="D2" s="1" t="s">
        <v>12</v>
      </c>
      <c r="E2" s="2">
        <v>4085040</v>
      </c>
      <c r="F2" s="2">
        <v>326803</v>
      </c>
      <c r="G2" s="7">
        <f t="shared" ref="G2:G33" si="0">+E2+F2</f>
        <v>4411843</v>
      </c>
      <c r="H2" s="1" t="s">
        <v>12</v>
      </c>
      <c r="I2" s="1" t="s">
        <v>10</v>
      </c>
      <c r="J2" s="3" t="s">
        <v>73</v>
      </c>
    </row>
    <row r="3" spans="1:12" hidden="1" outlineLevel="1" x14ac:dyDescent="0.25">
      <c r="A3" s="13">
        <v>45314</v>
      </c>
      <c r="B3" s="1" t="s">
        <v>16</v>
      </c>
      <c r="C3" s="1" t="s">
        <v>47</v>
      </c>
      <c r="D3" s="1" t="s">
        <v>12</v>
      </c>
      <c r="E3" s="2">
        <v>5327640</v>
      </c>
      <c r="F3" s="2">
        <v>426211</v>
      </c>
      <c r="G3" s="7">
        <f t="shared" si="0"/>
        <v>5753851</v>
      </c>
      <c r="H3" s="1" t="s">
        <v>12</v>
      </c>
      <c r="I3" s="1" t="s">
        <v>10</v>
      </c>
      <c r="J3" s="3" t="s">
        <v>73</v>
      </c>
    </row>
    <row r="4" spans="1:12" hidden="1" outlineLevel="1" x14ac:dyDescent="0.25">
      <c r="A4" s="13">
        <v>45329</v>
      </c>
      <c r="B4" s="1" t="s">
        <v>26</v>
      </c>
      <c r="C4" s="1" t="s">
        <v>47</v>
      </c>
      <c r="D4" s="1" t="s">
        <v>12</v>
      </c>
      <c r="E4" s="2">
        <v>2685750</v>
      </c>
      <c r="F4" s="2">
        <v>214860</v>
      </c>
      <c r="G4" s="7">
        <f t="shared" si="0"/>
        <v>2900610</v>
      </c>
      <c r="H4" s="1" t="s">
        <v>12</v>
      </c>
      <c r="I4" s="1" t="s">
        <v>10</v>
      </c>
      <c r="J4" s="3" t="s">
        <v>73</v>
      </c>
      <c r="L4" s="10">
        <f>+L1-L3</f>
        <v>0</v>
      </c>
    </row>
    <row r="5" spans="1:12" hidden="1" outlineLevel="1" x14ac:dyDescent="0.25">
      <c r="A5" s="13">
        <v>45343</v>
      </c>
      <c r="B5" s="1" t="s">
        <v>4</v>
      </c>
      <c r="C5" s="1" t="s">
        <v>47</v>
      </c>
      <c r="D5" s="1" t="s">
        <v>12</v>
      </c>
      <c r="E5" s="2">
        <v>1755810</v>
      </c>
      <c r="F5" s="2">
        <v>140465</v>
      </c>
      <c r="G5" s="7">
        <f t="shared" si="0"/>
        <v>1896275</v>
      </c>
      <c r="H5" s="1" t="s">
        <v>12</v>
      </c>
      <c r="I5" s="1" t="s">
        <v>10</v>
      </c>
      <c r="J5" s="3" t="s">
        <v>73</v>
      </c>
    </row>
    <row r="6" spans="1:12" hidden="1" outlineLevel="1" x14ac:dyDescent="0.25">
      <c r="A6" s="13">
        <v>45351</v>
      </c>
      <c r="B6" s="1" t="s">
        <v>9</v>
      </c>
      <c r="C6" s="1" t="s">
        <v>1</v>
      </c>
      <c r="D6" s="1" t="s">
        <v>39</v>
      </c>
      <c r="E6" s="2">
        <v>-669191</v>
      </c>
      <c r="F6" s="2">
        <v>-53535</v>
      </c>
      <c r="G6" s="7">
        <f t="shared" si="0"/>
        <v>-722726</v>
      </c>
      <c r="H6" s="1" t="s">
        <v>12</v>
      </c>
      <c r="I6" s="1" t="s">
        <v>10</v>
      </c>
      <c r="J6" s="3" t="s">
        <v>73</v>
      </c>
    </row>
    <row r="7" spans="1:12" hidden="1" outlineLevel="1" x14ac:dyDescent="0.25">
      <c r="A7" s="13">
        <v>45362</v>
      </c>
      <c r="B7" s="1" t="s">
        <v>44</v>
      </c>
      <c r="C7" s="1" t="s">
        <v>47</v>
      </c>
      <c r="D7" s="1" t="s">
        <v>12</v>
      </c>
      <c r="E7" s="2">
        <v>6668870</v>
      </c>
      <c r="F7" s="2">
        <v>533510</v>
      </c>
      <c r="G7" s="7">
        <f t="shared" si="0"/>
        <v>7202380</v>
      </c>
      <c r="H7" s="1" t="s">
        <v>12</v>
      </c>
      <c r="I7" s="1" t="s">
        <v>10</v>
      </c>
      <c r="J7" s="3" t="s">
        <v>73</v>
      </c>
    </row>
    <row r="8" spans="1:12" hidden="1" outlineLevel="1" x14ac:dyDescent="0.25">
      <c r="A8" s="13">
        <v>45372</v>
      </c>
      <c r="B8" s="1" t="s">
        <v>6</v>
      </c>
      <c r="C8" s="1" t="s">
        <v>47</v>
      </c>
      <c r="D8" s="1" t="s">
        <v>12</v>
      </c>
      <c r="E8" s="2">
        <v>1871460</v>
      </c>
      <c r="F8" s="2">
        <v>149717</v>
      </c>
      <c r="G8" s="7">
        <f t="shared" si="0"/>
        <v>2021177</v>
      </c>
      <c r="H8" s="1" t="s">
        <v>12</v>
      </c>
      <c r="I8" s="1" t="s">
        <v>10</v>
      </c>
      <c r="J8" s="3" t="s">
        <v>73</v>
      </c>
    </row>
    <row r="9" spans="1:12" hidden="1" outlineLevel="1" x14ac:dyDescent="0.25">
      <c r="A9" s="13">
        <v>45380</v>
      </c>
      <c r="B9" s="1" t="s">
        <v>14</v>
      </c>
      <c r="C9" s="1" t="s">
        <v>1</v>
      </c>
      <c r="D9" s="1" t="s">
        <v>49</v>
      </c>
      <c r="E9" s="2">
        <v>-954012</v>
      </c>
      <c r="F9" s="2">
        <v>-76321</v>
      </c>
      <c r="G9" s="7">
        <f t="shared" si="0"/>
        <v>-1030333</v>
      </c>
      <c r="H9" s="1" t="s">
        <v>12</v>
      </c>
      <c r="I9" s="1" t="s">
        <v>10</v>
      </c>
      <c r="J9" s="3" t="s">
        <v>73</v>
      </c>
    </row>
    <row r="10" spans="1:12" hidden="1" outlineLevel="1" x14ac:dyDescent="0.25">
      <c r="A10" s="13">
        <v>45381</v>
      </c>
      <c r="B10" s="1" t="s">
        <v>24</v>
      </c>
      <c r="C10" s="1" t="s">
        <v>47</v>
      </c>
      <c r="D10" s="1" t="s">
        <v>12</v>
      </c>
      <c r="E10" s="2">
        <v>3404690</v>
      </c>
      <c r="F10" s="2">
        <v>272375</v>
      </c>
      <c r="G10" s="7">
        <f t="shared" si="0"/>
        <v>3677065</v>
      </c>
      <c r="H10" s="1" t="s">
        <v>12</v>
      </c>
      <c r="I10" s="1" t="s">
        <v>10</v>
      </c>
      <c r="J10" s="3" t="s">
        <v>73</v>
      </c>
    </row>
    <row r="11" spans="1:12" hidden="1" outlineLevel="1" x14ac:dyDescent="0.25">
      <c r="A11" s="13">
        <v>45394</v>
      </c>
      <c r="B11" s="1" t="s">
        <v>50</v>
      </c>
      <c r="C11" s="1" t="s">
        <v>47</v>
      </c>
      <c r="D11" s="1" t="s">
        <v>12</v>
      </c>
      <c r="E11" s="2">
        <v>2843510</v>
      </c>
      <c r="F11" s="2">
        <v>227481</v>
      </c>
      <c r="G11" s="7">
        <f t="shared" si="0"/>
        <v>3070991</v>
      </c>
      <c r="H11" s="1" t="s">
        <v>12</v>
      </c>
      <c r="I11" s="1" t="s">
        <v>10</v>
      </c>
      <c r="J11" s="3" t="s">
        <v>73</v>
      </c>
    </row>
    <row r="12" spans="1:12" hidden="1" outlineLevel="1" x14ac:dyDescent="0.25">
      <c r="A12" s="13">
        <v>45406</v>
      </c>
      <c r="B12" s="1" t="s">
        <v>40</v>
      </c>
      <c r="C12" s="1" t="s">
        <v>47</v>
      </c>
      <c r="D12" s="1" t="s">
        <v>12</v>
      </c>
      <c r="E12" s="2">
        <v>2079744</v>
      </c>
      <c r="F12" s="2">
        <v>166380</v>
      </c>
      <c r="G12" s="7">
        <f t="shared" si="0"/>
        <v>2246124</v>
      </c>
      <c r="H12" s="1" t="s">
        <v>12</v>
      </c>
      <c r="I12" s="1" t="s">
        <v>10</v>
      </c>
      <c r="J12" s="3" t="s">
        <v>73</v>
      </c>
    </row>
    <row r="13" spans="1:12" hidden="1" outlineLevel="1" x14ac:dyDescent="0.25">
      <c r="A13" s="13">
        <v>45428</v>
      </c>
      <c r="B13" s="1" t="s">
        <v>46</v>
      </c>
      <c r="C13" s="1" t="s">
        <v>47</v>
      </c>
      <c r="D13" s="1" t="s">
        <v>12</v>
      </c>
      <c r="E13" s="2">
        <v>2217485</v>
      </c>
      <c r="F13" s="2">
        <v>177399</v>
      </c>
      <c r="G13" s="7">
        <f t="shared" si="0"/>
        <v>2394884</v>
      </c>
      <c r="H13" s="1" t="s">
        <v>12</v>
      </c>
      <c r="I13" s="1" t="s">
        <v>10</v>
      </c>
      <c r="J13" t="s">
        <v>74</v>
      </c>
    </row>
    <row r="14" spans="1:12" hidden="1" outlineLevel="1" x14ac:dyDescent="0.25">
      <c r="A14" s="13">
        <v>45433</v>
      </c>
      <c r="B14" s="1" t="s">
        <v>53</v>
      </c>
      <c r="C14" s="1" t="s">
        <v>47</v>
      </c>
      <c r="D14" s="1" t="s">
        <v>12</v>
      </c>
      <c r="E14" s="2">
        <v>2611330</v>
      </c>
      <c r="F14" s="2">
        <v>208906</v>
      </c>
      <c r="G14" s="7">
        <f t="shared" si="0"/>
        <v>2820236</v>
      </c>
      <c r="H14" s="1" t="s">
        <v>12</v>
      </c>
      <c r="I14" s="1" t="s">
        <v>10</v>
      </c>
      <c r="J14" t="s">
        <v>74</v>
      </c>
    </row>
    <row r="15" spans="1:12" hidden="1" outlineLevel="1" x14ac:dyDescent="0.25">
      <c r="A15" s="13">
        <v>45440</v>
      </c>
      <c r="B15" s="1" t="s">
        <v>41</v>
      </c>
      <c r="C15" s="1" t="s">
        <v>47</v>
      </c>
      <c r="D15" s="1" t="s">
        <v>12</v>
      </c>
      <c r="E15" s="2">
        <v>5151426</v>
      </c>
      <c r="F15" s="2">
        <v>412114</v>
      </c>
      <c r="G15" s="7">
        <f t="shared" si="0"/>
        <v>5563540</v>
      </c>
      <c r="H15" s="1" t="s">
        <v>12</v>
      </c>
      <c r="I15" s="1" t="s">
        <v>10</v>
      </c>
      <c r="J15" t="s">
        <v>74</v>
      </c>
    </row>
    <row r="16" spans="1:12" hidden="1" outlineLevel="1" x14ac:dyDescent="0.25">
      <c r="A16" s="13">
        <v>45441</v>
      </c>
      <c r="B16" s="1" t="s">
        <v>36</v>
      </c>
      <c r="C16" s="1" t="s">
        <v>1</v>
      </c>
      <c r="D16" s="1" t="s">
        <v>49</v>
      </c>
      <c r="E16" s="2">
        <v>-1341722</v>
      </c>
      <c r="F16" s="2">
        <v>-107338</v>
      </c>
      <c r="G16" s="7">
        <f t="shared" si="0"/>
        <v>-1449060</v>
      </c>
      <c r="H16" s="1" t="s">
        <v>12</v>
      </c>
      <c r="I16" s="1" t="s">
        <v>10</v>
      </c>
      <c r="J16" s="3" t="s">
        <v>73</v>
      </c>
    </row>
    <row r="17" spans="1:12" hidden="1" outlineLevel="1" x14ac:dyDescent="0.25">
      <c r="A17" s="13">
        <v>45441</v>
      </c>
      <c r="B17" s="1" t="s">
        <v>34</v>
      </c>
      <c r="C17" s="1" t="s">
        <v>1</v>
      </c>
      <c r="D17" s="1" t="s">
        <v>54</v>
      </c>
      <c r="E17" s="2">
        <v>-1953561</v>
      </c>
      <c r="F17" s="2">
        <v>-156285</v>
      </c>
      <c r="G17" s="7">
        <f t="shared" si="0"/>
        <v>-2109846</v>
      </c>
      <c r="H17" s="1" t="s">
        <v>12</v>
      </c>
      <c r="I17" s="1" t="s">
        <v>10</v>
      </c>
      <c r="J17" s="3" t="s">
        <v>73</v>
      </c>
    </row>
    <row r="18" spans="1:12" hidden="1" outlineLevel="1" x14ac:dyDescent="0.25">
      <c r="A18" s="13">
        <v>45441</v>
      </c>
      <c r="B18" s="1" t="s">
        <v>51</v>
      </c>
      <c r="C18" s="1" t="s">
        <v>1</v>
      </c>
      <c r="D18" s="1" t="s">
        <v>45</v>
      </c>
      <c r="E18" s="2">
        <v>-844470</v>
      </c>
      <c r="F18" s="2">
        <v>-67558</v>
      </c>
      <c r="G18" s="7">
        <f t="shared" si="0"/>
        <v>-912028</v>
      </c>
      <c r="H18" s="1" t="s">
        <v>12</v>
      </c>
      <c r="I18" s="1" t="s">
        <v>10</v>
      </c>
      <c r="J18" s="3" t="s">
        <v>73</v>
      </c>
    </row>
    <row r="19" spans="1:12" hidden="1" outlineLevel="1" x14ac:dyDescent="0.25">
      <c r="A19" s="13">
        <v>45470</v>
      </c>
      <c r="B19" s="1" t="s">
        <v>52</v>
      </c>
      <c r="C19" s="1" t="s">
        <v>47</v>
      </c>
      <c r="D19" s="1" t="s">
        <v>12</v>
      </c>
      <c r="E19" s="2">
        <v>3623446</v>
      </c>
      <c r="F19" s="2">
        <v>289876</v>
      </c>
      <c r="G19" s="8">
        <f t="shared" si="0"/>
        <v>3913322</v>
      </c>
      <c r="H19" s="1" t="s">
        <v>12</v>
      </c>
      <c r="I19" s="1" t="s">
        <v>10</v>
      </c>
      <c r="J19" t="s">
        <v>71</v>
      </c>
      <c r="L19" s="4"/>
    </row>
    <row r="20" spans="1:12" hidden="1" outlineLevel="1" x14ac:dyDescent="0.25">
      <c r="A20" s="13">
        <v>45471</v>
      </c>
      <c r="B20" s="1" t="s">
        <v>37</v>
      </c>
      <c r="C20" s="1" t="s">
        <v>1</v>
      </c>
      <c r="D20" s="1" t="s">
        <v>49</v>
      </c>
      <c r="E20" s="2">
        <v>-1317116</v>
      </c>
      <c r="F20" s="2">
        <v>-105369</v>
      </c>
      <c r="G20" s="7">
        <f t="shared" si="0"/>
        <v>-1422485</v>
      </c>
      <c r="H20" s="1" t="s">
        <v>12</v>
      </c>
      <c r="I20" s="1" t="s">
        <v>10</v>
      </c>
      <c r="J20" s="3" t="s">
        <v>73</v>
      </c>
    </row>
    <row r="21" spans="1:12" hidden="1" outlineLevel="1" x14ac:dyDescent="0.25">
      <c r="A21" s="13">
        <v>45484</v>
      </c>
      <c r="B21" s="1" t="s">
        <v>25</v>
      </c>
      <c r="C21" s="1" t="s">
        <v>47</v>
      </c>
      <c r="D21" s="1" t="s">
        <v>12</v>
      </c>
      <c r="E21" s="2">
        <v>2263010</v>
      </c>
      <c r="F21" s="2">
        <v>181041</v>
      </c>
      <c r="G21" s="7">
        <f t="shared" si="0"/>
        <v>2444051</v>
      </c>
      <c r="H21" s="1" t="s">
        <v>12</v>
      </c>
      <c r="I21" s="1" t="s">
        <v>10</v>
      </c>
      <c r="J21" t="s">
        <v>75</v>
      </c>
    </row>
    <row r="22" spans="1:12" hidden="1" outlineLevel="1" x14ac:dyDescent="0.25">
      <c r="A22" s="13">
        <v>45492</v>
      </c>
      <c r="B22" s="1" t="s">
        <v>31</v>
      </c>
      <c r="C22" s="1" t="s">
        <v>1</v>
      </c>
      <c r="D22" s="1" t="s">
        <v>49</v>
      </c>
      <c r="E22" s="2">
        <v>-1034880</v>
      </c>
      <c r="F22" s="2">
        <v>-82790</v>
      </c>
      <c r="G22" s="7">
        <f t="shared" si="0"/>
        <v>-1117670</v>
      </c>
      <c r="H22" s="1" t="s">
        <v>12</v>
      </c>
      <c r="I22" s="1" t="s">
        <v>10</v>
      </c>
      <c r="J22" s="3" t="s">
        <v>73</v>
      </c>
    </row>
    <row r="23" spans="1:12" hidden="1" outlineLevel="1" x14ac:dyDescent="0.25">
      <c r="A23" s="13">
        <v>45493</v>
      </c>
      <c r="B23" s="1" t="s">
        <v>13</v>
      </c>
      <c r="C23" s="1" t="s">
        <v>47</v>
      </c>
      <c r="D23" s="1" t="s">
        <v>12</v>
      </c>
      <c r="E23" s="2">
        <v>1682010</v>
      </c>
      <c r="F23" s="2">
        <v>134561</v>
      </c>
      <c r="G23" s="7">
        <f t="shared" si="0"/>
        <v>1816571</v>
      </c>
      <c r="H23" s="1" t="s">
        <v>12</v>
      </c>
      <c r="I23" s="1" t="s">
        <v>10</v>
      </c>
      <c r="J23" t="s">
        <v>75</v>
      </c>
    </row>
    <row r="24" spans="1:12" hidden="1" outlineLevel="1" x14ac:dyDescent="0.25">
      <c r="A24" s="13">
        <v>45500</v>
      </c>
      <c r="B24" s="1" t="s">
        <v>27</v>
      </c>
      <c r="C24" s="1" t="s">
        <v>47</v>
      </c>
      <c r="D24" s="1" t="s">
        <v>12</v>
      </c>
      <c r="E24" s="2">
        <v>3497836</v>
      </c>
      <c r="F24" s="2">
        <v>279827</v>
      </c>
      <c r="G24" s="7">
        <f t="shared" si="0"/>
        <v>3777663</v>
      </c>
      <c r="H24" s="1" t="s">
        <v>12</v>
      </c>
      <c r="I24" s="1" t="s">
        <v>10</v>
      </c>
      <c r="J24" t="s">
        <v>75</v>
      </c>
    </row>
    <row r="25" spans="1:12" hidden="1" outlineLevel="1" x14ac:dyDescent="0.25">
      <c r="A25" s="13">
        <v>45512</v>
      </c>
      <c r="B25" s="1" t="s">
        <v>33</v>
      </c>
      <c r="C25" s="1" t="s">
        <v>47</v>
      </c>
      <c r="D25" s="1" t="s">
        <v>12</v>
      </c>
      <c r="E25" s="2">
        <v>2382705</v>
      </c>
      <c r="F25" s="2">
        <v>190616</v>
      </c>
      <c r="G25" s="7">
        <f t="shared" si="0"/>
        <v>2573321</v>
      </c>
      <c r="H25" s="1" t="s">
        <v>12</v>
      </c>
      <c r="I25" s="1" t="s">
        <v>10</v>
      </c>
      <c r="J25" t="s">
        <v>75</v>
      </c>
    </row>
    <row r="26" spans="1:12" hidden="1" outlineLevel="1" x14ac:dyDescent="0.25">
      <c r="A26" s="13">
        <v>45525</v>
      </c>
      <c r="B26" s="1" t="s">
        <v>8</v>
      </c>
      <c r="C26" s="1" t="s">
        <v>47</v>
      </c>
      <c r="D26" s="1" t="s">
        <v>12</v>
      </c>
      <c r="E26" s="2">
        <v>3029400</v>
      </c>
      <c r="F26" s="2">
        <v>242352</v>
      </c>
      <c r="G26" s="7">
        <f t="shared" si="0"/>
        <v>3271752</v>
      </c>
      <c r="H26" s="1" t="s">
        <v>12</v>
      </c>
      <c r="I26" s="1" t="s">
        <v>10</v>
      </c>
      <c r="J26" t="s">
        <v>75</v>
      </c>
    </row>
    <row r="27" spans="1:12" hidden="1" outlineLevel="1" x14ac:dyDescent="0.25">
      <c r="A27" s="13">
        <v>45527</v>
      </c>
      <c r="B27" s="1" t="s">
        <v>56</v>
      </c>
      <c r="C27" s="1" t="s">
        <v>1</v>
      </c>
      <c r="D27" s="1" t="s">
        <v>58</v>
      </c>
      <c r="E27" s="2">
        <v>-1000000</v>
      </c>
      <c r="F27" s="2">
        <v>-80000</v>
      </c>
      <c r="G27" s="7">
        <f t="shared" si="0"/>
        <v>-1080000</v>
      </c>
      <c r="H27" s="1" t="s">
        <v>12</v>
      </c>
      <c r="I27" s="1" t="s">
        <v>10</v>
      </c>
      <c r="J27" s="3" t="s">
        <v>73</v>
      </c>
    </row>
    <row r="28" spans="1:12" hidden="1" outlineLevel="1" x14ac:dyDescent="0.25">
      <c r="A28" s="13">
        <v>45527</v>
      </c>
      <c r="B28" s="1" t="s">
        <v>57</v>
      </c>
      <c r="C28" s="1" t="s">
        <v>1</v>
      </c>
      <c r="D28" s="1" t="s">
        <v>59</v>
      </c>
      <c r="E28" s="2">
        <v>-1598348</v>
      </c>
      <c r="F28" s="2">
        <v>-127868</v>
      </c>
      <c r="G28" s="7">
        <f t="shared" si="0"/>
        <v>-1726216</v>
      </c>
      <c r="H28" s="1" t="s">
        <v>12</v>
      </c>
      <c r="I28" s="1" t="s">
        <v>10</v>
      </c>
      <c r="J28" s="3" t="s">
        <v>73</v>
      </c>
    </row>
    <row r="29" spans="1:12" hidden="1" outlineLevel="1" x14ac:dyDescent="0.25">
      <c r="A29" s="13">
        <v>45535</v>
      </c>
      <c r="B29" s="1" t="s">
        <v>19</v>
      </c>
      <c r="C29" s="1" t="s">
        <v>1</v>
      </c>
      <c r="D29" s="1" t="s">
        <v>49</v>
      </c>
      <c r="E29" s="2">
        <v>-531429</v>
      </c>
      <c r="F29" s="2">
        <v>-42514</v>
      </c>
      <c r="G29" s="7">
        <f t="shared" si="0"/>
        <v>-573943</v>
      </c>
      <c r="H29" s="1" t="s">
        <v>12</v>
      </c>
      <c r="I29" s="1" t="s">
        <v>10</v>
      </c>
      <c r="J29" t="s">
        <v>74</v>
      </c>
    </row>
    <row r="30" spans="1:12" hidden="1" outlineLevel="1" x14ac:dyDescent="0.25">
      <c r="A30" s="13">
        <v>45535</v>
      </c>
      <c r="B30" s="1" t="s">
        <v>21</v>
      </c>
      <c r="C30" s="1" t="s">
        <v>47</v>
      </c>
      <c r="D30" s="1" t="s">
        <v>12</v>
      </c>
      <c r="E30" s="2">
        <v>2690046</v>
      </c>
      <c r="F30" s="2">
        <v>215204</v>
      </c>
      <c r="G30" s="7">
        <f t="shared" si="0"/>
        <v>2905250</v>
      </c>
      <c r="H30" s="1" t="s">
        <v>12</v>
      </c>
      <c r="I30" s="1" t="s">
        <v>10</v>
      </c>
      <c r="J30" t="s">
        <v>75</v>
      </c>
    </row>
    <row r="31" spans="1:12" hidden="1" outlineLevel="1" x14ac:dyDescent="0.25">
      <c r="A31" s="13">
        <v>45544</v>
      </c>
      <c r="B31" s="1" t="s">
        <v>5</v>
      </c>
      <c r="C31" s="1" t="s">
        <v>47</v>
      </c>
      <c r="D31" s="1" t="s">
        <v>12</v>
      </c>
      <c r="E31" s="2">
        <v>1634120</v>
      </c>
      <c r="F31" s="2">
        <v>130730</v>
      </c>
      <c r="G31" s="7">
        <f t="shared" si="0"/>
        <v>1764850</v>
      </c>
      <c r="H31" s="1" t="s">
        <v>12</v>
      </c>
      <c r="I31" s="1" t="s">
        <v>10</v>
      </c>
      <c r="J31" t="s">
        <v>75</v>
      </c>
    </row>
    <row r="32" spans="1:12" hidden="1" outlineLevel="1" x14ac:dyDescent="0.25">
      <c r="A32" s="13">
        <v>45559</v>
      </c>
      <c r="B32" s="1" t="s">
        <v>2</v>
      </c>
      <c r="C32" s="1" t="s">
        <v>47</v>
      </c>
      <c r="D32" s="1" t="s">
        <v>12</v>
      </c>
      <c r="E32" s="2">
        <v>4209946</v>
      </c>
      <c r="F32" s="2">
        <v>336796</v>
      </c>
      <c r="G32" s="7">
        <f t="shared" si="0"/>
        <v>4546742</v>
      </c>
      <c r="H32" s="1" t="s">
        <v>12</v>
      </c>
      <c r="I32" s="1" t="s">
        <v>10</v>
      </c>
      <c r="J32" t="s">
        <v>75</v>
      </c>
    </row>
    <row r="33" spans="1:10" hidden="1" outlineLevel="1" x14ac:dyDescent="0.25">
      <c r="A33" s="13">
        <v>45565</v>
      </c>
      <c r="B33" s="1" t="s">
        <v>18</v>
      </c>
      <c r="C33" s="1" t="s">
        <v>1</v>
      </c>
      <c r="D33" s="1" t="s">
        <v>49</v>
      </c>
      <c r="E33" s="2">
        <v>-851781</v>
      </c>
      <c r="F33" s="2">
        <v>-68143</v>
      </c>
      <c r="G33" s="7">
        <f t="shared" si="0"/>
        <v>-919924</v>
      </c>
      <c r="H33" s="1" t="s">
        <v>12</v>
      </c>
      <c r="I33" s="1" t="s">
        <v>10</v>
      </c>
      <c r="J33" t="s">
        <v>74</v>
      </c>
    </row>
    <row r="34" spans="1:10" hidden="1" outlineLevel="1" x14ac:dyDescent="0.25">
      <c r="A34" s="13">
        <v>45588</v>
      </c>
      <c r="B34" s="1" t="s">
        <v>43</v>
      </c>
      <c r="C34" s="1" t="s">
        <v>47</v>
      </c>
      <c r="D34" s="1" t="s">
        <v>12</v>
      </c>
      <c r="E34" s="2">
        <v>2657785</v>
      </c>
      <c r="F34" s="2">
        <v>212623</v>
      </c>
      <c r="G34" s="7">
        <f t="shared" ref="G34:G51" si="1">+E34+F34</f>
        <v>2870408</v>
      </c>
      <c r="H34" s="1" t="s">
        <v>12</v>
      </c>
      <c r="I34" s="1" t="s">
        <v>10</v>
      </c>
      <c r="J34" t="s">
        <v>75</v>
      </c>
    </row>
    <row r="35" spans="1:10" hidden="1" outlineLevel="1" x14ac:dyDescent="0.25">
      <c r="A35" s="13">
        <v>45593</v>
      </c>
      <c r="B35" s="1" t="s">
        <v>30</v>
      </c>
      <c r="C35" s="1" t="s">
        <v>1</v>
      </c>
      <c r="D35" s="1" t="s">
        <v>49</v>
      </c>
      <c r="E35" s="2">
        <v>-1217607</v>
      </c>
      <c r="F35" s="2">
        <v>-97409</v>
      </c>
      <c r="G35" s="7">
        <f t="shared" si="1"/>
        <v>-1315016</v>
      </c>
      <c r="H35" s="1" t="s">
        <v>12</v>
      </c>
      <c r="I35" s="1" t="s">
        <v>10</v>
      </c>
      <c r="J35" t="s">
        <v>74</v>
      </c>
    </row>
    <row r="36" spans="1:10" hidden="1" outlineLevel="1" x14ac:dyDescent="0.25">
      <c r="A36" s="13">
        <v>45596</v>
      </c>
      <c r="B36" s="1" t="s">
        <v>22</v>
      </c>
      <c r="C36" s="1" t="s">
        <v>1</v>
      </c>
      <c r="D36" s="1" t="s">
        <v>49</v>
      </c>
      <c r="E36" s="2">
        <v>-860871</v>
      </c>
      <c r="F36" s="2">
        <v>-68869</v>
      </c>
      <c r="G36" s="7">
        <f t="shared" si="1"/>
        <v>-929740</v>
      </c>
      <c r="H36" s="1" t="s">
        <v>12</v>
      </c>
      <c r="I36" s="1" t="s">
        <v>10</v>
      </c>
      <c r="J36" t="s">
        <v>74</v>
      </c>
    </row>
    <row r="37" spans="1:10" hidden="1" outlineLevel="1" x14ac:dyDescent="0.25">
      <c r="A37" s="13">
        <v>45612</v>
      </c>
      <c r="B37" s="1" t="s">
        <v>35</v>
      </c>
      <c r="C37" s="1" t="s">
        <v>47</v>
      </c>
      <c r="D37" s="1" t="s">
        <v>12</v>
      </c>
      <c r="E37" s="2">
        <v>1715750</v>
      </c>
      <c r="F37" s="2">
        <v>137260</v>
      </c>
      <c r="G37" s="7">
        <f t="shared" si="1"/>
        <v>1853010</v>
      </c>
      <c r="H37" s="1" t="s">
        <v>12</v>
      </c>
      <c r="I37" s="1" t="s">
        <v>10</v>
      </c>
      <c r="J37" t="s">
        <v>76</v>
      </c>
    </row>
    <row r="38" spans="1:10" hidden="1" outlineLevel="1" x14ac:dyDescent="0.25">
      <c r="A38" s="13">
        <v>45625</v>
      </c>
      <c r="B38" s="1" t="s">
        <v>17</v>
      </c>
      <c r="C38" s="1" t="s">
        <v>1</v>
      </c>
      <c r="D38" s="1" t="s">
        <v>49</v>
      </c>
      <c r="E38" s="2">
        <v>-535259</v>
      </c>
      <c r="F38" s="2">
        <v>-42820</v>
      </c>
      <c r="G38" s="8">
        <f t="shared" si="1"/>
        <v>-578079</v>
      </c>
      <c r="H38" s="1" t="s">
        <v>12</v>
      </c>
      <c r="I38" s="1" t="s">
        <v>10</v>
      </c>
      <c r="J38" t="s">
        <v>71</v>
      </c>
    </row>
    <row r="39" spans="1:10" hidden="1" outlineLevel="1" x14ac:dyDescent="0.25">
      <c r="A39" s="13">
        <v>45626</v>
      </c>
      <c r="B39" s="1" t="s">
        <v>3</v>
      </c>
      <c r="C39" s="1" t="s">
        <v>1</v>
      </c>
      <c r="D39" s="1" t="s">
        <v>49</v>
      </c>
      <c r="E39" s="2">
        <v>-516420</v>
      </c>
      <c r="F39" s="2">
        <v>-41314</v>
      </c>
      <c r="G39" s="8">
        <f t="shared" si="1"/>
        <v>-557734</v>
      </c>
      <c r="H39" s="1" t="s">
        <v>12</v>
      </c>
      <c r="I39" s="1" t="s">
        <v>10</v>
      </c>
      <c r="J39" t="s">
        <v>71</v>
      </c>
    </row>
    <row r="40" spans="1:10" hidden="1" outlineLevel="1" x14ac:dyDescent="0.25">
      <c r="A40" s="13">
        <v>45626</v>
      </c>
      <c r="B40" s="1" t="s">
        <v>28</v>
      </c>
      <c r="C40" s="1" t="s">
        <v>47</v>
      </c>
      <c r="D40" s="1" t="s">
        <v>12</v>
      </c>
      <c r="E40" s="2">
        <v>2041250</v>
      </c>
      <c r="F40" s="2">
        <v>163300</v>
      </c>
      <c r="G40" s="7">
        <f t="shared" si="1"/>
        <v>2204550</v>
      </c>
      <c r="H40" s="1" t="s">
        <v>12</v>
      </c>
      <c r="I40" s="1" t="s">
        <v>10</v>
      </c>
      <c r="J40" t="s">
        <v>76</v>
      </c>
    </row>
    <row r="41" spans="1:10" hidden="1" outlineLevel="1" x14ac:dyDescent="0.25">
      <c r="A41" s="13">
        <v>45646</v>
      </c>
      <c r="B41" s="1" t="s">
        <v>15</v>
      </c>
      <c r="C41" s="1" t="s">
        <v>47</v>
      </c>
      <c r="D41" s="1" t="s">
        <v>12</v>
      </c>
      <c r="E41" s="2">
        <v>3507190</v>
      </c>
      <c r="F41" s="2">
        <v>280575</v>
      </c>
      <c r="G41" s="7">
        <f t="shared" si="1"/>
        <v>3787765</v>
      </c>
      <c r="H41" s="1" t="s">
        <v>12</v>
      </c>
      <c r="I41" s="1" t="s">
        <v>10</v>
      </c>
      <c r="J41" t="s">
        <v>76</v>
      </c>
    </row>
    <row r="42" spans="1:10" s="19" customFormat="1" hidden="1" outlineLevel="1" x14ac:dyDescent="0.25">
      <c r="A42" s="16">
        <v>45654</v>
      </c>
      <c r="B42" s="17" t="s">
        <v>7</v>
      </c>
      <c r="C42" s="17" t="s">
        <v>47</v>
      </c>
      <c r="D42" s="17" t="s">
        <v>12</v>
      </c>
      <c r="E42" s="8">
        <v>2366750</v>
      </c>
      <c r="F42" s="8">
        <v>189340</v>
      </c>
      <c r="G42" s="7">
        <f t="shared" si="1"/>
        <v>2556090</v>
      </c>
      <c r="H42" s="17" t="s">
        <v>12</v>
      </c>
      <c r="I42" s="17" t="s">
        <v>10</v>
      </c>
      <c r="J42" s="19" t="s">
        <v>76</v>
      </c>
    </row>
    <row r="43" spans="1:10" s="19" customFormat="1" hidden="1" x14ac:dyDescent="0.25">
      <c r="A43" s="16">
        <v>45672</v>
      </c>
      <c r="B43" s="17" t="s">
        <v>60</v>
      </c>
      <c r="C43" s="17" t="s">
        <v>61</v>
      </c>
      <c r="D43" s="17" t="s">
        <v>12</v>
      </c>
      <c r="E43" s="8">
        <v>3896570</v>
      </c>
      <c r="F43" s="8">
        <v>311726</v>
      </c>
      <c r="G43" s="7">
        <f t="shared" si="1"/>
        <v>4208296</v>
      </c>
      <c r="H43" s="17" t="s">
        <v>12</v>
      </c>
      <c r="I43" s="17" t="s">
        <v>10</v>
      </c>
      <c r="J43" s="19" t="s">
        <v>77</v>
      </c>
    </row>
    <row r="44" spans="1:10" s="19" customFormat="1" hidden="1" x14ac:dyDescent="0.25">
      <c r="A44" s="16">
        <v>45685</v>
      </c>
      <c r="B44" s="17" t="s">
        <v>62</v>
      </c>
      <c r="C44" s="17" t="s">
        <v>63</v>
      </c>
      <c r="D44" s="17" t="s">
        <v>49</v>
      </c>
      <c r="E44" s="8">
        <v>-930044</v>
      </c>
      <c r="F44" s="8">
        <v>-74404</v>
      </c>
      <c r="G44" s="7">
        <f t="shared" si="1"/>
        <v>-1004448</v>
      </c>
      <c r="H44" s="17" t="s">
        <v>12</v>
      </c>
      <c r="I44" s="17" t="s">
        <v>10</v>
      </c>
      <c r="J44" s="19" t="s">
        <v>77</v>
      </c>
    </row>
    <row r="45" spans="1:10" s="19" customFormat="1" hidden="1" x14ac:dyDescent="0.25">
      <c r="A45" s="16">
        <v>45694</v>
      </c>
      <c r="B45" s="17" t="s">
        <v>64</v>
      </c>
      <c r="C45" s="17" t="s">
        <v>61</v>
      </c>
      <c r="D45" s="17" t="s">
        <v>12</v>
      </c>
      <c r="E45" s="8">
        <v>1882850</v>
      </c>
      <c r="F45" s="8">
        <v>150628</v>
      </c>
      <c r="G45" s="7">
        <f t="shared" si="1"/>
        <v>2033478</v>
      </c>
      <c r="H45" s="17" t="s">
        <v>12</v>
      </c>
      <c r="I45" s="17" t="s">
        <v>10</v>
      </c>
      <c r="J45" s="19" t="s">
        <v>77</v>
      </c>
    </row>
    <row r="46" spans="1:10" s="19" customFormat="1" hidden="1" x14ac:dyDescent="0.25">
      <c r="A46" s="16">
        <v>45728</v>
      </c>
      <c r="B46" s="17" t="s">
        <v>65</v>
      </c>
      <c r="C46" s="17" t="s">
        <v>61</v>
      </c>
      <c r="D46" s="17" t="s">
        <v>12</v>
      </c>
      <c r="E46" s="8">
        <v>2713116</v>
      </c>
      <c r="F46" s="8">
        <v>217049</v>
      </c>
      <c r="G46" s="7">
        <f t="shared" si="1"/>
        <v>2930165</v>
      </c>
      <c r="H46" s="17" t="s">
        <v>12</v>
      </c>
      <c r="I46" s="17" t="s">
        <v>10</v>
      </c>
      <c r="J46" s="19" t="s">
        <v>90</v>
      </c>
    </row>
    <row r="47" spans="1:10" s="19" customFormat="1" hidden="1" x14ac:dyDescent="0.25">
      <c r="A47" s="16">
        <v>45730</v>
      </c>
      <c r="B47" s="17" t="s">
        <v>66</v>
      </c>
      <c r="C47" s="17" t="s">
        <v>63</v>
      </c>
      <c r="D47" s="17" t="s">
        <v>49</v>
      </c>
      <c r="E47" s="8">
        <v>-842286</v>
      </c>
      <c r="F47" s="8">
        <v>-67382</v>
      </c>
      <c r="G47" s="7">
        <f t="shared" si="1"/>
        <v>-909668</v>
      </c>
      <c r="H47" s="17" t="s">
        <v>12</v>
      </c>
      <c r="I47" s="17" t="s">
        <v>10</v>
      </c>
      <c r="J47" s="19" t="s">
        <v>76</v>
      </c>
    </row>
    <row r="48" spans="1:10" s="19" customFormat="1" hidden="1" x14ac:dyDescent="0.25">
      <c r="A48" s="16">
        <v>45737</v>
      </c>
      <c r="B48" s="17" t="s">
        <v>67</v>
      </c>
      <c r="C48" s="17" t="s">
        <v>61</v>
      </c>
      <c r="D48" s="17" t="s">
        <v>12</v>
      </c>
      <c r="E48" s="8">
        <v>1549870</v>
      </c>
      <c r="F48" s="8">
        <v>123990</v>
      </c>
      <c r="G48" s="7">
        <f t="shared" si="1"/>
        <v>1673860</v>
      </c>
      <c r="H48" s="17" t="s">
        <v>12</v>
      </c>
      <c r="I48" s="17" t="s">
        <v>10</v>
      </c>
      <c r="J48" s="19" t="s">
        <v>90</v>
      </c>
    </row>
    <row r="49" spans="1:10" s="19" customFormat="1" hidden="1" x14ac:dyDescent="0.25">
      <c r="A49" s="16">
        <v>45758</v>
      </c>
      <c r="B49" s="17" t="s">
        <v>68</v>
      </c>
      <c r="C49" s="17" t="s">
        <v>61</v>
      </c>
      <c r="D49" s="17" t="s">
        <v>12</v>
      </c>
      <c r="E49" s="8">
        <v>3156040</v>
      </c>
      <c r="F49" s="8">
        <v>252483</v>
      </c>
      <c r="G49" s="7">
        <f t="shared" si="1"/>
        <v>3408523</v>
      </c>
      <c r="H49" s="17" t="s">
        <v>12</v>
      </c>
      <c r="I49" s="17" t="s">
        <v>10</v>
      </c>
      <c r="J49" s="19" t="s">
        <v>91</v>
      </c>
    </row>
    <row r="50" spans="1:10" s="19" customFormat="1" hidden="1" x14ac:dyDescent="0.25">
      <c r="A50" s="16">
        <v>45775</v>
      </c>
      <c r="B50" s="17" t="s">
        <v>69</v>
      </c>
      <c r="C50" s="17" t="s">
        <v>61</v>
      </c>
      <c r="D50" s="17" t="s">
        <v>12</v>
      </c>
      <c r="E50" s="8">
        <v>2066290</v>
      </c>
      <c r="F50" s="8">
        <v>165303</v>
      </c>
      <c r="G50" s="7">
        <f t="shared" si="1"/>
        <v>2231593</v>
      </c>
      <c r="H50" s="17" t="s">
        <v>12</v>
      </c>
      <c r="I50" s="17" t="s">
        <v>10</v>
      </c>
      <c r="J50" s="19" t="s">
        <v>91</v>
      </c>
    </row>
    <row r="51" spans="1:10" s="19" customFormat="1" hidden="1" x14ac:dyDescent="0.25">
      <c r="A51" s="16">
        <v>45789</v>
      </c>
      <c r="B51" s="17" t="s">
        <v>70</v>
      </c>
      <c r="C51" s="17" t="s">
        <v>61</v>
      </c>
      <c r="D51" s="17" t="s">
        <v>12</v>
      </c>
      <c r="E51" s="8">
        <v>2030206</v>
      </c>
      <c r="F51" s="8">
        <v>162416</v>
      </c>
      <c r="G51" s="7">
        <f t="shared" si="1"/>
        <v>2192622</v>
      </c>
      <c r="H51" s="17" t="s">
        <v>12</v>
      </c>
      <c r="I51" s="17" t="s">
        <v>10</v>
      </c>
      <c r="J51" s="19" t="s">
        <v>92</v>
      </c>
    </row>
    <row r="52" spans="1:10" s="19" customFormat="1" hidden="1" x14ac:dyDescent="0.25">
      <c r="A52" s="18"/>
      <c r="D52" s="11" t="s">
        <v>72</v>
      </c>
      <c r="E52" s="20"/>
      <c r="F52" s="20"/>
      <c r="G52" s="20">
        <v>-458609</v>
      </c>
      <c r="H52" s="17" t="s">
        <v>12</v>
      </c>
      <c r="I52" s="17" t="s">
        <v>10</v>
      </c>
    </row>
    <row r="53" spans="1:10" s="19" customFormat="1" hidden="1" x14ac:dyDescent="0.25">
      <c r="A53" s="18"/>
      <c r="D53" s="11" t="s">
        <v>89</v>
      </c>
      <c r="E53" s="20"/>
      <c r="F53" s="20"/>
      <c r="G53" s="15">
        <v>-1080000</v>
      </c>
      <c r="H53" s="17" t="s">
        <v>12</v>
      </c>
      <c r="I53" s="17" t="s">
        <v>10</v>
      </c>
      <c r="J53" s="19" t="s">
        <v>90</v>
      </c>
    </row>
    <row r="54" spans="1:10" x14ac:dyDescent="0.25">
      <c r="A54" s="16">
        <v>45815</v>
      </c>
      <c r="B54" s="17" t="s">
        <v>78</v>
      </c>
      <c r="C54" s="17" t="s">
        <v>61</v>
      </c>
      <c r="D54" s="17" t="s">
        <v>12</v>
      </c>
      <c r="E54" s="8">
        <v>1864326</v>
      </c>
      <c r="F54" s="8">
        <v>149146</v>
      </c>
      <c r="G54" s="2">
        <f>E54+F54</f>
        <v>2013472</v>
      </c>
      <c r="H54" s="1" t="s">
        <v>12</v>
      </c>
      <c r="I54" s="1" t="s">
        <v>10</v>
      </c>
    </row>
    <row r="55" spans="1:10" x14ac:dyDescent="0.25">
      <c r="A55" s="13">
        <v>45832</v>
      </c>
      <c r="B55" s="1" t="s">
        <v>79</v>
      </c>
      <c r="C55" s="1" t="s">
        <v>80</v>
      </c>
      <c r="D55" s="1" t="s">
        <v>49</v>
      </c>
      <c r="E55" s="2">
        <v>-3109609</v>
      </c>
      <c r="F55" s="2">
        <v>-248769</v>
      </c>
      <c r="G55" s="2">
        <f t="shared" ref="G55:G59" si="2">E55+F55</f>
        <v>-3358378</v>
      </c>
      <c r="H55" s="1" t="s">
        <v>12</v>
      </c>
      <c r="I55" s="1" t="s">
        <v>10</v>
      </c>
    </row>
    <row r="56" spans="1:10" x14ac:dyDescent="0.25">
      <c r="A56" s="13">
        <v>45832</v>
      </c>
      <c r="B56" s="1" t="s">
        <v>81</v>
      </c>
      <c r="C56" s="1" t="s">
        <v>61</v>
      </c>
      <c r="D56" s="1" t="s">
        <v>82</v>
      </c>
      <c r="E56" s="2">
        <v>3109609</v>
      </c>
      <c r="F56" s="2">
        <v>248769</v>
      </c>
      <c r="G56" s="2">
        <f t="shared" si="2"/>
        <v>3358378</v>
      </c>
      <c r="H56" s="1" t="s">
        <v>12</v>
      </c>
      <c r="I56" s="1" t="s">
        <v>10</v>
      </c>
    </row>
    <row r="57" spans="1:10" x14ac:dyDescent="0.25">
      <c r="A57" s="13">
        <v>45835</v>
      </c>
      <c r="B57" s="1" t="s">
        <v>83</v>
      </c>
      <c r="C57" s="1" t="s">
        <v>61</v>
      </c>
      <c r="D57" s="1" t="s">
        <v>84</v>
      </c>
      <c r="E57" s="2">
        <v>1365820</v>
      </c>
      <c r="F57" s="2">
        <v>109266</v>
      </c>
      <c r="G57" s="2">
        <f t="shared" si="2"/>
        <v>1475086</v>
      </c>
      <c r="H57" s="1" t="s">
        <v>12</v>
      </c>
      <c r="I57" s="1" t="s">
        <v>10</v>
      </c>
    </row>
    <row r="58" spans="1:10" x14ac:dyDescent="0.25">
      <c r="A58" s="13">
        <v>45848</v>
      </c>
      <c r="B58" s="1" t="s">
        <v>85</v>
      </c>
      <c r="C58" s="1" t="s">
        <v>61</v>
      </c>
      <c r="D58" s="1" t="s">
        <v>86</v>
      </c>
      <c r="E58" s="2">
        <v>2288721</v>
      </c>
      <c r="F58" s="2">
        <v>183098</v>
      </c>
      <c r="G58" s="2">
        <f t="shared" si="2"/>
        <v>2471819</v>
      </c>
      <c r="H58" s="1" t="s">
        <v>12</v>
      </c>
      <c r="I58" s="1" t="s">
        <v>10</v>
      </c>
      <c r="J58" s="14" t="s">
        <v>93</v>
      </c>
    </row>
    <row r="59" spans="1:10" x14ac:dyDescent="0.25">
      <c r="A59" s="13">
        <v>45862</v>
      </c>
      <c r="B59" s="1" t="s">
        <v>87</v>
      </c>
      <c r="C59" s="1" t="s">
        <v>61</v>
      </c>
      <c r="D59" s="1" t="s">
        <v>88</v>
      </c>
      <c r="E59" s="2">
        <v>3580076</v>
      </c>
      <c r="F59" s="2">
        <v>286406</v>
      </c>
      <c r="G59" s="2">
        <f t="shared" si="2"/>
        <v>3866482</v>
      </c>
      <c r="H59" s="1" t="s">
        <v>12</v>
      </c>
      <c r="I59" s="1" t="s">
        <v>10</v>
      </c>
      <c r="J59" s="14" t="s">
        <v>93</v>
      </c>
    </row>
  </sheetData>
  <autoFilter ref="A1:J59">
    <filterColumn colId="0">
      <filters>
        <dateGroupItem year="2025" month="6" dateTimeGrouping="month"/>
        <dateGroupItem year="2025" month="7" dateTimeGrouping="month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2025-06-11T03:20:11Z</dcterms:created>
  <dcterms:modified xsi:type="dcterms:W3CDTF">2025-11-22T09:38:22Z</dcterms:modified>
</cp:coreProperties>
</file>