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X:\02 NHI\công nợ\4.family mart ( GĐVN)\2025\"/>
    </mc:Choice>
  </mc:AlternateContent>
  <bookViews>
    <workbookView xWindow="0" yWindow="0" windowWidth="24000" windowHeight="9210"/>
  </bookViews>
  <sheets>
    <sheet name="VFC" sheetId="1" r:id="rId1"/>
    <sheet name="chuyen khoan" sheetId="11" state="hidden" r:id="rId2"/>
    <sheet name="VFC năm" sheetId="9" state="hidden" r:id="rId3"/>
    <sheet name="FMV" sheetId="6" state="hidden" r:id="rId4"/>
    <sheet name="BD" sheetId="7" state="hidden" r:id="rId5"/>
    <sheet name="VT" sheetId="8" state="hidden" r:id="rId6"/>
    <sheet name="DN" sheetId="12" state="hidden" r:id="rId7"/>
    <sheet name="VFC tháng" sheetId="10" state="hidden" r:id="rId8"/>
    <sheet name="Sheet4" sheetId="4" state="hidden" r:id="rId9"/>
    <sheet name="Sheet2" sheetId="5" r:id="rId10"/>
  </sheets>
  <externalReferences>
    <externalReference r:id="rId11"/>
    <externalReference r:id="rId12"/>
  </externalReferences>
  <definedNames>
    <definedName name="_xlnm._FilterDatabase" localSheetId="9" hidden="1">Sheet2!$A$1:$D$524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3" i="1" l="1"/>
  <c r="B13" i="1" l="1"/>
  <c r="B11" i="1" l="1"/>
  <c r="D19" i="1" l="1"/>
  <c r="D20" i="1"/>
  <c r="D18" i="1"/>
  <c r="D21" i="1"/>
  <c r="D22" i="1" l="1"/>
  <c r="D33" i="1" s="1"/>
  <c r="D34" i="1" s="1"/>
  <c r="D24" i="1"/>
  <c r="D37" i="1"/>
  <c r="D31" i="1"/>
  <c r="D32" i="1" s="1"/>
  <c r="D35" i="1"/>
  <c r="D36" i="1" s="1"/>
  <c r="D25" i="1"/>
  <c r="D26" i="1" s="1"/>
  <c r="B12" i="1"/>
  <c r="D27" i="1" l="1"/>
  <c r="D28" i="1" s="1"/>
  <c r="D29" i="1"/>
  <c r="D30" i="1" s="1"/>
  <c r="D38" i="1"/>
  <c r="D38" i="9" l="1"/>
  <c r="D39" i="1" l="1"/>
  <c r="D26" i="12"/>
  <c r="B28" i="12" s="1"/>
  <c r="D21" i="12"/>
  <c r="B13" i="12"/>
  <c r="B12" i="12"/>
  <c r="B11" i="12"/>
  <c r="C34" i="12" s="1"/>
  <c r="B29" i="12"/>
  <c r="A31" i="12" l="1"/>
  <c r="F501" i="4"/>
  <c r="E501" i="4"/>
  <c r="D27" i="11" l="1"/>
  <c r="B29" i="11" s="1"/>
  <c r="D20" i="11"/>
  <c r="B13" i="11"/>
  <c r="B12" i="11"/>
  <c r="B11" i="11"/>
  <c r="C38" i="11" s="1"/>
  <c r="B30" i="11"/>
  <c r="A32" i="11" l="1"/>
  <c r="D19" i="10" l="1"/>
  <c r="B12" i="9" l="1"/>
  <c r="D32" i="9" l="1"/>
  <c r="B40" i="9" l="1"/>
  <c r="B41" i="9"/>
  <c r="B21" i="10" l="1"/>
  <c r="B13" i="10"/>
  <c r="B12" i="10"/>
  <c r="B11" i="10"/>
  <c r="C27" i="10" s="1"/>
  <c r="B22" i="10"/>
  <c r="A24" i="10" l="1"/>
  <c r="B13" i="9" l="1"/>
  <c r="B11" i="9"/>
  <c r="C46" i="9" s="1"/>
  <c r="A43" i="9" l="1"/>
  <c r="D26" i="8" l="1"/>
  <c r="B28" i="8" s="1"/>
  <c r="D21" i="8"/>
  <c r="B13" i="8"/>
  <c r="B12" i="8"/>
  <c r="B11" i="8"/>
  <c r="A31" i="8" s="1"/>
  <c r="D26" i="7"/>
  <c r="B28" i="7" s="1"/>
  <c r="D21" i="7"/>
  <c r="B13" i="7"/>
  <c r="B12" i="7"/>
  <c r="B11" i="7"/>
  <c r="C34" i="7" s="1"/>
  <c r="D24" i="6"/>
  <c r="B26" i="6" s="1"/>
  <c r="D21" i="6"/>
  <c r="B13" i="6"/>
  <c r="B12" i="6"/>
  <c r="B11" i="6"/>
  <c r="C32" i="6" s="1"/>
  <c r="B27" i="6"/>
  <c r="B29" i="8"/>
  <c r="B29" i="7"/>
  <c r="C34" i="8" l="1"/>
  <c r="A31" i="7"/>
  <c r="A29" i="6"/>
  <c r="C47" i="1" l="1"/>
  <c r="A44" i="1" l="1"/>
  <c r="B41" i="1"/>
  <c r="B42" i="1"/>
</calcChain>
</file>

<file path=xl/sharedStrings.xml><?xml version="1.0" encoding="utf-8"?>
<sst xmlns="http://schemas.openxmlformats.org/spreadsheetml/2006/main" count="3450" uniqueCount="1443">
  <si>
    <t>CÔNG TY TNHH CỬA HÀNG TIỆN LỢI GIA ĐÌNH VIỆT NAM (VFCVS)</t>
  </si>
  <si>
    <t>Mã số thuế: 0312283473</t>
  </si>
  <si>
    <t xml:space="preserve">        </t>
  </si>
  <si>
    <t>Fax: (08) 3930 5181</t>
  </si>
  <si>
    <t>Điện thoại: (08) 3930 5180</t>
  </si>
  <si>
    <t>DEBIT NOTE</t>
  </si>
  <si>
    <t>V/v: Hỗ trợ theo hợp đồng năm 2022</t>
  </si>
  <si>
    <r>
      <t>Kính gửi</t>
    </r>
    <r>
      <rPr>
        <sz val="11"/>
        <color theme="1"/>
        <rFont val="Times New Roman"/>
        <family val="1"/>
      </rPr>
      <t>:</t>
    </r>
    <r>
      <rPr>
        <b/>
        <sz val="11"/>
        <color theme="1"/>
        <rFont val="Times New Roman"/>
        <family val="1"/>
      </rPr>
      <t xml:space="preserve"> </t>
    </r>
  </si>
  <si>
    <t>CÔNG TY TNHH THỰC PHẨM PEPSICO VIỆT NAM</t>
  </si>
  <si>
    <t xml:space="preserve">Địa chỉ: </t>
  </si>
  <si>
    <t>Số 3-4-5 Lô CN2, Đường Số 2, KCN Sóng Thần 3, TP.Thủ Dầu Một, T.Bình Dương</t>
  </si>
  <si>
    <t xml:space="preserve">Mã số thuế: </t>
  </si>
  <si>
    <t>3702139167</t>
  </si>
  <si>
    <t>Theo như hợp đồng năm 2022 và đối chiếu số liệu giữa hai bên, Công ty chúng tôi gửi tới Quý Công ty Debit Note với nội dung như sau:</t>
  </si>
  <si>
    <r>
      <t>1.</t>
    </r>
    <r>
      <rPr>
        <b/>
        <sz val="7"/>
        <color theme="1"/>
        <rFont val="Times New Roman"/>
        <family val="1"/>
      </rPr>
      <t xml:space="preserve">    </t>
    </r>
    <r>
      <rPr>
        <b/>
        <sz val="11"/>
        <color theme="1"/>
        <rFont val="Times New Roman"/>
        <family val="1"/>
      </rPr>
      <t>Chi tiết khoản hỗ trợ:</t>
    </r>
  </si>
  <si>
    <t>Ghi chú</t>
  </si>
  <si>
    <t>Tháng</t>
  </si>
  <si>
    <t>Tỷ lệ</t>
  </si>
  <si>
    <t>Doanh số</t>
  </si>
  <si>
    <t>TOTAL</t>
  </si>
  <si>
    <t>FM xuất hóa đơn</t>
  </si>
  <si>
    <t>VAT 10%</t>
  </si>
  <si>
    <t>Số tiền:</t>
  </si>
  <si>
    <t>2. Phương thức thanh toán:</t>
  </si>
  <si>
    <t>Biên bản này có hiệu lực kể từ ngày ký và được lập thành 02 (hai) bản có giá trị pháp lý như nhau, mỗi bên giữ 01 (một) bản.</t>
  </si>
  <si>
    <t>NGUYỄN VIẾT TUẤN</t>
  </si>
  <si>
    <t xml:space="preserve">   ĐẠI DIỆN VFCVS</t>
  </si>
  <si>
    <t>Tên</t>
  </si>
  <si>
    <t>CÔNG TY TNHH BÁN LẺ SONG MÃ</t>
  </si>
  <si>
    <t>CÔNG TY TNHH VỊ NGUYÊN</t>
  </si>
  <si>
    <t>CÔNG TY TNHH TUẤN LỘC PH</t>
  </si>
  <si>
    <t>CÔNG TY TNHH THỰC PHẨM NGON CỔ ĐIỂN</t>
  </si>
  <si>
    <t>CÔNG TY CỔ PHẦN PIZZA 4PS</t>
  </si>
  <si>
    <t>CÔNG TY CỔ PHẦN SỮA VIỆT NAM</t>
  </si>
  <si>
    <t>CÔNG TY TNHH MTV CHẾ BIẾN THỰC PHẨM THỌ PHÁT</t>
  </si>
  <si>
    <t>CÔNG TY TNHH PHÂN PHỐI QUẢ TÁO ĐỎ</t>
  </si>
  <si>
    <t>CÔNG TY TNHH NÔNG SẢN THỰC PHẨM HẢI SƠN</t>
  </si>
  <si>
    <t>CÔNG TY TNHH ZOTT VIỆT NAM</t>
  </si>
  <si>
    <t>CÔNG TY TNHH PHÂN PHỐI TIÊN TIẾN</t>
  </si>
  <si>
    <t>HỢP TÁC XÃ THƯƠNG MẠI QUẬN 3</t>
  </si>
  <si>
    <t>CÔNG TY TNHH NƯỚC GIẢI KHÁT SUNTORY PEPSICO VIỆT NAM</t>
  </si>
  <si>
    <t>CÔNG TY TNHH NƯỚC GIẢI KHÁT COCA-COLA VIỆT NAM</t>
  </si>
  <si>
    <t>CÔNG TY TNHH DKSH VIỆT NAM</t>
  </si>
  <si>
    <t>CÔNG TY TNHH CƠ HỘI VÀ THÁCH THỨC</t>
  </si>
  <si>
    <t>CÔNG TY TNHH LOTTE VIỆT NAM</t>
  </si>
  <si>
    <t>CÔNG TY TNHH MỘT THÀNH VIÊN THÁI KIÊN</t>
  </si>
  <si>
    <t>CÔNG TY AJINOMOTO VIỆT NAM</t>
  </si>
  <si>
    <t>CÔNG TY TNHH KEWPIE VIỆT NAM</t>
  </si>
  <si>
    <t>CÔNG TY LIÊN DOANH ORANA VIỆT NAM</t>
  </si>
  <si>
    <t>CÔNG TY TNHH DINH DƯỠNG OTSUKA THĂNG</t>
  </si>
  <si>
    <t>CÔNG TY TNHH THỰC PHẨM ÂN NAM</t>
  </si>
  <si>
    <t>CÔNG TY TNHH KAO VIỆT NAM</t>
  </si>
  <si>
    <t>CÔNG TY TNHH YAHO</t>
  </si>
  <si>
    <t>CÔNG TY TNHH OTTOGI VIỆT NAM</t>
  </si>
  <si>
    <t>CÔNG TY TNHH AN TI</t>
  </si>
  <si>
    <t>CÔNG TY TNHH RƯỢU THẾ GIỚI</t>
  </si>
  <si>
    <t>CÔNG TY TNHH CÁNH ĐỒNG VÀNG</t>
  </si>
  <si>
    <t>CÔNG TY CỔ PHẦN DIỆU THƯƠNG</t>
  </si>
  <si>
    <t>CÔNG TY CỔ PHẦN THỰC PHẨM Á CHÂU</t>
  </si>
  <si>
    <t>CÔNG TY TNHH SẢN XUẤT THƯƠNG MẠI DỊCH VỤ QUỐC THÁI</t>
  </si>
  <si>
    <t>CÔNG TY CỔ PHẦN SẢN XUẤT THƯƠNG MẠI TÀI TÀI</t>
  </si>
  <si>
    <t>CÔNG TY TNHH QUỐC TẾ NHẬT VIỆT ANH</t>
  </si>
  <si>
    <t>CÔNG TY CỔ PHẦN THƯƠNG MẠI DỊCH VỤ QUẬN 3</t>
  </si>
  <si>
    <t>CÔNG TY CP THỰC PHẨM GN</t>
  </si>
  <si>
    <t>CÔNG TY CỔ PHẦN HỮU HẠN VEDAN VIỆT NAM</t>
  </si>
  <si>
    <t>CÔNG TY TNHH PHÁT KIẾN GIA</t>
  </si>
  <si>
    <t>CÔNG TY TNHH THƯƠNG MẠI KOKUYO VIỆT NAM</t>
  </si>
  <si>
    <t>CÔNG TY TNHH DƯỢC KIM ĐÔ</t>
  </si>
  <si>
    <t>CÔNG TY TNHH SẢN XUẤT THƯƠNG MẠI DỊCH VỤ MINH HÀ</t>
  </si>
  <si>
    <t>CÔNG TY TNHH DINH DƯỠNG 3A (VIỆT NAM)</t>
  </si>
  <si>
    <t>CÔNG TY TNHH BELL FOODS VIỆT NAM</t>
  </si>
  <si>
    <t>CÔNG TY LIÊN DOANH BỘT QUỐC TẾ</t>
  </si>
  <si>
    <t>CÔNG TY TNHH CA CAO XUÂN RON CHỢ GẠO</t>
  </si>
  <si>
    <t>CÔNG TY CỔ PHẦN VƯỜN TRÁI CỬU LONG</t>
  </si>
  <si>
    <t>CÔNG TY TNHH CÔNG NGHỆ THỰC PHẨM MIKO</t>
  </si>
  <si>
    <t>CÔNG TY CỔ PHẦN DƯỢC PHẨM VIỆT HÀ</t>
  </si>
  <si>
    <t>CÔNG TY TNHH INTERNATIONAL FOOD MASTER</t>
  </si>
  <si>
    <t>CÔNG TY TNHH BGV</t>
  </si>
  <si>
    <t>CÔNG TY TNHH MEDISOL</t>
  </si>
  <si>
    <t>CÔNG TY CỔ PHẦN THƯƠNG MẠI THÀNH MỸ</t>
  </si>
  <si>
    <t>CÔNG TY TNHH GẠO HOA SEN</t>
  </si>
  <si>
    <t>CÔNG TY TNHH JP CORELEX (VIỆT NAM)</t>
  </si>
  <si>
    <t>CÔNG TY TNHH IPP GLOBAL</t>
  </si>
  <si>
    <t>CÔNG TY TNHH THƯƠNG MẠI DỊCH VỤ LẬP SƠN</t>
  </si>
  <si>
    <t>CÔNG TY CỔ PHẦN MARICO SOUTH EAST ASIA</t>
  </si>
  <si>
    <t>CÔNG TY TNHH SEAFOOD VN</t>
  </si>
  <si>
    <t>CÔNG TY TNHH THỰC PHẨM HOÀNG YẾN</t>
  </si>
  <si>
    <t>CÔNG TY CỔ PHẦN NIPPON PAPER VIỆT HOA MỸ</t>
  </si>
  <si>
    <t>CÔNG TY TNHH KOYU &amp; UNITEK</t>
  </si>
  <si>
    <t>CÔNG TY TNHH HUNUFA</t>
  </si>
  <si>
    <t>CÔNG TY TNHH THỰC PHẨM TỐT LÀNH</t>
  </si>
  <si>
    <t>CÔNG TY TNHH LIÊN KẾT KỲ LÂN</t>
  </si>
  <si>
    <t>CÔNG TY CỔ PHẦN CÀ PHÊ HELLO 5</t>
  </si>
  <si>
    <t>CÔNG TY TNHH DANIEL KEITH VIỆT NAM</t>
  </si>
  <si>
    <t>CÔNG TY CỔ PHẦN THỰC PHẨM TNT</t>
  </si>
  <si>
    <t>CÔNG TY TNHH CÔNG NGHỆ THỰC PHẨM ĐỒ UỐNG PCI</t>
  </si>
  <si>
    <t>CÔNG TY TNHH THỰC PHẨM THÁI SƠN</t>
  </si>
  <si>
    <t>CÔNG TY TNHH CHẾ BIẾN THỰC PHẨM BÁNH PÍA LẠP XƯỞNG TÂN HUÊ VIÊN</t>
  </si>
  <si>
    <t>CÔNG TY TNHH NGOẠI THƯƠNG HOÀNG GIA</t>
  </si>
  <si>
    <t>CÔNG TY TNHH HYPERION</t>
  </si>
  <si>
    <t>CÔNG TY TNHH S5 SÀI GÒN</t>
  </si>
  <si>
    <t>CÔNG TY CỔ PHẦN CHẾ BIẾN THỰC PHẨM HOA SEN VIỆT</t>
  </si>
  <si>
    <t>CÔNG TY TNHH HITEJINRO VIỆT NAM</t>
  </si>
  <si>
    <t>CÔNG TY CỔ PHẦN THƯƠNG MẠI DỊCH VỤ THIẾU NHI MỚI</t>
  </si>
  <si>
    <t>CÔNG TY CỔ PHẦN PHÂN PHỐI HÀNG TIÊU DÙNG PAN</t>
  </si>
  <si>
    <t>CÔNG TY TNHH MODISER</t>
  </si>
  <si>
    <t>CÔNG TY TNHH THƯƠNG MẠI DỊCH VỤ HTD HỒNG ĐẠT</t>
  </si>
  <si>
    <t>CÔNG TY TNHH THƯƠNG MẠI THẾ GIỚI BÁNH KẸO SWEETS WORLD</t>
  </si>
  <si>
    <t>CÔNG TY CỔ PHẦN KEY GROUP</t>
  </si>
  <si>
    <t>CÔNG TY CỔ PHẦN TẬP ĐOÀN KIDO</t>
  </si>
  <si>
    <t>CÔNG TY CỔ PHẦN VIFON - CHI NHÁNH TP.HCM</t>
  </si>
  <si>
    <t>CÔNG TY TNHH TM QUANG HUY</t>
  </si>
  <si>
    <t>MST</t>
  </si>
  <si>
    <t>Địa Chỉ</t>
  </si>
  <si>
    <t>Số 10 đường 23, ấp Bình Khánh 2, Phường An Khánh, TP.Thủ Đức,TP.HCM</t>
  </si>
  <si>
    <t>0309134760</t>
  </si>
  <si>
    <t>171 Trần Quốc Thảo, Phường 9, Quận 3, TP.Hồ Chí Minh</t>
  </si>
  <si>
    <t>0301451221</t>
  </si>
  <si>
    <t>CÔNG TY TNHH THỰC PHẨM ORION VINA</t>
  </si>
  <si>
    <t>Lô E-13-CN đường NA3, KCN Mỹ Phước 2, Thị Xã Bến Cát, Bình Dương</t>
  </si>
  <si>
    <t>3700667933</t>
  </si>
  <si>
    <t>CHI NHÁNH CÔNG TY TNHH THỰC PHẨM ASUZAC</t>
  </si>
  <si>
    <t>Lô AL. 23/25/27, Đường số 8, KCX Tân Thuận, P. Tân Thuận Đông, Q.7, TPHCM, Việt Nam</t>
  </si>
  <si>
    <t>0300787620-001</t>
  </si>
  <si>
    <t>0201136681</t>
  </si>
  <si>
    <t>54 Nguyễn Thị Thử, Ấp 5, Xã Xuân Thới Thượng, Huyện Hóc Môn, TP.HCM</t>
  </si>
  <si>
    <t>0302474976</t>
  </si>
  <si>
    <t>Tầng 31, tòa nhà Handico, KĐT mới Mễ Trì Hạ, Đ.Phạm Hùng, Q.Nam Từ Liêm, TP. Hà Nội, Việt Nam</t>
  </si>
  <si>
    <t>0107161144</t>
  </si>
  <si>
    <t>CHI NHÁNH CÔNG TY TNHH DỊCH VỤ VÀ THƯƠNG MẠI MESA</t>
  </si>
  <si>
    <t>202 Lý Chính Thắng, Phường 09, Quận 3, TP.Hồ Chí Minh</t>
  </si>
  <si>
    <t>0100520429-001</t>
  </si>
  <si>
    <t>07 Tú Xương, Phường Võ Thị Sáu, Quận 3, TP.Hồ Chí Minh</t>
  </si>
  <si>
    <t>0313304768</t>
  </si>
  <si>
    <t xml:space="preserve">CÔNG TY CỔ PHẦN VIỆT NAM KỸ NGHỆ SÚC SẢN </t>
  </si>
  <si>
    <t>420 Nơ Trang Long, Phường 13, Quận Bình Thạnh, TP.Hồ Chí Minh</t>
  </si>
  <si>
    <t>0300105356</t>
  </si>
  <si>
    <t>CÔNG TY CỔ PHẦN CHUỖI THỰC PHẨM TH</t>
  </si>
  <si>
    <t>166 Nguyễn Thái Học, Phường Quang Trung, Thành Phố Vinh, Tỉnh Nghệ An</t>
  </si>
  <si>
    <t>2901270911</t>
  </si>
  <si>
    <t>CHI NHÁNH CÔNG TY TNHH MTV THƯƠNG MẠI GIANG ANH (TP HÀ NỘI)</t>
  </si>
  <si>
    <t>29 Trần Quốc Hoàn, Phường 4, Quận Tân Bình, TP.Hồ Chí Minh</t>
  </si>
  <si>
    <t>0100828580-003</t>
  </si>
  <si>
    <t>CÔNG TY TNHH SIMBA TOYS VIỆT NAM</t>
  </si>
  <si>
    <t>0315223715</t>
  </si>
  <si>
    <t>CÔNG TY TNHH PHD SAIGON</t>
  </si>
  <si>
    <t>58A An Dương Vương, Phường 16, Quận 8, TP Hồ Chí Minh.</t>
  </si>
  <si>
    <t>0316614246</t>
  </si>
  <si>
    <t>CÔNG TY TNHH PHÂN PHỐI NƯỚC GIẢI KHÁT QUỐC TẾ</t>
  </si>
  <si>
    <t>21 Phùng Khắc Khoan, Phường Đa Kao, Quận 1, TP Hồ Chí Minh</t>
  </si>
  <si>
    <t>0311927439</t>
  </si>
  <si>
    <t>CÔNG TY TNHH TM VÀ DV NHÀ HÀNG BIA THỦ CÔNG PASTEUR STREET</t>
  </si>
  <si>
    <t>Tầng 1, Số 04 Đường Nguyễn Thị Minh Khai, Phường Đa Kao, Quận 1, TP Hồ Chí Minh</t>
  </si>
  <si>
    <t>0314798407</t>
  </si>
  <si>
    <t>CÔNG TY CỔ PHẦN THƯƠNG MẠI XUẤT NHẬP KHẨU VINDRINK</t>
  </si>
  <si>
    <t>Đội 4, tổ dân phố 4, Phường La Khê, Quận Hà Đông, Hà Nội</t>
  </si>
  <si>
    <t>0107864852</t>
  </si>
  <si>
    <t>135/37/50 Nguyễn Hữu Cảnh, Phường 22, Quận Bình Thạnh, TP.Hồ Chí Minh</t>
  </si>
  <si>
    <t>0309455845</t>
  </si>
  <si>
    <t>CÔNG TY CP SX - TM VÀ DV LINH ANH</t>
  </si>
  <si>
    <t>355/2 Nguyễn Trọng Tuyển, Phường 1, Quận Tân Bình, TP Hồ Chí Minh</t>
  </si>
  <si>
    <t>0309869934</t>
  </si>
  <si>
    <t xml:space="preserve">1D Phổ Quang, Phường 2, Quận Tân Bình, TP.Hồ Chí Minh </t>
  </si>
  <si>
    <t>0303549039</t>
  </si>
  <si>
    <t>Số 153 Quốc lộ 1A, ấp Phụng Hiệp, Xã An Hiệp, Huyện Châu Thành, Sóc Trăng</t>
  </si>
  <si>
    <t>2200270663</t>
  </si>
  <si>
    <t>CHI NHÁNH CÔNG TY CỔ PHẦN PHƯỢNG HOÀNG</t>
  </si>
  <si>
    <t>Số 3 Đặng Tất, Phường Tân Định, Quận 1, Thành Phố Hồ Chí Minh, Việt Nam</t>
  </si>
  <si>
    <t>0100639311-001</t>
  </si>
  <si>
    <t>Centec Tower, 72-74, Đường Nguyễn Thị Minh Khai, Phường Võ Thị Sáu, Quận 3, TP.Hồ Chí Minh</t>
  </si>
  <si>
    <t>0310139770</t>
  </si>
  <si>
    <t>CÔNG TY TNHH NEW TOYO PULPPY (VN)</t>
  </si>
  <si>
    <t>3700240066</t>
  </si>
  <si>
    <t>Số 3, Đường số 5, KCN Sóng Thần 1, Phường Dĩ An, TP.Dĩ An, Bình Dương</t>
  </si>
  <si>
    <t>3700579324</t>
  </si>
  <si>
    <t>913 Trường Chinh, phường Tây Thạnh, quận Tân Phú, HCM, Việt Nam</t>
  </si>
  <si>
    <t>1101171437-001</t>
  </si>
  <si>
    <t>CÔNG TY TNHH PERFETTI VAN MELLE (VIỆT NAM)</t>
  </si>
  <si>
    <t>3700698272</t>
  </si>
  <si>
    <t>CÔNG TY TNHH SẢN XUẤT THƯƠNG MẠI DỊCH VỤ NUM BER ONE</t>
  </si>
  <si>
    <t>Đường N5, khu công nghiệp Sóng Thần 3 - Phường Phú Tân - Thành phố Thủ Dầu Một - Bình Dương</t>
  </si>
  <si>
    <t>3701760678</t>
  </si>
  <si>
    <t>Lô C 42b/I Đường số 7, Khu Công nghiệp Vĩnh Lộc - Xã Vĩnh Lộc A - Huyện Bình Chánh - TP Hồ Chí Minh</t>
  </si>
  <si>
    <t>0302471164</t>
  </si>
  <si>
    <t>Tầng 12, Tòa nhà Vimedimex, 246 Cống Quỳnh, Phường Phạm Ngũ Lão, Quận 1, TP Hồ Chí Minh</t>
  </si>
  <si>
    <t>0311871056</t>
  </si>
  <si>
    <t>CÔNG TY CỔ PHẦN THỰC PHẨM FRISSTA</t>
  </si>
  <si>
    <t>NLK 34-35 BQ, Khu dân cư Conic, Nguyễn Văn Linh - Xã Phong Phú - Huyện Bình Chánh - TP Hồ Chí Minh</t>
  </si>
  <si>
    <t>0311311248</t>
  </si>
  <si>
    <t>Tầng 7, Tòa nhà Samco, Số 326 Võ Văn Kiệt, Phường Cô Giang, Quận 1, TP Hồ Chí Minh</t>
  </si>
  <si>
    <t>0310370480</t>
  </si>
  <si>
    <t>CÔNG TY TNHH PHAN THÀNH AKURUHI</t>
  </si>
  <si>
    <t>124 Trần Quang Khải - Phường Tân Định - Quận 1 - TP Hồ Chí Minh</t>
  </si>
  <si>
    <t>0314193257</t>
  </si>
  <si>
    <t>Lô Vb.17b-19-21a, đường số 22A, KCN trong KCX Tân Thuận - Phường Tân Thuận Đông - Quận 7 - TP Hồ Chí Minh</t>
  </si>
  <si>
    <t>0303878227</t>
  </si>
  <si>
    <t>Số 138 -142 Hai Bà Trưng , Phường Đa Kao , Quận 1 , TP Hồ Chí Minh</t>
  </si>
  <si>
    <t>0302705302</t>
  </si>
  <si>
    <t>Lô A12, Khu công nghiệp Amata, Biên Hòa, Đồng Nai</t>
  </si>
  <si>
    <t>3600246811</t>
  </si>
  <si>
    <t>CÔNG TY CỔ PHẦN PHÚ TRƯỜNG QUỐC TẾ</t>
  </si>
  <si>
    <t>15A1  Nguyễn Hữu Thọ, Xã Phước Kiển, Huyện Nhà Bè, TP Hồ Chí Minh</t>
  </si>
  <si>
    <t>0304308445</t>
  </si>
  <si>
    <t>CÔNG TY CỔ PHẦN ACECOOK VIỆT NAM</t>
  </si>
  <si>
    <t>Lô II-3, Đường số 11, KCN Tân Bình, P.Tây Thạnh, Q.Tân Phú, TP.HCM</t>
  </si>
  <si>
    <t>0300808687</t>
  </si>
  <si>
    <t>Số 57 Trần Phú, Khu Phố 4B, Thị trấn Dầu Tiếng, Huyện Dầu Tiếng, Bình Dương</t>
  </si>
  <si>
    <t>3702607619</t>
  </si>
  <si>
    <t>HỢP TÁC XÃ THƯƠNG MẠI PHƯỜNG 14 QUẬN 3</t>
  </si>
  <si>
    <t>384 Lê Văn Sỹ - Phường 14 - Quận 3 - TP Hồ Chí Minh</t>
  </si>
  <si>
    <t>0301449952</t>
  </si>
  <si>
    <t>Văn phòng số 3.42 đến văn phòng số 3.54, khu văn phòng,19-21 Nguyễn Văn Trỗi,         P.11, Q.Phú Nhuận, TP.HCM</t>
  </si>
  <si>
    <t>0302729215</t>
  </si>
  <si>
    <t>Cao ốc Sheraton, Số 88 đường Đồng Khởi, P.Bến Nghé, Quận 1, TP.Hồ Chí Minh</t>
  </si>
  <si>
    <t>0300816663</t>
  </si>
  <si>
    <t>CÔNG TY TNHH KOIKEYA VIỆT NAM</t>
  </si>
  <si>
    <t>Đường N3-2, KCN Long Đức, Xã Long Đức, Huyện Long Thành, Tỉnh Đồng Nai</t>
  </si>
  <si>
    <t>3603361812</t>
  </si>
  <si>
    <t>Lô G-3-CN Đường NA1, KCN Mỹ Phước 2, Thị Xã Bến Cát, Tỉnh Bình Dương</t>
  </si>
  <si>
    <t>370086046</t>
  </si>
  <si>
    <t>CÔNG TY TNHH FES (VIỆT NAM)</t>
  </si>
  <si>
    <t>Số 11, Đường số 8, KCN Việt Nam - Singapore, P.Bình Hòa, TP.Thuận An, Tỉnh Bình Dương</t>
  </si>
  <si>
    <t>3700605006</t>
  </si>
  <si>
    <t>CÔNG TY CỔ PHẦN PHÂN PHỐI LIÊN MINH</t>
  </si>
  <si>
    <t>Phòng 407, lầu 4, Tòa nhà Hải Âu, Số 39BTrường Sơn, P.4, Q.Tân Bình, TPHCM</t>
  </si>
  <si>
    <t>0305013571</t>
  </si>
  <si>
    <t>CÔNG TY TRÁCH NHIỆM HỮU HẠN PALDO VINA</t>
  </si>
  <si>
    <t>Cụm công nghiệp Đồng Lạng - Xã Phù Ninh - Huyện Phù Ninh - Phú Thọ</t>
  </si>
  <si>
    <t>2600304973</t>
  </si>
  <si>
    <t>CHI NHÁNH CÔNG TY CỔ PHẦN PHÂN PHỐI &amp; DỊCH VỤ NGUYỄN ĐẠT</t>
  </si>
  <si>
    <t>96 Nguyễn Trường Tộ - phường 13 - Quận 4 - TP Hồ Chí Minh</t>
  </si>
  <si>
    <t>0401184153-002</t>
  </si>
  <si>
    <t>CÔNG TY TNHH YAKULT VIỆT NAM</t>
  </si>
  <si>
    <t>Số 5 Đại lộ Tự Do, KCN Việt Nam-Singapore, P.Bình Hòa, TP.Thuận An, Tỉnh Bình Dương</t>
  </si>
  <si>
    <t>3700723994</t>
  </si>
  <si>
    <t>Thửa đất số 1183, Đường Võ Minh Đức, Phường Phú Thọ, Thành phố Thủ Dầu Một, Bình Dương</t>
  </si>
  <si>
    <t>3700232139</t>
  </si>
  <si>
    <t>CÔNG TY CỔ PHẦN THƯƠNG MẠI SIM BA</t>
  </si>
  <si>
    <t>R1-08-03, Tòa nhà Everich, Số 968 Ba Tháng Hai, Phường 15, Quận 11, TP.HCM</t>
  </si>
  <si>
    <t>0303582244</t>
  </si>
  <si>
    <t>CÔNG TY TNHH MTV TM DỊCH VỤ THIÊN LONG HOÀN CẦU</t>
  </si>
  <si>
    <t>0305341389</t>
  </si>
  <si>
    <t>CÔNG TY CỔ PHẦN CHĂN NUÔI C.P. VIỆT NAM-CHI NHÁNH 3 TẠI TP.HCM</t>
  </si>
  <si>
    <t>Lô C4-3, Đường D5 và Lô C4-4 Đường N10, KCN Tân Phú Trung, Xã Tân Phú Trung, Huyện Củ Chi, TP.Hồ Chí Minh</t>
  </si>
  <si>
    <t>3600224423-093</t>
  </si>
  <si>
    <t>160/22 Võ Thị Sáu - Phường Võ Thị Sáu - Quận 3 - TP Hồ Chí Minh</t>
  </si>
  <si>
    <t>0303541946</t>
  </si>
  <si>
    <t>CÔNG TY TNHH NHỊP SỐNG MỚI</t>
  </si>
  <si>
    <t>4A Đặng Văn Ngữ - Phường 10 - Quận Phú Nhuận - TP Hồ Chí Minh</t>
  </si>
  <si>
    <t>0303496605</t>
  </si>
  <si>
    <t>CÔNG TY TNHH THỰC PHẨM TRUNG MINH THÀNH</t>
  </si>
  <si>
    <t>Lầu 5, 60A Hoàng Văn Thụ, Phường 09, Quận Phú Nhuận, TP Hồ Chí Minh</t>
  </si>
  <si>
    <t>0309100070</t>
  </si>
  <si>
    <t>31/7 đường số 5, Khu phố 3 - Phường Linh Tây - Thành phố Thủ Đức - TP Hồ Chí Minh</t>
  </si>
  <si>
    <t>0314749488</t>
  </si>
  <si>
    <t>214B Lý Chính Thắng, Phường 9, Quận 3, TP.Hồ Chí Minh</t>
  </si>
  <si>
    <t>0301454021</t>
  </si>
  <si>
    <t>CHI NHÁNH CÔNG TY TNHH QL VIETNAM AGRORESOURCES TẠI TP.HCM</t>
  </si>
  <si>
    <t>74A Nơ Trang Long, Phường 14, Quận Bình Thạnh, TP.Hồ Chí Minh</t>
  </si>
  <si>
    <t>3900444772-001</t>
  </si>
  <si>
    <t>CHI NHÁNH CÔNG TY CỔ PHẦN SX TM &amp; DV PHÚC THỊNH</t>
  </si>
  <si>
    <t>1/5B Đường Linh Đông, Phường Linh Đông, Thành phố Thủ Đức, TP Hồ Chí Minh, Việt Nam</t>
  </si>
  <si>
    <t>0102764928-001</t>
  </si>
  <si>
    <t>CHI NHÁNH CÔNG TY TNHH TIẾNG VANG VIỆT NAM</t>
  </si>
  <si>
    <t>Số 18 Cộng Hòa - Phường 4 - Quận Tân Bình - TP Hồ Chí Minh</t>
  </si>
  <si>
    <t>0101179755-001</t>
  </si>
  <si>
    <t>CHI NHÁNH TPHCM CÔNG TY CỔ PHẦN THƯƠNG MẠI IMEXCO VIỆT NAM</t>
  </si>
  <si>
    <t>154 Lý Chiêu Hoàng, Phường 10, Quận 6, TP Hồ Chí Minh</t>
  </si>
  <si>
    <t>0104162894-001</t>
  </si>
  <si>
    <t>0302106549</t>
  </si>
  <si>
    <t>CÔNG TY TNHH THƯƠNG MẠI - DỊCH VỤ LB</t>
  </si>
  <si>
    <t>Tầng 6, Tòa nhà Central Garden, Số 328 Võ Văn Kiệt, P.Cô Giang, Q.1, TP.HCM</t>
  </si>
  <si>
    <t>0301474010</t>
  </si>
  <si>
    <t>Số 42 Đường Số 14, Phường 5, Quận Gò Vấp, TP Hồ Chí Minh</t>
  </si>
  <si>
    <t>0312364813</t>
  </si>
  <si>
    <t>CÔNG TY CỔ PHẦN THỰC PHẨM DÂN ÔN</t>
  </si>
  <si>
    <t>Số 290 Đường Lê Chí Dân, Khu 2, P.Hiệp An, TP.Thủ Dầu Một, T.Bình Dương</t>
  </si>
  <si>
    <t>3700313821</t>
  </si>
  <si>
    <t>CÔNG TY CỔ PHẦN LƯƠNG THỰC THỰC PHẨM SAFOCO</t>
  </si>
  <si>
    <t>Số 1079 Phạm Văn Đồng, Khu phố 1, Phường Linh Tây, TP Thủ Đức, TP.HCM</t>
  </si>
  <si>
    <t>0303752249</t>
  </si>
  <si>
    <t>CÔNG TY CỔ PHẦN CHẾ BIẾN THỦY HẢI SẢN LIÊN THÀNH</t>
  </si>
  <si>
    <t>243 Bến Vân Đồn, Phường 02, Quận 4, TP Hồ Chí Minh</t>
  </si>
  <si>
    <t>0302359405</t>
  </si>
  <si>
    <t>Số 6 Đường Tân Cảng, Phường 25, Quận Bình Thạnh, TP Hồ Chí Minh</t>
  </si>
  <si>
    <t>0315523162</t>
  </si>
  <si>
    <t>CÔNG TY CỔ PHẦN THƯƠNG MẠI GOLD POINT MIỀN NAM</t>
  </si>
  <si>
    <t>104 Đường Số 3A, Phường Bình Trị Đông B, Quận Bình Tân, TP Hồ Chí Minh.</t>
  </si>
  <si>
    <t>0314420559</t>
  </si>
  <si>
    <t>CÔNG TY TNHH SX TM DV THỰC PHẨM HỒN VIỆT</t>
  </si>
  <si>
    <t>số 18 đường số 5, Khu dân cư Tân Phong-Kim Sơn, Phường Tân Phong, Quận 7, TP.HCM</t>
  </si>
  <si>
    <t>0304607124</t>
  </si>
  <si>
    <t>CÔNG TY TNHH THAI CORP INTERNATIONAL (VIỆT NAM)</t>
  </si>
  <si>
    <t>Phòng 1202, Tầng 12 Mê Linh Point Tower, số 2 đường Ngô Đức - Phường Bến Nghé - Quận 1 - TP Hồ Chí Minh</t>
  </si>
  <si>
    <t>0310084553</t>
  </si>
  <si>
    <t>CÔNG TY TNHH THỰC PHẨM XUẤT KHẨU HAI THANH</t>
  </si>
  <si>
    <t>Lô A14A Khu công nghiệp Hiệp Phước, Xã Long Thới, Huyện Nhà Bè, TP Hồ Chí Minh.</t>
  </si>
  <si>
    <t>0302882125</t>
  </si>
  <si>
    <t>Số 16/14 Tiểu khu Nadyne, KĐT Park City Hanoi, P.La Khê, Quận Hà Đông, Hà Nội</t>
  </si>
  <si>
    <t>0109097670</t>
  </si>
  <si>
    <t>CÔNG TY CỔ PHẦN ĐẠI TÂN VIỆT</t>
  </si>
  <si>
    <t>145 Tôn Thất Đạm, Phường Bến Nghé, Quận 1 ,TP.Hồ Chí Minh</t>
  </si>
  <si>
    <t>0302505776</t>
  </si>
  <si>
    <t>CÔNG TY TNHH NESTLE VIỆT NAM</t>
  </si>
  <si>
    <t>Số 7, đường 17A, KCN Biên Hòa 2, phường An Bình, TP Biên Hòa, Tỉnh Đồng Nai, Việt Nam</t>
  </si>
  <si>
    <t>3600235305</t>
  </si>
  <si>
    <t>28/8 Trần Trọng Cung - Phường Tân Thuận Đông - Quận 7 - TP Hồ Chí Minh</t>
  </si>
  <si>
    <t>0313933854</t>
  </si>
  <si>
    <t>CÔNG TY TNHH THƯƠNG MẠI LOGITEM VIỆT NAM</t>
  </si>
  <si>
    <t>số 36, đường Bùi Thị Xuân, Phường Bến Thành, Quận 1, TP Hồ Chí Minh</t>
  </si>
  <si>
    <t>0311917776</t>
  </si>
  <si>
    <t>CHI NHÁNH CÔNG TY CP THỰC PHẨM BIM TẠI TP.HCM (T.QUẢNG NINH)</t>
  </si>
  <si>
    <t>Tầng 5, Số 24C Phan Đăng Lưu, Phường 6, Quận Bình Thạnh, TP.Hồ Chí Minh</t>
  </si>
  <si>
    <t>5700662777-004</t>
  </si>
  <si>
    <t>CHI NHÁNH CÔNG TY CỔ PHẦN ĐẠI THUẬN (TỈNH KHÁNH HÒA)</t>
  </si>
  <si>
    <t>360D Bến Vân Đồn, Phường 1, Quận 4, TP.Hồ Chí Minh</t>
  </si>
  <si>
    <t>4200285007-006</t>
  </si>
  <si>
    <t>Khu phố Long Đức 3 - Phường Tam Phước - Thành phố Biên Hoà - Đồng Nai</t>
  </si>
  <si>
    <t>3600257203</t>
  </si>
  <si>
    <t>CÔNG TY CỔ PHẦN THỰC PHẨM SIAM</t>
  </si>
  <si>
    <t>922/5 Cách Mạng Tháng Tám, Phường 5, Quận Tân Bình, TP.Hồ Chí Minh</t>
  </si>
  <si>
    <t>0312352529</t>
  </si>
  <si>
    <t>CÔNG TY TNHH CẢM NHẬN Á ĐÔNG</t>
  </si>
  <si>
    <t>Số 225 Trần Quang Diệu, Phường Xuân An, Thành phố Phan Thiết, Bình Thuận</t>
  </si>
  <si>
    <t>3401030624</t>
  </si>
  <si>
    <t>CÔNG TY CỔ PHẦN LOTHAMILK</t>
  </si>
  <si>
    <t>Km14, QL 51 - Phường Tam Phước - Thành phố Biên Hoà - Đồng Nai</t>
  </si>
  <si>
    <t>3600361211</t>
  </si>
  <si>
    <t>CÔNG TY CỔ PHẦN DH FOODS</t>
  </si>
  <si>
    <t>Lầu 9, 728-730 Võ Văn Kiệt - Phường 01 - Quận 5 - TP Hồ Chí Minh</t>
  </si>
  <si>
    <t>0312015058</t>
  </si>
  <si>
    <t>CÔNG TY TNHH ĐẦU TƯ VÀ XUẤT NHẬP KHẨU GIÓ MỚI</t>
  </si>
  <si>
    <t>0313483059</t>
  </si>
  <si>
    <t>10 Tân Trào, Phường Tân Phú, Quận 7, Thành phố Hồ Chí Minh</t>
  </si>
  <si>
    <t>0300588569</t>
  </si>
  <si>
    <t>1/97/29 KP5 P.Đông Hưng Thuận, Quận 12, HCM</t>
  </si>
  <si>
    <t>0302311146</t>
  </si>
  <si>
    <t>Ấp Hòa Mỹ,xã Bình Ninh,huyện Chợ Gạo, tỉnh Tiền Giang</t>
  </si>
  <si>
    <t>1201457535</t>
  </si>
  <si>
    <t>CÔNG TY TNHH CHẾ BIẾN THỰC PHẨM CÔNG NGHỆ SÔNG HƯƠNG</t>
  </si>
  <si>
    <t>385 Trần Hưng Đạo - Phường Cầu Kho - Quận 1 - TP Hồ Chí Minh</t>
  </si>
  <si>
    <t>0304280743</t>
  </si>
  <si>
    <t>CÔNG TY TNHH AN ĐÌNH</t>
  </si>
  <si>
    <t>Số 39, Ngách 34/156 Phố Vĩnh Tuy, Vĩnh Tuy, Hai Bà Trưng, Hà Nội</t>
  </si>
  <si>
    <t>0101650276</t>
  </si>
  <si>
    <t>31/3-31/5 Phạm Phú Thứ, Phường 11, Quận Tân Bình, TP.HCM</t>
  </si>
  <si>
    <t>0301171961</t>
  </si>
  <si>
    <t>Lô C2-3, Đường D2, KCN Tân Phú Trung, X.Tân Phú Trung, H.Củ Chi, TP.HCM</t>
  </si>
  <si>
    <t>0312161387</t>
  </si>
  <si>
    <t>Khu vực Thạnh Phước 1, Phường Thạnh Hòa, Quận Thốt Nốt, TP.Cần Thơ</t>
  </si>
  <si>
    <t>1801289628</t>
  </si>
  <si>
    <t>KCN Long Bình (Loteco), Quốc lộ 15A - Phường Long Bình - Thành phố Biên Hoà - Đồng Nai</t>
  </si>
  <si>
    <t>3600696715</t>
  </si>
  <si>
    <t>CÔNG TY TNHH MINH QUANG</t>
  </si>
  <si>
    <t>Số 16 Thái Phiên, Phường Phước Ninh, Quận Hải Châu, Đà Nẵng</t>
  </si>
  <si>
    <t>0400130099</t>
  </si>
  <si>
    <t>CÔNG TY CỔ PHẦN ÁNH BAN MAI</t>
  </si>
  <si>
    <t>Q05 Đường 2A, Phường An Lạc A, Quận Bình Tân, TP Hồ Chí Minh</t>
  </si>
  <si>
    <t>0304638443</t>
  </si>
  <si>
    <t>CỬA HÀNG HẢI YẾN</t>
  </si>
  <si>
    <t>SJ12-1, Khu phố Grandview, P.Tân Phong, Quận 7, TP.HCM</t>
  </si>
  <si>
    <t>0308599717</t>
  </si>
  <si>
    <t>CÔNG TY TNHH MTV THƯƠNG MẠI DỊCH VỤ ĐỈNH ĐIỂM</t>
  </si>
  <si>
    <t>41 đường Lê Văn Huân - Phường 13 - Quận Tân Bình - TP Hồ Chí Minh</t>
  </si>
  <si>
    <t>0304948484</t>
  </si>
  <si>
    <t>CÔNG TY TNHH V VÀ V</t>
  </si>
  <si>
    <t>1/29-31 Cư xá Tân Kỳ Tân Quí Cầu Xéo, P.Tân Sơn Nhì, Q.Tân phú, TP.HCM</t>
  </si>
  <si>
    <t>0303058552</t>
  </si>
  <si>
    <t>Tầng 2, Tháp Tây, Tổ hợp công trình đa năng 28 tầng, Làng Quốc tế Thăng Long, Phường Dịch Vọng, Quận Cầu Giấy, Hà Nội</t>
  </si>
  <si>
    <t>0107749754</t>
  </si>
  <si>
    <t>CÔNG TY TNHH SENSE PLUS</t>
  </si>
  <si>
    <t>Số 163, Đường Trương Văn Bang, Phường Thạnh Mỹ Lợi, TP.Thủ Đức, TPHCM</t>
  </si>
  <si>
    <t>0312262787</t>
  </si>
  <si>
    <t>CÔNG TY TNHH TM DỊCH VỤ XUẤT NHẬP KHẨU SONG KHANG</t>
  </si>
  <si>
    <t>0311986226</t>
  </si>
  <si>
    <t>CÔNG TY TNHH THỰC PHẨM ÁNH HỒNG</t>
  </si>
  <si>
    <t>0302441346</t>
  </si>
  <si>
    <t>CÔNG TY TNHH BETAGEN VIỆT NAM</t>
  </si>
  <si>
    <t>Số 561A, đường Điện Biên Phủ, Phường 25, Quận Bình Thạnh, TP.Hồ Chí Minh</t>
  </si>
  <si>
    <t>0303710270</t>
  </si>
  <si>
    <t>CÔNG TY TNHH THỰC PHẨM N F C</t>
  </si>
  <si>
    <t>Đường số 8, KCN Nhơn Trạch 1, Xã Phước Thiền, Huyện Nhơn Trạch, Đồng Nai</t>
  </si>
  <si>
    <t>3600610154</t>
  </si>
  <si>
    <t>28/8 Trần Trọng Cung, Phường Tân Thuận Đông, Quận 7, TP.Hồ Chí Minh</t>
  </si>
  <si>
    <t>0309979020</t>
  </si>
  <si>
    <t>CÔNG TY TNHH THƯƠNG MẠI SẢN XUẤT VẠN THỊNH</t>
  </si>
  <si>
    <t>5-7-9-11 Huỳnh Lan Khanh, Phường 2, Quận Tân Bình, TP.Hồ Chí Minh</t>
  </si>
  <si>
    <t>0302213808</t>
  </si>
  <si>
    <t>CÔNG TY TNHH THƯƠNG MẠI &amp; XUẤT NHẬP KHẨU NHẤT LÂM</t>
  </si>
  <si>
    <t>Số 376, phố Xã Đàn, Phường Nam Đồng, Quận Đống đa, TP.Hà Nội</t>
  </si>
  <si>
    <t>0104076740</t>
  </si>
  <si>
    <t>CÔNG TY TNHH TM DỊCH VỤ THỰC PHẨM TRƯỜNG PHÚC</t>
  </si>
  <si>
    <t>137/1A Trịnh Đình Trọng, Phường Phú Trung, Q.Tân phú, TP Hồ Chí Minh</t>
  </si>
  <si>
    <t>0312796475</t>
  </si>
  <si>
    <t>CÔNG TY TNHH TM CHẾ BIẾN NÔNG SẢN THỰC PHẨM TUẤN ĐẠT</t>
  </si>
  <si>
    <t>477/16 Kinh Dương Vương, Phường An Lạc, Quận Bình Tân, TP Hồ Chí Minh</t>
  </si>
  <si>
    <t>0304707023</t>
  </si>
  <si>
    <t>CÔNG TY CỔ PHẦN THỰC PHẨM VĨNH THÀNH ĐẠT</t>
  </si>
  <si>
    <t>350/25 Quốc lộ 1A, Phường An Phú Đông, Quận 12, TP.Hồ Chí Minh</t>
  </si>
  <si>
    <t>0303012396</t>
  </si>
  <si>
    <t>CÔNG TY TNHH THƯƠNG MẠI - DỊCH VỤ KHẢI THỊNH</t>
  </si>
  <si>
    <t>12A Đường Số 4, Phường 16, Quận Gò Vấp, TP Hồ Chí Minh</t>
  </si>
  <si>
    <t>0305562733</t>
  </si>
  <si>
    <t>78-80 Nguyễn Tri Phương, Phường 07, Quận 5, TP Hồ Chí Minh</t>
  </si>
  <si>
    <t>0311173534</t>
  </si>
  <si>
    <t>CÔNG TY TNHH TM DV XNK HOÀNG ĐĂNG FOOD</t>
  </si>
  <si>
    <t>71 Trần Huy Liệu, Phường 12, Quận Phú Nhuận, TP Hồ Chí Minh</t>
  </si>
  <si>
    <t>0309940390</t>
  </si>
  <si>
    <t>134/37 Nguyễn Thị Thập, Phường Bình Thuận, Quận 7, TP.Hồ Chí Minh</t>
  </si>
  <si>
    <t>0314226985</t>
  </si>
  <si>
    <t>CÔNG TY TNHH MỘT THÀNH VIÊN ICHIOKA VIETNAM</t>
  </si>
  <si>
    <t>11A Ngô Quang Huy, Phường Thảo Điền, Thành phố Thủ Đức, TP Hồ Chí Minh</t>
  </si>
  <si>
    <t>0313393503</t>
  </si>
  <si>
    <t>CÔNG TY TNHH BIA SAN MIGUEL VIỆT NAM TPHCM</t>
  </si>
  <si>
    <t>Quốc lộ 1A, Xã Suối Hiệp, Huyện Diên Khánh, Tỉnh Khánh Hòa</t>
  </si>
  <si>
    <t>4200239466</t>
  </si>
  <si>
    <t>CÔNG TY TNHH BÁNH NGỌT LOVEBREAD</t>
  </si>
  <si>
    <t>0303390479</t>
  </si>
  <si>
    <t>A13 Đường số 4, Khu biệt thự Tấn Trường, P.Phú Thuận, Q.7, TP Hồ Chí Minh</t>
  </si>
  <si>
    <t>0312793851</t>
  </si>
  <si>
    <t>Lô C5-8, Đường N8, khu C5, KCN Tân Phú Trung, X.Tân Phú Trung, H.Củ Chi, TPHCM</t>
  </si>
  <si>
    <t>0313607931</t>
  </si>
  <si>
    <t>601 Trần Hưng Đạo, Phường Cầu Kho, Quận 1, TP Hồ Chí Minh</t>
  </si>
  <si>
    <t>0313306518</t>
  </si>
  <si>
    <t>1005/48A Trần Xuân Soạn, Phường Tân Hưng, Quận 7, TP. Hồ Chí Minh</t>
  </si>
  <si>
    <t>0314762263</t>
  </si>
  <si>
    <t>CÔNG TY TNHH MTV THE FRUIT REPUBLIC CẦN THƠ</t>
  </si>
  <si>
    <t>Lô B15-1, đường 1A, KCN Hưng Phú 1, P.Tân Phú, Q.Cái Răng, Cần Thơ</t>
  </si>
  <si>
    <t>1801277862</t>
  </si>
  <si>
    <t>CÔNG TY CỔ PHẦN SÀI GÒN FOOD</t>
  </si>
  <si>
    <t>Lô C24-24B/II, C25/II, Đường 2F, KCN Vĩnh Lộc, X.Vĩnh Lộc A, H.Bình Chánh, TP.Hồ Chí Minh</t>
  </si>
  <si>
    <t>0302994301</t>
  </si>
  <si>
    <t>CÔNG TY TNHH MTV LI CHUAN FOOD PRODUCTS (VIỆT NAM)</t>
  </si>
  <si>
    <t>Cụm CN - Tiểu thủ công nghiệp Tân Mỹ Chánh, P.9, TP.Mỹ Tho, Tiền Giang</t>
  </si>
  <si>
    <t>1200750629</t>
  </si>
  <si>
    <t>204 Nơ Trang Long, Phường 12, Quận Bình Thạnh, TP Hồ Chí Minh</t>
  </si>
  <si>
    <t>0303650046</t>
  </si>
  <si>
    <t>Số 23 Đại Lộ Độc Lập, KCN Việt Nam-Singapore, P.Bình Hòa, TP.Thuận An, T.Bình Dương</t>
  </si>
  <si>
    <t>3700303206</t>
  </si>
  <si>
    <t>60/26 Yên Thế, Phường 2, Quận Tân Bình, TP.Hồ Chí Minh</t>
  </si>
  <si>
    <t>0305596612</t>
  </si>
  <si>
    <t>KCN Biên Hòa 1, Phường An Bình, Thành phố Biên Hoà, Đồng Nai</t>
  </si>
  <si>
    <t>3600244645</t>
  </si>
  <si>
    <t>CÔNG TY TNHH THƯƠNG MẠI VÀ TƯ VẤN MINH ANH</t>
  </si>
  <si>
    <t>Số 117, Ngõ 117, Phố Thái Hà, Phường Trung Liệt, Quận Đống Đa, TP.Hà Nội</t>
  </si>
  <si>
    <t>0101529840</t>
  </si>
  <si>
    <t>Số 11 VSIP II-A đường số 14, KCN Việt Nam - Singapore II-A, P.Vĩnh Tân, TX.Tân Uyên, Bình Dương</t>
  </si>
  <si>
    <t>3701802769</t>
  </si>
  <si>
    <t>CÔNG TY CỔ PHẦN THỰC PHẨM QUỐC TẾ</t>
  </si>
  <si>
    <t>Lô 13, KCN Tam Phước, Xã Tam Phước, TP.Biên Hòa, Tỉnh Đồng Nai, VN</t>
  </si>
  <si>
    <t>3600245631</t>
  </si>
  <si>
    <t>3702123329</t>
  </si>
  <si>
    <t>CÔNG TY CỔ PHẦN VI NA MIT</t>
  </si>
  <si>
    <t>Số 81/3, Khu phố 1, Phường Tân Định, Thị Xã Bến Cát, Bình Dương</t>
  </si>
  <si>
    <t>3700247713</t>
  </si>
  <si>
    <t>CÔNG TY TNHH THƯƠNG MẠI DỊCH VỤ TIẾP THỊ ĐỒNG THẮNG</t>
  </si>
  <si>
    <t>438 Nơ Trang Long, P.13, Q.Bình Thạnh, TP.Hồ Chí Minh, Việt Nam</t>
  </si>
  <si>
    <t>0304338390</t>
  </si>
  <si>
    <t>CÔNG TY CỔ PHẦN THƯƠNG MẠI THIẾT BỊ VĂN PHÒNG SÁNG TẠO</t>
  </si>
  <si>
    <t>43 đường Linh Đông, KP7, P.Linh Đông, Quận Thủ Đức, TP. Hồ Chí Minh, VN</t>
  </si>
  <si>
    <t>0305257232</t>
  </si>
  <si>
    <t>CÔNG TY TNHH UYÊN LOAN</t>
  </si>
  <si>
    <t>0312916775</t>
  </si>
  <si>
    <t>Số 9/2 đường ĐT 743, Khu phố 1B, Phường An Phú, TP.Thuận An, Bình Dương</t>
  </si>
  <si>
    <t>3700150020</t>
  </si>
  <si>
    <t>Số 01, Quốc lộ 1,  Xã Xuân Tân, Thị xã Long Khánh, Tỉnh Đồng Nai</t>
  </si>
  <si>
    <t>3600536736</t>
  </si>
  <si>
    <t>R4-10 Hưng Gia 1 Phú Mỹ Hưng, Phường Tân Phong, Quận 7, TP Hồ Chí Minh</t>
  </si>
  <si>
    <t>0303853656</t>
  </si>
  <si>
    <t>Quốc lộ 51, Ấp 1A, Xã Phước Thái, Huyện Long Thành, Đồng Nai</t>
  </si>
  <si>
    <t>3600239719</t>
  </si>
  <si>
    <t>292 Đỗ Pháp Thuận, Phường An Phú, Thành phố Thủ Đức, TP Hồ Chí Minh</t>
  </si>
  <si>
    <t>0312299748</t>
  </si>
  <si>
    <t>Lô C30a/I, Đường 2G, Khu công nghiệp Vĩnh Lộc, Xã Vĩnh Lộc A, Huyện Bình Chánh, TP.Hồ Chí Minh</t>
  </si>
  <si>
    <t>0303085570</t>
  </si>
  <si>
    <t>CÔNG TY TNHH THƯƠNG MẠI VIỆT THÁI TRUNG</t>
  </si>
  <si>
    <t>19 đường 48, Khu Nam Long, Phước Long B, Quận 9, TpHCM</t>
  </si>
  <si>
    <t>0305972666</t>
  </si>
  <si>
    <t>Y12 Hồng Lĩnh - Phường 15 - Quận 10 - TP Hồ Chí Minh</t>
  </si>
  <si>
    <t>0313282384</t>
  </si>
  <si>
    <t>CÔNG TY CỔ PHẦN YẾN VIỆT</t>
  </si>
  <si>
    <t>Cụm CN Thành Hải, X.Thành Hải, TP.Phan Rang-Tháp Chàm, T.Ninh Thuận, VN</t>
  </si>
  <si>
    <t>4500249641</t>
  </si>
  <si>
    <t>Đường B1, Khu B, Khu công nghiệp Phố Nối A, Xã Lạc Hồng, Huyện Văn Lâm, Hưng Yên</t>
  </si>
  <si>
    <t>0900260628</t>
  </si>
  <si>
    <t>0107570517</t>
  </si>
  <si>
    <t>CÔNG TY CỔ PHẦN DƯỢC PHẨM 3/2</t>
  </si>
  <si>
    <t>601 Cách Mạng Tháng Tám, Phường 15, Quận 10, TP.Hồ Chí Minh</t>
  </si>
  <si>
    <t>0302408317</t>
  </si>
  <si>
    <t>CÔNG TY CỔ PHẦN THƯƠNG MẠI DỊCH VỤ SẢN XUẤT HOÀNG GIA AN</t>
  </si>
  <si>
    <t>4373B Nguyễn Cửu Phú, KP4, P. Tân Tạo A, Quận Bình Tân, TPHCM</t>
  </si>
  <si>
    <t>0314164859</t>
  </si>
  <si>
    <t>7/45 Thành Thái, Phường 14, Quận 10, TP.Hồ Chí Minh</t>
  </si>
  <si>
    <t>0312418339</t>
  </si>
  <si>
    <t>CÔNG TY TNHH THƯƠNG MẠI VÀ SẢN XUẤT HOÀN HẢO</t>
  </si>
  <si>
    <t>Số 6 ngõ 1 Cầu Tiên, phường Thịnh Liệt , Phường Thịnh Liệt , Quận Hoàng Mai, Hà Nội</t>
  </si>
  <si>
    <t>0101698768</t>
  </si>
  <si>
    <t>CÔNG TY TNHH THƯƠNG MẠI XUẤT NHẬP KHẨU NGUYỄN PHẠM</t>
  </si>
  <si>
    <t>Số 112 Đường Hoàng Minh Đạo, Phường 5, Quận 8, TP Hồ Chí Minh</t>
  </si>
  <si>
    <t>0305563208</t>
  </si>
  <si>
    <t>Lô M19A, Đường số 7, KCN Hải Sơn mở rộng (GĐ 3+4) - Xã Đức Hòa Hạ - Huyện Đức Hoà - Long An</t>
  </si>
  <si>
    <t>1101840455</t>
  </si>
  <si>
    <t>37/25 Nguyễn Minh Hoàng - Phường 12 - Quận Tân Bình - TP Hồ Chí Minh.</t>
  </si>
  <si>
    <t>0314732533</t>
  </si>
  <si>
    <t>0108004433</t>
  </si>
  <si>
    <t>CÔNG TY TNHH ANGIMEX-KITOKU</t>
  </si>
  <si>
    <t>Quốc lộ 91, Khóm Thạnh An, P.Mỹ Thới, TP.Long Xuyên, An Giang, Việt Nam</t>
  </si>
  <si>
    <t>1600190202</t>
  </si>
  <si>
    <t>CÔNG TY TNHH XUẤT NHẬP KHẨU HÒA HỶ</t>
  </si>
  <si>
    <t>Lầu 7, Số 60 Tòa Nhà HP Building, đường Nguyễn Văn Thủ, P.Đa Kao, Q.1, TPHCM</t>
  </si>
  <si>
    <t>0310936409</t>
  </si>
  <si>
    <t>CÔNG TY CỔ PHẦN THƯƠNG MẠI SATORI</t>
  </si>
  <si>
    <t>56 Đường Phạm Nhữ Tăng , Phường 4, Quận 8, TP.Hồ Chí Minh</t>
  </si>
  <si>
    <t>0302056457</t>
  </si>
  <si>
    <t>CÔNG TY TNHH PHÂN PHỐI LIÊN HỢP ĐÔNG DƯƠNG</t>
  </si>
  <si>
    <t>127 Lê Văn Chí - Phường Linh Trung - Thành phố Thủ Đức - TP Hồ Chí Minh</t>
  </si>
  <si>
    <t>0311215833</t>
  </si>
  <si>
    <t>CÔNG TY TNHH FEDDY</t>
  </si>
  <si>
    <t>Tầng 22, Tòa nhà Centec, 72-74 Nguyễn Thị Minh Khai, Phường Võ Thị Sáu, Quận 3, TPHCM</t>
  </si>
  <si>
    <t>0314082490</t>
  </si>
  <si>
    <t>CÔNG TY CỔ PHẦN HÀNG TIÊU DÙNG BIÊN HÒA</t>
  </si>
  <si>
    <t>Khu công nghiệp Biên Hòa 1, Phường An Bình, Thành phố Biên Hoà, Đồng Nai</t>
  </si>
  <si>
    <t>3600495818</t>
  </si>
  <si>
    <t>CÔNG TY TNHH FORTIS</t>
  </si>
  <si>
    <t>363/31 Bình Lợi - Phường 13 - Quận Bình Thạnh - TP Hồ Chí Minh</t>
  </si>
  <si>
    <t>0314998558</t>
  </si>
  <si>
    <t>CÔNG TY CỔ PHẦN THƯƠNG MẠI DỊCH VỤ CỬU LONG THANH</t>
  </si>
  <si>
    <t>171 Nguyễn Văn Linh - Xã Phong Phú - Huyện Bình Chánh - TP Hồ Chí Minh</t>
  </si>
  <si>
    <t>0314129741</t>
  </si>
  <si>
    <t>P.02B Đường Trung Tâm, KCN Long Hậu Mở Rộng, X.Long Hậu, H.Cần Giuộc, Long An</t>
  </si>
  <si>
    <t>1101142796</t>
  </si>
  <si>
    <t>CÔNG TY TNHH TM DỊCH VỤ &amp; VẬN TẢI ĐÔNG HÒA PHÁT</t>
  </si>
  <si>
    <t>162 Phan Chu Trinh, Phường 2, TP.Vũng Tàu, Tỉnh Bà Rịa – Vũng Tàu</t>
  </si>
  <si>
    <t>3500788257</t>
  </si>
  <si>
    <t>CÔNG TY TNHH KATO SANGYO VIỆT NAM</t>
  </si>
  <si>
    <t>0312501435</t>
  </si>
  <si>
    <t>44/11 Đường 8B - Phường Bình Hưng Hòa A - Quận Bình Tân - TP Hồ Chí Minh</t>
  </si>
  <si>
    <t>0305163383</t>
  </si>
  <si>
    <t>CÔNG TY TNHH SX VÀ TM TUYỀN HƯNG PHÚ</t>
  </si>
  <si>
    <t>21 Bàu Cát 4,Phường 14, Quận Tân Bình, TP Hồ Chí Minh</t>
  </si>
  <si>
    <t>0302886602</t>
  </si>
  <si>
    <t>CÔNG TY TNHH SẢN XUẤT THƯƠNG MẠI DỊCH VỤ T&amp;Z</t>
  </si>
  <si>
    <t>416/43/22 Dương Quảng Hàm, Phường 5, Quận Gò Vấp, TP HCM</t>
  </si>
  <si>
    <t>0312168495</t>
  </si>
  <si>
    <t>CÔNG TY TNHH AN VĂN KHÁNH</t>
  </si>
  <si>
    <t>Số 20 Đường số 1 (KDC T30), ấp 5A, X.Bình Hưng, Huyện Bình Chánh, TPHCM</t>
  </si>
  <si>
    <t>0309234885</t>
  </si>
  <si>
    <t>CÔNG TY CỔ PHẦN THƯƠNG MẠI VÀ DỊCH VỤ QUỐC TẾ VIỆT ÚC</t>
  </si>
  <si>
    <t>69/9 Cao Thắng,  Phường 03, Quận 3, TP.Hồ Chí Minh</t>
  </si>
  <si>
    <t>0302983476</t>
  </si>
  <si>
    <t>CÔNG TY CỔ PHẦN SẢN XUẤT THƯƠNG MẠI SAWENCO</t>
  </si>
  <si>
    <t>Số 171/2 Quốc lộ 1A, Phường Bình Chiểu, Thành phố Thủ Đức, TP Hồ Chí Minh</t>
  </si>
  <si>
    <t>0314602615</t>
  </si>
  <si>
    <t>CÔNG TY CP TM DỊCH VỤ XUẤT NHẬP KHẨU DELUXNUTS</t>
  </si>
  <si>
    <t>Số 1/13 Đường 33, Khu phố 2, Phường An Khánh , TP Thủ Đức, TPHCM, VN</t>
  </si>
  <si>
    <t>0314976314</t>
  </si>
  <si>
    <t>CHI NHÁNH CÔNG TY TNHH NGUYỄN HỒNG (TP.HÀ NỘI)</t>
  </si>
  <si>
    <t>130 Ký Con, Phường Nguyễn Thái Bình, Quận 1, TP Hồ Chí Minh</t>
  </si>
  <si>
    <t>0101262202-002</t>
  </si>
  <si>
    <t>41 Thảo Điền, Phường Thảo Điền, Quận 2, TP.Hồ Chí Minh, Việt Nam</t>
  </si>
  <si>
    <t>0302314179</t>
  </si>
  <si>
    <t>CÔNG TY TNHH HASFARM GREENS</t>
  </si>
  <si>
    <t>Thôn 1, Xã Đạ Ròn, Huyện Đơn Dương, Tỉnh Lâm Đồng, Việt Nam</t>
  </si>
  <si>
    <t>5800797506</t>
  </si>
  <si>
    <t>Số 16 VSIP, đường số 2, KCN Việt Nam - Singapore, P.Bình Hòa, TP.Thuận An, BD</t>
  </si>
  <si>
    <t>3702533036</t>
  </si>
  <si>
    <t>CÔNG TY CỔ PHẦN TM DV SX VẠN THỊNH PHÚ</t>
  </si>
  <si>
    <t>0305295830</t>
  </si>
  <si>
    <t>CÔNG TY CỔ PHẦN SỮA TƯƠI SÀI GÒN</t>
  </si>
  <si>
    <t>48/4 Hồ Biểu Chánh, Phường 11, Quận Phú Nhuận, TP Hồ Chí Minh</t>
  </si>
  <si>
    <t>0314954649</t>
  </si>
  <si>
    <t>CÔNG TY TNHH S.E.A CRAFT BREW TRADING</t>
  </si>
  <si>
    <t>0314145045</t>
  </si>
  <si>
    <t>CÔNG TY TNHH THƯƠNG MẠI TOÀN GIA HIỆP PHƯỚC</t>
  </si>
  <si>
    <t>Số 618 đường Nguyễn Thị Tư, Phường Phú Hữu, Thành phố Thủ Đức, TP Hồ Chí Minh</t>
  </si>
  <si>
    <t>0303898713</t>
  </si>
  <si>
    <t>121 - 123 - 125 Hàm Nghi, P. Nguyễn Thái Bình, Quận 1, TP. HCM</t>
  </si>
  <si>
    <t>0300363808</t>
  </si>
  <si>
    <t>Lô 17E1, đường số 5, KCN Trà Nóc 1, P.Trà Nóc, Q.Bình Thuỷ, TP. Cần Thơ, VN</t>
  </si>
  <si>
    <t>1800379621</t>
  </si>
  <si>
    <t>CÔNG TY CỔ PHẦN QUẢNG XUÂN</t>
  </si>
  <si>
    <t>12 Trần Xuân Hòa, Phường 7, Quận 5, TP Hồ Chí Minh</t>
  </si>
  <si>
    <t>0309930924</t>
  </si>
  <si>
    <t>Lô 3, Đường D4, Khu A5, KCN Tân Thới Hiệp, P.Hiệp Thành, Q.12, TP.HCM</t>
  </si>
  <si>
    <t>0302675288</t>
  </si>
  <si>
    <t>35 Thành Mỹ, Phường 8, Quận Tân Bình, Thành phố Hồ Chí Minh, Việt Nam</t>
  </si>
  <si>
    <t>0309467865</t>
  </si>
  <si>
    <t>Lô A1/1-9 Đường VL 3, KCN Vĩnh Lộc 2, X.Long Hiệp, H.Bến Lức, T.Long An</t>
  </si>
  <si>
    <t>1101912597</t>
  </si>
  <si>
    <t>75/25 Gò Dầu, Phường Tân Quý, Quận Tân phú, TP Hồ Chí Minh</t>
  </si>
  <si>
    <t>0304569574</t>
  </si>
  <si>
    <t>0312349276</t>
  </si>
  <si>
    <t>CÔNG TY TNHH MỘT THÀNH VIÊN THƯƠNG MẠI TỨ QUÝ</t>
  </si>
  <si>
    <t>458 Hồng Bàng, Phường 16, Quận 11, TP.Hồ Chí Minh</t>
  </si>
  <si>
    <t>0310347160</t>
  </si>
  <si>
    <t>CÔNG TY TNHH SẢN XUẤT THƯƠNG MẠI HOA DOANH</t>
  </si>
  <si>
    <t>79/28 Đường TL08, Khu Phố 3A , Phường Thạnh Lộc, Quận 12, TP.HCM</t>
  </si>
  <si>
    <t>0314414844</t>
  </si>
  <si>
    <t>Số 4 Lô A Đường Trường Sơn, Phường 15, Quận 10, TP.Hồ Chí Minh</t>
  </si>
  <si>
    <t>0302375710</t>
  </si>
  <si>
    <t>0311008273</t>
  </si>
  <si>
    <t>B156/3 Nguyễn Thần Hiến, Phường 18, Quận 4, TPHCM, Việt Nam</t>
  </si>
  <si>
    <t>0311789651</t>
  </si>
  <si>
    <t>8/13 - 8/15 - 8/17 Lê Thánh Tôn, P.Bến Nghé, Quận 1, TP.HCM</t>
  </si>
  <si>
    <t>0313168515</t>
  </si>
  <si>
    <t>CÔNG TY CỔ PHẦN CHẾ BIẾN THỰC PHẨM HOA SEN</t>
  </si>
  <si>
    <t>Lô 29-31, KCN Tân Tạo, Đường Tân Tạo, P.Tân Tạo, Quận Bình Tân, TP HCM</t>
  </si>
  <si>
    <t>0304485853</t>
  </si>
  <si>
    <t>86/5 Thích Quảng Đức, Phường 5, Quận Phú Nhuận, TP.HCM, Việt Nam</t>
  </si>
  <si>
    <t>0306288963</t>
  </si>
  <si>
    <t>CÔNG TY CỔ PHẦN THỰC PHẨM THIÊN NHIÊN KING GREEN</t>
  </si>
  <si>
    <t>177/24 Đường 3/2, Phường 11, Quận 10, Thành phố Hồ Chí Minh, Việt Nam</t>
  </si>
  <si>
    <t>0313857321</t>
  </si>
  <si>
    <t>CÔNG TY CỔ PHẦN THỰC PHẨM NIPPONHAM VIỆT NAM</t>
  </si>
  <si>
    <t>Lô L01 KCN Long Hậu, Xã Long Hậu, Huyện Cần Giuộc, Tỉnh Long An</t>
  </si>
  <si>
    <t>1100790177</t>
  </si>
  <si>
    <t>CÔNG TY CP THƯƠNG MẠI DỊCH VỤ SẢN XUẤT HƯƠNG THỦY</t>
  </si>
  <si>
    <t>39 Khu nhà ở tại PK18A,Nguyễn Hữu Thọ,X.Phước Kiển,H.Nhà Bè,TP.HCM</t>
  </si>
  <si>
    <t>0304898593</t>
  </si>
  <si>
    <t>194 Ung Văn Khiêm, Phường 25, Quận Bình Thạnh, TP.HCM</t>
  </si>
  <si>
    <t>0303085267</t>
  </si>
  <si>
    <t>CÔNG TY TNHH SX KD THƯƠNG MẠI THỰC PHẨM TUYỀN KÝ</t>
  </si>
  <si>
    <t>189 Đỗ Ngọc Thạnh, Phường 4, Quận 11, TP Hồ Chí Minh</t>
  </si>
  <si>
    <t>0311917085</t>
  </si>
  <si>
    <t>CÔNG TY TNHH FRIESLANDCAMPINA VIỆT NAM</t>
  </si>
  <si>
    <t>Khu phố Bình Đức 1, Phường Bình Hòa, Thành phố Thuận An, Bình Dương</t>
  </si>
  <si>
    <t>3700229344</t>
  </si>
  <si>
    <t>CÔNG TY TNHH MỘT THÀNH VIÊN B-CARRY</t>
  </si>
  <si>
    <t>51 Hồ Hảo Hớn, Phường Cô Giang, Quận 1, TPHCM, Việt Nam</t>
  </si>
  <si>
    <t>0312159500</t>
  </si>
  <si>
    <t>485 Đường Xa Lộ Hà Nội, Phường Linh Trung, TP.Thủ Đức, TP.Hồ Chí Minh</t>
  </si>
  <si>
    <t>0300792451</t>
  </si>
  <si>
    <t>90 Đỗ Tấn Phong, Phường 09, Quận Phú Nhuận, TP. Hồ Chí Minh, Việt Nam</t>
  </si>
  <si>
    <t>0312720885</t>
  </si>
  <si>
    <t>CHI NHÁNH TẠI TPHCM CÔNG TY TNHH SX VÀ TM T &amp; H VIỆT NAM</t>
  </si>
  <si>
    <t>745/131 Quang Trung, Phường 12, Quận Gò Vấp, Thành phố Hồ Chí Minh, Việt Nam</t>
  </si>
  <si>
    <t>0105578292-001</t>
  </si>
  <si>
    <t>CÔNG TY TNHH PTL INTERNATIONAL VINA</t>
  </si>
  <si>
    <t>B04, Khu nhà ở sĩ quan, quân nhân chuyên nghiệp, công nhân viên quốc phòng thuộc Bộ tổng tham mưu - Bộ Quốc Phòng, P.Xuân Đỉnh, Q.Bắc Từ Liêm, TP.Hà Nội, VN</t>
  </si>
  <si>
    <t>0108172149</t>
  </si>
  <si>
    <t>CÔNG TY TNHH THƯƠNG MẠI XUẤT NHẬP KHẨU TOMATO T&amp;P</t>
  </si>
  <si>
    <t>0312045447</t>
  </si>
  <si>
    <t>79C Điện Biên Phủ, Phường Đa Kao, Quận 1, Thành phố Hồ Chí Minh, Việt Nam</t>
  </si>
  <si>
    <t>0312664327</t>
  </si>
  <si>
    <t>CÔNG TY CỔ PHẦN ĐẦU TƯ XUẤT NHẬP KHẨU ĐÔNG NAM Á</t>
  </si>
  <si>
    <t>49D1 Cư xá 30/4, Phường 25, Quận Bình Thạnh, Thành phố Hồ Chí Minh, Việt Nam</t>
  </si>
  <si>
    <t>0304317506</t>
  </si>
  <si>
    <t>0303520590</t>
  </si>
  <si>
    <t>CÔNG TY TNHH THỰC PHẨM BÁCH KHANG</t>
  </si>
  <si>
    <t>0106087441</t>
  </si>
  <si>
    <t xml:space="preserve">Bằng chữ: </t>
  </si>
  <si>
    <t>Cty Cổ Phần Đại Thuận Phân Phối</t>
  </si>
  <si>
    <t>59-61 Nguyễn Trường Tộ, Phường 13, Quận 4, TP.HCM, Việt Nam</t>
  </si>
  <si>
    <t>4201938996</t>
  </si>
  <si>
    <t>20/12 Nguyễn Trường Tộ, Phường 13, Quận 4 , TPHCM</t>
  </si>
  <si>
    <t>832/42/2/16A Lê Văn Lương - Xã Phước Kiển - Huyện Nhà Bè - TP Hồ Chí Minh.</t>
  </si>
  <si>
    <t>Số 16 Ngách 31/554 Nguyễn Văn Cừ, Phường Gia Thụy, Quận Long Biên, TP.Hà Nội, Việt Nam</t>
  </si>
  <si>
    <t>Ngày: 14/12/2022</t>
  </si>
  <si>
    <r>
      <t xml:space="preserve">                           Số: 37DB03-2022</t>
    </r>
    <r>
      <rPr>
        <b/>
        <sz val="11"/>
        <color theme="1"/>
        <rFont val="Times New Roman"/>
        <family val="1"/>
      </rPr>
      <t xml:space="preserve"> </t>
    </r>
    <r>
      <rPr>
        <i/>
        <sz val="11"/>
        <color theme="1"/>
        <rFont val="Times New Roman"/>
        <family val="1"/>
      </rPr>
      <t xml:space="preserve">    </t>
    </r>
  </si>
  <si>
    <t>TỔNG CỘNG</t>
  </si>
  <si>
    <t>Hỗ Trợ Vận Chuyển (2%)</t>
  </si>
  <si>
    <t>Hỗ Trợ Phí IT (0.25%)</t>
  </si>
  <si>
    <t>Mã số thuế: 0312737310</t>
  </si>
  <si>
    <t>CÔNG TY CỔ PHẦN FAMILYMART VIỆT NAM (FMV)</t>
  </si>
  <si>
    <t>CN BÌNH DƯƠNG - CÔNG TY TNHH CỬA HÀNG TIỆN LỢI GIA ĐÌNH VIỆT NAM</t>
  </si>
  <si>
    <t xml:space="preserve">Địa chỉ: Lô A11, A 12, A16, Đường Lý Thái Tổ, Phường Hoà Phú, Thành phố Thủ Dầu Một, Tỉnh Bình Dương, Việt Nam </t>
  </si>
  <si>
    <t>Mã số thuế: 0312283473-001</t>
  </si>
  <si>
    <t>CN VŨNG TÀU - CÔNG TY TNHH CỬA HÀNG TIỆN LỢI GIA ĐÌNH VIỆT NAM</t>
  </si>
  <si>
    <t xml:space="preserve">Địa chỉ: Số 148 Hoàng Hoa Thám, Phường 2, Thành phố Vũng Tàu, Tỉnh Bà Rịa - Vũng Tàu, Việt Nam        </t>
  </si>
  <si>
    <t>Mã số thuế: 0312283473-002</t>
  </si>
  <si>
    <t>Hỗ Trợ Trưng Bày - 3%/quý - nhãn kem</t>
  </si>
  <si>
    <t>FM xuất hóa đơn cho Nestle</t>
  </si>
  <si>
    <r>
      <t xml:space="preserve">                           Số: 86DB03-2022</t>
    </r>
    <r>
      <rPr>
        <b/>
        <sz val="11"/>
        <color theme="1"/>
        <rFont val="Times New Roman"/>
        <family val="1"/>
      </rPr>
      <t xml:space="preserve"> </t>
    </r>
    <r>
      <rPr>
        <i/>
        <sz val="11"/>
        <color theme="1"/>
        <rFont val="Times New Roman"/>
        <family val="1"/>
      </rPr>
      <t xml:space="preserve">    </t>
    </r>
  </si>
  <si>
    <t>0311389477</t>
  </si>
  <si>
    <t>Số 120/4, đường số 13, Khu phố 4 , Phường Bình Chiểu, Thành phố Thủ Đức, Thành phố Hồ Chí Minh, VN</t>
  </si>
  <si>
    <t>FM làm debit</t>
  </si>
  <si>
    <t>Địa chỉ: Tầng 8, Toà nhà An Khánh , Số 63 Phạm Ngọc Thạch, Phường Võ Thị Sáu, Quận 3, TPHCM, VN</t>
  </si>
  <si>
    <t>Địa chỉ: Tầng 8, Toà nhà An Khánh , Số 63 Phạm Ngọc Thạch, Phường Võ Thị Sáu, Quận 3, TP. Hồ Chí Minh, VN</t>
  </si>
  <si>
    <t>Trả Hàng</t>
  </si>
  <si>
    <t>Cấn Trừ Vào Doanh Số</t>
  </si>
  <si>
    <t>0312807180</t>
  </si>
  <si>
    <t xml:space="preserve">V/v: Hỗ trợ theo hợp đồng năm 2022 </t>
  </si>
  <si>
    <t>0316354742</t>
  </si>
  <si>
    <t>CÔNG TY CỔ PHẦN GROVE DISTRIBUTION</t>
  </si>
  <si>
    <t>8 Nguyễn Huệ, Phường Bến Nghé, Quận 1, Thành phố Hồ Chí Minh, Việt Nam</t>
  </si>
  <si>
    <t>TrẢ hàng</t>
  </si>
  <si>
    <t>0301448518</t>
  </si>
  <si>
    <t>CÔNG TY TNHH THƯƠNG MẠI - SẢN XUẤT HẢI NAM</t>
  </si>
  <si>
    <t>CÔNG TY CỔ PHẦN 7S SÀI GÒN</t>
  </si>
  <si>
    <t>438 Nơ Trang Long, Phường 13, Quận Bình Thạnh, Thành phố Hồ Chí Minh, Việt Nam</t>
  </si>
  <si>
    <t>Ngày: 10/02/2023</t>
  </si>
  <si>
    <t>3801181882</t>
  </si>
  <si>
    <t>CÔNG TY TNHH CPV FOOD</t>
  </si>
  <si>
    <t>Khu công nghiệp Becamex Bình Phước, Phường Minh Thành, Thị xã Chơn Thành, Tỉnh Bình Phước, Việt Nam</t>
  </si>
  <si>
    <t>Hỗ Trợ Khai Trương Theo Qúy - 300K / CH</t>
  </si>
  <si>
    <r>
      <t xml:space="preserve">                           Số: 40DB04-2022</t>
    </r>
    <r>
      <rPr>
        <b/>
        <sz val="11"/>
        <color theme="1"/>
        <rFont val="Times New Roman"/>
        <family val="1"/>
      </rPr>
      <t xml:space="preserve"> </t>
    </r>
    <r>
      <rPr>
        <i/>
        <sz val="11"/>
        <color theme="1"/>
        <rFont val="Times New Roman"/>
        <family val="1"/>
      </rPr>
      <t xml:space="preserve">    </t>
    </r>
  </si>
  <si>
    <t>CÔNG TY TRÁCH NHIỆM HỮU HẠN MỸ PHẨM SHISEIDO VIỆT NAM</t>
  </si>
  <si>
    <t>Lầu 27, Vietcombank Tower, số 5, Công trường Mê Linh, Phường Bến Nghé, Quận 1, Thành phố Hồ Chí Minh, Việt Nam</t>
  </si>
  <si>
    <t>0309672832</t>
  </si>
  <si>
    <t>CÔNG TY TRÁCH NHIỆM HỮU HẠN MỘT THÀNH VIÊN THỰC PHẨM TINH NGUYÊN</t>
  </si>
  <si>
    <t>Số 67/1A, khu phố 3, Phường 4, Thành phố Tây Ninh, Tỉnh Tây Ninh, Việt Nam</t>
  </si>
  <si>
    <t>3900879283</t>
  </si>
  <si>
    <t xml:space="preserve">Địa chỉ: Lầu 8, Toà nhà An Khánh , Số 63 Phạm Ngọc Thạch, Phường Võ Thị Sáu, Quận 3, TPHCM, VN       </t>
  </si>
  <si>
    <t>CÔNG TY TNHH YILIN VIỆT NAM</t>
  </si>
  <si>
    <t>Lô K4C, Đường Số 4 ,Khu Công nghiệp Lê Minh Xuân , Xã Lê Minh Xuân, Huyện Bình Chánh, Thành phố Hồ Chí Minh, Việt Nam</t>
  </si>
  <si>
    <t>0302953400</t>
  </si>
  <si>
    <t>2/21 Lê Đức Thọ, Phường 7, Quận Gò Vấp, Thành phố Hồ Chí Minh</t>
  </si>
  <si>
    <t>Phòng 03 tầng 1 Toà nhà điều hành, khu công nghiệp Nhật Bản - Hải Phòng, Xã Tân Tiến, Huyện An Dương, Thành phố Hải Phòng, Việt Nam</t>
  </si>
  <si>
    <t>CHI NHÁNH 1 - CÔNG TY TNHH DỊCH VỤ - THƯƠNG MẠI THANH NGỌC</t>
  </si>
  <si>
    <t>28/8 Trần Trọng Cung, Phường Tân Thuận Đông, Quận 7, Thành phố Hồ Chí Minh, Việt Nam</t>
  </si>
  <si>
    <t>0300891910-001</t>
  </si>
  <si>
    <t>CÔNG TY TNHH DỊCH VỤ - THƯƠNG MẠI THANH NGỌC</t>
  </si>
  <si>
    <t>Số 12 Đường số 9, Khu Nam Long, Phường Tân Thuận Đông, Quận 7, Thành phố Hồ Chí Minh, Việt Nam</t>
  </si>
  <si>
    <t xml:space="preserve"> 0300891910</t>
  </si>
  <si>
    <t>45 Khu Hàm Long, Đường 103 TML, Phường Thạnh Mỹ Lợi, Thành phố Thủ Đức, Thành phố Hồ Chí Minh, Việt Nam</t>
  </si>
  <si>
    <t>0316864856</t>
  </si>
  <si>
    <t>CÔNG TY TNHH SCJ VIỆT NAM</t>
  </si>
  <si>
    <t>8/15 Lê Thánh Tôn, Phường Bến Nghé, Quận 1, Thành phố Hồ Chí Minh, Việt Nam</t>
  </si>
  <si>
    <t>CÔNG TY CỔ PHẦN GOODY GROUP</t>
  </si>
  <si>
    <t>139 Pasteur, Phường Võ Thị Sáu, Quận 3, Thành phố Hồ Chí Minh, Việt Nam</t>
  </si>
  <si>
    <t>0315489666</t>
  </si>
  <si>
    <t>Số 01, QL 1, KP Cẩm Tân , Phường Xuân Tân, Thành phố Long khánh, Tỉnh Đồng Nai, Việt Nam</t>
  </si>
  <si>
    <t>Tầng 16 tòa nhà TNR, số 54A Nguyễn Chí Thanh, Phường Láng Thượng, Quận Đống Đa, Thành phố Hà Nội, Việt Nam</t>
  </si>
  <si>
    <t>0316416477</t>
  </si>
  <si>
    <t>CÔNG TY CỔ PHẦN ĐẦU TƯ DỊCH VỤ VIỆT AN</t>
  </si>
  <si>
    <t>127 Nguyễn Trọng Tuyển, Phường 15, Quận Phú Nhuận, Thành phố Hồ Chí Minh, Việt Nam</t>
  </si>
  <si>
    <t>3701528386</t>
  </si>
  <si>
    <t>CÔNG TY CỔ PHẦN NÔNG NGHIỆP U&amp;I</t>
  </si>
  <si>
    <t>Tòa nhà U&amp;I, số 158, đường Ngô Gia Tự, Phường Chánh Nghĩa, Thành phố Thủ Dầu Một, Tỉnh Bình Dương, Việt Nam</t>
  </si>
  <si>
    <t>CÔNG TY TNHH VIỆT LIÊN</t>
  </si>
  <si>
    <t>0302244997</t>
  </si>
  <si>
    <t>3701308172</t>
  </si>
  <si>
    <t>CÔNG TY TNHH CÔNG NGHIỆP THỰC PHẨM LIWAYWAY SÀI GÒN</t>
  </si>
  <si>
    <t>số 18 đường 6 khu công nghiệp Việt Nam - Singapore, Phường Bình Hòa, Thành phố Thuận An, Tỉnh Bình Dương, Việt Nam</t>
  </si>
  <si>
    <t>6001225825</t>
  </si>
  <si>
    <t>CÔNG TY TNHH NICO NICO YASAI</t>
  </si>
  <si>
    <t>Số 95A, Đường 19/5, Tổ 13, Khối 2, Phường Ea Tam, TP.Buôn Ma Thuột, Tỉnh Đắk Lắk, Việt Nam</t>
  </si>
  <si>
    <t>3600256520</t>
  </si>
  <si>
    <t>CÔNG TY TNHH CÔNG NGHIỆP PLUS VIỆT NAM</t>
  </si>
  <si>
    <t>Số 3, đường 1A, KCN Biên Hòa II, Phường Long Bình, Thành phố Biên Hoà, Tỉnh Đồng Nai, Việt Nam</t>
  </si>
  <si>
    <t>0310516228</t>
  </si>
  <si>
    <t>CÔNG TY TNHH PERNOD RICARD VIỆT NAM</t>
  </si>
  <si>
    <t>Lầu 26, Toà nhà Vietcombank, số 5 công trường Mê Linh, Phường Bến Nghé, Quận 1, Thành phố Hồ Chí Minh, Việt Nam</t>
  </si>
  <si>
    <t>CHI NHÁNH CÔNG TY TNHH THỰC PHẨM THƯƠNG MẠI ĐẠI PHÁT</t>
  </si>
  <si>
    <t>738 Đường Sư Vạn Hạnh, Phường 12, Quận 10, Thành phố Hồ Chí Minh, Việt Nam</t>
  </si>
  <si>
    <t>0315603499</t>
  </si>
  <si>
    <t>CÔNG TY TNHH THƯƠNG MẠI DỊCH VỤ HAPPY DURIAN</t>
  </si>
  <si>
    <t>169/1/19 đường Lương Định Của, Khu phố 3, Phường An Khánh , Thành phố Thủ Đức, Thành phố Hồ Chí Minh, Việt Nam</t>
  </si>
  <si>
    <t>4200283916</t>
  </si>
  <si>
    <t>CÔNG TY CỔ PHẦN NƯỚC KHOÁNG KHÁNH HÒA</t>
  </si>
  <si>
    <t>Thôn Cây Sung, Xã Diên Tân, Huyện Diên Khánh, Tỉnh Khánh Hòa, Việt Nam</t>
  </si>
  <si>
    <t>Tòa nhà UOA, Số 6 đường Tân Trào, Phường Tân Phú, Quận 7, Thành phố Hồ Chí Minh, Việt Nam</t>
  </si>
  <si>
    <t>CÔNG TY TNHH TAISHO VIỆT NAM</t>
  </si>
  <si>
    <t>4200381102</t>
  </si>
  <si>
    <t>Quốc lộ 1A, Xã Suối Hiệp, Huyện Diên Khánh, Tỉnh Khánh Hòa, Việt Nam</t>
  </si>
  <si>
    <t>HỘ KINH DOANH CƠ SỞ SẢN XUẤT BA KHÁNH</t>
  </si>
  <si>
    <t>Số 24D Tân Quới Tây, P.Trường An, TP.Vĩnh Long, Tỉnh Vĩnh Long</t>
  </si>
  <si>
    <t>1500148302</t>
  </si>
  <si>
    <t>0304835988</t>
  </si>
  <si>
    <t>CÔNG TY TNHH THƯƠNG MẠI - ĐẦU TƯ PHƯƠNG LINH</t>
  </si>
  <si>
    <t>64/4 Võ Oanh, Phường 25, Quận Bình Thạnh, Thành phố Hồ Chí Minh, Việt Nam</t>
  </si>
  <si>
    <t>0316349125</t>
  </si>
  <si>
    <t>CÔNG TY TNHH PHÁT TRIỂN THƯƠNG MẠI PK</t>
  </si>
  <si>
    <t>30/9 Đỗ Nhuận, Phường Sơn Kỳ, Quận Tân Phú, Thành phố Hồ Chí Minh, Việt Nam</t>
  </si>
  <si>
    <t>10 Tân Trào, Phường Tân Phú, Quận 7, Thành phố Hồ Chí Minh, Việt Nam</t>
  </si>
  <si>
    <t>313306518</t>
  </si>
  <si>
    <t>601 Trần Hưng Đạo, Phường Cầu Kho, Quận 1, Thành phố Hồ Chí Minh, Việt Nam</t>
  </si>
  <si>
    <t>0301442989</t>
  </si>
  <si>
    <t>CÔNG TY CỔ PHẦN UNIBEN</t>
  </si>
  <si>
    <t>Số 32 VSIP II-A đường số 30, Khu công nghiệp Việt Nam - Singapore II-A, Phường Vĩnh Tân, Thị xã Tân Uyên, Tỉnh Bình Dương, Việt Nam</t>
  </si>
  <si>
    <t>Lầu 5, 60A Hoàng Văn Thụ, Phường 09, Quận Phú Nhuận, Thành phố Hồ Chí Minh, Việt Nam</t>
  </si>
  <si>
    <t>Đường số 8, Khu công nghiệp Nhơn Trạch 1, Xã Phước Thiền, Huyện Nhơn Trạch, Tỉnh Đồng Nai, Việt Nam</t>
  </si>
  <si>
    <t>CÔNG TY TNHH SẢN XUẤT THƯƠNG MẠI DỊCH VỤ LÊ MÂY</t>
  </si>
  <si>
    <t>10 Đường 23, Khu phố 2, Phường An Khánh , Thành phố Thủ Đức, Thành phố Hồ Chí Minh, Việt Nam</t>
  </si>
  <si>
    <t>0303077611</t>
  </si>
  <si>
    <t>CÔNG TY TNHH THƯƠNG MẠI TỔNG HỢP HƯNG THỦY</t>
  </si>
  <si>
    <t>Số 133/38/26 Đường Cống Lỡ, Phường 15, Quận Tân Bình, Thành phố Hồ Chí Minh, Việt Nam</t>
  </si>
  <si>
    <t>0315884592</t>
  </si>
  <si>
    <t>Số 7 Đường số 5, Khu phố 4, Phường An Phú, Thành phố Thủ Đức, Thành phố Hồ Chí Minh, Việt Nam</t>
  </si>
  <si>
    <t>0101394657-003</t>
  </si>
  <si>
    <t>CHI NHÁNH CÔNG TY CỔ PHẦN URI VIỆT NAM</t>
  </si>
  <si>
    <t>63 Đường T6, Phường Tây Thạnh, Quận Tân Phú, Thành phố Hồ Chí Minh, Việt Nam</t>
  </si>
  <si>
    <t>Số 11, Đường số 8, Khu công nghiệp Việt Nam - Singapore, Phường Bình Hòa, Thành phố Thuận An, Tỉnh Bình Dương, Việt Nam</t>
  </si>
  <si>
    <t>0303841040</t>
  </si>
  <si>
    <t>CÔNG TY CỔ PHẦN NOSAFOOD</t>
  </si>
  <si>
    <t>E4/20 Nguyễn Hữu Trí, Thị Trấn Tân Túc, Huyện Bình Chánh, Thành phố Hồ Chí Minh, Việt Nam</t>
  </si>
  <si>
    <t>4600285900</t>
  </si>
  <si>
    <t>CÔNG TY CỔ PHẦN ELOVI VIỆT NAM</t>
  </si>
  <si>
    <t>Khu công nghiệp Nam Phổ Yên, Phường Thuận Thành, Thành phố Phổ Yên, Tỉnh Thái Nguyên, Việt Nam</t>
  </si>
  <si>
    <t xml:space="preserve">   ĐẠI DIỆN VFCVS
KẾ TOÁN TRƯỞNG</t>
  </si>
  <si>
    <t xml:space="preserve">   ĐẠI DIỆN FMV
KẾ TOÁN TRƯỞNG</t>
  </si>
  <si>
    <t xml:space="preserve">   ĐẠI DIỆN CN BÌNH DƯƠNG
KẾ TOÁN TRƯỞNG</t>
  </si>
  <si>
    <t xml:space="preserve">   ĐẠI DIỆN CN VŨNG TÀU
KẾ TOÁN TRƯỞNG</t>
  </si>
  <si>
    <t>0107556985</t>
  </si>
  <si>
    <t>CÔNG TY TNHH VIỆT DREAM UP</t>
  </si>
  <si>
    <t>Số 11, ngõ 152 Hào Nam, Phường Ô Chợ Dừa, Quận Đống Đa, Thành phố Hà Nội, Việt Nam</t>
  </si>
  <si>
    <t>0313121549</t>
  </si>
  <si>
    <t>CÔNG TY TNHH KISIN FOOD SAI GON</t>
  </si>
  <si>
    <t>Số 164/23 Tân Chánh Hiệp 10 , Phường Tân Chánh Hiệp, Quận 12, Thành phố Hồ Chí Minh, Việt Nam</t>
  </si>
  <si>
    <t>CÔNG TY TNHH ĐẦU TƯ PHÁT TRIỂN HIỀN PHÁT</t>
  </si>
  <si>
    <t>Số U29 Bến Vân Đồn, Phường 08, Quận 4, Thành phố Hồ Chí Minh, Việt Nam</t>
  </si>
  <si>
    <t>0312741772</t>
  </si>
  <si>
    <t>0315430528</t>
  </si>
  <si>
    <t>CÔNG TY TRÁCH NHIỆM HỮU HẠN PHÁT TRIỂN SẢN XUẤT THƯƠNG MẠI HÀNG VIỆT</t>
  </si>
  <si>
    <t>Số 8/24 Đường Hoàng Hoa Thám, Phường 7, Quận Bình Thạnh, Thành phố Hồ Chí Minh, Việt Nam</t>
  </si>
  <si>
    <t xml:space="preserve">	0108402096</t>
  </si>
  <si>
    <t>CÔNG TY CỔ PHẦN BẢN CÀ PHÊ</t>
  </si>
  <si>
    <t>Số 37 ngõ 114 Vũ Trọng Phụng, Phường Thanh Xuân Trung, Quận Thanh Xuân, Thành phố Hà Nội, Việt Nam</t>
  </si>
  <si>
    <t>FM Xuất Debitnote</t>
  </si>
  <si>
    <r>
      <t>-</t>
    </r>
    <r>
      <rPr>
        <sz val="7"/>
        <color theme="1"/>
        <rFont val="Times New Roman"/>
        <family val="1"/>
      </rPr>
      <t xml:space="preserve">          </t>
    </r>
    <r>
      <rPr>
        <sz val="11"/>
        <color theme="1"/>
        <rFont val="Times New Roman"/>
        <family val="1"/>
      </rPr>
      <t xml:space="preserve">STK: </t>
    </r>
    <r>
      <rPr>
        <b/>
        <sz val="11"/>
        <color theme="1"/>
        <rFont val="Times New Roman"/>
        <family val="1"/>
      </rPr>
      <t>1005.2800</t>
    </r>
  </si>
  <si>
    <r>
      <t>-</t>
    </r>
    <r>
      <rPr>
        <sz val="7"/>
        <color theme="1"/>
        <rFont val="Times New Roman"/>
        <family val="1"/>
      </rPr>
      <t xml:space="preserve">          </t>
    </r>
    <r>
      <rPr>
        <sz val="11"/>
        <color theme="1"/>
        <rFont val="Times New Roman"/>
        <family val="1"/>
      </rPr>
      <t xml:space="preserve">Ngân hàng: </t>
    </r>
    <r>
      <rPr>
        <b/>
        <sz val="11"/>
        <color theme="1"/>
        <rFont val="Times New Roman"/>
        <family val="1"/>
      </rPr>
      <t>Sumitomo Mitsui  Banking Corporation (SMBC) – TP.  HCM Branch</t>
    </r>
  </si>
  <si>
    <r>
      <t>-</t>
    </r>
    <r>
      <rPr>
        <sz val="7"/>
        <color theme="1"/>
        <rFont val="Times New Roman"/>
        <family val="1"/>
      </rPr>
      <t xml:space="preserve">          </t>
    </r>
    <r>
      <rPr>
        <sz val="11"/>
        <color theme="1"/>
        <rFont val="Times New Roman"/>
        <family val="1"/>
      </rPr>
      <t xml:space="preserve">Tên chủ TK: </t>
    </r>
    <r>
      <rPr>
        <b/>
        <sz val="11"/>
        <color theme="1"/>
        <rFont val="Times New Roman"/>
        <family val="1"/>
      </rPr>
      <t>Công ty TNHH Cửa hàng tiện lợi Gia Đình Việt Nam</t>
    </r>
    <r>
      <rPr>
        <sz val="11"/>
        <color theme="1"/>
        <rFont val="Times New Roman"/>
        <family val="1"/>
      </rPr>
      <t xml:space="preserve"> </t>
    </r>
  </si>
  <si>
    <r>
      <t xml:space="preserve">                           Số: 261DB-2022</t>
    </r>
    <r>
      <rPr>
        <b/>
        <sz val="11"/>
        <color theme="1"/>
        <rFont val="Times New Roman"/>
        <family val="1"/>
      </rPr>
      <t xml:space="preserve"> </t>
    </r>
    <r>
      <rPr>
        <i/>
        <sz val="11"/>
        <color theme="1"/>
        <rFont val="Times New Roman"/>
        <family val="1"/>
      </rPr>
      <t xml:space="preserve">    </t>
    </r>
  </si>
  <si>
    <t>Ngày: 12/04/2023</t>
  </si>
  <si>
    <t>Hỗ trợ phí vận chuyển (Log fee)</t>
  </si>
  <si>
    <t>VAT</t>
  </si>
  <si>
    <t>Chiết khấu thương mại ( Commission )</t>
  </si>
  <si>
    <t>Ncc xuất hóa đơn</t>
  </si>
  <si>
    <t>Phí hủy hàng ( Waste Fee)</t>
  </si>
  <si>
    <t>0315924735</t>
  </si>
  <si>
    <t>CÔNG TY TNHH JUST VIET</t>
  </si>
  <si>
    <t>4 Nguyễn Thị Minh Khai, Phường Đa Kao, Quận 1, Thành phố Hồ Chí Minh, Việt Nam</t>
  </si>
  <si>
    <t>Số 06 Đường Bình Phú, Phường Tam Phú, Thành phố Thủ Đức, Thành phố Hồ Chí Minh, Việt Nam</t>
  </si>
  <si>
    <t>Số 8, Đường số 6, KCN Việt Nam-Singapore, P.Bình Hòa, TP.Thuận An, TỈnh Bình Dương, Việt Nam</t>
  </si>
  <si>
    <t>Theo như hợp đồng năm 2023 và đối chiếu số liệu giữa hai bên, Công ty chúng tôi gửi tới Quý Công ty Debit Note với nội dung như sau:</t>
  </si>
  <si>
    <t>CÔNG TY TNHH SẢN XUẤT THƯƠNG MẠI KT FOODS AND DRINK VIỆT NAM</t>
  </si>
  <si>
    <t>Số 2 đường 20, Phường Bình Trị Đông B, Quận Bình Tân, Thành phố Hồ Chí Minh, Việt Nam</t>
  </si>
  <si>
    <t>0316056986</t>
  </si>
  <si>
    <t>0303751580</t>
  </si>
  <si>
    <t>CÔNG TY CP THỰC PHẨM DINH DƯỠNG NUTRINEST</t>
  </si>
  <si>
    <t>316 Xô Viết Nghệ Tĩnh, Phường 21, Quận Bình Thạnh, TP Hồ Chí Minh.</t>
  </si>
  <si>
    <t>0317547698</t>
  </si>
  <si>
    <t>CÔNG TY CỔ PHẦN ĐẦU TƯ VÀ THƯƠNG MẠI VKD</t>
  </si>
  <si>
    <t>Tầng 12b, Tòa nhà Cienco4, Số 180 đường Nguyễn Thị Minh Khai, Phường Võ Thị Sáu, Quận 3, Thành phố Hồ Chí Minh, Việt Nam</t>
  </si>
  <si>
    <t>0301483375</t>
  </si>
  <si>
    <t>CÔNG TY CỔ PHẦN DỊCH VỤ PHÁT TRIỂN THỊ TRƯỜNG C.L</t>
  </si>
  <si>
    <t>Số 195 – 197 Đường Nguyễn Thái Bình, Phường Nguyễn Thái Bình, Quận 1, Thành phố Hồ Chí Minh, Việt Nam</t>
  </si>
  <si>
    <t>172/183/8 An Dương Vương, Phường 16, Quận 8, Thành phố Hồ Chí Minh, Việt Nam</t>
  </si>
  <si>
    <t>CÔNG TY TNHH SẢN XUẤT ĐỒ CHƠI TRẺ EM HOÀNG THU</t>
  </si>
  <si>
    <t>Lầu 4, Phòng 16, 65 Lê Lợi, Phường Bến Nghé, Quận 1, Thành phố Hồ Chí Minh, Việt Nam</t>
  </si>
  <si>
    <t>CÔNG TY TNHH VKW ACCORD</t>
  </si>
  <si>
    <t>0110188964</t>
  </si>
  <si>
    <t>0315583531</t>
  </si>
  <si>
    <t>CÔNG TY TNHH MEATDELI SÀI GÒN</t>
  </si>
  <si>
    <t>Lô 2 đường Tân Đức, KCN Tân Đức, Xã Hựu Thạnh, Huyện Đức Hoà, Tỉnh Long An, Việt Nam</t>
  </si>
  <si>
    <t>CÔNG TY TNHH FUJIYA VIỆT NAM</t>
  </si>
  <si>
    <t>Phòng N (iii), Tầng 12, Tòa nhà Sun Wah, Số 115, Đường Nguyễn Huệ, Phường Bến Nghé, Quận 1, Thành phố Hồ Chí Minh, Việt Nam</t>
  </si>
  <si>
    <t>0317464811</t>
  </si>
  <si>
    <t>0500463609</t>
  </si>
  <si>
    <t>CÔNG TY CỔ PHẦN SỮA QUỐC TẾ</t>
  </si>
  <si>
    <t>Thôn Đức Thịnh, Xã Tản Lĩnh, Huyện Ba Vì, Thành phố Hà Nội, Việt Nam</t>
  </si>
  <si>
    <t>CÔNG TY CỔ PHẦN SÔCÔLA MAROU</t>
  </si>
  <si>
    <t>0313720694</t>
  </si>
  <si>
    <t>CÔNG TY CỔ PHẦN TÂN VIỆT SIN FOODS</t>
  </si>
  <si>
    <t>CÔNG TY CỔ PHẦN TẬP ĐOÀN ĐIỆN QUANG</t>
  </si>
  <si>
    <t>nestle</t>
  </si>
  <si>
    <t>suavn</t>
  </si>
  <si>
    <t>VENDOR</t>
  </si>
  <si>
    <t>BÁO TUỔI TRẺ TP.HỒ CHÍ MINH</t>
  </si>
  <si>
    <t>60A Hoàng Văn Thụ, Phường 09, Quận Phú Nhuận, TP Hồ Chí Minh</t>
  </si>
  <si>
    <t>0301465256</t>
  </si>
  <si>
    <t>CHI NHÁNH CÔNG TY CỔ PHẦN DIANA UNICHARM TẠI THÀNH PHỐ HỒ CHÍ MINH</t>
  </si>
  <si>
    <t>214 Phan Đăng Lưu, Phường 03, Quận Phú Nhuận, Thành phố Hồ Chí Minh, Việt Nam</t>
  </si>
  <si>
    <t>0100507058-001</t>
  </si>
  <si>
    <t>CHI NHÁNH CÔNG TY TNHH THƯƠNG MẠI DỊCH VỤ VÂN HẬU-XƯỞNG CHẾ BIẾN NƯỚC ÉP TRÁI CÂY</t>
  </si>
  <si>
    <t>Cụm 5-3 Đường M14, Khu Công Nghiệp Tân Bình mở rộng, Phường Bình Hưng Hòa, Quận Bình Tân, Thành phố Hồ Chí Minh, Việt Nam</t>
  </si>
  <si>
    <t>0301128606</t>
  </si>
  <si>
    <t>CHI NHÁNH CÔNG TY UNIMAX SAIGON- NHÀ MÁY BẾN LỨC</t>
  </si>
  <si>
    <t>309 Voi Lá, Thị trấn Bến Lức, Thị trấn Bến Lức, Huyện Bến Lức, Tỉnh Long An.</t>
  </si>
  <si>
    <t>1101486652</t>
  </si>
  <si>
    <t>CHI NHÁNH DOANH NGHIỆP TƯ NHÂN THƯƠNG MẠI THIỆN KIM</t>
  </si>
  <si>
    <t>216R Quang Trung, Phường 10, Quận Gò Vấp, Thành phố Hồ Chí Minh, Việt Nam</t>
  </si>
  <si>
    <t>0303958715</t>
  </si>
  <si>
    <t>CHI NHÁNH NHÀ XUẤT BẢN KIM ĐỒNG TẠI THÀNH PHỐ HỒ CHÍ MINH</t>
  </si>
  <si>
    <t>248 Cống Quỳnh, Phường Phạm Ngũ Lão, Quận 1, TP Hồ Chí Minh</t>
  </si>
  <si>
    <t>0100110207-001</t>
  </si>
  <si>
    <t>CHI NHÁNH TẠI THÀNH PHỐ HỒ CHÍ MINH - CÔNG TY CỔ PHẦN SẢN PHẨM SINH THÁI</t>
  </si>
  <si>
    <t>157 Trần Trọng Cung, Khu Dân cư Nam Long, Phường Tân Thuận Đông, Quận 7, Thành phố Hồ Chí Minh, Việt Nam</t>
  </si>
  <si>
    <t>0101341616-002</t>
  </si>
  <si>
    <t>CN CÔNG TY TNHH MTV GIANG ANH (TP.HÀ NỘI)</t>
  </si>
  <si>
    <t>29 Trần Quốc Hoàn, Phường 4, Quận Tân Bình, Thành phố Hồ Chí Minh, Việt Nam</t>
  </si>
  <si>
    <t>CƠ SỞ MINH THÀNH</t>
  </si>
  <si>
    <t>0304472533</t>
  </si>
  <si>
    <t>0314319894</t>
  </si>
  <si>
    <t>CÔNG TY CỔ PHẦN AMBROYAL</t>
  </si>
  <si>
    <t>Tổ 9, Ấp Tân Thạnh, Xã An Nhơn, Huyện Châu Thành, Tỉnh Đồng Tháp, Việt Nam</t>
  </si>
  <si>
    <t>1402126050</t>
  </si>
  <si>
    <t>CÔNG TY CỔ PHẦN BÁNH KẸO Á CHÂU</t>
  </si>
  <si>
    <t>1175A Đường 3/2, Phường 6, Quận 11, Thành phố Hồ Chí Minh, Việt Nam</t>
  </si>
  <si>
    <t>0302259104</t>
  </si>
  <si>
    <t>CÔNG TY CỔ PHẦN BIOVEGI MIỀN NAM</t>
  </si>
  <si>
    <t>41 Võ Thị Sáu, Phường Đa Kao, Quận 1, Thành phố Hồ Chí Minh, Việt Nam</t>
  </si>
  <si>
    <t>0312830711</t>
  </si>
  <si>
    <t>CÔNG TY CỔ PHẦN C.P.M</t>
  </si>
  <si>
    <t>Số 19 Trần Nhật Duật, Phường Tân Định, Quận 1, Thành phố Hồ Chí Minh, Việt Nam</t>
  </si>
  <si>
    <t>0303234945</t>
  </si>
  <si>
    <t>CÔNG TY CỔ PHẦN CHẾ BIẾN THỰC PHẨM CAO BẰNG</t>
  </si>
  <si>
    <t>Thôn Thượng Thôn, Xã Đông Tiến, Huyện Yên Phong, Tỉnh Bắc Ninh, Việt Nam</t>
  </si>
  <si>
    <t>4800745489</t>
  </si>
  <si>
    <t>Số 10 đường 23, ấp Bình Khánh 2, Phường An Khánh , Thành phố Thủ Đức, Thành phố Hồ Chí Minh, Việt Nam</t>
  </si>
  <si>
    <t>CÔNG TY CỔ PHẦN DẦU THỰC VẬT TÂN BÌNH</t>
  </si>
  <si>
    <t>889 Trường Chinh, Phường Tây Thạnh, Quận Tân Phú, Thành phố Hồ Chí Minh, Việt Nam</t>
  </si>
  <si>
    <t>0303587122</t>
  </si>
  <si>
    <t>CÔNG TY CỔ PHẦN ĐẦU TƯ THƯƠNG MẠI BẢO LAM</t>
  </si>
  <si>
    <t>Số 16, Ngõ 16, Đường Nguyễn Văn Huyên, Phường Quan Hoa, Quận Cầu Giấy, Thành phố Hà Nội, Việt Nam</t>
  </si>
  <si>
    <t>0108277695</t>
  </si>
  <si>
    <t>CÔNG TY CỔ PHẦN DỊCH VỤ TRỰC TUYẾN CỘNG ĐỒNG VIỆT</t>
  </si>
  <si>
    <t>Số 35, Đường Nguyễn Huệ, Phường Bến Nghé, Quận 1, TP.Hồ Chí Minh, Việt Nam</t>
  </si>
  <si>
    <t>0305458683</t>
  </si>
  <si>
    <t>CÔNG TY CỔ PHẦN DƯỢC HẬU GIANG</t>
  </si>
  <si>
    <t>288 Bis, Nguyễn Văn Cừ, Phường An Hòa, Quận Ninh Kiều, Thành phố Cần Thơ, Việt Nam</t>
  </si>
  <si>
    <t>1800156801</t>
  </si>
  <si>
    <t>CÔNG TY CỔ PHẦN IPP GROUP</t>
  </si>
  <si>
    <t>Số 5 Đường số 1A, KDC Melosa, Phường Phú Hữu, Thành phố Thủ Đức, Thành phố Hồ Chí Minh, Việt Nam</t>
  </si>
  <si>
    <t>0311509329</t>
  </si>
  <si>
    <t>CÔNG TY CỔ PHẨN NAM XANH</t>
  </si>
  <si>
    <t>B006 Hoa Cau, Phường 07, Quận Phú Nhuận, Thành phố Hồ Chí Minh, Việt Nam</t>
  </si>
  <si>
    <t>0310195327</t>
  </si>
  <si>
    <t>CÔNG TY CỔ PHẦN NÔNG LÂM FOOD</t>
  </si>
  <si>
    <t>68 Nguyễn Huệ, Phường Bến Nghé, Quận 1, Thành phố Hồ Chí Minh, Việt Nam</t>
  </si>
  <si>
    <t>0313213077</t>
  </si>
  <si>
    <t>CÔNG TY CỔ PHẦN NÔNG NGHIỆP KỸ THUẬT CAO NÔNG PHÁT</t>
  </si>
  <si>
    <t>112 Trần Hưng Đạo, Phường Phạm Ngũ Lão, Quận 1, Thành phố Hồ Chí Minh, Việt Nam</t>
  </si>
  <si>
    <t>0312056350</t>
  </si>
  <si>
    <t>CÔNG TY CỔ PHẦN NƯỚC HOÀNG MINH</t>
  </si>
  <si>
    <t>64 Phổ Quang, Phường 2, Quận Tân Bình, Thành phố Hồ Chí Minh, Việt Nam</t>
  </si>
  <si>
    <t>0305713100</t>
  </si>
  <si>
    <t>CÔNG TY CỔ PHẦN OMICARE</t>
  </si>
  <si>
    <t>Tầng 13, Tòa nhà Văn phòng Tổng Công ty 789, 147 đường Hoàng Quốc Việt, Phường Nghĩa Đô, Quận Cầu Giấy, Thành phố Hà Nội, Việt Nam</t>
  </si>
  <si>
    <t>0108523661</t>
  </si>
  <si>
    <t>CÔNG TY CỔ PHẦN PHÚC LONG HERITAGE</t>
  </si>
  <si>
    <t>Phòng 702, Tầng 7, Tòa nhà Central Plaza, số 17 Lê Duẩn, Phường Bến Nghé, Quận 1, Thành phố Hồ Chí Minh, Việt Nam</t>
  </si>
  <si>
    <t>0316871719</t>
  </si>
  <si>
    <t>CÔNG TY CỔ PHẦN QUỐC TẾ HOA DOANH</t>
  </si>
  <si>
    <t>Tầng 3, Phòng 3.07, Khu I, Tòa nhà The Prince Residence, Số 19 - 21 Nguyễn Văn Trỗi, Phường 11, Quận Phú Nhuận, Thành phố Hồ Chí Minh, Việt Nam</t>
  </si>
  <si>
    <t>0317792160</t>
  </si>
  <si>
    <t>CÔNG TY CỔ PHẦN QUỐC TẾ HOÀNG NAM</t>
  </si>
  <si>
    <t>140 đường số 14, Khu dân cư Him Lam, Phường Tân Hưng, Quận 7, Thành phố Hồ Chí Minh, Việt Nam</t>
  </si>
  <si>
    <t>0304969526</t>
  </si>
  <si>
    <t>CÔNG TY CỔ PHẦN RICHY GROUP</t>
  </si>
  <si>
    <t>Tầng 15, toà nhà Richy, tổ 32, Phường Yên Hoà, Quận Cầu Giấy, Thành phố Hà Nội, Việt Nam</t>
  </si>
  <si>
    <t>0110216435</t>
  </si>
  <si>
    <t>CÔNG TY CỔ PHẦN SẢN XUẤT - THƯƠNG MẠI BĂNG KEO VẠN PHƯỚC</t>
  </si>
  <si>
    <t>1/3 Tô Ký, ấp Đông, Xã Thới Tam Thôn, Huyện Hóc Môn, Thành phố Hồ Chí Minh, Việt Nam</t>
  </si>
  <si>
    <t>0304967536</t>
  </si>
  <si>
    <t>CÔNG TY CỔ PHẦN SẢN XUẤT &amp; XUẤT NHẬP KHẨU VĨNH PHÚ</t>
  </si>
  <si>
    <t>Số 154 đường Lý Chiêu Hoàng, Phường 10, Quận 6, Thành phố Hồ Chí Minh, Việt Nam</t>
  </si>
  <si>
    <t>0311871218</t>
  </si>
  <si>
    <t>CÔNG TY CỔ PHẦN THỰC PHẨM GN</t>
  </si>
  <si>
    <t>P.02B Đường Trung Tâm, KCN Long Hậu mở rộng, Xã Long Hậu, Huyện Cần Giuộc, Tỉnh Long An, Việt Nam</t>
  </si>
  <si>
    <t>CÔNG TY CỔ PHẦN THƯƠNG MẠI DỊCH VỤ SẢN XUẤT HƯƠNG THỦY</t>
  </si>
  <si>
    <t>nhà ở số 39 Khu nhà ở tại phân khu 18A, đường Nguyễn Hữu Thọ, Xã Phước Kiển, Huyện Nhà Bè, Thành phố Hồ Chí Minh, Việt Nam</t>
  </si>
  <si>
    <t>CÔNG TY CỔ PHẦN THƯƠNG MẠI VÀ DỊCH VỤ MEKONG</t>
  </si>
  <si>
    <t>Số nhà 120A, đường Đông Quang, Phường Hàm Rồng, Thành phố Thanh Hoá, Tỉnh Thanh Hoá, Việt Nam</t>
  </si>
  <si>
    <t>2801960647</t>
  </si>
  <si>
    <t>CÔNG TY CỔ PHẦN XUẤT NHẬP KHẨU NAM THÁI SƠN</t>
  </si>
  <si>
    <t>934 D3, Đường D, Cụm 2 Khu Công nghiệp Cát Lái, Phường Thạnh Mỹ Lợi, Thành phố Thủ Đức, Thành phố Hồ Chí Minh, Việt Nam</t>
  </si>
  <si>
    <t>0301482452</t>
  </si>
  <si>
    <t>CÔNG TY TNHH AN FARM GROUP</t>
  </si>
  <si>
    <t>số 168 Trần Quang Khải, Phường Tân Định, Quận 1, Thành phố Hồ Chí Minh, Việt Nam</t>
  </si>
  <si>
    <t>0316625576</t>
  </si>
  <si>
    <t>CÔNG TY TNHH AWESOME PRODUCTS</t>
  </si>
  <si>
    <t>202 đường số 8, Phường Tân Thuận Đông, Quận 7, Thành phố Hồ Chí Minh, Việt Nam</t>
  </si>
  <si>
    <t>0316337553</t>
  </si>
  <si>
    <t>CÔNG TY TNHH BĂNG KEO FUKUOKA</t>
  </si>
  <si>
    <t>130/9 Khu phố 9, đường số 11, Phường Trường Thọ, Thành phố Thủ Đức, Thành phố Hồ Chí Minh, Việt Nam</t>
  </si>
  <si>
    <t>0311731517</t>
  </si>
  <si>
    <t>CÔNG TY TNHH CHẾ BIẾN THỰC PHẨM &amp; BÁNH KẸO PHẠM NGUYÊN</t>
  </si>
  <si>
    <t>Số 613, đường Trần Đại Nghĩa, Phường Tân Tạo A, Quận Bình Tân, Thành phố Hồ Chí Minh, Việt Nam</t>
  </si>
  <si>
    <t>0302062877</t>
  </si>
  <si>
    <t>CÔNG TY TNHH CHẾ BIẾN THỰC PHẨM ĐỨC HẠNH</t>
  </si>
  <si>
    <t>Cụm công nghiệp Trường An, Xã An Khánh, Huyện Hoài Đức, Thành phố Hà Nội, Việt Nam</t>
  </si>
  <si>
    <t>0500447741</t>
  </si>
  <si>
    <t>CÔNG TY TNHH DAEWOO INNOVATION</t>
  </si>
  <si>
    <t>Số 5, Đường 24A, Phường An Phú, Thành phố Thủ Đức, Thành phố Hồ Chí Minh, Việt Nam</t>
  </si>
  <si>
    <t>0315594798</t>
  </si>
  <si>
    <t>CÔNG TY TNHH ĐẦU TƯ NGUYÊN HUY</t>
  </si>
  <si>
    <t>Số 57, phố Đường Thành, Phường Cửa Đông, Quận Hoàn Kiếm, Thành phố Hà Nội, Việt Nam</t>
  </si>
  <si>
    <t>0104581133</t>
  </si>
  <si>
    <t>CÔNG TY TNHH ĐẦU TƯ THƯƠNG MẠI VÀ DỊCH VỤ DAISY</t>
  </si>
  <si>
    <t>Số 41 Đường 31F, Phường An Phú, Thành phố Thủ Đức, Thành phố Hồ Chí Minh, Việt Nam</t>
  </si>
  <si>
    <t>0315693069</t>
  </si>
  <si>
    <t>CÔNG TY TNHH DỊCH VỤ KC VIỆT NAM</t>
  </si>
  <si>
    <t>Số 8, ngõ 279 Đội Cấn, Phường Ngọc Hà, Quận Ba Đình, Thành phố Hà Nội, Việt Nam</t>
  </si>
  <si>
    <t>0106166728</t>
  </si>
  <si>
    <t>CÔNG TY TNHH DM KOKOKUSHA VIỆT NAM</t>
  </si>
  <si>
    <t>P.802, Thành Phố Lầu 8, Việt Nam Business Center, 57-59 Hồ Tùng Mậu, Phường Bến Nghé, Quận 1, Thành phố Hồ Chí Minh, Việt Nam</t>
  </si>
  <si>
    <t>0315534823</t>
  </si>
  <si>
    <t>CÔNG TY TNHH ECOLIFE</t>
  </si>
  <si>
    <t>Số 7 Đường Số 2, Gia Hòa, Xã Phong Phú, Huyện Bình Chánh, Thành phố Hồ Chí Minh, Việt Nam</t>
  </si>
  <si>
    <t>0310332911</t>
  </si>
  <si>
    <t>CÔNG TY TNHH FOOD FARM</t>
  </si>
  <si>
    <t>232/5/14 Bình Lợi, Phường 13, Quận Bình Thạnh, Thành phố Hồ Chí Minh, Việt Nam</t>
  </si>
  <si>
    <t>0312526214</t>
  </si>
  <si>
    <t>CÔNG TY TNHH FOODEVELOPER</t>
  </si>
  <si>
    <t>C01.03 Khu Căn hộ Hoàng Anh River View, Số 37 Đường Nguyễn Văn Hưởng, Phường Thảo Điền, Thành phố Thủ Đức, Thành phố Hồ Chí Minh, Việt Nam</t>
  </si>
  <si>
    <t>0315428102</t>
  </si>
  <si>
    <t>CÔNG TY TNHH FT VIỆT NAM</t>
  </si>
  <si>
    <t>Phòng 25W101, Tầng 25, WeWork E.Town Central, 11 Đoàn Văn Bơ, Phường 13, Quận 4, Thành phố Hồ Chí Minh, Việt Nam</t>
  </si>
  <si>
    <t>0316805071</t>
  </si>
  <si>
    <t>CÔNG TY TNHH FULL WELL TRADING VIỆT NAM</t>
  </si>
  <si>
    <t>Số 27, đường Trường Sơn, Phường 4, Quận Tân Bình, Thành phố Hồ Chí Minh, Việt Nam</t>
  </si>
  <si>
    <t>0314119197</t>
  </si>
  <si>
    <t>CÔNG TY TNHH GARDEN FOOD</t>
  </si>
  <si>
    <t>Thôn Tân Kỳ, Xã Ea Tóh, Huyện Krông Năng, Tỉnh Đắk Lắk, Việt Nam</t>
  </si>
  <si>
    <t>6001622445</t>
  </si>
  <si>
    <t>CÔNG TY TNHH GIA PHÁT</t>
  </si>
  <si>
    <t>Số 20/165 Cầu Giấy, Phường Quan Hoa, Quận Cầu Giấy, Thành phố Hà Nội, Việt Nam</t>
  </si>
  <si>
    <t>0101394921</t>
  </si>
  <si>
    <t>CÔNG TY TNHH HANKOL HEALTHCARE VINA</t>
  </si>
  <si>
    <t>Lầu 7, Tòa nhà CJ, số 2Bis-4-6 Lê Thánh Tôn, Phường Bến Nghé, Quận 1, Thành phố Hồ Chí Minh, Việt Nam</t>
  </si>
  <si>
    <t>0315572201</t>
  </si>
  <si>
    <t>CÔNG TY TNHH INDULGE VIỆT NAM</t>
  </si>
  <si>
    <t>48/31 đường TX 25, Khu phố 2, Phường Thạnh Xuân, Quận 12, Thành phố Hồ Chí Minh, Việt Nam</t>
  </si>
  <si>
    <t>0312227045</t>
  </si>
  <si>
    <t>CÔNG TY TNHH ITOCHU VIỆT NAM</t>
  </si>
  <si>
    <t>Tầng 20, Vincom Center, số 72 đường Lê Thánh Tôn và số 45A đường Lý Tự Trọng, Phường Bến Nghé, Quận 1, Thành phố Hồ Chí Minh, Việt Nam</t>
  </si>
  <si>
    <t>0313655780</t>
  </si>
  <si>
    <t>CÔNG TY TNHH KAMEREO</t>
  </si>
  <si>
    <t>F05&amp;F06A Tầng 1 – Tòa nhà The Manor Officetel, 89 Nguyễn Hữu Cảnh, Phường 22, Quận Bình Thạnh, Thành phố Hồ Chí Minh, Việt Nam</t>
  </si>
  <si>
    <t>0315000500</t>
  </si>
  <si>
    <t>CÔNG TY TNHH KANEMATSU VIỆT NAM</t>
  </si>
  <si>
    <t>Phòng 608, tầng 6, Tòa nhà Saigon Tower, số 29, Đường Lê Duẩn , Phường Bến Nghé, Quận 1, Thành phố Hồ Chí Minh, Việt Nam</t>
  </si>
  <si>
    <t>0313021488</t>
  </si>
  <si>
    <t>CÔNG TY TNHH KIM THIÊN LỘC</t>
  </si>
  <si>
    <t>1870/1/39 Tỉnh lộ 10, Khu phố 1, Phường Tân Tạo, Quận Bình Tân, Thành phố Hồ Chí Minh, Việt Nam</t>
  </si>
  <si>
    <t>0317716794</t>
  </si>
  <si>
    <t>KCN Long Bình (Loteco), Quốc lộ 15A, Phường Long Bình, Thành phố Biên Hoà, Tỉnh Đồng Nai, Việt Nam</t>
  </si>
  <si>
    <t>CÔNG TY TNHH MEGA VIỆT PHÁT</t>
  </si>
  <si>
    <t>SCB 05-15, 33 Nguyễn Hữu Thọ, Phường Tân Hưng, Quận 7, Thành phố Hồ Chí Minh, Việt Nam</t>
  </si>
  <si>
    <t>0312443712</t>
  </si>
  <si>
    <t>CÔNG TY TNHH MITSUEI (VIỆT NAM)</t>
  </si>
  <si>
    <t>Đường số 7, Khu Công nghiệp Trảng Bàng, Phường An Tịnh, Thị xã Trảng Bàng, Tỉnh Tây Ninh, Việt Nam</t>
  </si>
  <si>
    <t>3900850615</t>
  </si>
  <si>
    <t>CÔNG TY TNHH MỘT THÀNH VIÊN ABI SNACK</t>
  </si>
  <si>
    <t>443/142A Lê Văn Sỹ, Phường 12, Quận 3, Thành phố Hồ Chí Minh, Việt Nam</t>
  </si>
  <si>
    <t>0316811646</t>
  </si>
  <si>
    <t>CÔNG TY TNHH MỘT THÀNH VIÊN B.T. PHÚC ÂN</t>
  </si>
  <si>
    <t>22 Phạm Sư Mạnh, Phường Khuê Trung, Quận Cẩm Lệ, Thành phố Đà Nẵng, Việt Nam</t>
  </si>
  <si>
    <t>0401747423</t>
  </si>
  <si>
    <t>CÔNG TY TNHH MỘT THÀNH VIÊN FOHLA</t>
  </si>
  <si>
    <t>525 Tô Hiến Thành, Phường 14, Quận 10, Thành phố Hồ Chí Minh, Việt Nam</t>
  </si>
  <si>
    <t>0313986711</t>
  </si>
  <si>
    <t>CÔNG TY TNHH MỘT THÀNH VIÊN LADOFOODS</t>
  </si>
  <si>
    <t>221 Điện Biên Phủ, Phường Võ Thị Sáu, Quận 3, Thành phố Hồ Chí Minh, Việt Nam</t>
  </si>
  <si>
    <t>0311938695</t>
  </si>
  <si>
    <t>CÔNG TY TNHH MỘT THÀNH VIÊN RRFARN GREEN FARM</t>
  </si>
  <si>
    <t>Lô M6B, đường số 7, KCN Long Hậu mở rộng, Xã Long Hậu, Huyện Cần Giuộc, Long An</t>
  </si>
  <si>
    <t>1101760520</t>
  </si>
  <si>
    <t>CÔNG TY TNHH MỘT THÀNH VIÊN SANNADLE</t>
  </si>
  <si>
    <t>49/10/16 Nguyễn Bình , Xã Phú Xuân, Huyện Nhà Bè, Thành phố Hồ Chí Minh, Việt Nam</t>
  </si>
  <si>
    <t>0313019866</t>
  </si>
  <si>
    <t>CÔNG TY TNHH MỘT THÀNH VIÊN SỨC SỐNG MỚI</t>
  </si>
  <si>
    <t>0305463041</t>
  </si>
  <si>
    <t>CÔNG TY TNHH MỘT THÀNH VIÊN THƯƠNG MẠI VÀ DỊCH VỤ NGỌC THƠM GIA LAI</t>
  </si>
  <si>
    <t>52 Trần Phú, Phường Tây Sơn, Thành phố Pleiku, Tỉnh Gia Lai, Việt Nam</t>
  </si>
  <si>
    <t>5901155978</t>
  </si>
  <si>
    <t>CÔNG TY TNHH MỘT THÀNH VIÊN TRÁI CÂY TONY</t>
  </si>
  <si>
    <t>169 Khánh Hội, Phường 03, Quận 4, Thành phố Hồ Chí Minh, Việt Nam</t>
  </si>
  <si>
    <t>0312666331</t>
  </si>
  <si>
    <t>CONG TY TNHH N.N.B</t>
  </si>
  <si>
    <t>150/28 Nguyễn Trãi, Phường Bến Thành, Quận 1, Thành phố Hồ Chí Minh, Việt Nam</t>
  </si>
  <si>
    <t>0303221061</t>
  </si>
  <si>
    <t>CÔNG TY TNHH NAUTILUS FOOD (VIỆT NAM)</t>
  </si>
  <si>
    <t>Số 3E/10, Đường Phổ Quang, Phường 2, Quận Tân Bình, Thành phố Hồ Chí Minh, Việt Nam</t>
  </si>
  <si>
    <t>0311314802</t>
  </si>
  <si>
    <t>CÔNG TY TNHH NHÀ BẾP NGÔI SAO</t>
  </si>
  <si>
    <t>0312363111</t>
  </si>
  <si>
    <t>CÔNG TY TNHH NHỰA HỒNG PHÁT - HOFACO</t>
  </si>
  <si>
    <t>58-60-62 Đường số 8, Khu Bình Phú , Phường 11, Quận 6, Thành phố Hồ Chí Minh, Việt Nam</t>
  </si>
  <si>
    <t>0303833843</t>
  </si>
  <si>
    <t>CÔNG TY TNHH NIPPON STEEL TRADING VIỆT NAM</t>
  </si>
  <si>
    <t>Tòa nhà Sun Wah, 115 Nguyễn Huệ, Phường Bến Nghé, Quận 1, Thành phố Hồ Chí Minh, Việt Nam</t>
  </si>
  <si>
    <t>0310114783</t>
  </si>
  <si>
    <t>CÔNG TY TNHH NONGSHIM VIỆT NAM</t>
  </si>
  <si>
    <t>Tầng 7, Tòa nhà SFC, Số 9 Đinh Tiên Hoàng , Phường Đa Kao, Quận 1, Thành phố Hồ Chí Minh, Việt Nam</t>
  </si>
  <si>
    <t>0315297266</t>
  </si>
  <si>
    <t>CÔNG TY TNHH OZAX VIỆT NAM</t>
  </si>
  <si>
    <t>Tòa nhà Lim Tower, Số 9-11 Tôn Đức Thắng, Phường Bến Nghé, Quận 1, Thành phố Hồ Chí Minh, Việt Nam</t>
  </si>
  <si>
    <t>0316034220</t>
  </si>
  <si>
    <t>CÔNG TY TNHH PHÂN PHỐI AN PHÚC THỊNH</t>
  </si>
  <si>
    <t>56 Phạm Ngọc Thạch, Phường Võ Thị Sáu, Quận 3, Thành phố Hồ Chí Minh, Việt Nam</t>
  </si>
  <si>
    <t>0313370464</t>
  </si>
  <si>
    <t>CÔNG TY TNHH PHÚC VĨNH</t>
  </si>
  <si>
    <t>2Bis Nguyễn Thị Minh Khai, Phường Đa Kao, Quận 1, Thành phố Hồ Chí Minh, Việt Nam</t>
  </si>
  <si>
    <t>0305896359</t>
  </si>
  <si>
    <t>CÔNG TY TNHH PROMINENT (VIỆT NAM)</t>
  </si>
  <si>
    <t>Tòa nhà Bitexco Financial Tower, số 2, Đường Hải Triều, Phường Bến Nghé, Quận 1, Thành phố Hồ Chí Minh, Việt Nam</t>
  </si>
  <si>
    <t>0305452233</t>
  </si>
  <si>
    <t>CÔNG TY TNHH QUỐC TẾ VINA MASK</t>
  </si>
  <si>
    <t>Lô E, đường số 4, Khu công nghiệp Hòa Khánh, Phường Hoà Khánh Bắc, Quận Liên Chiểu, Thành phố Đà Nẵng, Việt Nam</t>
  </si>
  <si>
    <t>0401836803</t>
  </si>
  <si>
    <t>CÔNG TY TNHH RAU CƯỜI VIỆT NHẬT</t>
  </si>
  <si>
    <t>25/3 Nguyễn Hữu Cảnh, Phường 22, Quận Bình Thạnh, Thành phố Hồ Chí Minh, Việt Nam</t>
  </si>
  <si>
    <t>0313110089</t>
  </si>
  <si>
    <t>CÔNG TY TNHH ROYAL LONDON IMPORT EXPORT</t>
  </si>
  <si>
    <t>Tầng 1-2, Toà nhà TSA, 121 Quốc Hương, Phường Thảo Điền, Thành phố Thủ Đức, Thành phố Hồ Chí Minh, Việt Nam</t>
  </si>
  <si>
    <t>0315118647</t>
  </si>
  <si>
    <t>CÔNG TY TNHH SẢN XUẤT - THƯƠNG MẠI - DỊCH VỤ BATRAFOCO</t>
  </si>
  <si>
    <t>118/71/28 Liên Khu 5-6, Khu Phố 8, Phường Bình Hưng Hòa B, Quận Bình Tân, Thành phố Hồ Chí Minh, Việt Nam</t>
  </si>
  <si>
    <t>0314971066</t>
  </si>
  <si>
    <t>CÔNG TY TNHH SẢN XUẤT THƯƠNG MẠI HỒNG PHÚC</t>
  </si>
  <si>
    <t>230 Nguyễn Văn Đậu, Phường 11, Quận Bình Thạnh, Thành phố Hồ Chí Minh, Việt Nam</t>
  </si>
  <si>
    <t>0304195079</t>
  </si>
  <si>
    <t>CÔNG TY TNHH SẢN XUẤT THƯƠNG MẠI VÀ XUẤT NHẬP KHẨU VINA TOWEL VIỆT NAM</t>
  </si>
  <si>
    <t>Số 9B ngõ 207, phố Bùi Xương Trạch, Phường Khương Đình, Quận Thanh Xuân, Thành phố Hà Nội, Việt Nam</t>
  </si>
  <si>
    <t>0106864835</t>
  </si>
  <si>
    <t>CÔNG TY TNHH SEVEN BRIDGES</t>
  </si>
  <si>
    <t>Đường Việt Bắc - Lô 03 B2.34 Khu TĐC Tân Trà, Phường Hoà Hải, Quận Ngũ Hành Sơn, Thành phố Đà Nẵng, Việt Nam</t>
  </si>
  <si>
    <t>0401824491</t>
  </si>
  <si>
    <t>CÔNG TY TNHH S-GROVE</t>
  </si>
  <si>
    <t>Số 42/34 Hoàng Diệu, Phường 13, Quận 4, Thành phố Hồ Chí Minh, Việt Nam</t>
  </si>
  <si>
    <t>0313227802</t>
  </si>
  <si>
    <t>CÔNG TY TNHH SODA NIKKA VIỆT NAM</t>
  </si>
  <si>
    <t>Số 835/9, Đường Trần Hưng Đạo, Phường 01, Quận 5, Thành phố Hồ Chí Minh, Việt Nam</t>
  </si>
  <si>
    <t>0312916944</t>
  </si>
  <si>
    <t>CÔNG TY TNHH SX-TM-DV KIỆN NĂNG</t>
  </si>
  <si>
    <t>Số 11 An Dương Vương, Phường 16, Quận 8, Thành phố Hồ Chí Minh, Việt Nam</t>
  </si>
  <si>
    <t>0302643825</t>
  </si>
  <si>
    <t>CÔNG TY TNHH TAGGER</t>
  </si>
  <si>
    <t>225/5 Đống Đa, Phường Thạch Thang, Quận Hải Châu, Thành phố Đà Nẵng, Việt Nam</t>
  </si>
  <si>
    <t>0401543003</t>
  </si>
  <si>
    <t>CÔNG TY TNHH TAIYO BRUSH VIỆT NAM</t>
  </si>
  <si>
    <t>Đường số 6, khu công nghiệp An Phước, Xã An Phước, Huyện Long Thành, Tỉnh Đồng Nai, Việt Nam</t>
  </si>
  <si>
    <t>3603046539</t>
  </si>
  <si>
    <t>CÔNG TY TNHH TAM NÔNG VN</t>
  </si>
  <si>
    <t>Số 3 Đường số 6, Khu dân cư Hai Thành Tên Lửa, Phường Bình Trị Đông B, Quận Bình Tân, Thành phố Hồ Chí Minh, Việt Nam</t>
  </si>
  <si>
    <t>0312364588</t>
  </si>
  <si>
    <t>CÔNG TY TNHH THAI F&amp;B</t>
  </si>
  <si>
    <t>Số 16/16 Tân Thới Nhất 8, Phường Tân Thới Nhất, Quận 12, Thành phố Hồ Chí Minh, Việt Nam</t>
  </si>
  <si>
    <t>0317544425</t>
  </si>
  <si>
    <t>CÔNG TY TNHH THẢO TIẾN</t>
  </si>
  <si>
    <t>165/24 Phan Văn Hớn, Phường Tân Thới Nhất, Quận 12, Thành phố Hồ Chí Minh, Việt Nam</t>
  </si>
  <si>
    <t>0305065523</t>
  </si>
  <si>
    <t>CÔNG TY TNHH THISO RETAIL</t>
  </si>
  <si>
    <t>Số 366, Đường Phan Văn Trị, Phường 5, Quận Gò Vấp, Thành phố Hồ Chí Minh, Việt Nam</t>
  </si>
  <si>
    <t>0316940306</t>
  </si>
  <si>
    <t>CÔNG TY TNHH THỰC PHẨM NAKAYAMA</t>
  </si>
  <si>
    <t>42 Phan Liêm, Phường Đa Kao, Quận 1, Thành phố Hồ Chí Minh, Việt Nam</t>
  </si>
  <si>
    <t>0312867006</t>
  </si>
  <si>
    <t>55 Phạm Ngọc Thạch, Phường Võ Thị Sáu, Quận 3, Thành phố Hồ Chí Minh, Việt Nam</t>
  </si>
  <si>
    <t>CÔNG TY TNHH THƯƠNG MẠI CHẾ BIẾN HẢI SẢN ĐẦM SEN</t>
  </si>
  <si>
    <t>Số 1D Trần Anh Tôn, Phường Đức Thắng, Thành phố Phan Thiết, Tỉnh Bình Thuận, Việt Nam</t>
  </si>
  <si>
    <t>3400924273</t>
  </si>
  <si>
    <t>CÔNG TY TNHH THƯƠNG MẠI DỊCH VỤ &amp; PHÁT TRIỂN SEN TA</t>
  </si>
  <si>
    <t>Số 28, Đường số 22, Phường Linh Đông, Thành phố Thủ Đức, Thành phố Hồ Chí Minh, Việt Nam</t>
  </si>
  <si>
    <t>0311817073</t>
  </si>
  <si>
    <t>CÔNG TY TNHH THƯƠNG MẠI DỊCH VỤ CƠ ĐIỆN KIM MỸ</t>
  </si>
  <si>
    <t>119 Trần Trọng Cung, Phường Tân Thuận Đông, Quận 7, Thành phố Hồ Chí Minh, Việt Nam</t>
  </si>
  <si>
    <t>0310121300</t>
  </si>
  <si>
    <t>CÔNG TY TNHH THƯƠNG MẠI- DỊCH VỤ ĐÔNG HƯNG</t>
  </si>
  <si>
    <t>96 Cao Thắng, Phường 04, Quận 3, Thành phố Hồ Chí Minh, Việt Nam</t>
  </si>
  <si>
    <t>0301056158</t>
  </si>
  <si>
    <t>CÔNG TY TNHH THƯƠNG MẠI DỊCH VỤ VÀ XÂY DỰNG LÝ PHÚ VINH</t>
  </si>
  <si>
    <t>228/2 Đinh Tiên Hoàng, Phường Đa Kao, Quận 1, Thành phố Hồ Chí Minh, Việt Nam</t>
  </si>
  <si>
    <t>0302419333</t>
  </si>
  <si>
    <t>CÔNG TY TNHH THƯƠNG MẠI DỊCH VỤ VĂN PHONG PHÚ</t>
  </si>
  <si>
    <t>Số STT 13 Tổ 2, ấp 7, Xã Xuân Thới Thượng, Huyện Hóc Môn, Thành phố Hồ Chí Minh, Việt Nam</t>
  </si>
  <si>
    <t>0305281549</t>
  </si>
  <si>
    <t>CÔNG TY TNHH THƯƠNG MẠI DỊCH VỤ XUẤT NHẬP KHẨU HIỂU LAM</t>
  </si>
  <si>
    <t>103/27/122 Đường số 2, Khu phố 4 , Phường 3, Quận Gò Vấp, Thành phố Hồ Chí Minh, Việt Nam</t>
  </si>
  <si>
    <t>0313523791</t>
  </si>
  <si>
    <t>CÔNG TY TNHH THƯƠNG MẠI QUỐC TẾ MINH DUY</t>
  </si>
  <si>
    <t>76/50D Phan Tây Hồ, Phường 07, Quận Phú Nhuận, Thành phố Hồ Chí Minh, Việt Nam</t>
  </si>
  <si>
    <t>0311145583</t>
  </si>
  <si>
    <t>CÔNG TY TNHH THƯƠNG MẠI SẢN XUẤT DỊCH VỤ ĐỈNH VIỆT</t>
  </si>
  <si>
    <t>467/140 Lê Đức Thọ, Phường 16, Quận Gò Vấp, Thành phố Hồ Chí Minh, Việt Nam</t>
  </si>
  <si>
    <t>0301973323</t>
  </si>
  <si>
    <t>CÔNG TY TNHH THƯƠNG MẠI SUNFLOWER</t>
  </si>
  <si>
    <t>L17-11, Tầng 17, Tòa nhà Vincom Center, 72 Lê Thánh Tôn, Phường Bến Nghé, Quận 1, Thành phố Hồ Chí Minh, Việt Nam</t>
  </si>
  <si>
    <t>0304517752</t>
  </si>
  <si>
    <t>CÔNG TY TNHH THƯƠNG MẠI VÀ DỊCH VỤ KỸ THUẬT TÂN LONG</t>
  </si>
  <si>
    <t>14/7A Thân Nhân Trung, Phường 13, Quận Tân Bình, Thành phố Hồ Chí Minh, Việt Nam</t>
  </si>
  <si>
    <t>0304902916</t>
  </si>
  <si>
    <t>CÔNG TY TNHH THƯƠNG MẠI VÀ DỊCH VỤ QUÊ NHÀ</t>
  </si>
  <si>
    <t>13 Hồng Lạc, Phường 10, Quận Tân Bình, Thành phố Hồ Chí Minh, Việt Nam</t>
  </si>
  <si>
    <t>0310859183</t>
  </si>
  <si>
    <t>CÔNG TY TNHH UCC UESHIMA COFFEE VIỆT NAM</t>
  </si>
  <si>
    <t>Khu nhà liên kế phố số 17 (S09), Tầng 1 (Phòng A) và Tầng 2, Saigon Pearl, số 92 đường Nguyễn Hữu Cảnh, Phường 22, Quận Bình Thạnh, Thành phố Hồ Chí Minh, Việt Nam</t>
  </si>
  <si>
    <t>0314827908</t>
  </si>
  <si>
    <t>CÔNG TY TNHH UPRAISE VIETNAM</t>
  </si>
  <si>
    <t>Số 6 ngõ 29 Vũ Thạnh, Phường Ô Chợ Dừa, Quận Đống Đa, Thành phố Hà Nội, Việt Nam</t>
  </si>
  <si>
    <t>0108255469</t>
  </si>
  <si>
    <t>CÔNG TY TNHH VẬT TƯ THIẾT BỊ Y TẾ THÀNH TRUNG</t>
  </si>
  <si>
    <t>35 Đường A4, Phường 12, Quận Tân Bình, Thành phố Hồ Chí Minh, Việt Nam</t>
  </si>
  <si>
    <t>0311729606</t>
  </si>
  <si>
    <t>CÔNG TY TNHH VIỆT NAM YAMAZAKI</t>
  </si>
  <si>
    <t>Phòng 502, lầu 5, số 130 Nguyễn Công Trứ, Phường Nguyễn Thái Bình, Quận 1, Thành phố Hồ Chí Minh, Việt Nam</t>
  </si>
  <si>
    <t>0313736729</t>
  </si>
  <si>
    <t>CÔNG TY TNHH VMV CHÂU Á</t>
  </si>
  <si>
    <t>Lô BI-13-KCN, Lô BI-14-KCN, Khu Công nghiệp Phú Hội, Xã Phú Hội, Huyện Đức Trọng, Tỉnh Lâm Đồng, Việt Nam</t>
  </si>
  <si>
    <t>5800967490</t>
  </si>
  <si>
    <t>CÔNG TY TNHH XUẤT NHẬP KHẨU ĐỐI TÁC XUYÊN THÁI BÌNH DƯƠNG</t>
  </si>
  <si>
    <t>60 Kỳ Đồng, Phường Xuân Hà, Quận Thanh Khê, Thành phố Đà Nẵng, Việt Nam</t>
  </si>
  <si>
    <t>0401678956</t>
  </si>
  <si>
    <t>CÔNG TY TNHH XUẤT NHẬP KHẨU THƯƠNG MẠI DỊCH VỤ ĐAN HÀ</t>
  </si>
  <si>
    <t>42 Dương Đức Hiền, Phường Tây Thạnh, Quận Tân Phú, Thành phố Hồ Chí Minh, Việt Nam</t>
  </si>
  <si>
    <t>0303728623</t>
  </si>
  <si>
    <t>CÔNG TY TNHH XUẤT NHẬP KHẨU TÍN HƯNG</t>
  </si>
  <si>
    <t>900B Đường Hậu Giang, Phường 12, Quận 6, Thành phố Hồ Chí Minh, Việt Nam</t>
  </si>
  <si>
    <t>0313682375</t>
  </si>
  <si>
    <t>CÔNG TY TNHH XUẤT NHẬP KHẨU VIETPOWERLIFE</t>
  </si>
  <si>
    <t>240 Lũy Bán Bích, Phường Hoà Thạnh, Quận Tân Phú, Thành phố Hồ Chí Minh, Việt Nam</t>
  </si>
  <si>
    <t>0312711665</t>
  </si>
  <si>
    <t>CÔNG TY TRÁCH NHIỆM HỮU HẠN EARTH CORPORATION VIỆT NAM</t>
  </si>
  <si>
    <t>Lô C6 đường N3, Khu công nghiệp Nam Tân Uyên, Phường Khánh Bình, Thị xã Tân Uyên, Tỉnh Bình Dương, Việt Nam</t>
  </si>
  <si>
    <t>3700728495</t>
  </si>
  <si>
    <t>CÔNG TY TRÁCH NHIỆM HỮU HẠN HAMIDO</t>
  </si>
  <si>
    <t>357 Lê Văn Quới, Khu phố 5, Phường Bình Trị Đông A, Quận Bình Tân, Thành phố Hồ Chí Minh, Việt Nam</t>
  </si>
  <si>
    <t>0303729673</t>
  </si>
  <si>
    <t>CÔNG TY TRÁCH NHIỆM HỮU HẠN KING CAR</t>
  </si>
  <si>
    <t>Lô A3, Phân khu Formosa, KCN Nhơn Trạch III, Thị trấn Hiệp Phước, Huyện Nhơn Trạch, Tỉnh Đồng Nai</t>
  </si>
  <si>
    <t>3600574837</t>
  </si>
  <si>
    <t>CÔNG TY TRÁCH NHIỆM HỮU HẠN MỘT THÀNH VIÊN NGUYỆT HOA</t>
  </si>
  <si>
    <t>S12-1 Hưng Vượng 3, Phường Tân Phong, Quận 7, Thành phố Hồ Chí Minh, Việt Nam</t>
  </si>
  <si>
    <t>0310520859</t>
  </si>
  <si>
    <t>CÔNG TY TRÁCH NHIỆM HỮU HẠN SẢN XUẤT THƯƠNG MẠI AQUA CRYSTAL</t>
  </si>
  <si>
    <t>94 Đường 218 Cao Lỗ, Phường 4, Quận 8, Thành phố Hồ Chí Minh, Việt Nam</t>
  </si>
  <si>
    <t>0311714945</t>
  </si>
  <si>
    <t>CÔNG TY TRÁCH NHIỆM HỮU HẠN THƯƠNG MẠI - DỊCH VỤ - SẢN XUẤT VŨ HOÀNG</t>
  </si>
  <si>
    <t>14/15 Đường số 3, Phường Thạnh Mỹ Lợi, Thành phố Thủ Đức, Thành phố Hồ Chí Minh, Việt Nam</t>
  </si>
  <si>
    <t>0305271420</t>
  </si>
  <si>
    <t>CTY TNHH THƯƠNG MẠI VÀ DỊCH VỤ BALAS</t>
  </si>
  <si>
    <t>49/20 Huỳnh Mẫn Đạt,Phường 19, Quận Bình Thạnh, Thành phố Hồ Chí Minh, Việt Nam</t>
  </si>
  <si>
    <t>0315365371</t>
  </si>
  <si>
    <t>CỬA HÀNG BÁCH HÓA MINH THƯ</t>
  </si>
  <si>
    <t>79/27/41 Xô Viết Nghệ Tĩnh, Phường 26, Quận Bình Thạnh, TP Hồ Chí Minh</t>
  </si>
  <si>
    <t>0304036897</t>
  </si>
  <si>
    <t>CỬA HÀNG VĂN PHÒNG PHẨM PHƯƠNG UYÊN</t>
  </si>
  <si>
    <t>541/3 Nguyễn Tri Phương, Phường 08, Quận 10, TP Hồ Chí Minh</t>
  </si>
  <si>
    <t>DOANH NGHIỆP TN THÙY AN</t>
  </si>
  <si>
    <t>311/33 Nơ Trang Long, Phường 13, Quận Bình Thạnh, Thành phố Hồ Chí Minh, Việt Nam</t>
  </si>
  <si>
    <t>0305055839</t>
  </si>
  <si>
    <t>HKD XUÂN THANH</t>
  </si>
  <si>
    <t>8D Lương Hữu Khánh, Phường Phạm Ngũ Lão, Quận 1, TP Hồ Chí Minh</t>
  </si>
  <si>
    <t>0314252304</t>
  </si>
  <si>
    <t>Hợp Tác Xã Thương Mại Dịch Vụ Phường 6 Quận 4</t>
  </si>
  <si>
    <t>14 Lô N Cư Xá Vĩnh Hội Nguyễn Hữu Hào, phường 06, Quận 4, TP Hồ Chí Minh</t>
  </si>
  <si>
    <t>0301 435 815</t>
  </si>
  <si>
    <t>21-23 Đường số 1, Khu dân cư Bình Phú, Phường 11, Quận 6, Thành phố Hồ Chí Minh, Việt Nam</t>
  </si>
  <si>
    <t>143 Đường TA13, Phường Thới An, Quận 12, Thành phố Hồ Chí Minh, Việt Nam</t>
  </si>
  <si>
    <t>49 Bến Bình Đông, Phường 11, Quận 8, Thành phố Hồ Chí Minh, Việt Nam</t>
  </si>
  <si>
    <t>0313304944</t>
  </si>
  <si>
    <t>CÔNG TY TNHH THỰC PHẨM TÂM MINH</t>
  </si>
  <si>
    <t>B2-1, Lô A, Đường N5B, KCN Lê Minh Xuân 3, Xã Lê Minh Xuân, Huyện Bình Chánh, Thành phố Hồ Chí Minh, Việt Nam</t>
  </si>
  <si>
    <t>0314518307</t>
  </si>
  <si>
    <t>CÔNG TY TNHH THƯƠNG MẠI THỰC PHẨM VÕ NGUYỄN</t>
  </si>
  <si>
    <t>19 Đường số 3, Phường Hiệp Bình Phước, Thành phố Thủ Đức, Thành phố Hồ Chí Minh, Việt Nam</t>
  </si>
  <si>
    <t>0309885615</t>
  </si>
  <si>
    <t>CÔNG TY TNHH MTV LÝ GIA VIÊN</t>
  </si>
  <si>
    <t>1102027806</t>
  </si>
  <si>
    <t>CÔNG TY TNHH BAO BÌ KIỆN NĂNG</t>
  </si>
  <si>
    <t>0315446126</t>
  </si>
  <si>
    <t>CÔNG TY TNHH 2G</t>
  </si>
  <si>
    <t>0315836334</t>
  </si>
  <si>
    <t>CÔNG TY TNHH SX &amp; XNK LVG</t>
  </si>
  <si>
    <t>Công Ty Tnhh An Farm Group</t>
  </si>
  <si>
    <t>0109335318</t>
  </si>
  <si>
    <t>Công ty CP XNK Eco Fruits</t>
  </si>
  <si>
    <t>0402196384</t>
  </si>
  <si>
    <t>CÔNG TY TNHH MTV ĐẦU TƯ THƯƠNG MẠI KHẢI LÂM</t>
  </si>
  <si>
    <t>0302901882</t>
  </si>
  <si>
    <t>0317845743</t>
  </si>
  <si>
    <t>CÔNG TY CỔ PHẦN ĐẦU TƯ MỸ NGA</t>
  </si>
  <si>
    <t>3603546690</t>
  </si>
  <si>
    <t>CÔNG TY TNHH KIM DIỆU THÀNH</t>
  </si>
  <si>
    <t>0312401688</t>
  </si>
  <si>
    <t>0109498009</t>
  </si>
  <si>
    <t>0100507058</t>
  </si>
  <si>
    <t>9F đường số 30, khu dân cư Tân Quy Đông, Phường Tân Phong, Quận 7, Thành phố Hồ Chí Minh, Việt Nam</t>
  </si>
  <si>
    <t>Lô N15, Đường số 9, Cụm công nghiệp Hải Sơn Đức Hòa Đông, Xã Đức Hòa Đông, Huyện Đức Hoà, Tỉnh Long An, Việt Nam</t>
  </si>
  <si>
    <t>44/3 Yên Đỗ, Phường 1, Quận Bình Thạnh, Thành phố Hồ Chí Minh, Việt Nam</t>
  </si>
  <si>
    <t>A5/152D-152C, Ấp 1, Đường Láng Le Bàu Cò, Xã Tân Nhựt, Huyện Bình Chánh, Thành phố Hồ Chí Minh, Việt Nam</t>
  </si>
  <si>
    <t>V3-A02, Khu đô thị mới An Hưng, Phường La Khê, Quận Hà Đông, Thành phố Hà Nội, Việt Nam</t>
  </si>
  <si>
    <t>101B Nguyễn Chí Thanh, Phường Hải Châu I, Quận Hải Châu, Thành phố Đà Nẵng, Việt Nam</t>
  </si>
  <si>
    <t>CÔNG TY CỔ PHẦN THỰC PHẨM ĐÔNG LẠNH KIDO</t>
  </si>
  <si>
    <t>Lô A2-7, Đường số N4, KCN Tây Bắc Củ Chi, ấp Cây Sộp, Xã Tân An Hội, Huyện Củ Chi, Thành phố Hồ Chí Minh, Việt Nam</t>
  </si>
  <si>
    <t>51 Hồ Hảo Hớn, Phường Cô Giang, Quận 1, Thành phố Hồ Chí Minh, Việt Nam</t>
  </si>
  <si>
    <t>Số K37, Võ Thị Sáu, KP 7, Phường Thống Nhất, Thành phố Biên Hoà, Tỉnh Đồng Nai, Việt Nam</t>
  </si>
  <si>
    <t>CÔNG TY TNHH MỘT THÀNH VIÊN DỊCH VỤ 4GS TEXAS</t>
  </si>
  <si>
    <t>Số 47 Bis Huỳnh Khương Ninh, Phường Đa Kao, Quận 1, Thành phố Hồ Chí Minh, Việt Nam</t>
  </si>
  <si>
    <t>CÔNG TY CỔ PHẦN THƯƠNG MẠI DỊCH VỤ 3H VIỆT NAM</t>
  </si>
  <si>
    <t>Lô 501, Tầng 5 Tòa nhà The Golden Palm, số 21 Lê Văn Lương, Phường Nhân Chính, Quận Thanh Xuân, Thành phố Hà Nội, Việt Nam</t>
  </si>
  <si>
    <t>CÔNG TY CỔ PHẦN DIANA UNICHARM</t>
  </si>
  <si>
    <t>Khu Công nghiệp Vĩnh Tuy, đường Lĩnh Nam, Phường Vĩnh Hưng, Quận Hoàng Mai, Thành phố Hà Nội, Việt Nam</t>
  </si>
  <si>
    <t>50695-CÔNG TY TNHH THỰC PHẨM TÂM MINH-0313304944</t>
  </si>
  <si>
    <t>30523-CÔNG TY TNHH THƯƠNG MẠI THỰC PHẨM VÕ NGUYỄN-0314518307</t>
  </si>
  <si>
    <t>50692-CÔNG TY TNHH MTV LÝ GIA VIÊN-0309885615</t>
  </si>
  <si>
    <t>50693-CÔNG TY TNHH BAO BÌ KIỆN NĂNG-1102027806</t>
  </si>
  <si>
    <t>50694-CÔNG TY TNHH 2G-0315446126</t>
  </si>
  <si>
    <t>30522-CÔNG TY TNHH SX &amp; XNK LVG-0315836334</t>
  </si>
  <si>
    <t>50696-Công Ty Tnhh An Farm Group-0316625576</t>
  </si>
  <si>
    <t>30524-Công ty CP XNK Eco Fruits-0109335318</t>
  </si>
  <si>
    <t>50697-CÔNG TY TNHH MTV ĐẦU TƯ THƯƠNG MẠI KHẢI LÂM-0402196384</t>
  </si>
  <si>
    <t>30526-CÔNG TY CỔ PHẦN THỰC PHẨM ĐÔNG LẠNH KIDO-0302901882</t>
  </si>
  <si>
    <t>70022-CÔNG TY CỔ PHẦN ĐẦU TƯ MỸ NGA-0317845743</t>
  </si>
  <si>
    <t>70023-CÔNG TY TNHH KIM DIỆU THÀNH-3603546690</t>
  </si>
  <si>
    <t>30529-CÔNG TY TNHH MỘT THÀNH VIÊN DỊCH VỤ 4GS TEXAS-0312401688</t>
  </si>
  <si>
    <t>50699-CÔNG TY CỔ PHẦN THƯƠNG MẠI DỊCH VỤ 3H VIỆT NAM-0109498009</t>
  </si>
  <si>
    <t>50701-CÔNG TY CỔ PHẦN DIANA UNICHARM-0100507058</t>
  </si>
  <si>
    <t>50700-CÔNG TY TNHH DKSH VIỆT NAM-3700303206</t>
  </si>
  <si>
    <t>50695-CÔNG TY TNHH THỰC PHẨM TÂM MINH-0313304944, 30523-CÔNG TY TNHH THƯƠNG MẠI THỰC PHẨM VÕ NGUYỄN-0314518307, 50692-CÔNG TY TNHH MTV LÝ GIA VIÊN-0309885615, 50693-CÔNG TY TNHH BAO BÌ KIỆN NĂNG-1102027806, 50694-CÔNG TY TNHH 2G-0315446126, 30522-CÔNG TY TNHH SX &amp; XNK LVG-0315836334, 50696-Công Ty Tnhh An Farm Group-0316625576, 30524-Công ty CP XNK Eco Fruits-0109335318, 50697-CÔNG TY TNHH MTV ĐẦU TƯ THƯƠNG MẠI KHẢI LÂM-0402196384, 30526-CÔNG TY CỔ PHẦN THỰC PHẨM ĐÔNG LẠNH KIDO-0302901882, 70022-CÔNG TY CỔ PHẦN ĐẦU TƯ MỸ NGA-0317845743, 70023-CÔNG TY TNHH KIM DIỆU THÀNH-3603546690, 30529-CÔNG TY TNHH MỘT THÀNH VIÊN DỊCH VỤ 4GS TEXAS-0312401688, 50699-CÔNG TY CỔ PHẦN THƯƠNG MẠI DỊCH VỤ 3H VIỆT NAM-0109498009, 50701-CÔNG TY CỔ PHẦN DIANA UNICHARM-0100507058, 50700-CÔNG TY TNHH DKSH VIỆT NAM-3700303206</t>
  </si>
  <si>
    <t>B2-1. Lô A. Đường N5B. KCN Lê Minh Xuân 3. Xã Lê Minh Xuân. Huyện Bình Chánh. Thành phố Hồ Chí Minh. Việt Nam</t>
  </si>
  <si>
    <t>19 Đường số 3. Phường Hiệp Bình Phước. Thành phố Thủ Đức. Thành phố Hồ Chí Minh. Việt Nam</t>
  </si>
  <si>
    <t>9F đường số 30. khu dân cư Tân Quy Đông. Phường Tân Phong. Quận 7. Thành phố Hồ Chí Minh. Việt Nam</t>
  </si>
  <si>
    <t>Lô N15. Đường số 9. Cụm công nghiệp Hải Sơn Đức Hòa Đông. Xã Đức Hòa Đông. Huyện Đức Hoà. Tỉnh Long An. Việt Nam</t>
  </si>
  <si>
    <t>44/3 Yên Đỗ. Phường 1. Quận Bình Thạnh. Thành phố Hồ Chí Minh. Việt Nam</t>
  </si>
  <si>
    <t>A5/152D-152C. Ấp 1. Đường Láng Le Bàu Cò. Xã Tân Nhựt. Huyện Bình Chánh. Thành phố Hồ Chí Minh. Việt Nam</t>
  </si>
  <si>
    <t>số 168 Trần Quang Khải. Phường Tân Định. Quận 1. Thành phố Hồ Chí Minh. Việt Nam</t>
  </si>
  <si>
    <t>V3-A02. Khu đô thị mới An Hưng. Phường La Khê. Quận Hà Đông. Thành phố Hà Nội. Việt Nam</t>
  </si>
  <si>
    <t>101B Nguyễn Chí Thanh. Phường Hải Châu I. Quận Hải Châu. Thành phố Đà Nẵng. Việt Nam</t>
  </si>
  <si>
    <t>Lô A2-7. Đường số N4. KCN Tây Bắc Củ Chi. ấp Cây Sộp. Xã Tân An Hội. Huyện Củ Chi. Thành phố Hồ Chí Minh. Việt Nam</t>
  </si>
  <si>
    <t>51 Hồ Hảo Hớn. Phường Cô Giang. Quận 1. Thành phố Hồ Chí Minh. Việt Nam</t>
  </si>
  <si>
    <t>Số K37. Võ Thị Sáu. KP 7. Phường Thống Nhất. Thành phố Biên Hoà. Tỉnh Đồng Nai. Việt Nam</t>
  </si>
  <si>
    <t>Số 47 Bis Huỳnh Khương Ninh. Phường Đa Kao. Quận 1. Thành phố Hồ Chí Minh. Việt Nam</t>
  </si>
  <si>
    <t>Lô 501. Tầng 5 Tòa nhà The Golden Palm. số 21 Lê Văn Lương. Phường Nhân Chính. Quận Thanh Xuân. Thành phố Hà Nội. Việt Nam</t>
  </si>
  <si>
    <t>Khu Công nghiệp Vĩnh Tuy. đường Lĩnh Nam. Phường Vĩnh Hưng. Quận Hoàng Mai. Thành phố Hà Nội. Việt Nam</t>
  </si>
  <si>
    <t>Số 23 Đại Lộ Độc Lập. KCN Việt Nam-Singapore. P.Bình Hòa. TP.Thuận An. T.Bình Dương</t>
  </si>
  <si>
    <t>50695-B2-1. Lô A. Đường N5B. KCN Lê Minh Xuân 3. Xã Lê Minh Xuân. Huyện Bình Chánh. Thành phố Hồ Chí Minh. Việt Nam</t>
  </si>
  <si>
    <t>30523-19 Đường số 3. Phường Hiệp Bình Phước. Thành phố Thủ Đức. Thành phố Hồ Chí Minh. Việt Nam</t>
  </si>
  <si>
    <t>50692-9F đường số 30. khu dân cư Tân Quy Đông. Phường Tân Phong. Quận 7. Thành phố Hồ Chí Minh. Việt Nam</t>
  </si>
  <si>
    <t>50693-Lô N15. Đường số 9. Cụm công nghiệp Hải Sơn Đức Hòa Đông. Xã Đức Hòa Đông. Huyện Đức Hoà. Tỉnh Long An. Việt Nam</t>
  </si>
  <si>
    <t>50694-44/3 Yên Đỗ. Phường 1. Quận Bình Thạnh. Thành phố Hồ Chí Minh. Việt Nam</t>
  </si>
  <si>
    <t>30522-A5/152D-152C. Ấp 1. Đường Láng Le Bàu Cò. Xã Tân Nhựt. Huyện Bình Chánh. Thành phố Hồ Chí Minh. Việt Nam</t>
  </si>
  <si>
    <t>50696-số 168 Trần Quang Khải. Phường Tân Định. Quận 1. Thành phố Hồ Chí Minh. Việt Nam</t>
  </si>
  <si>
    <t>30524-V3-A02. Khu đô thị mới An Hưng. Phường La Khê. Quận Hà Đông. Thành phố Hà Nội. Việt Nam</t>
  </si>
  <si>
    <t>50697-101B Nguyễn Chí Thanh. Phường Hải Châu I. Quận Hải Châu. Thành phố Đà Nẵng. Việt Nam</t>
  </si>
  <si>
    <t>30526-Lô A2-7. Đường số N4. KCN Tây Bắc Củ Chi. ấp Cây Sộp. Xã Tân An Hội. Huyện Củ Chi. Thành phố Hồ Chí Minh. Việt Nam</t>
  </si>
  <si>
    <t>70022-51 Hồ Hảo Hớn. Phường Cô Giang. Quận 1. Thành phố Hồ Chí Minh. Việt Nam</t>
  </si>
  <si>
    <t>70023-Số K37. Võ Thị Sáu. KP 7. Phường Thống Nhất. Thành phố Biên Hoà. Tỉnh Đồng Nai. Việt Nam</t>
  </si>
  <si>
    <t>30529-Số 47 Bis Huỳnh Khương Ninh. Phường Đa Kao. Quận 1. Thành phố Hồ Chí Minh. Việt Nam</t>
  </si>
  <si>
    <t>50699-Lô 501. Tầng 5 Tòa nhà The Golden Palm. số 21 Lê Văn Lương. Phường Nhân Chính. Quận Thanh Xuân. Thành phố Hà Nội. Việt Nam</t>
  </si>
  <si>
    <t>50701-Khu Công nghiệp Vĩnh Tuy. đường Lĩnh Nam. Phường Vĩnh Hưng. Quận Hoàng Mai. Thành phố Hà Nội. Việt Nam</t>
  </si>
  <si>
    <t>50700-Số 23 Đại Lộ Độc Lập. KCN Việt Nam-Singapore. P.Bình Hòa. TP.Thuận An. T.Bình Dương</t>
  </si>
  <si>
    <t>50695-B2-1. Lô A. Đường N5B. KCN Lê Minh Xuân 3. Xã Lê Minh Xuân. Huyện Bình Chánh. Thành phố Hồ Chí Minh. Việt Nam, 30523-19 Đường số 3. Phường Hiệp Bình Phước. Thành phố Thủ Đức. Thành phố Hồ Chí Minh. Việt Nam, 50692-9F đường số 30. khu dân cư Tân Quy Đông. Phường Tân Phong. Quận 7. Thành phố Hồ Chí Minh. Việt Nam, 50693-Lô N15. Đường số 9. Cụm công nghiệp Hải Sơn Đức Hòa Đông. Xã Đức Hòa Đông. Huyện Đức Hoà. Tỉnh Long An. Việt Nam, 50694-44/3 Yên Đỗ. Phường 1. Quận Bình Thạnh. Thành phố Hồ Chí Minh. Việt Nam, 30522-A5/152D-152C. Ấp 1. Đường Láng Le Bàu Cò. Xã Tân Nhựt. Huyện Bình Chánh. Thành phố Hồ Chí Minh. Việt Nam, 50696-số 168 Trần Quang Khải. Phường Tân Định. Quận 1. Thành phố Hồ Chí Minh. Việt Nam, 30524-V3-A02. Khu đô thị mới An Hưng. Phường La Khê. Quận Hà Đông. Thành phố Hà Nội. Việt Nam, 50697-101B Nguyễn Chí Thanh. Phường Hải Châu I. Quận Hải Châu. Thành phố Đà Nẵng. Việt Nam, 30526-Lô A2-7. Đường số N4. KCN Tây Bắc Củ Chi. ấp Cây Sộp. Xã Tân An Hội. Huyện Củ Chi. Thành phố Hồ Chí Minh. Việt Nam, 70022-51 Hồ Hảo Hớn. Phường Cô Giang. Quận 1. Thành phố Hồ Chí Minh. Việt Nam, 70023-Số K37. Võ Thị Sáu. KP 7. Phường Thống Nhất. Thành phố Biên Hoà. Tỉnh Đồng Nai. Việt Nam, 30529-Số 47 Bis Huỳnh Khương Ninh. Phường Đa Kao. Quận 1. Thành phố Hồ Chí Minh. Việt Nam, 50699-Lô 501. Tầng 5 Tòa nhà The Golden Palm. số 21 Lê Văn Lương. Phường Nhân Chính. Quận Thanh Xuân. Thành phố Hà Nội. Việt Nam, 50701-Khu Công nghiệp Vĩnh Tuy. đường Lĩnh Nam. Phường Vĩnh Hưng. Quận Hoàng Mai. Thành phố Hà Nội. Việt Nam, 50700-Số 23 Đại Lộ Độc Lập. KCN Việt Nam-Singapore. P.Bình Hòa. TP.Thuận An. T.Bình Dương</t>
  </si>
  <si>
    <t>Căn hộ văn phòng số W1-3608A, Tòa W1 Vinhomes West Point, Lô D, đường Phạm Hùng, Phường Mễ Trì, Quận Nam Từ Liêm, Thành phố Hà Nội, Việt Nam</t>
  </si>
  <si>
    <t>Ô số 5, dãy B, lô TT3, khu đô thị mới Tây Nam Hồ Linh Đàm, Phường Hoàng Liệt, Quận Hoàng Mai, Thành phố Hà Nội, Việt Nam</t>
  </si>
  <si>
    <t>5800000167</t>
  </si>
  <si>
    <t>CÔNG TY TNHH DALAT HASFARM</t>
  </si>
  <si>
    <t>Số 450 đường Nguyên Tử Lực, Phường 8, Thành phố Đà Lạt, Tỉnh Lâm Đồng, Việt Nam</t>
  </si>
  <si>
    <t>3603505912</t>
  </si>
  <si>
    <t>CÔNG TY TNHH ICHIOKA SEIKA VIỆT NAM</t>
  </si>
  <si>
    <t>(Trong khuôn viên CT TNHH Phát triển BĐS Daiwa House) 2-1,2, Đường N3-2, KCN Long Đức, Xã Long Đức, Huyện Long Thành, Tỉnh Đồng Nai, Việt Nam</t>
  </si>
  <si>
    <t>Lầu 10, Cao ốc văn phòng Phượng Long 2, Số 16 Nguyễn Trường Tộ , Phường 13, Quận 4, Thành phố Hồ Chí Minh, Việt Nam</t>
  </si>
  <si>
    <t>CN ĐỒNG NAI - CÔNG TY TNHH CỬA HÀNG TIỆN LỢI GIA ĐÌNH VIỆT NAM</t>
  </si>
  <si>
    <t>Địa chỉ: 258 Cách mạng Tháng Tám, Phường Quang Vinh, Thành phố Biên Hoà, Tỉnh Đồng Nai, Việt Nam</t>
  </si>
  <si>
    <t>Mã số thuế: 0312283473-003</t>
  </si>
  <si>
    <t>CÔNG TY TNHH LÊ GIA VINH</t>
  </si>
  <si>
    <t>646i Nguyễn Trãi, Phường 11, Quận 5, Thành phố Hồ Chí Minh, Việt Nam</t>
  </si>
  <si>
    <t>Lô N, Đường 26, KCN Sóng Thần II, Phường Dĩ An, Thành PhốDĩ An, Tỉnh Bình Dương</t>
  </si>
  <si>
    <t>Tầng 6, Tòa nhà BM Tower, 330 Nguyễn Văn Trỗi, Phường Hiệp Thành, Thành phố Thủ Dầu Một, Tỉnh Bình Dương, Việt Nam</t>
  </si>
  <si>
    <t>Số 90, đường số 10, Phường Hiệp bình Chánh, q.thủ đức, tphcm</t>
  </si>
  <si>
    <t>0315129952</t>
  </si>
  <si>
    <t>CÔNG TY TNHH DV PHÁT TRIỂN THỊ TRƯỜNG MESCOM VN</t>
  </si>
  <si>
    <t>CÔNG TY CP THỰC PHẨM VĨNH THÀNH ĐẠT</t>
  </si>
  <si>
    <t>0302507357</t>
  </si>
  <si>
    <t>CÔNG TY TNHH SX TM DV ĐẠI Á</t>
  </si>
  <si>
    <t>0106910898</t>
  </si>
  <si>
    <t>3500813231</t>
  </si>
  <si>
    <t>CÔNG TY CP GIẤY SÀI GÒN</t>
  </si>
  <si>
    <t>0107343546</t>
  </si>
  <si>
    <t>CÔNG TY CP THỰC PHẨM W&amp;E</t>
  </si>
  <si>
    <t>3603388483</t>
  </si>
  <si>
    <t>CÔNG TY TNHH MTV NGỌC PHÁT LONG</t>
  </si>
  <si>
    <t>0316917579</t>
  </si>
  <si>
    <t>CÔNG TY TNHH HAPPY AGRICO</t>
  </si>
  <si>
    <t>0312096843</t>
  </si>
  <si>
    <t>CÔNG TY TNHH TM DV VÀ SX TRÍ VIỆT PHÁT</t>
  </si>
  <si>
    <t>0315803699</t>
  </si>
  <si>
    <t>CÔNG TY CP Y&amp;B</t>
  </si>
  <si>
    <t>3901332101</t>
  </si>
  <si>
    <t>CÔNG TY TNHH MTV SX KD XNK GIFT STATION</t>
  </si>
  <si>
    <t>0316989037</t>
  </si>
  <si>
    <t>CÔNG TY TNHH KODOCHI</t>
  </si>
  <si>
    <t>0317378312</t>
  </si>
  <si>
    <t>CÔNG TY TNHH GRAND TROPIEX</t>
  </si>
  <si>
    <t>1100101187-001</t>
  </si>
  <si>
    <t>CN CÔNG TY TNHH LA VIE TẠI TPHCM</t>
  </si>
  <si>
    <t>0314413431</t>
  </si>
  <si>
    <t>CÔNG TY CP DƯỢC MỸ PHẨM ORIBE</t>
  </si>
  <si>
    <t>0310618188</t>
  </si>
  <si>
    <t>CÔNG TY TNHH MTV TM &amp; ĐT LIÊN Á CHÂU</t>
  </si>
  <si>
    <t>0302047389</t>
  </si>
  <si>
    <t>CTY CỔ PHẦN NÔNG NGHIỆP HÙNG HẬU</t>
  </si>
  <si>
    <t>CTY TNHH TƯ VẤN VÀ TM HYUUGA VIỆT NAM</t>
  </si>
  <si>
    <t>107/17 Trương Định, Phường 06, Quận 3, Thành phố Hồ Chí Minh, Việt Nam</t>
  </si>
  <si>
    <t>350/25 Quốc lộ 1A, Phường An Phú Đông, Quận 12, Thành phố Hồ Chí Minh, Việt Nam</t>
  </si>
  <si>
    <t>368/811 Cách Mạng Tháng Tám, Phường 4, Quận Tân Bình, Thành phố Hồ Chí Minh, Việt Nam</t>
  </si>
  <si>
    <t>CÔNG TY TNHH TƯ VẤN VÀ THƯƠNG MẠI HYUUGA VIỆT NAM</t>
  </si>
  <si>
    <t>Số 14, Ngõ 376/24, Đường Khương Đình, Phường Hạ Đình, Quận Thanh Xuân, Thành phố Hà Nội, Việt Nam</t>
  </si>
  <si>
    <t>Khu Công nghiệp Mỹ Xuân A, Phường Mỹ Xuân, Thị xã Phú Mỹ, Tỉnh Bà Rịa - Vũng Tàu, Việt Nam</t>
  </si>
  <si>
    <t>Số 105A nhà F6, Khu tập thể Xà Phòng, Đường Nguyễn Trãi, Phường Thượng Đình, Quận Thanh Xuân, TP.Hà Nội</t>
  </si>
  <si>
    <t>Lầu 1, số 96, đường Nguyễn Ái Quốc, KP 3, Phường Tân Tiến, Thành phố Biên Hoà, Tỉnh Đồng Nai, Việt Nam</t>
  </si>
  <si>
    <t>49/56 Phạm Văn Bạch, Phường 15, Quận Tân Bình, Thành phố Hồ Chí Minh, Việt Nam</t>
  </si>
  <si>
    <t>Số 81 Đường Tân Hòa 2, Khu phố 6, Phường Hiệp Phú, Thành phố Thủ Đức, Thành phố Hồ Chí Minh, Việt Nam</t>
  </si>
  <si>
    <t>14D1, khu phố 1A, đường quốc lộ 1A, Phường Tân Thới Hiệp, Quận 12, Thành phố Hồ Chí Minh, Việt Nam</t>
  </si>
  <si>
    <t>Số 14/7 Trần Văn Trà, ấp Bình Trung, Xã Bình Minh, Thành phố Tây Ninh, Tỉnh Tây Ninh, Việt Nam</t>
  </si>
  <si>
    <t>Số 7 Đường số 8, Khu dân cư Sông Đà, Khu phố 6, Phường Hiệp Bình Chánh, Thành phố Thủ Đức, Thành phố Hồ Chí Minh, Việt Nam</t>
  </si>
  <si>
    <t>0101909867-001</t>
  </si>
  <si>
    <t>CHI NHÁNH CÔNG TY TNHH THƯƠNG MẠI - DỊCH VỤ VÀ XUẤT NHẬP KHẨU PHƯƠNG HIỀN</t>
  </si>
  <si>
    <t>551/122 Đường Lê Văn Khương, Khu phố 7, Phường Hiệp Thành, Quận 12, Thành phố Hồ Chí Minh, Việt Nam</t>
  </si>
  <si>
    <t xml:space="preserve">V/v: Hỗ trợ theo hợp đồng năm 2023 </t>
  </si>
  <si>
    <t>Ngày: 10/01/2024</t>
  </si>
  <si>
    <t>FM Xuất hóa đơn</t>
  </si>
  <si>
    <r>
      <t xml:space="preserve">                           Số:194DB-2023</t>
    </r>
    <r>
      <rPr>
        <b/>
        <sz val="11"/>
        <color theme="1"/>
        <rFont val="Times New Roman"/>
        <family val="1"/>
      </rPr>
      <t xml:space="preserve"> </t>
    </r>
    <r>
      <rPr>
        <i/>
        <sz val="11"/>
        <color theme="1"/>
        <rFont val="Times New Roman"/>
        <family val="1"/>
      </rPr>
      <t xml:space="preserve">    </t>
    </r>
  </si>
  <si>
    <t>658P - 658R, đường Phạm Văn Chí , Phường 08, Quận 6, Thành phố Hồ Chí Minh, Việt Nam</t>
  </si>
  <si>
    <t>Phí trưng bày</t>
  </si>
  <si>
    <t>Đơn hàng khai trương</t>
  </si>
  <si>
    <t>Mừng Thành Lập Công Ty</t>
  </si>
  <si>
    <t xml:space="preserve">Thanh toán đúng hạn </t>
  </si>
  <si>
    <t>Tầng 19, P.1901 – Saigon Trade Center – Số 37 Tôn Đức Thắng, Phường Bến Nghé, Quận 1, Thành phố Hồ Chí Minh, Việt Nam</t>
  </si>
  <si>
    <t xml:space="preserve">                           Số: </t>
  </si>
  <si>
    <t xml:space="preserve">Ngày: </t>
  </si>
  <si>
    <t>Theo như hợp đồng năm 2024 và đối chiếu số liệu giữa hai bên, Công ty chúng tôi gửi tới Quý Công ty Debit Note với nội dung như sau:</t>
  </si>
  <si>
    <r>
      <t>Kính gửi</t>
    </r>
    <r>
      <rPr>
        <sz val="11"/>
        <color theme="1"/>
        <rFont val="Calibri Light"/>
        <family val="1"/>
        <scheme val="major"/>
      </rPr>
      <t>:</t>
    </r>
    <r>
      <rPr>
        <b/>
        <sz val="11"/>
        <color theme="1"/>
        <rFont val="Calibri Light"/>
        <family val="1"/>
        <scheme val="major"/>
      </rPr>
      <t xml:space="preserve"> </t>
    </r>
  </si>
  <si>
    <r>
      <t>1.</t>
    </r>
    <r>
      <rPr>
        <b/>
        <sz val="7"/>
        <color theme="1"/>
        <rFont val="Calibri Light"/>
        <family val="1"/>
        <scheme val="major"/>
      </rPr>
      <t xml:space="preserve">    </t>
    </r>
    <r>
      <rPr>
        <b/>
        <sz val="11"/>
        <color theme="1"/>
        <rFont val="Calibri Light"/>
        <family val="1"/>
        <scheme val="major"/>
      </rPr>
      <t>Chi tiết khoản hỗ trợ:</t>
    </r>
  </si>
  <si>
    <t>3500969260</t>
  </si>
  <si>
    <t>CÔNG TY TNHH THỰC PHẨM VIỆT</t>
  </si>
  <si>
    <t>Đường số 7, Khu Công nghiệp Đông Xuyên, P.Rạch Dừa, TP. Vũng Tàu, Việt Nam</t>
  </si>
  <si>
    <t>Chiết khấu thương mại</t>
  </si>
  <si>
    <t>Vat</t>
  </si>
  <si>
    <t>Hỗ trợ vận chuyển</t>
  </si>
  <si>
    <t>Thưởng doanh số năm</t>
  </si>
  <si>
    <t>Hỗ trợ bán hàng</t>
  </si>
  <si>
    <t>FM xuất debitnote</t>
  </si>
  <si>
    <t>Hỗ trợ ĐHĐT, KT</t>
  </si>
  <si>
    <t>NCC xuất hóa đơn</t>
  </si>
  <si>
    <t>Hỗ trợ trưng bày</t>
  </si>
  <si>
    <t>CÔNG TY TNHH ROVIN</t>
  </si>
  <si>
    <t>CÔNG TY CỔ PHẦN THƯƠNG MẠI DỊCH VỤ HI WINE</t>
  </si>
  <si>
    <t>0315603379</t>
  </si>
  <si>
    <t>31 Mạc Đĩnh Chi, Phường Đa Kao, Quận 1, Thành phố Hồ Chí Minh, Việt Nam</t>
  </si>
  <si>
    <t>Thanh toán đúng hạn</t>
  </si>
  <si>
    <t>CTY TNHH TMV TM VÀ DV NGỌC THƠM</t>
  </si>
  <si>
    <t>Phí hủy hàng</t>
  </si>
  <si>
    <t>CÔNG TY TNHH MỘT THÀNH VIÊN THƯƠNG MẠI VÀ DỊCH VỤ NGỌC THƠM</t>
  </si>
  <si>
    <t>0309391503</t>
  </si>
  <si>
    <t>NCC gửi địa chỉ và SĐT nhận thư: </t>
  </si>
  <si>
    <t>Đ/C: 207/25/03 Phạm Văn Hai, P5, Tân Bình, HCM</t>
  </si>
  <si>
    <t>SĐT: 0935.919.632 - Ms. Nhi (kế toán phụ trách)</t>
  </si>
  <si>
    <t>V/v: Hỗ trợ theo hợp đồng năm 2025</t>
  </si>
  <si>
    <t>LƯƠNG THỊ MAI</t>
  </si>
  <si>
    <t>12/14/18 Đường 49, Khu phố 7, Phường Hiệp Bình, Thành phố Hồ Chí Minh, Việt Nam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</si>
</sst>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_);_(* \(#,##0\);_(* &quot;-&quot;??_);_(@_)"/>
    <numFmt numFmtId="165" formatCode="_-* #,##0\ _₫_-;\-* #,##0\ _₫_-;_-* &quot;-&quot;??\ _₫_-;_-@_-"/>
  </numFmts>
  <fonts count="50">
    <font>
      <sz val="11"/>
      <color theme="1"/>
      <name val="Calibri"/>
      <family val="2"/>
      <scheme val="minor"/>
    </font>
    <font>
      <sz val="11"/>
      <color theme="1"/>
      <name val="Times New Roman"/>
      <family val="2"/>
    </font>
    <font>
      <sz val="11"/>
      <color theme="1"/>
      <name val="Calibri"/>
      <family val="2"/>
      <scheme val="minor"/>
    </font>
    <font>
      <b/>
      <sz val="11"/>
      <color theme="1"/>
      <name val="Calibri"/>
      <family val="2"/>
      <scheme val="minor"/>
    </font>
    <font>
      <b/>
      <sz val="9"/>
      <color theme="1"/>
      <name val="Times New Roman"/>
      <family val="1"/>
    </font>
    <font>
      <sz val="9"/>
      <color theme="1"/>
      <name val="Times New Roman"/>
      <family val="1"/>
    </font>
    <font>
      <b/>
      <sz val="18"/>
      <color theme="1"/>
      <name val="Times New Roman"/>
      <family val="1"/>
    </font>
    <font>
      <i/>
      <sz val="11"/>
      <color theme="1"/>
      <name val="Times New Roman"/>
      <family val="1"/>
    </font>
    <font>
      <b/>
      <sz val="11"/>
      <color theme="1"/>
      <name val="Times New Roman"/>
      <family val="1"/>
    </font>
    <font>
      <u/>
      <sz val="11"/>
      <color theme="1"/>
      <name val="Times New Roman"/>
      <family val="1"/>
    </font>
    <font>
      <sz val="11"/>
      <color theme="1"/>
      <name val="Times New Roman"/>
      <family val="1"/>
    </font>
    <font>
      <b/>
      <sz val="7"/>
      <color theme="1"/>
      <name val="Times New Roman"/>
      <family val="1"/>
    </font>
    <font>
      <b/>
      <sz val="13"/>
      <color theme="1"/>
      <name val="Times New Roman"/>
      <family val="1"/>
    </font>
    <font>
      <sz val="13"/>
      <color theme="1"/>
      <name val="Times New Roman"/>
      <family val="1"/>
    </font>
    <font>
      <sz val="12"/>
      <color theme="1"/>
      <name val="Times New Roman"/>
      <family val="1"/>
    </font>
    <font>
      <sz val="10"/>
      <color theme="1"/>
      <name val="Times New Roman"/>
      <family val="1"/>
    </font>
    <font>
      <b/>
      <sz val="11"/>
      <color rgb="FF000000"/>
      <name val="Times New Roman"/>
      <family val="1"/>
    </font>
    <font>
      <b/>
      <sz val="10"/>
      <color theme="1"/>
      <name val="Times New Roman"/>
      <family val="1"/>
    </font>
    <font>
      <sz val="11"/>
      <color theme="1"/>
      <name val="Calibri"/>
      <family val="2"/>
      <charset val="163"/>
      <scheme val="minor"/>
    </font>
    <font>
      <b/>
      <i/>
      <sz val="11"/>
      <color theme="1"/>
      <name val="Times New Roman"/>
      <family val="1"/>
    </font>
    <font>
      <b/>
      <sz val="10"/>
      <name val="Times New Roman"/>
      <family val="1"/>
    </font>
    <font>
      <b/>
      <sz val="11"/>
      <name val="Times New Roman"/>
      <family val="1"/>
    </font>
    <font>
      <sz val="10"/>
      <name val="Arial"/>
      <family val="2"/>
    </font>
    <font>
      <sz val="11"/>
      <color indexed="8"/>
      <name val="ＭＳ Ｐゴシック"/>
      <family val="3"/>
      <charset val="128"/>
    </font>
    <font>
      <sz val="11"/>
      <color rgb="FF000000"/>
      <name val="Times New Roman"/>
      <family val="1"/>
    </font>
    <font>
      <sz val="10"/>
      <name val="Times New Roman"/>
      <family val="1"/>
    </font>
    <font>
      <sz val="11"/>
      <name val="Times New Roman"/>
      <family val="1"/>
    </font>
    <font>
      <sz val="11"/>
      <color rgb="FF333E48"/>
      <name val="Arial"/>
      <family val="2"/>
    </font>
    <font>
      <sz val="11"/>
      <color rgb="FF000000"/>
      <name val="Arial"/>
      <family val="2"/>
    </font>
    <font>
      <sz val="7"/>
      <color theme="1"/>
      <name val="Times New Roman"/>
      <family val="1"/>
    </font>
    <font>
      <sz val="19"/>
      <color rgb="FF333E48"/>
      <name val="Arial"/>
      <family val="2"/>
    </font>
    <font>
      <sz val="11"/>
      <color theme="1"/>
      <name val="Calibri Light"/>
      <family val="1"/>
      <scheme val="major"/>
    </font>
    <font>
      <b/>
      <sz val="9"/>
      <color theme="1"/>
      <name val="Calibri Light"/>
      <family val="1"/>
      <scheme val="major"/>
    </font>
    <font>
      <sz val="9"/>
      <color theme="1"/>
      <name val="Calibri Light"/>
      <family val="1"/>
      <scheme val="major"/>
    </font>
    <font>
      <b/>
      <sz val="18"/>
      <color theme="1"/>
      <name val="Calibri Light"/>
      <family val="1"/>
      <scheme val="major"/>
    </font>
    <font>
      <i/>
      <sz val="11"/>
      <color theme="1"/>
      <name val="Calibri Light"/>
      <family val="1"/>
      <scheme val="major"/>
    </font>
    <font>
      <b/>
      <sz val="11"/>
      <color theme="1"/>
      <name val="Calibri Light"/>
      <family val="1"/>
      <scheme val="major"/>
    </font>
    <font>
      <u/>
      <sz val="11"/>
      <color theme="1"/>
      <name val="Calibri Light"/>
      <family val="1"/>
      <scheme val="major"/>
    </font>
    <font>
      <b/>
      <sz val="7"/>
      <color theme="1"/>
      <name val="Calibri Light"/>
      <family val="1"/>
      <scheme val="major"/>
    </font>
    <font>
      <b/>
      <sz val="11"/>
      <color rgb="FF000000"/>
      <name val="Calibri Light"/>
      <family val="1"/>
      <scheme val="major"/>
    </font>
    <font>
      <b/>
      <sz val="10"/>
      <color theme="1"/>
      <name val="Calibri Light"/>
      <family val="1"/>
      <scheme val="major"/>
    </font>
    <font>
      <b/>
      <sz val="10"/>
      <name val="Calibri Light"/>
      <family val="1"/>
      <scheme val="major"/>
    </font>
    <font>
      <sz val="10"/>
      <color theme="1"/>
      <name val="Calibri Light"/>
      <family val="1"/>
      <scheme val="major"/>
    </font>
    <font>
      <sz val="12"/>
      <color theme="1"/>
      <name val="Calibri Light"/>
      <family val="1"/>
      <scheme val="major"/>
    </font>
    <font>
      <b/>
      <i/>
      <sz val="11"/>
      <color theme="1"/>
      <name val="Calibri Light"/>
      <family val="1"/>
      <scheme val="major"/>
    </font>
    <font>
      <b/>
      <sz val="13"/>
      <color theme="1"/>
      <name val="Calibri Light"/>
      <family val="1"/>
      <scheme val="major"/>
    </font>
    <font>
      <sz val="13"/>
      <color theme="1"/>
      <name val="Calibri Light"/>
      <family val="1"/>
      <scheme val="major"/>
    </font>
    <font>
      <sz val="11"/>
      <color rgb="FF081B3A"/>
      <name val="Segoe UI"/>
      <family val="2"/>
    </font>
    <font>
      <sz val="12"/>
      <color theme="1"/>
      <name val="Tahoma"/>
      <family val="2"/>
    </font>
    <font>
      <sz val="12"/>
      <color rgb="FF500050"/>
      <name val="Tahoma"/>
      <family val="2"/>
    </font>
  </fonts>
  <fills count="6">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rgb="FF00B0F0"/>
        <bgColor indexed="64"/>
      </patternFill>
    </fill>
    <fill>
      <patternFill patternType="solid">
        <fgColor theme="5" tint="0.399975585192419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17">
    <xf numFmtId="0" fontId="0"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2" fillId="0" borderId="0"/>
    <xf numFmtId="0" fontId="23" fillId="0" borderId="0"/>
    <xf numFmtId="0" fontId="18" fillId="0" borderId="0"/>
    <xf numFmtId="0" fontId="18" fillId="0" borderId="0"/>
    <xf numFmtId="0" fontId="1"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18" fillId="0" borderId="0" applyFont="0" applyFill="0" applyBorder="0" applyAlignment="0" applyProtection="0"/>
    <xf numFmtId="0" fontId="22" fillId="0" borderId="0"/>
    <xf numFmtId="0" fontId="22" fillId="0" borderId="0"/>
  </cellStyleXfs>
  <cellXfs count="167">
    <xf numFmtId="0" fontId="0" fillId="0" borderId="0" xfId="0"/>
    <xf numFmtId="0" fontId="7" fillId="0" borderId="0" xfId="0" applyFont="1" applyAlignment="1">
      <alignment horizontal="center" vertical="center"/>
    </xf>
    <xf numFmtId="0" fontId="8" fillId="0" borderId="0" xfId="0" applyFont="1"/>
    <xf numFmtId="0" fontId="9" fillId="0" borderId="0" xfId="0" applyFont="1"/>
    <xf numFmtId="0" fontId="10" fillId="0" borderId="0" xfId="0" applyFont="1"/>
    <xf numFmtId="0" fontId="10" fillId="0" borderId="0" xfId="0" applyFont="1" applyAlignment="1">
      <alignment wrapText="1"/>
    </xf>
    <xf numFmtId="0" fontId="8" fillId="0" borderId="0" xfId="0" applyFont="1" applyAlignment="1">
      <alignment horizontal="left"/>
    </xf>
    <xf numFmtId="0" fontId="12" fillId="0" borderId="0" xfId="0" applyFont="1"/>
    <xf numFmtId="0" fontId="13" fillId="0" borderId="0" xfId="0" applyFont="1"/>
    <xf numFmtId="0" fontId="14" fillId="0" borderId="0" xfId="0" applyFont="1" applyFill="1" applyBorder="1" applyAlignment="1"/>
    <xf numFmtId="0" fontId="15" fillId="0" borderId="0" xfId="0" applyFont="1" applyFill="1" applyBorder="1" applyAlignment="1"/>
    <xf numFmtId="0" fontId="16" fillId="0" borderId="1" xfId="0" applyFont="1" applyBorder="1" applyAlignment="1">
      <alignment horizontal="center" vertical="center" wrapText="1"/>
    </xf>
    <xf numFmtId="0" fontId="16" fillId="0" borderId="1" xfId="0" applyFont="1" applyBorder="1" applyAlignment="1">
      <alignment horizontal="center" vertical="center"/>
    </xf>
    <xf numFmtId="0" fontId="8" fillId="0" borderId="0" xfId="0" applyFont="1" applyAlignment="1"/>
    <xf numFmtId="164" fontId="17" fillId="0" borderId="1" xfId="1" applyNumberFormat="1" applyFont="1" applyBorder="1" applyAlignment="1">
      <alignment horizontal="center" wrapText="1"/>
    </xf>
    <xf numFmtId="10" fontId="17" fillId="0" borderId="1" xfId="2" applyNumberFormat="1" applyFont="1" applyBorder="1" applyAlignment="1">
      <alignment horizontal="center" wrapText="1"/>
    </xf>
    <xf numFmtId="0" fontId="13" fillId="0" borderId="0" xfId="0" applyFont="1" applyAlignment="1">
      <alignment vertical="center" wrapText="1"/>
    </xf>
    <xf numFmtId="0" fontId="10" fillId="0" borderId="0" xfId="0" applyFont="1" applyAlignment="1">
      <alignment vertical="top" wrapText="1"/>
    </xf>
    <xf numFmtId="0" fontId="8" fillId="0" borderId="0" xfId="0" applyFont="1" applyAlignment="1">
      <alignment vertical="center" wrapText="1"/>
    </xf>
    <xf numFmtId="164" fontId="17" fillId="0" borderId="1" xfId="1" applyNumberFormat="1" applyFont="1" applyBorder="1" applyAlignment="1">
      <alignment horizontal="center" vertical="center" wrapText="1"/>
    </xf>
    <xf numFmtId="0" fontId="3" fillId="0" borderId="0" xfId="0" applyFont="1" applyAlignment="1">
      <alignment horizontal="left"/>
    </xf>
    <xf numFmtId="164" fontId="8" fillId="0" borderId="0" xfId="0" applyNumberFormat="1" applyFont="1" applyAlignment="1">
      <alignment horizontal="left"/>
    </xf>
    <xf numFmtId="0" fontId="19" fillId="0" borderId="0" xfId="0" applyFont="1" applyFill="1" applyBorder="1" applyAlignment="1"/>
    <xf numFmtId="0" fontId="8" fillId="0" borderId="0" xfId="0" applyFont="1" applyAlignment="1">
      <alignment wrapText="1"/>
    </xf>
    <xf numFmtId="164" fontId="20" fillId="0" borderId="1" xfId="1" applyNumberFormat="1" applyFont="1" applyFill="1" applyBorder="1" applyAlignment="1">
      <alignment horizontal="center" wrapText="1"/>
    </xf>
    <xf numFmtId="0" fontId="10" fillId="0" borderId="1" xfId="9" quotePrefix="1" applyNumberFormat="1" applyFont="1" applyBorder="1" applyAlignment="1">
      <alignment horizontal="center"/>
    </xf>
    <xf numFmtId="0" fontId="10" fillId="0" borderId="1" xfId="9" applyFont="1" applyBorder="1"/>
    <xf numFmtId="0" fontId="10" fillId="0" borderId="1" xfId="9" quotePrefix="1" applyFont="1" applyBorder="1"/>
    <xf numFmtId="0" fontId="24" fillId="0" borderId="1" xfId="9" applyFont="1" applyBorder="1"/>
    <xf numFmtId="0" fontId="10" fillId="0" borderId="1" xfId="9" quotePrefix="1" applyNumberFormat="1" applyFont="1" applyFill="1" applyBorder="1" applyAlignment="1">
      <alignment horizontal="center"/>
    </xf>
    <xf numFmtId="0" fontId="10" fillId="0" borderId="1" xfId="9" quotePrefix="1" applyNumberFormat="1" applyFont="1" applyFill="1" applyBorder="1" applyAlignment="1">
      <alignment horizontal="center" vertical="center"/>
    </xf>
    <xf numFmtId="0" fontId="10" fillId="0" borderId="1" xfId="9" applyFont="1" applyFill="1" applyBorder="1" applyAlignment="1">
      <alignment horizontal="center" vertical="center"/>
    </xf>
    <xf numFmtId="0" fontId="10" fillId="0" borderId="1" xfId="9" applyFont="1" applyFill="1" applyBorder="1" applyAlignment="1">
      <alignment vertical="center"/>
    </xf>
    <xf numFmtId="0" fontId="10" fillId="0" borderId="1" xfId="9" applyFont="1" applyBorder="1" applyAlignment="1">
      <alignment horizontal="justify" vertical="center"/>
    </xf>
    <xf numFmtId="0" fontId="10" fillId="0" borderId="1" xfId="9" applyFont="1" applyBorder="1" applyAlignment="1">
      <alignment vertical="center"/>
    </xf>
    <xf numFmtId="0" fontId="10" fillId="0" borderId="1" xfId="9" applyFont="1" applyBorder="1" applyAlignment="1">
      <alignment horizontal="center" vertical="center"/>
    </xf>
    <xf numFmtId="0" fontId="10" fillId="0" borderId="1" xfId="9" quotePrefix="1" applyFont="1" applyBorder="1" applyAlignment="1">
      <alignment horizontal="center" vertical="center"/>
    </xf>
    <xf numFmtId="0" fontId="10" fillId="0" borderId="1" xfId="9" applyNumberFormat="1" applyFont="1" applyBorder="1" applyAlignment="1">
      <alignment horizontal="center" vertical="center"/>
    </xf>
    <xf numFmtId="0" fontId="10" fillId="0" borderId="0" xfId="9" applyFont="1"/>
    <xf numFmtId="0" fontId="10" fillId="0" borderId="1" xfId="9" quotePrefix="1" applyFont="1" applyFill="1" applyBorder="1" applyAlignment="1">
      <alignment horizontal="left" vertical="center"/>
    </xf>
    <xf numFmtId="0" fontId="8" fillId="2" borderId="1" xfId="9" applyFont="1" applyFill="1" applyBorder="1" applyAlignment="1">
      <alignment horizontal="center" vertical="center"/>
    </xf>
    <xf numFmtId="0" fontId="8" fillId="0" borderId="0" xfId="0" applyFont="1" applyAlignment="1">
      <alignment horizontal="center" vertical="center"/>
    </xf>
    <xf numFmtId="0" fontId="5" fillId="0" borderId="0" xfId="0" applyFont="1" applyAlignment="1">
      <alignment horizontal="center" vertical="center"/>
    </xf>
    <xf numFmtId="0" fontId="16" fillId="0" borderId="2" xfId="0" applyFont="1" applyBorder="1" applyAlignment="1">
      <alignment horizontal="center" vertical="center"/>
    </xf>
    <xf numFmtId="164" fontId="16" fillId="0" borderId="1" xfId="1" applyNumberFormat="1" applyFont="1" applyBorder="1" applyAlignment="1">
      <alignment horizontal="center" vertical="center"/>
    </xf>
    <xf numFmtId="0" fontId="4" fillId="0" borderId="0" xfId="0" applyFont="1" applyAlignment="1">
      <alignment vertical="center"/>
    </xf>
    <xf numFmtId="0" fontId="5" fillId="0" borderId="0" xfId="0" applyFont="1" applyAlignment="1">
      <alignment vertical="center"/>
    </xf>
    <xf numFmtId="0" fontId="10" fillId="0" borderId="3" xfId="9" applyNumberFormat="1" applyFont="1" applyFill="1" applyBorder="1" applyAlignment="1">
      <alignment horizontal="center"/>
    </xf>
    <xf numFmtId="0" fontId="0" fillId="0" borderId="0" xfId="0" quotePrefix="1"/>
    <xf numFmtId="0" fontId="8" fillId="0" borderId="0" xfId="0" applyFont="1" applyAlignment="1">
      <alignment horizontal="left"/>
    </xf>
    <xf numFmtId="0" fontId="5"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xf>
    <xf numFmtId="0" fontId="5" fillId="0" borderId="0" xfId="0" applyFont="1" applyAlignment="1">
      <alignment horizontal="center" vertical="center"/>
    </xf>
    <xf numFmtId="0" fontId="8" fillId="0" borderId="0" xfId="0" applyFont="1" applyAlignment="1">
      <alignment horizontal="left"/>
    </xf>
    <xf numFmtId="165" fontId="15" fillId="0" borderId="5" xfId="1" applyNumberFormat="1" applyFont="1" applyFill="1" applyBorder="1" applyAlignment="1">
      <alignment horizontal="center" vertical="center" wrapText="1"/>
    </xf>
    <xf numFmtId="164" fontId="20" fillId="0" borderId="1" xfId="1" applyNumberFormat="1" applyFont="1" applyBorder="1" applyAlignment="1">
      <alignment vertical="center"/>
    </xf>
    <xf numFmtId="0" fontId="8" fillId="0" borderId="0" xfId="0" applyFont="1" applyAlignment="1">
      <alignment horizontal="left"/>
    </xf>
    <xf numFmtId="0" fontId="0" fillId="0" borderId="0" xfId="0" applyAlignment="1"/>
    <xf numFmtId="0" fontId="10" fillId="0" borderId="1" xfId="9" quotePrefix="1" applyFont="1" applyBorder="1" applyAlignment="1"/>
    <xf numFmtId="0" fontId="27" fillId="0" borderId="0" xfId="0" applyFont="1"/>
    <xf numFmtId="0" fontId="8" fillId="0" borderId="0" xfId="0" applyFont="1" applyAlignment="1">
      <alignment horizontal="left"/>
    </xf>
    <xf numFmtId="0" fontId="24" fillId="0" borderId="1" xfId="0" applyFont="1" applyBorder="1" applyAlignment="1">
      <alignment horizontal="center" vertical="center" wrapText="1"/>
    </xf>
    <xf numFmtId="0" fontId="24" fillId="0" borderId="1" xfId="0" applyFont="1" applyBorder="1" applyAlignment="1">
      <alignment horizontal="center" vertical="center"/>
    </xf>
    <xf numFmtId="164" fontId="24" fillId="0" borderId="1" xfId="1" applyNumberFormat="1" applyFont="1" applyBorder="1" applyAlignment="1">
      <alignment horizontal="center" vertical="center"/>
    </xf>
    <xf numFmtId="0" fontId="28" fillId="0" borderId="0" xfId="0" quotePrefix="1" applyFont="1"/>
    <xf numFmtId="0" fontId="15" fillId="0" borderId="0" xfId="0" applyFont="1" applyAlignment="1">
      <alignment vertical="center"/>
    </xf>
    <xf numFmtId="0" fontId="8" fillId="0" borderId="0" xfId="0" applyFont="1" applyAlignment="1">
      <alignment horizontal="center" vertical="center"/>
    </xf>
    <xf numFmtId="0" fontId="5" fillId="0" borderId="0" xfId="0" applyFont="1" applyAlignment="1">
      <alignment horizontal="center" vertical="center"/>
    </xf>
    <xf numFmtId="0" fontId="8" fillId="0" borderId="0" xfId="0" applyFont="1" applyAlignment="1">
      <alignment horizontal="left"/>
    </xf>
    <xf numFmtId="0" fontId="27" fillId="0" borderId="0" xfId="0" quotePrefix="1" applyFont="1"/>
    <xf numFmtId="0" fontId="15" fillId="0" borderId="0" xfId="0" quotePrefix="1" applyFont="1" applyAlignment="1">
      <alignment vertical="center"/>
    </xf>
    <xf numFmtId="0" fontId="0" fillId="3" borderId="0" xfId="0" applyFill="1"/>
    <xf numFmtId="0" fontId="0" fillId="4" borderId="0" xfId="0" applyFill="1"/>
    <xf numFmtId="0" fontId="8" fillId="0" borderId="0" xfId="0" applyFont="1" applyAlignment="1">
      <alignment horizontal="center" vertical="center"/>
    </xf>
    <xf numFmtId="0" fontId="5" fillId="0" borderId="0" xfId="0" applyFont="1" applyAlignment="1">
      <alignment horizontal="center" vertical="center"/>
    </xf>
    <xf numFmtId="0" fontId="8" fillId="0" borderId="0" xfId="0" applyFont="1" applyAlignment="1">
      <alignment horizontal="left"/>
    </xf>
    <xf numFmtId="0" fontId="0" fillId="0" borderId="0" xfId="0" quotePrefix="1" applyAlignment="1"/>
    <xf numFmtId="0" fontId="10" fillId="0" borderId="1" xfId="0" applyFont="1" applyBorder="1"/>
    <xf numFmtId="0" fontId="10" fillId="5" borderId="1" xfId="0" applyFont="1" applyFill="1" applyBorder="1" applyAlignment="1">
      <alignment horizontal="center" vertical="center"/>
    </xf>
    <xf numFmtId="0" fontId="10" fillId="5" borderId="1" xfId="0" quotePrefix="1" applyFont="1" applyFill="1" applyBorder="1" applyAlignment="1">
      <alignment vertical="center"/>
    </xf>
    <xf numFmtId="0" fontId="10" fillId="5" borderId="1" xfId="0" applyFont="1" applyFill="1" applyBorder="1" applyAlignment="1">
      <alignment vertical="center"/>
    </xf>
    <xf numFmtId="0" fontId="10" fillId="0" borderId="1" xfId="0" applyFont="1" applyBorder="1" applyAlignment="1">
      <alignment horizontal="center" vertical="center"/>
    </xf>
    <xf numFmtId="0" fontId="10" fillId="0" borderId="1" xfId="0" quotePrefix="1" applyFont="1" applyBorder="1" applyAlignment="1">
      <alignment vertical="center"/>
    </xf>
    <xf numFmtId="0" fontId="10" fillId="0" borderId="1" xfId="0" applyFont="1" applyBorder="1" applyAlignment="1">
      <alignment vertical="center"/>
    </xf>
    <xf numFmtId="0" fontId="10" fillId="0" borderId="3" xfId="0" applyFont="1" applyFill="1" applyBorder="1" applyAlignment="1">
      <alignment horizontal="center" vertical="center"/>
    </xf>
    <xf numFmtId="1" fontId="10" fillId="0" borderId="1" xfId="6" quotePrefix="1" applyNumberFormat="1" applyFont="1" applyBorder="1" applyAlignment="1">
      <alignment horizontal="left" vertical="center"/>
    </xf>
    <xf numFmtId="0" fontId="30" fillId="0" borderId="0" xfId="0" applyFont="1"/>
    <xf numFmtId="0" fontId="31" fillId="0" borderId="0" xfId="0" applyFont="1"/>
    <xf numFmtId="0" fontId="33" fillId="0" borderId="0" xfId="0" applyFont="1" applyAlignment="1">
      <alignment vertical="center"/>
    </xf>
    <xf numFmtId="0" fontId="33" fillId="0" borderId="0" xfId="0" applyFont="1" applyAlignment="1">
      <alignment horizontal="center" vertical="center"/>
    </xf>
    <xf numFmtId="0" fontId="35" fillId="0" borderId="0" xfId="0" applyFont="1" applyAlignment="1">
      <alignment horizontal="center" vertical="center"/>
    </xf>
    <xf numFmtId="0" fontId="36" fillId="0" borderId="0" xfId="0" applyFont="1" applyAlignment="1">
      <alignment horizontal="left"/>
    </xf>
    <xf numFmtId="0" fontId="36" fillId="0" borderId="0" xfId="0" applyFont="1" applyAlignment="1">
      <alignment horizontal="center" vertical="center"/>
    </xf>
    <xf numFmtId="0" fontId="37" fillId="0" borderId="0" xfId="0" applyFont="1"/>
    <xf numFmtId="0" fontId="36" fillId="0" borderId="0" xfId="0" applyFont="1"/>
    <xf numFmtId="0" fontId="36" fillId="0" borderId="0" xfId="0" applyFont="1" applyAlignment="1">
      <alignment wrapText="1"/>
    </xf>
    <xf numFmtId="0" fontId="31" fillId="0" borderId="0" xfId="0" applyFont="1" applyAlignment="1">
      <alignment wrapText="1"/>
    </xf>
    <xf numFmtId="0" fontId="39" fillId="0" borderId="1" xfId="0" applyFont="1" applyBorder="1" applyAlignment="1">
      <alignment horizontal="center" vertical="center" wrapText="1"/>
    </xf>
    <xf numFmtId="0" fontId="39" fillId="0" borderId="1" xfId="0" applyFont="1" applyBorder="1" applyAlignment="1">
      <alignment horizontal="center" vertical="center"/>
    </xf>
    <xf numFmtId="164" fontId="39" fillId="0" borderId="1" xfId="1" applyNumberFormat="1" applyFont="1" applyBorder="1" applyAlignment="1">
      <alignment horizontal="center" vertical="center"/>
    </xf>
    <xf numFmtId="164" fontId="40" fillId="0" borderId="1" xfId="1" applyNumberFormat="1" applyFont="1" applyBorder="1" applyAlignment="1">
      <alignment horizontal="center" vertical="center" wrapText="1"/>
    </xf>
    <xf numFmtId="10" fontId="40" fillId="0" borderId="1" xfId="2" applyNumberFormat="1" applyFont="1" applyBorder="1" applyAlignment="1">
      <alignment horizontal="center" wrapText="1"/>
    </xf>
    <xf numFmtId="164" fontId="40" fillId="0" borderId="1" xfId="1" applyNumberFormat="1" applyFont="1" applyBorder="1" applyAlignment="1">
      <alignment horizontal="center" wrapText="1"/>
    </xf>
    <xf numFmtId="164" fontId="41" fillId="0" borderId="1" xfId="1" applyNumberFormat="1" applyFont="1" applyFill="1" applyBorder="1" applyAlignment="1">
      <alignment horizontal="center" wrapText="1"/>
    </xf>
    <xf numFmtId="164" fontId="36" fillId="0" borderId="0" xfId="0" applyNumberFormat="1" applyFont="1" applyAlignment="1">
      <alignment horizontal="left"/>
    </xf>
    <xf numFmtId="0" fontId="42" fillId="0" borderId="0" xfId="0" applyFont="1" applyFill="1" applyBorder="1" applyAlignment="1"/>
    <xf numFmtId="0" fontId="43" fillId="0" borderId="0" xfId="0" applyFont="1" applyFill="1" applyBorder="1" applyAlignment="1"/>
    <xf numFmtId="0" fontId="44" fillId="0" borderId="0" xfId="0" applyFont="1" applyFill="1" applyBorder="1" applyAlignment="1"/>
    <xf numFmtId="0" fontId="45" fillId="0" borderId="0" xfId="0" applyFont="1"/>
    <xf numFmtId="0" fontId="46" fillId="0" borderId="0" xfId="0" applyFont="1"/>
    <xf numFmtId="0" fontId="31" fillId="0" borderId="0" xfId="0" applyFont="1" applyAlignment="1">
      <alignment vertical="top" wrapText="1"/>
    </xf>
    <xf numFmtId="0" fontId="46" fillId="0" borderId="0" xfId="0" applyFont="1" applyAlignment="1">
      <alignment vertical="center" wrapText="1"/>
    </xf>
    <xf numFmtId="0" fontId="36" fillId="0" borderId="0" xfId="0" applyFont="1" applyAlignment="1">
      <alignment vertical="center" wrapText="1"/>
    </xf>
    <xf numFmtId="0" fontId="36" fillId="0" borderId="0" xfId="0" applyFont="1" applyAlignment="1"/>
    <xf numFmtId="164" fontId="31" fillId="0" borderId="1" xfId="1" applyNumberFormat="1" applyFont="1" applyBorder="1"/>
    <xf numFmtId="0" fontId="39" fillId="0" borderId="4" xfId="0" applyFont="1" applyBorder="1" applyAlignment="1">
      <alignment horizontal="center" vertical="center"/>
    </xf>
    <xf numFmtId="164" fontId="31" fillId="0" borderId="0" xfId="1" applyNumberFormat="1" applyFont="1"/>
    <xf numFmtId="0" fontId="14" fillId="0" borderId="1" xfId="0" applyFont="1" applyBorder="1" applyAlignment="1">
      <alignment vertical="center"/>
    </xf>
    <xf numFmtId="0" fontId="10" fillId="0" borderId="0" xfId="15" applyFont="1" applyBorder="1" applyAlignment="1">
      <alignment horizontal="center" vertical="center"/>
    </xf>
    <xf numFmtId="0" fontId="10" fillId="0" borderId="0" xfId="16" applyFont="1" applyBorder="1" applyAlignment="1">
      <alignment vertical="center"/>
    </xf>
    <xf numFmtId="165" fontId="10" fillId="0" borderId="0" xfId="1" applyNumberFormat="1" applyFont="1" applyBorder="1"/>
    <xf numFmtId="0" fontId="14" fillId="0" borderId="0" xfId="0" applyFont="1" applyAlignment="1">
      <alignment vertical="center"/>
    </xf>
    <xf numFmtId="0" fontId="47" fillId="0" borderId="0" xfId="0" applyFont="1"/>
    <xf numFmtId="0" fontId="48" fillId="0" borderId="0" xfId="0" applyFont="1" applyAlignment="1">
      <alignment vertical="center"/>
    </xf>
    <xf numFmtId="0" fontId="49" fillId="0" borderId="0" xfId="0" applyFont="1" applyAlignment="1">
      <alignment vertical="center"/>
    </xf>
    <xf numFmtId="0" fontId="39" fillId="0" borderId="2" xfId="0" applyFont="1" applyBorder="1" applyAlignment="1">
      <alignment horizontal="center" vertical="center"/>
    </xf>
    <xf numFmtId="0" fontId="39" fillId="0" borderId="4" xfId="0" applyFont="1" applyBorder="1" applyAlignment="1">
      <alignment horizontal="center" vertical="center"/>
    </xf>
    <xf numFmtId="0" fontId="36" fillId="0" borderId="0" xfId="0" applyFont="1" applyAlignment="1">
      <alignment horizontal="center"/>
    </xf>
    <xf numFmtId="0" fontId="31" fillId="0" borderId="0" xfId="0" applyFont="1" applyAlignment="1">
      <alignment horizontal="left" vertical="top" wrapText="1"/>
    </xf>
    <xf numFmtId="0" fontId="46" fillId="0" borderId="0" xfId="0" applyFont="1" applyAlignment="1">
      <alignment horizontal="left" vertical="center" wrapText="1"/>
    </xf>
    <xf numFmtId="0" fontId="36" fillId="0" borderId="0" xfId="0" applyFont="1" applyAlignment="1">
      <alignment horizontal="center" vertical="center" wrapText="1"/>
    </xf>
    <xf numFmtId="0" fontId="36" fillId="0" borderId="0" xfId="0" applyFont="1" applyAlignment="1">
      <alignment horizontal="center" vertical="center"/>
    </xf>
    <xf numFmtId="0" fontId="36" fillId="0" borderId="0" xfId="0" applyFont="1" applyAlignment="1">
      <alignment horizontal="left" vertical="center"/>
    </xf>
    <xf numFmtId="0" fontId="32" fillId="0" borderId="0" xfId="0" applyFont="1" applyAlignment="1">
      <alignment horizontal="center" vertical="center"/>
    </xf>
    <xf numFmtId="0" fontId="33" fillId="0" borderId="0" xfId="0" applyFont="1" applyAlignment="1">
      <alignment horizontal="center" vertical="center"/>
    </xf>
    <xf numFmtId="0" fontId="33" fillId="0" borderId="0" xfId="0" applyFont="1" applyAlignment="1">
      <alignment horizontal="right" vertical="center"/>
    </xf>
    <xf numFmtId="0" fontId="34" fillId="0" borderId="0" xfId="0" applyFont="1" applyAlignment="1">
      <alignment horizontal="center" vertical="center"/>
    </xf>
    <xf numFmtId="0" fontId="35" fillId="0" borderId="0" xfId="0" applyFont="1" applyAlignment="1">
      <alignment horizontal="left" vertical="center"/>
    </xf>
    <xf numFmtId="0" fontId="31" fillId="0" borderId="0" xfId="0" applyFont="1" applyAlignment="1">
      <alignment horizontal="left" wrapText="1"/>
    </xf>
    <xf numFmtId="0" fontId="36" fillId="0" borderId="0" xfId="0" applyFont="1" applyAlignment="1">
      <alignment horizontal="left" wrapText="1"/>
    </xf>
    <xf numFmtId="0" fontId="10" fillId="0" borderId="0" xfId="0" applyFont="1" applyAlignment="1">
      <alignment horizontal="left" vertical="top" wrapText="1"/>
    </xf>
    <xf numFmtId="0" fontId="13" fillId="0" borderId="0" xfId="0" applyFont="1" applyAlignment="1">
      <alignment horizontal="left"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8" fillId="0" borderId="0" xfId="0" applyFont="1" applyAlignment="1">
      <alignment horizontal="center"/>
    </xf>
    <xf numFmtId="0" fontId="10" fillId="0" borderId="0" xfId="0" applyFont="1" applyAlignment="1">
      <alignment vertical="center"/>
    </xf>
    <xf numFmtId="0" fontId="26" fillId="0" borderId="2" xfId="0" applyFont="1" applyFill="1" applyBorder="1" applyAlignment="1">
      <alignment horizontal="center" vertical="center"/>
    </xf>
    <xf numFmtId="0" fontId="26" fillId="0" borderId="4" xfId="0" applyFont="1" applyFill="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right"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left" vertical="center"/>
    </xf>
    <xf numFmtId="0" fontId="8" fillId="0" borderId="0" xfId="0" applyFont="1" applyAlignment="1">
      <alignment horizontal="left" wrapText="1"/>
    </xf>
    <xf numFmtId="0" fontId="10" fillId="0" borderId="0" xfId="0" applyFont="1" applyAlignment="1">
      <alignment horizontal="left" wrapText="1"/>
    </xf>
    <xf numFmtId="0" fontId="8" fillId="0" borderId="0" xfId="0" applyFont="1" applyAlignment="1">
      <alignment horizontal="left" vertical="center"/>
    </xf>
    <xf numFmtId="164" fontId="25" fillId="0" borderId="2" xfId="1" applyNumberFormat="1" applyFont="1" applyBorder="1" applyAlignment="1">
      <alignment horizontal="center" vertical="center" wrapText="1"/>
    </xf>
    <xf numFmtId="164" fontId="25" fillId="0" borderId="4" xfId="1" applyNumberFormat="1" applyFont="1" applyBorder="1" applyAlignment="1">
      <alignment horizontal="center" vertical="center" wrapText="1"/>
    </xf>
    <xf numFmtId="164" fontId="25" fillId="0" borderId="3" xfId="1" applyNumberFormat="1" applyFont="1" applyBorder="1" applyAlignment="1">
      <alignment horizontal="center" vertical="center" wrapText="1"/>
    </xf>
    <xf numFmtId="0" fontId="5" fillId="0" borderId="0" xfId="0" applyFont="1" applyAlignment="1">
      <alignment horizontal="center" vertical="center" wrapText="1"/>
    </xf>
    <xf numFmtId="0" fontId="21" fillId="0" borderId="1" xfId="0" applyFont="1" applyFill="1" applyBorder="1" applyAlignment="1">
      <alignment horizontal="center" vertical="center" wrapText="1"/>
    </xf>
    <xf numFmtId="0" fontId="21" fillId="0" borderId="2" xfId="0" applyFont="1" applyFill="1" applyBorder="1" applyAlignment="1">
      <alignment horizontal="center" vertical="center"/>
    </xf>
    <xf numFmtId="0" fontId="21" fillId="0" borderId="3" xfId="0" applyFont="1" applyFill="1" applyBorder="1" applyAlignment="1">
      <alignment horizontal="center" vertical="center"/>
    </xf>
    <xf numFmtId="0" fontId="21" fillId="0" borderId="4" xfId="0" applyFont="1" applyFill="1" applyBorder="1" applyAlignment="1">
      <alignment horizontal="center" vertical="center"/>
    </xf>
    <xf numFmtId="0" fontId="8" fillId="0" borderId="0" xfId="0" applyFont="1" applyAlignment="1">
      <alignment horizontal="left"/>
    </xf>
    <xf numFmtId="164" fontId="31" fillId="0" borderId="0" xfId="0" applyNumberFormat="1" applyFont="1"/>
  </cellXfs>
  <cellStyles count="17">
    <cellStyle name="Comma" xfId="1" builtinId="3"/>
    <cellStyle name="Comma 13" xfId="14"/>
    <cellStyle name="Comma 2" xfId="12"/>
    <cellStyle name="Normal" xfId="0" builtinId="0"/>
    <cellStyle name="Normal 10 2" xfId="16"/>
    <cellStyle name="Normal 12" xfId="8"/>
    <cellStyle name="Normal 16" xfId="9"/>
    <cellStyle name="Normal 2" xfId="11"/>
    <cellStyle name="Normal 2 2 2 2" xfId="5"/>
    <cellStyle name="Normal 268" xfId="15"/>
    <cellStyle name="Normal 3" xfId="6"/>
    <cellStyle name="Normal 3 2 2" xfId="4"/>
    <cellStyle name="Normal 4" xfId="10"/>
    <cellStyle name="Normal 4 2 2 2" xfId="3"/>
    <cellStyle name="Normal 6" xfId="7"/>
    <cellStyle name="Percent" xfId="2" builtinId="5"/>
    <cellStyle name="Percent 2" xfId="13"/>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28576</xdr:colOff>
      <xdr:row>0</xdr:row>
      <xdr:rowOff>19050</xdr:rowOff>
    </xdr:from>
    <xdr:to>
      <xdr:col>1</xdr:col>
      <xdr:colOff>590551</xdr:colOff>
      <xdr:row>2</xdr:row>
      <xdr:rowOff>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6" y="19050"/>
          <a:ext cx="1238250"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28576</xdr:colOff>
      <xdr:row>0</xdr:row>
      <xdr:rowOff>19050</xdr:rowOff>
    </xdr:from>
    <xdr:to>
      <xdr:col>1</xdr:col>
      <xdr:colOff>590551</xdr:colOff>
      <xdr:row>2</xdr:row>
      <xdr:rowOff>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6" y="19050"/>
          <a:ext cx="1238250"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0</xdr:row>
      <xdr:rowOff>19050</xdr:rowOff>
    </xdr:from>
    <xdr:to>
      <xdr:col>1</xdr:col>
      <xdr:colOff>733425</xdr:colOff>
      <xdr:row>2</xdr:row>
      <xdr:rowOff>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9050"/>
          <a:ext cx="1381125"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66676</xdr:colOff>
      <xdr:row>0</xdr:row>
      <xdr:rowOff>19050</xdr:rowOff>
    </xdr:from>
    <xdr:to>
      <xdr:col>1</xdr:col>
      <xdr:colOff>2047876</xdr:colOff>
      <xdr:row>1</xdr:row>
      <xdr:rowOff>228600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2951" y="19050"/>
          <a:ext cx="1981200"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xdr:colOff>
      <xdr:row>0</xdr:row>
      <xdr:rowOff>0</xdr:rowOff>
    </xdr:from>
    <xdr:to>
      <xdr:col>1</xdr:col>
      <xdr:colOff>1571626</xdr:colOff>
      <xdr:row>1</xdr:row>
      <xdr:rowOff>209550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0"/>
          <a:ext cx="2247900"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2305050</xdr:colOff>
      <xdr:row>1</xdr:row>
      <xdr:rowOff>209550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981325"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2305050</xdr:colOff>
      <xdr:row>1</xdr:row>
      <xdr:rowOff>209550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981325"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28576</xdr:colOff>
      <xdr:row>0</xdr:row>
      <xdr:rowOff>19050</xdr:rowOff>
    </xdr:from>
    <xdr:to>
      <xdr:col>1</xdr:col>
      <xdr:colOff>590551</xdr:colOff>
      <xdr:row>2</xdr:row>
      <xdr:rowOff>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6" y="19050"/>
          <a:ext cx="1238250"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ran.ltb\Downloads\UNIVNI.xla"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ham.nnt1\Downloads\VnTools\VnTools\VnTools-Excel.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UNIVNI"/>
    </sheetNames>
    <definedNames>
      <definedName name="UNI"/>
    </defined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VnTools-Excel"/>
    </sheetNames>
    <definedNames>
      <definedName name="VND"/>
    </definedNames>
    <sheetDataSet>
      <sheetData sheetId="0"/>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N53"/>
  <sheetViews>
    <sheetView tabSelected="1" workbookViewId="0">
      <selection activeCell="G20" sqref="G20"/>
    </sheetView>
  </sheetViews>
  <sheetFormatPr defaultColWidth="9" defaultRowHeight="15"/>
  <cols>
    <col min="1" max="1" width="10.140625" style="88" customWidth="1"/>
    <col min="2" max="2" width="38.28515625" style="88" customWidth="1"/>
    <col min="3" max="3" width="10.7109375" style="88" customWidth="1"/>
    <col min="4" max="4" width="22.5703125" style="88" bestFit="1" customWidth="1"/>
    <col min="5" max="5" width="18.42578125" style="88" bestFit="1" customWidth="1"/>
    <col min="6" max="6" width="14" style="88" customWidth="1"/>
    <col min="7" max="7" width="27" style="88" customWidth="1"/>
    <col min="8" max="8" width="11.7109375" style="88" customWidth="1"/>
    <col min="9" max="9" width="15" style="88" bestFit="1" customWidth="1"/>
    <col min="10" max="11" width="9" style="88"/>
    <col min="12" max="12" width="10.7109375" style="88" customWidth="1"/>
    <col min="13" max="16384" width="9" style="88"/>
  </cols>
  <sheetData>
    <row r="1" spans="1:14" ht="18" customHeight="1">
      <c r="B1" s="134" t="s">
        <v>0</v>
      </c>
      <c r="C1" s="134"/>
      <c r="D1" s="134"/>
      <c r="E1" s="134"/>
      <c r="F1" s="134"/>
    </row>
    <row r="2" spans="1:14" ht="18" customHeight="1">
      <c r="B2" s="136" t="s">
        <v>677</v>
      </c>
      <c r="C2" s="136"/>
      <c r="D2" s="136"/>
      <c r="E2" s="136"/>
      <c r="F2" s="89"/>
    </row>
    <row r="3" spans="1:14" ht="18" customHeight="1">
      <c r="B3" s="135" t="s">
        <v>1</v>
      </c>
      <c r="C3" s="135"/>
      <c r="D3" s="135"/>
      <c r="E3" s="135"/>
      <c r="F3" s="135"/>
    </row>
    <row r="4" spans="1:14" ht="18" customHeight="1">
      <c r="A4" s="90" t="s">
        <v>2</v>
      </c>
      <c r="B4" s="135" t="s">
        <v>4</v>
      </c>
      <c r="C4" s="135"/>
      <c r="D4" s="135" t="s">
        <v>3</v>
      </c>
      <c r="E4" s="135"/>
    </row>
    <row r="6" spans="1:14" ht="23.25">
      <c r="B6" s="137" t="s">
        <v>5</v>
      </c>
      <c r="C6" s="137"/>
      <c r="D6" s="137"/>
    </row>
    <row r="7" spans="1:14">
      <c r="B7" s="91" t="s">
        <v>1411</v>
      </c>
      <c r="C7" s="138" t="s">
        <v>1412</v>
      </c>
      <c r="D7" s="138"/>
      <c r="E7" s="92"/>
      <c r="F7" s="91"/>
      <c r="G7" s="91"/>
    </row>
    <row r="8" spans="1:14">
      <c r="B8" s="128" t="s">
        <v>1440</v>
      </c>
      <c r="C8" s="128"/>
      <c r="D8" s="128"/>
      <c r="E8" s="92"/>
      <c r="F8" s="92"/>
    </row>
    <row r="9" spans="1:14">
      <c r="E9" s="92">
        <v>30513</v>
      </c>
      <c r="G9" s="119">
        <v>30513</v>
      </c>
      <c r="H9" s="120" t="s">
        <v>1433</v>
      </c>
      <c r="I9" s="121">
        <v>23665045</v>
      </c>
      <c r="J9" s="121">
        <v>25085104</v>
      </c>
      <c r="K9" s="121">
        <v>17841802</v>
      </c>
      <c r="L9" s="88">
        <v>-331882</v>
      </c>
      <c r="M9" s="88">
        <v>0</v>
      </c>
    </row>
    <row r="10" spans="1:14">
      <c r="A10" s="93"/>
      <c r="E10" s="92"/>
    </row>
    <row r="11" spans="1:14">
      <c r="A11" s="94" t="s">
        <v>1414</v>
      </c>
      <c r="B11" s="95" t="str">
        <f>VLOOKUP($E$9,Sheet2!$A:$D,2,0)</f>
        <v>CÔNG TY TNHH MỘT THÀNH VIÊN THƯƠNG MẠI VÀ DỊCH VỤ NGỌC THƠM</v>
      </c>
    </row>
    <row r="12" spans="1:14" ht="30" customHeight="1">
      <c r="A12" s="88" t="s">
        <v>9</v>
      </c>
      <c r="B12" s="140" t="str">
        <f>VLOOKUP($E$9,Sheet2!$A:$D,3,0)</f>
        <v>12/14/18 Đường 49, Khu phố 7, Phường Hiệp Bình, Thành phố Hồ Chí Minh, Việt Nam</v>
      </c>
      <c r="C12" s="140"/>
      <c r="D12" s="140"/>
      <c r="E12" s="140"/>
      <c r="F12" s="96"/>
    </row>
    <row r="13" spans="1:14">
      <c r="A13" s="88" t="s">
        <v>11</v>
      </c>
      <c r="B13" s="95" t="str">
        <f>VLOOKUP($E$9,Sheet2!$A:$D,4,0)</f>
        <v>0309391503</v>
      </c>
      <c r="K13" s="88">
        <v>38517808</v>
      </c>
      <c r="L13" s="88">
        <v>45849897</v>
      </c>
      <c r="M13" s="88">
        <v>49901888</v>
      </c>
      <c r="N13" s="88">
        <v>48023445</v>
      </c>
    </row>
    <row r="15" spans="1:14" ht="30" customHeight="1">
      <c r="A15" s="139" t="s">
        <v>1413</v>
      </c>
      <c r="B15" s="139"/>
      <c r="C15" s="139"/>
      <c r="D15" s="139"/>
      <c r="E15" s="139"/>
      <c r="F15" s="97"/>
      <c r="G15" s="97"/>
      <c r="H15" s="97"/>
      <c r="I15" s="97"/>
    </row>
    <row r="16" spans="1:14">
      <c r="A16" s="133" t="s">
        <v>1415</v>
      </c>
      <c r="B16" s="133"/>
      <c r="C16" s="133"/>
      <c r="D16" s="133"/>
      <c r="E16" s="133"/>
      <c r="F16" s="133"/>
      <c r="G16" s="133"/>
      <c r="H16" s="133"/>
      <c r="I16" s="133"/>
    </row>
    <row r="17" spans="2:9" ht="15" customHeight="1">
      <c r="B17" s="98" t="s">
        <v>16</v>
      </c>
      <c r="C17" s="99" t="s">
        <v>17</v>
      </c>
      <c r="D17" s="99" t="s">
        <v>18</v>
      </c>
      <c r="E17" s="99" t="s">
        <v>15</v>
      </c>
      <c r="G17" s="119">
        <v>30513</v>
      </c>
    </row>
    <row r="18" spans="2:9" ht="15" customHeight="1">
      <c r="B18" s="98">
        <v>4</v>
      </c>
      <c r="C18" s="99"/>
      <c r="D18" s="115">
        <f>SUM(G19:I19)</f>
        <v>23665045</v>
      </c>
      <c r="E18" s="99"/>
      <c r="G18" s="120" t="s">
        <v>1433</v>
      </c>
      <c r="H18" s="117"/>
      <c r="I18" s="117"/>
    </row>
    <row r="19" spans="2:9" ht="15" customHeight="1">
      <c r="B19" s="98">
        <v>5</v>
      </c>
      <c r="C19" s="99"/>
      <c r="D19" s="115">
        <f t="shared" ref="D19:D20" si="0">SUM(G20:I20)</f>
        <v>25085104</v>
      </c>
      <c r="E19" s="99"/>
      <c r="F19" s="166"/>
      <c r="G19" s="121">
        <v>23665045</v>
      </c>
      <c r="H19" s="117"/>
      <c r="I19" s="117"/>
    </row>
    <row r="20" spans="2:9" ht="15" customHeight="1">
      <c r="B20" s="98">
        <v>6</v>
      </c>
      <c r="C20" s="99"/>
      <c r="D20" s="115">
        <f t="shared" si="0"/>
        <v>17841802</v>
      </c>
      <c r="E20" s="99"/>
      <c r="G20" s="121">
        <v>25085104</v>
      </c>
      <c r="H20" s="117"/>
      <c r="I20" s="117"/>
    </row>
    <row r="21" spans="2:9" ht="15" customHeight="1">
      <c r="B21" s="98" t="s">
        <v>685</v>
      </c>
      <c r="C21" s="99"/>
      <c r="D21" s="115">
        <f t="shared" ref="D21" si="1">G22</f>
        <v>-592282</v>
      </c>
      <c r="E21" s="99"/>
      <c r="G21" s="121">
        <v>17841802</v>
      </c>
      <c r="H21" s="117"/>
      <c r="I21" s="117"/>
    </row>
    <row r="22" spans="2:9" ht="15" customHeight="1">
      <c r="B22" s="98" t="s">
        <v>659</v>
      </c>
      <c r="C22" s="99"/>
      <c r="D22" s="100">
        <f>SUM(D18:D21)</f>
        <v>65999669</v>
      </c>
      <c r="E22" s="99"/>
      <c r="G22" s="88">
        <v>-592282</v>
      </c>
    </row>
    <row r="23" spans="2:9" ht="15" customHeight="1">
      <c r="B23" s="101" t="s">
        <v>1421</v>
      </c>
      <c r="C23" s="102">
        <v>0.02</v>
      </c>
      <c r="D23" s="103">
        <f>ROUND(D22*C23,0)</f>
        <v>1319993</v>
      </c>
      <c r="E23" s="126" t="s">
        <v>20</v>
      </c>
      <c r="G23" s="88">
        <v>0</v>
      </c>
    </row>
    <row r="24" spans="2:9" ht="15" customHeight="1">
      <c r="B24" s="101" t="s">
        <v>1420</v>
      </c>
      <c r="C24" s="102">
        <v>0.08</v>
      </c>
      <c r="D24" s="103">
        <f>ROUND(D23*C24,0)</f>
        <v>105599</v>
      </c>
      <c r="E24" s="127"/>
    </row>
    <row r="25" spans="2:9" ht="15" hidden="1" customHeight="1">
      <c r="B25" s="101" t="s">
        <v>1419</v>
      </c>
      <c r="C25" s="102">
        <v>0</v>
      </c>
      <c r="D25" s="103">
        <f>ROUND(D22*C25,0)</f>
        <v>0</v>
      </c>
      <c r="E25" s="126" t="s">
        <v>1426</v>
      </c>
    </row>
    <row r="26" spans="2:9" ht="15" hidden="1" customHeight="1">
      <c r="B26" s="101" t="s">
        <v>1420</v>
      </c>
      <c r="C26" s="102">
        <v>0</v>
      </c>
      <c r="D26" s="103">
        <f>ROUND(D25*C26,0)</f>
        <v>0</v>
      </c>
      <c r="E26" s="127"/>
    </row>
    <row r="27" spans="2:9" ht="15" customHeight="1">
      <c r="B27" s="101" t="s">
        <v>1434</v>
      </c>
      <c r="C27" s="102">
        <v>0.02</v>
      </c>
      <c r="D27" s="103">
        <f>ROUND(D22*C27,0)</f>
        <v>1319993</v>
      </c>
      <c r="E27" s="126" t="s">
        <v>20</v>
      </c>
    </row>
    <row r="28" spans="2:9" ht="15" customHeight="1">
      <c r="B28" s="101" t="s">
        <v>1420</v>
      </c>
      <c r="C28" s="102">
        <v>0.08</v>
      </c>
      <c r="D28" s="103">
        <f>ROUND(D27*C28,0)</f>
        <v>105599</v>
      </c>
      <c r="E28" s="127"/>
    </row>
    <row r="29" spans="2:9" ht="15" hidden="1" customHeight="1">
      <c r="B29" s="101" t="s">
        <v>1422</v>
      </c>
      <c r="C29" s="102">
        <v>0</v>
      </c>
      <c r="D29" s="103">
        <f>ROUND(D22*C29,0)</f>
        <v>0</v>
      </c>
      <c r="E29" s="126" t="s">
        <v>1424</v>
      </c>
    </row>
    <row r="30" spans="2:9" ht="15" hidden="1" customHeight="1">
      <c r="B30" s="101" t="s">
        <v>1420</v>
      </c>
      <c r="C30" s="102">
        <v>0</v>
      </c>
      <c r="D30" s="103">
        <f>ROUND(D29*C30,0)</f>
        <v>0</v>
      </c>
      <c r="E30" s="127"/>
    </row>
    <row r="31" spans="2:9" ht="15" hidden="1" customHeight="1">
      <c r="B31" s="101" t="s">
        <v>1423</v>
      </c>
      <c r="C31" s="102">
        <v>0</v>
      </c>
      <c r="D31" s="103">
        <f>ROUND(D22*C31,0)</f>
        <v>0</v>
      </c>
      <c r="E31" s="126"/>
    </row>
    <row r="32" spans="2:9" ht="15" hidden="1" customHeight="1">
      <c r="B32" s="101" t="s">
        <v>1420</v>
      </c>
      <c r="C32" s="102">
        <v>0</v>
      </c>
      <c r="D32" s="103">
        <f>ROUND(D31*C32,0)</f>
        <v>0</v>
      </c>
      <c r="E32" s="127"/>
    </row>
    <row r="33" spans="1:7" ht="15" hidden="1" customHeight="1">
      <c r="B33" s="101" t="s">
        <v>1427</v>
      </c>
      <c r="C33" s="102">
        <v>0</v>
      </c>
      <c r="D33" s="103">
        <f>ROUND(D22*C33,0)</f>
        <v>0</v>
      </c>
      <c r="E33" s="116"/>
    </row>
    <row r="34" spans="1:7" ht="15" hidden="1" customHeight="1">
      <c r="B34" s="101" t="s">
        <v>1420</v>
      </c>
      <c r="C34" s="102">
        <v>0</v>
      </c>
      <c r="D34" s="103">
        <f>ROUND(D33*C34,0)</f>
        <v>0</v>
      </c>
      <c r="E34" s="116"/>
    </row>
    <row r="35" spans="1:7" ht="15" hidden="1" customHeight="1">
      <c r="B35" s="101" t="s">
        <v>1425</v>
      </c>
      <c r="C35" s="102">
        <v>0</v>
      </c>
      <c r="D35" s="103">
        <f>ROUND(D22*C35,0)</f>
        <v>0</v>
      </c>
      <c r="E35" s="126" t="s">
        <v>1424</v>
      </c>
    </row>
    <row r="36" spans="1:7" ht="15" hidden="1" customHeight="1">
      <c r="B36" s="101" t="s">
        <v>1420</v>
      </c>
      <c r="C36" s="102">
        <v>0</v>
      </c>
      <c r="D36" s="103">
        <f>ROUND(D35*C36,0)</f>
        <v>0</v>
      </c>
      <c r="E36" s="127"/>
    </row>
    <row r="37" spans="1:7" ht="15" hidden="1" customHeight="1">
      <c r="B37" s="101" t="s">
        <v>1432</v>
      </c>
      <c r="C37" s="102">
        <v>0</v>
      </c>
      <c r="D37" s="103">
        <f>ROUND(D22*C37,0)</f>
        <v>0</v>
      </c>
      <c r="E37" s="126" t="s">
        <v>1424</v>
      </c>
    </row>
    <row r="38" spans="1:7" ht="15" hidden="1" customHeight="1">
      <c r="B38" s="101" t="s">
        <v>1420</v>
      </c>
      <c r="C38" s="102">
        <v>0</v>
      </c>
      <c r="D38" s="103">
        <f>ROUND(D37*C38,0)</f>
        <v>0</v>
      </c>
      <c r="E38" s="127"/>
    </row>
    <row r="39" spans="1:7" ht="15" customHeight="1">
      <c r="B39" s="101" t="s">
        <v>19</v>
      </c>
      <c r="C39" s="103"/>
      <c r="D39" s="103">
        <f>SUM(D23:D38)</f>
        <v>2851184</v>
      </c>
      <c r="E39" s="104"/>
      <c r="G39" s="122"/>
    </row>
    <row r="40" spans="1:7" ht="10.5" customHeight="1">
      <c r="G40" s="122"/>
    </row>
    <row r="41" spans="1:7" ht="18" customHeight="1">
      <c r="A41" s="88" t="s">
        <v>22</v>
      </c>
      <c r="B41" s="105">
        <f>D39</f>
        <v>2851184</v>
      </c>
      <c r="E41" s="106"/>
      <c r="F41" s="106"/>
      <c r="G41" s="124" t="s">
        <v>1437</v>
      </c>
    </row>
    <row r="42" spans="1:7" ht="15.75">
      <c r="A42" s="107" t="s">
        <v>650</v>
      </c>
      <c r="B42" s="108" t="str">
        <f>[1]!UNI(B41)</f>
        <v xml:space="preserve">Hai triệu tám trăm năm mươi mốt nghìn một trăm tám mươi bốn đồng </v>
      </c>
      <c r="G42" s="125" t="s">
        <v>1438</v>
      </c>
    </row>
    <row r="43" spans="1:7" ht="17.25">
      <c r="A43" s="109" t="s">
        <v>23</v>
      </c>
      <c r="B43" s="110"/>
      <c r="C43" s="110"/>
      <c r="D43" s="110"/>
      <c r="E43" s="110"/>
      <c r="G43" s="125" t="s">
        <v>1439</v>
      </c>
    </row>
    <row r="44" spans="1:7" ht="31.5" customHeight="1">
      <c r="A44" s="129" t="str">
        <f>"Các khoản hỗ trợ trên sẽ được Công ty TNHH Cửa hàng tiện lợi Gia đình Việt Nam cấn trừ công nợ cho " &amp;B11&amp;" vào đợt thanh toán tiếp theo. "</f>
        <v xml:space="preserve">Các khoản hỗ trợ trên sẽ được Công ty TNHH Cửa hàng tiện lợi Gia đình Việt Nam cấn trừ công nợ cho CÔNG TY TNHH MỘT THÀNH VIÊN THƯƠNG MẠI VÀ DỊCH VỤ NGỌC THƠM vào đợt thanh toán tiếp theo. </v>
      </c>
      <c r="B44" s="129"/>
      <c r="C44" s="129"/>
      <c r="D44" s="129"/>
      <c r="E44" s="129"/>
      <c r="F44" s="111"/>
      <c r="G44" s="111"/>
    </row>
    <row r="45" spans="1:7" ht="33" customHeight="1">
      <c r="A45" s="130" t="s">
        <v>24</v>
      </c>
      <c r="B45" s="130"/>
      <c r="C45" s="130"/>
      <c r="D45" s="130"/>
      <c r="E45" s="130"/>
      <c r="F45" s="112"/>
      <c r="G45" s="112"/>
    </row>
    <row r="47" spans="1:7" ht="27" customHeight="1">
      <c r="A47" s="131" t="s">
        <v>789</v>
      </c>
      <c r="B47" s="132"/>
      <c r="C47" s="131" t="str">
        <f>" ĐẠI DIỆN " &amp;B11</f>
        <v xml:space="preserve"> ĐẠI DIỆN CÔNG TY TNHH MỘT THÀNH VIÊN THƯƠNG MẠI VÀ DỊCH VỤ NGỌC THƠM</v>
      </c>
      <c r="D47" s="131"/>
      <c r="E47" s="131"/>
      <c r="F47" s="113"/>
      <c r="G47" s="113"/>
    </row>
    <row r="53" spans="1:3">
      <c r="A53" s="128" t="s">
        <v>1441</v>
      </c>
      <c r="B53" s="128"/>
      <c r="C53" s="114"/>
    </row>
  </sheetData>
  <mergeCells count="23">
    <mergeCell ref="E29:E30"/>
    <mergeCell ref="E31:E32"/>
    <mergeCell ref="A16:I16"/>
    <mergeCell ref="B1:F1"/>
    <mergeCell ref="B4:C4"/>
    <mergeCell ref="D4:E4"/>
    <mergeCell ref="B3:F3"/>
    <mergeCell ref="B2:E2"/>
    <mergeCell ref="B6:D6"/>
    <mergeCell ref="C7:D7"/>
    <mergeCell ref="B8:D8"/>
    <mergeCell ref="A15:E15"/>
    <mergeCell ref="B12:E12"/>
    <mergeCell ref="E25:E26"/>
    <mergeCell ref="E23:E24"/>
    <mergeCell ref="E27:E28"/>
    <mergeCell ref="E35:E36"/>
    <mergeCell ref="A53:B53"/>
    <mergeCell ref="A44:E44"/>
    <mergeCell ref="A45:E45"/>
    <mergeCell ref="A47:B47"/>
    <mergeCell ref="C47:E47"/>
    <mergeCell ref="E37:E38"/>
  </mergeCells>
  <conditionalFormatting sqref="G9">
    <cfRule type="duplicateValues" dxfId="10" priority="6"/>
  </conditionalFormatting>
  <conditionalFormatting sqref="G17">
    <cfRule type="duplicateValues" dxfId="9" priority="1"/>
  </conditionalFormatting>
  <pageMargins left="0.7" right="0" top="0.25" bottom="0.25" header="0.3" footer="0.3"/>
  <pageSetup paperSize="9" scale="80" fitToWidth="0"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filterMode="1"/>
  <dimension ref="A1:D524"/>
  <sheetViews>
    <sheetView workbookViewId="0">
      <selection activeCell="C286" sqref="C286"/>
    </sheetView>
  </sheetViews>
  <sheetFormatPr defaultRowHeight="15"/>
  <cols>
    <col min="1" max="1" width="9.28515625" customWidth="1"/>
    <col min="2" max="2" width="86.5703125" customWidth="1"/>
  </cols>
  <sheetData>
    <row r="1" spans="1:4">
      <c r="A1" s="40" t="s">
        <v>857</v>
      </c>
      <c r="B1" s="40" t="s">
        <v>27</v>
      </c>
      <c r="C1" s="40" t="s">
        <v>113</v>
      </c>
      <c r="D1" s="40" t="s">
        <v>112</v>
      </c>
    </row>
    <row r="2" spans="1:4" hidden="1">
      <c r="A2" s="25">
        <v>30308</v>
      </c>
      <c r="B2" s="26" t="s">
        <v>858</v>
      </c>
      <c r="C2" s="26" t="s">
        <v>859</v>
      </c>
      <c r="D2" s="27" t="s">
        <v>860</v>
      </c>
    </row>
    <row r="3" spans="1:4" hidden="1">
      <c r="A3" s="25">
        <v>50365</v>
      </c>
      <c r="B3" s="26" t="s">
        <v>708</v>
      </c>
      <c r="C3" s="26" t="s">
        <v>709</v>
      </c>
      <c r="D3" s="27" t="s">
        <v>710</v>
      </c>
    </row>
    <row r="4" spans="1:4" hidden="1">
      <c r="A4" s="25">
        <v>30056</v>
      </c>
      <c r="B4" s="26" t="s">
        <v>314</v>
      </c>
      <c r="C4" s="26" t="s">
        <v>315</v>
      </c>
      <c r="D4" s="27" t="s">
        <v>316</v>
      </c>
    </row>
    <row r="5" spans="1:4" hidden="1">
      <c r="A5" s="25">
        <v>50376</v>
      </c>
      <c r="B5" s="26" t="s">
        <v>314</v>
      </c>
      <c r="C5" s="26" t="s">
        <v>315</v>
      </c>
      <c r="D5" s="27" t="s">
        <v>316</v>
      </c>
    </row>
    <row r="6" spans="1:4" hidden="1">
      <c r="A6" s="25">
        <v>50051</v>
      </c>
      <c r="B6" s="26" t="s">
        <v>861</v>
      </c>
      <c r="C6" s="26" t="s">
        <v>862</v>
      </c>
      <c r="D6" s="27" t="s">
        <v>863</v>
      </c>
    </row>
    <row r="7" spans="1:4" hidden="1">
      <c r="A7" s="25">
        <v>50637</v>
      </c>
      <c r="B7" s="26" t="s">
        <v>229</v>
      </c>
      <c r="C7" s="26" t="s">
        <v>230</v>
      </c>
      <c r="D7" s="27" t="s">
        <v>231</v>
      </c>
    </row>
    <row r="8" spans="1:4" hidden="1">
      <c r="A8" s="25">
        <v>30180</v>
      </c>
      <c r="B8" s="26" t="s">
        <v>166</v>
      </c>
      <c r="C8" s="26" t="s">
        <v>167</v>
      </c>
      <c r="D8" s="27" t="s">
        <v>168</v>
      </c>
    </row>
    <row r="9" spans="1:4" hidden="1">
      <c r="A9" s="25">
        <v>50402</v>
      </c>
      <c r="B9" s="26" t="s">
        <v>260</v>
      </c>
      <c r="C9" s="26" t="s">
        <v>261</v>
      </c>
      <c r="D9" s="27" t="s">
        <v>262</v>
      </c>
    </row>
    <row r="10" spans="1:4" hidden="1">
      <c r="A10" s="25">
        <v>50576</v>
      </c>
      <c r="B10" s="26" t="s">
        <v>780</v>
      </c>
      <c r="C10" s="26" t="s">
        <v>781</v>
      </c>
      <c r="D10" s="27" t="s">
        <v>779</v>
      </c>
    </row>
    <row r="11" spans="1:4" hidden="1">
      <c r="A11" s="25">
        <v>50162</v>
      </c>
      <c r="B11" s="26" t="s">
        <v>311</v>
      </c>
      <c r="C11" s="26" t="s">
        <v>312</v>
      </c>
      <c r="D11" s="27" t="s">
        <v>313</v>
      </c>
    </row>
    <row r="12" spans="1:4" hidden="1">
      <c r="A12" s="25">
        <v>50508</v>
      </c>
      <c r="B12" s="26" t="s">
        <v>129</v>
      </c>
      <c r="C12" s="60" t="s">
        <v>130</v>
      </c>
      <c r="D12" s="27" t="s">
        <v>131</v>
      </c>
    </row>
    <row r="13" spans="1:4" hidden="1">
      <c r="A13" s="25">
        <v>70016</v>
      </c>
      <c r="B13" s="28" t="s">
        <v>140</v>
      </c>
      <c r="C13" s="26" t="s">
        <v>141</v>
      </c>
      <c r="D13" s="27" t="s">
        <v>142</v>
      </c>
    </row>
    <row r="14" spans="1:4" hidden="1">
      <c r="A14" s="25">
        <v>30296</v>
      </c>
      <c r="B14" s="26" t="s">
        <v>556</v>
      </c>
      <c r="C14" s="26" t="s">
        <v>557</v>
      </c>
      <c r="D14" s="27" t="s">
        <v>558</v>
      </c>
    </row>
    <row r="15" spans="1:4" hidden="1">
      <c r="A15" s="25">
        <v>30346</v>
      </c>
      <c r="B15" s="26" t="s">
        <v>257</v>
      </c>
      <c r="C15" s="26" t="s">
        <v>258</v>
      </c>
      <c r="D15" s="27" t="s">
        <v>259</v>
      </c>
    </row>
    <row r="16" spans="1:4" hidden="1">
      <c r="A16" s="25">
        <v>50636</v>
      </c>
      <c r="B16" s="26" t="s">
        <v>121</v>
      </c>
      <c r="C16" s="26" t="s">
        <v>122</v>
      </c>
      <c r="D16" s="27" t="s">
        <v>123</v>
      </c>
    </row>
    <row r="17" spans="1:4" hidden="1">
      <c r="A17" s="25">
        <v>30497</v>
      </c>
      <c r="B17" s="26" t="s">
        <v>743</v>
      </c>
      <c r="C17" s="26" t="s">
        <v>744</v>
      </c>
      <c r="D17" s="27" t="s">
        <v>740</v>
      </c>
    </row>
    <row r="18" spans="1:4" hidden="1">
      <c r="A18" s="25">
        <v>30042</v>
      </c>
      <c r="B18" s="26" t="s">
        <v>864</v>
      </c>
      <c r="C18" s="26" t="s">
        <v>865</v>
      </c>
      <c r="D18" s="27" t="s">
        <v>866</v>
      </c>
    </row>
    <row r="19" spans="1:4" hidden="1">
      <c r="A19" s="25">
        <v>50224</v>
      </c>
      <c r="B19" s="26" t="s">
        <v>263</v>
      </c>
      <c r="C19" s="26" t="s">
        <v>264</v>
      </c>
      <c r="D19" s="27" t="s">
        <v>265</v>
      </c>
    </row>
    <row r="20" spans="1:4" hidden="1">
      <c r="A20" s="25">
        <v>30383</v>
      </c>
      <c r="B20" s="26" t="s">
        <v>867</v>
      </c>
      <c r="C20" s="26" t="s">
        <v>868</v>
      </c>
      <c r="D20" s="27" t="s">
        <v>869</v>
      </c>
    </row>
    <row r="21" spans="1:4" hidden="1">
      <c r="A21" s="25">
        <v>50087</v>
      </c>
      <c r="B21" s="26" t="s">
        <v>870</v>
      </c>
      <c r="C21" s="26" t="s">
        <v>871</v>
      </c>
      <c r="D21" s="27" t="s">
        <v>872</v>
      </c>
    </row>
    <row r="22" spans="1:4" hidden="1">
      <c r="A22" s="25">
        <v>30188</v>
      </c>
      <c r="B22" s="26" t="s">
        <v>873</v>
      </c>
      <c r="C22" s="26" t="s">
        <v>874</v>
      </c>
      <c r="D22" s="27" t="s">
        <v>875</v>
      </c>
    </row>
    <row r="23" spans="1:4" hidden="1">
      <c r="A23" s="25">
        <v>50593</v>
      </c>
      <c r="B23" s="26" t="s">
        <v>876</v>
      </c>
      <c r="C23" s="26" t="s">
        <v>877</v>
      </c>
      <c r="D23" s="27" t="s">
        <v>878</v>
      </c>
    </row>
    <row r="24" spans="1:4" hidden="1">
      <c r="A24" s="25">
        <v>50493</v>
      </c>
      <c r="B24" s="28" t="s">
        <v>634</v>
      </c>
      <c r="C24" s="26" t="s">
        <v>635</v>
      </c>
      <c r="D24" s="27" t="s">
        <v>636</v>
      </c>
    </row>
    <row r="25" spans="1:4" hidden="1">
      <c r="A25" s="25">
        <v>50580</v>
      </c>
      <c r="B25" s="26" t="s">
        <v>266</v>
      </c>
      <c r="C25" s="26" t="s">
        <v>267</v>
      </c>
      <c r="D25" s="27" t="s">
        <v>268</v>
      </c>
    </row>
    <row r="26" spans="1:4" hidden="1">
      <c r="A26" s="25">
        <v>30033</v>
      </c>
      <c r="B26" s="26" t="s">
        <v>879</v>
      </c>
      <c r="C26" s="26" t="s">
        <v>880</v>
      </c>
      <c r="D26" s="27" t="s">
        <v>142</v>
      </c>
    </row>
    <row r="27" spans="1:4" hidden="1">
      <c r="A27" s="25">
        <v>50178</v>
      </c>
      <c r="B27" s="26" t="s">
        <v>881</v>
      </c>
      <c r="C27" s="26">
        <v>0</v>
      </c>
      <c r="D27" s="27" t="s">
        <v>882</v>
      </c>
    </row>
    <row r="28" spans="1:4" hidden="1">
      <c r="A28" s="25">
        <v>50022</v>
      </c>
      <c r="B28" s="26" t="s">
        <v>46</v>
      </c>
      <c r="C28" s="26" t="s">
        <v>441</v>
      </c>
      <c r="D28" s="27" t="s">
        <v>442</v>
      </c>
    </row>
    <row r="29" spans="1:4" hidden="1">
      <c r="A29" s="25">
        <v>50463</v>
      </c>
      <c r="B29" s="26" t="s">
        <v>688</v>
      </c>
      <c r="C29" s="26" t="s">
        <v>689</v>
      </c>
      <c r="D29" s="27" t="s">
        <v>883</v>
      </c>
    </row>
    <row r="30" spans="1:4" hidden="1">
      <c r="A30" s="25">
        <v>50009</v>
      </c>
      <c r="B30" s="26" t="s">
        <v>203</v>
      </c>
      <c r="C30" s="26" t="s">
        <v>204</v>
      </c>
      <c r="D30" s="27" t="s">
        <v>205</v>
      </c>
    </row>
    <row r="31" spans="1:4" hidden="1">
      <c r="A31" s="25">
        <v>50581</v>
      </c>
      <c r="B31" s="26" t="s">
        <v>884</v>
      </c>
      <c r="C31" s="26" t="s">
        <v>885</v>
      </c>
      <c r="D31" s="27" t="s">
        <v>886</v>
      </c>
    </row>
    <row r="32" spans="1:4" hidden="1">
      <c r="A32" s="25">
        <v>30089</v>
      </c>
      <c r="B32" s="26" t="s">
        <v>356</v>
      </c>
      <c r="C32" s="26" t="s">
        <v>357</v>
      </c>
      <c r="D32" s="27" t="s">
        <v>358</v>
      </c>
    </row>
    <row r="33" spans="1:4" hidden="1">
      <c r="A33" s="25">
        <v>50655</v>
      </c>
      <c r="B33" s="26" t="s">
        <v>806</v>
      </c>
      <c r="C33" s="26" t="s">
        <v>807</v>
      </c>
      <c r="D33" s="27" t="s">
        <v>805</v>
      </c>
    </row>
    <row r="34" spans="1:4" hidden="1">
      <c r="A34" s="25">
        <v>30300</v>
      </c>
      <c r="B34" s="26" t="s">
        <v>887</v>
      </c>
      <c r="C34" s="26" t="s">
        <v>888</v>
      </c>
      <c r="D34" s="27" t="s">
        <v>889</v>
      </c>
    </row>
    <row r="35" spans="1:4" hidden="1">
      <c r="A35" s="25">
        <v>30332</v>
      </c>
      <c r="B35" s="26" t="s">
        <v>887</v>
      </c>
      <c r="C35" s="26" t="s">
        <v>888</v>
      </c>
      <c r="D35" s="27" t="s">
        <v>889</v>
      </c>
    </row>
    <row r="36" spans="1:4" hidden="1">
      <c r="A36" s="25">
        <v>30305</v>
      </c>
      <c r="B36" s="26" t="s">
        <v>890</v>
      </c>
      <c r="C36" s="26" t="s">
        <v>891</v>
      </c>
      <c r="D36" s="27" t="s">
        <v>892</v>
      </c>
    </row>
    <row r="37" spans="1:4" hidden="1">
      <c r="A37" s="25">
        <v>50084</v>
      </c>
      <c r="B37" s="26" t="s">
        <v>893</v>
      </c>
      <c r="C37" s="26" t="s">
        <v>894</v>
      </c>
      <c r="D37" s="27" t="s">
        <v>895</v>
      </c>
    </row>
    <row r="38" spans="1:4" hidden="1">
      <c r="A38" s="25">
        <v>50499</v>
      </c>
      <c r="B38" s="26" t="s">
        <v>92</v>
      </c>
      <c r="C38" s="26" t="s">
        <v>184</v>
      </c>
      <c r="D38" s="27" t="s">
        <v>185</v>
      </c>
    </row>
    <row r="39" spans="1:4" hidden="1">
      <c r="A39" s="25">
        <v>30340</v>
      </c>
      <c r="B39" s="26" t="s">
        <v>242</v>
      </c>
      <c r="C39" s="26" t="s">
        <v>243</v>
      </c>
      <c r="D39" s="27" t="s">
        <v>244</v>
      </c>
    </row>
    <row r="40" spans="1:4" hidden="1">
      <c r="A40" s="25">
        <v>50298</v>
      </c>
      <c r="B40" s="26" t="s">
        <v>242</v>
      </c>
      <c r="C40" s="26" t="s">
        <v>243</v>
      </c>
      <c r="D40" s="27" t="s">
        <v>244</v>
      </c>
    </row>
    <row r="41" spans="1:4" hidden="1">
      <c r="A41" s="29">
        <v>51034</v>
      </c>
      <c r="B41" s="26" t="s">
        <v>242</v>
      </c>
      <c r="C41" s="26" t="s">
        <v>243</v>
      </c>
      <c r="D41" s="27" t="s">
        <v>244</v>
      </c>
    </row>
    <row r="42" spans="1:4" hidden="1">
      <c r="A42" s="29">
        <v>30506</v>
      </c>
      <c r="B42" s="26" t="s">
        <v>896</v>
      </c>
      <c r="C42" s="26" t="s">
        <v>897</v>
      </c>
      <c r="D42" s="27" t="s">
        <v>898</v>
      </c>
    </row>
    <row r="43" spans="1:4" hidden="1">
      <c r="A43" s="29">
        <v>30395</v>
      </c>
      <c r="B43" s="26" t="s">
        <v>605</v>
      </c>
      <c r="C43" s="26" t="s">
        <v>606</v>
      </c>
      <c r="D43" s="27" t="s">
        <v>607</v>
      </c>
    </row>
    <row r="44" spans="1:4" hidden="1">
      <c r="A44" s="25">
        <v>51023</v>
      </c>
      <c r="B44" s="26" t="s">
        <v>605</v>
      </c>
      <c r="C44" s="26" t="s">
        <v>606</v>
      </c>
      <c r="D44" s="27" t="s">
        <v>607</v>
      </c>
    </row>
    <row r="45" spans="1:4" hidden="1">
      <c r="A45" s="25">
        <v>30393</v>
      </c>
      <c r="B45" s="26" t="s">
        <v>101</v>
      </c>
      <c r="C45" s="26" t="s">
        <v>114</v>
      </c>
      <c r="D45" s="27" t="s">
        <v>115</v>
      </c>
    </row>
    <row r="46" spans="1:4" hidden="1">
      <c r="A46" s="25">
        <v>30462</v>
      </c>
      <c r="B46" s="26" t="s">
        <v>101</v>
      </c>
      <c r="C46" s="26" t="s">
        <v>114</v>
      </c>
      <c r="D46" s="27" t="s">
        <v>115</v>
      </c>
    </row>
    <row r="47" spans="1:4" hidden="1">
      <c r="A47" s="25">
        <v>50657</v>
      </c>
      <c r="B47" s="26" t="s">
        <v>101</v>
      </c>
      <c r="C47" s="26" t="s">
        <v>114</v>
      </c>
      <c r="D47" s="27" t="s">
        <v>115</v>
      </c>
    </row>
    <row r="48" spans="1:4" hidden="1">
      <c r="A48" s="25">
        <v>30518</v>
      </c>
      <c r="B48" s="26" t="s">
        <v>101</v>
      </c>
      <c r="C48" s="26" t="s">
        <v>899</v>
      </c>
      <c r="D48" s="27" t="s">
        <v>115</v>
      </c>
    </row>
    <row r="49" spans="1:4" hidden="1">
      <c r="A49" s="25">
        <v>50329</v>
      </c>
      <c r="B49" s="26" t="s">
        <v>281</v>
      </c>
      <c r="C49" s="26" t="s">
        <v>282</v>
      </c>
      <c r="D49" s="27" t="s">
        <v>283</v>
      </c>
    </row>
    <row r="50" spans="1:4" hidden="1">
      <c r="A50" s="25">
        <v>30350</v>
      </c>
      <c r="B50" s="26" t="s">
        <v>137</v>
      </c>
      <c r="C50" s="26" t="s">
        <v>138</v>
      </c>
      <c r="D50" s="27" t="s">
        <v>139</v>
      </c>
    </row>
    <row r="51" spans="1:4" hidden="1">
      <c r="A51" s="25">
        <v>30476</v>
      </c>
      <c r="B51" s="26" t="s">
        <v>137</v>
      </c>
      <c r="C51" s="26" t="s">
        <v>138</v>
      </c>
      <c r="D51" s="27" t="s">
        <v>139</v>
      </c>
    </row>
    <row r="52" spans="1:4" hidden="1">
      <c r="A52" s="25">
        <v>50020</v>
      </c>
      <c r="B52" s="26" t="s">
        <v>137</v>
      </c>
      <c r="C52" s="26" t="s">
        <v>138</v>
      </c>
      <c r="D52" s="27" t="s">
        <v>139</v>
      </c>
    </row>
    <row r="53" spans="1:4" hidden="1">
      <c r="A53" s="25">
        <v>30382</v>
      </c>
      <c r="B53" s="26" t="s">
        <v>137</v>
      </c>
      <c r="C53" s="26" t="s">
        <v>138</v>
      </c>
      <c r="D53" s="27" t="s">
        <v>139</v>
      </c>
    </row>
    <row r="54" spans="1:4" hidden="1">
      <c r="A54" s="25">
        <v>30044</v>
      </c>
      <c r="B54" s="26" t="s">
        <v>300</v>
      </c>
      <c r="C54" s="26" t="s">
        <v>301</v>
      </c>
      <c r="D54" s="27" t="s">
        <v>302</v>
      </c>
    </row>
    <row r="55" spans="1:4" hidden="1">
      <c r="A55" s="25">
        <v>50387</v>
      </c>
      <c r="B55" s="26" t="s">
        <v>300</v>
      </c>
      <c r="C55" s="26" t="s">
        <v>301</v>
      </c>
      <c r="D55" s="27" t="s">
        <v>302</v>
      </c>
    </row>
    <row r="56" spans="1:4" hidden="1">
      <c r="A56" s="25">
        <v>50625</v>
      </c>
      <c r="B56" s="26" t="s">
        <v>900</v>
      </c>
      <c r="C56" s="28" t="s">
        <v>901</v>
      </c>
      <c r="D56" s="27" t="s">
        <v>902</v>
      </c>
    </row>
    <row r="57" spans="1:4" hidden="1">
      <c r="A57" s="25">
        <v>30479</v>
      </c>
      <c r="B57" s="26" t="s">
        <v>724</v>
      </c>
      <c r="C57" s="26" t="s">
        <v>725</v>
      </c>
      <c r="D57" s="27" t="s">
        <v>723</v>
      </c>
    </row>
    <row r="58" spans="1:4" hidden="1">
      <c r="A58" s="25">
        <v>50660</v>
      </c>
      <c r="B58" s="26" t="s">
        <v>903</v>
      </c>
      <c r="C58" s="26" t="s">
        <v>904</v>
      </c>
      <c r="D58" s="27" t="s">
        <v>905</v>
      </c>
    </row>
    <row r="59" spans="1:4" hidden="1">
      <c r="A59" s="25">
        <v>50684</v>
      </c>
      <c r="B59" s="26" t="s">
        <v>832</v>
      </c>
      <c r="C59" s="26" t="s">
        <v>833</v>
      </c>
      <c r="D59" s="27" t="s">
        <v>831</v>
      </c>
    </row>
    <row r="60" spans="1:4" hidden="1">
      <c r="A60" s="25">
        <v>50257</v>
      </c>
      <c r="B60" s="26" t="s">
        <v>644</v>
      </c>
      <c r="C60" s="26" t="s">
        <v>645</v>
      </c>
      <c r="D60" s="27" t="s">
        <v>646</v>
      </c>
    </row>
    <row r="61" spans="1:4" hidden="1">
      <c r="A61" s="25">
        <v>50277</v>
      </c>
      <c r="B61" s="26" t="s">
        <v>328</v>
      </c>
      <c r="C61" s="26" t="s">
        <v>329</v>
      </c>
      <c r="D61" s="27" t="s">
        <v>330</v>
      </c>
    </row>
    <row r="62" spans="1:4" hidden="1">
      <c r="A62" s="25">
        <v>50677</v>
      </c>
      <c r="B62" s="26" t="s">
        <v>835</v>
      </c>
      <c r="C62" s="26" t="s">
        <v>836</v>
      </c>
      <c r="D62" s="27" t="s">
        <v>834</v>
      </c>
    </row>
    <row r="63" spans="1:4" hidden="1">
      <c r="A63" s="25">
        <v>50251</v>
      </c>
      <c r="B63" s="26" t="s">
        <v>906</v>
      </c>
      <c r="C63" s="26" t="s">
        <v>907</v>
      </c>
      <c r="D63" s="27" t="s">
        <v>908</v>
      </c>
    </row>
    <row r="64" spans="1:4" hidden="1">
      <c r="A64" s="25">
        <v>50129</v>
      </c>
      <c r="B64" s="26" t="s">
        <v>57</v>
      </c>
      <c r="C64" s="26" t="s">
        <v>317</v>
      </c>
      <c r="D64" s="27" t="s">
        <v>318</v>
      </c>
    </row>
    <row r="65" spans="1:4" hidden="1">
      <c r="A65" s="25">
        <v>50679</v>
      </c>
      <c r="B65" s="26" t="s">
        <v>909</v>
      </c>
      <c r="C65" s="26" t="s">
        <v>910</v>
      </c>
      <c r="D65" s="27" t="s">
        <v>911</v>
      </c>
    </row>
    <row r="66" spans="1:4" hidden="1">
      <c r="A66" s="25">
        <v>50447</v>
      </c>
      <c r="B66" s="26" t="s">
        <v>486</v>
      </c>
      <c r="C66" s="26" t="s">
        <v>487</v>
      </c>
      <c r="D66" s="27" t="s">
        <v>488</v>
      </c>
    </row>
    <row r="67" spans="1:4" hidden="1">
      <c r="A67" s="25">
        <v>30319</v>
      </c>
      <c r="B67" s="26" t="s">
        <v>486</v>
      </c>
      <c r="C67" s="26" t="s">
        <v>487</v>
      </c>
      <c r="D67" s="27" t="s">
        <v>488</v>
      </c>
    </row>
    <row r="68" spans="1:4" hidden="1">
      <c r="A68" s="25">
        <v>50366</v>
      </c>
      <c r="B68" s="26" t="s">
        <v>75</v>
      </c>
      <c r="C68" s="26" t="s">
        <v>598</v>
      </c>
      <c r="D68" s="27" t="s">
        <v>599</v>
      </c>
    </row>
    <row r="69" spans="1:4" hidden="1">
      <c r="A69" s="25">
        <v>30511</v>
      </c>
      <c r="B69" s="26" t="s">
        <v>787</v>
      </c>
      <c r="C69" s="26" t="s">
        <v>788</v>
      </c>
      <c r="D69" s="27" t="s">
        <v>786</v>
      </c>
    </row>
    <row r="70" spans="1:4" hidden="1">
      <c r="A70" s="25">
        <v>50658</v>
      </c>
      <c r="B70" s="26" t="s">
        <v>718</v>
      </c>
      <c r="C70" s="26" t="s">
        <v>719</v>
      </c>
      <c r="D70" s="27" t="s">
        <v>720</v>
      </c>
    </row>
    <row r="71" spans="1:4" hidden="1">
      <c r="A71" s="25">
        <v>50648</v>
      </c>
      <c r="B71" s="26" t="s">
        <v>683</v>
      </c>
      <c r="C71" s="26" t="s">
        <v>684</v>
      </c>
      <c r="D71" s="27" t="s">
        <v>682</v>
      </c>
    </row>
    <row r="72" spans="1:4" hidden="1">
      <c r="A72" s="25">
        <v>50667</v>
      </c>
      <c r="B72" s="26" t="s">
        <v>683</v>
      </c>
      <c r="C72" s="26" t="s">
        <v>684</v>
      </c>
      <c r="D72" s="27" t="s">
        <v>682</v>
      </c>
    </row>
    <row r="73" spans="1:4" hidden="1">
      <c r="A73" s="25">
        <v>50611</v>
      </c>
      <c r="B73" s="26" t="s">
        <v>520</v>
      </c>
      <c r="C73" s="26" t="s">
        <v>521</v>
      </c>
      <c r="D73" s="27" t="s">
        <v>522</v>
      </c>
    </row>
    <row r="74" spans="1:4" hidden="1">
      <c r="A74" s="25">
        <v>50240</v>
      </c>
      <c r="B74" s="26" t="s">
        <v>64</v>
      </c>
      <c r="C74" s="26" t="s">
        <v>469</v>
      </c>
      <c r="D74" s="27" t="s">
        <v>470</v>
      </c>
    </row>
    <row r="75" spans="1:4" hidden="1">
      <c r="A75" s="25">
        <v>50015</v>
      </c>
      <c r="B75" s="26" t="s">
        <v>912</v>
      </c>
      <c r="C75" s="26" t="s">
        <v>913</v>
      </c>
      <c r="D75" s="27" t="s">
        <v>914</v>
      </c>
    </row>
    <row r="76" spans="1:4" hidden="1">
      <c r="A76" s="25">
        <v>50612</v>
      </c>
      <c r="B76" s="26" t="s">
        <v>108</v>
      </c>
      <c r="C76" s="26" t="s">
        <v>284</v>
      </c>
      <c r="D76" s="27" t="s">
        <v>285</v>
      </c>
    </row>
    <row r="77" spans="1:4" hidden="1">
      <c r="A77" s="25">
        <v>30015</v>
      </c>
      <c r="B77" s="26" t="s">
        <v>325</v>
      </c>
      <c r="C77" s="26" t="s">
        <v>326</v>
      </c>
      <c r="D77" s="27" t="s">
        <v>327</v>
      </c>
    </row>
    <row r="78" spans="1:4" hidden="1">
      <c r="A78" s="25">
        <v>50144</v>
      </c>
      <c r="B78" s="26" t="s">
        <v>278</v>
      </c>
      <c r="C78" s="26" t="s">
        <v>279</v>
      </c>
      <c r="D78" s="27" t="s">
        <v>280</v>
      </c>
    </row>
    <row r="79" spans="1:4" hidden="1">
      <c r="A79" s="25">
        <v>50449</v>
      </c>
      <c r="B79" s="26" t="s">
        <v>84</v>
      </c>
      <c r="C79" s="26" t="s">
        <v>173</v>
      </c>
      <c r="D79" s="27" t="s">
        <v>174</v>
      </c>
    </row>
    <row r="80" spans="1:4" hidden="1">
      <c r="A80" s="25">
        <v>50353</v>
      </c>
      <c r="B80" s="26" t="s">
        <v>915</v>
      </c>
      <c r="C80" s="26" t="s">
        <v>916</v>
      </c>
      <c r="D80" s="27" t="s">
        <v>917</v>
      </c>
    </row>
    <row r="81" spans="1:4" hidden="1">
      <c r="A81" s="25">
        <v>50475</v>
      </c>
      <c r="B81" s="26" t="s">
        <v>87</v>
      </c>
      <c r="C81" s="26" t="s">
        <v>420</v>
      </c>
      <c r="D81" s="27" t="s">
        <v>421</v>
      </c>
    </row>
    <row r="82" spans="1:4" hidden="1">
      <c r="A82" s="25">
        <v>50662</v>
      </c>
      <c r="B82" s="26" t="s">
        <v>918</v>
      </c>
      <c r="C82" s="26" t="s">
        <v>919</v>
      </c>
      <c r="D82" s="27" t="s">
        <v>920</v>
      </c>
    </row>
    <row r="83" spans="1:4" hidden="1">
      <c r="A83" s="25">
        <v>30216</v>
      </c>
      <c r="B83" s="26" t="s">
        <v>921</v>
      </c>
      <c r="C83" s="26" t="s">
        <v>922</v>
      </c>
      <c r="D83" s="27" t="s">
        <v>923</v>
      </c>
    </row>
    <row r="84" spans="1:4" hidden="1">
      <c r="A84" s="25">
        <v>30480</v>
      </c>
      <c r="B84" s="26" t="s">
        <v>727</v>
      </c>
      <c r="C84" s="26" t="s">
        <v>728</v>
      </c>
      <c r="D84" s="27" t="s">
        <v>726</v>
      </c>
    </row>
    <row r="85" spans="1:4" hidden="1">
      <c r="A85" s="25">
        <v>50182</v>
      </c>
      <c r="B85" s="26" t="s">
        <v>784</v>
      </c>
      <c r="C85" s="26" t="s">
        <v>785</v>
      </c>
      <c r="D85" s="27" t="s">
        <v>783</v>
      </c>
    </row>
    <row r="86" spans="1:4" hidden="1">
      <c r="A86" s="25">
        <v>50038</v>
      </c>
      <c r="B86" s="26" t="s">
        <v>924</v>
      </c>
      <c r="C86" s="26" t="s">
        <v>925</v>
      </c>
      <c r="D86" s="27" t="s">
        <v>926</v>
      </c>
    </row>
    <row r="87" spans="1:4" hidden="1">
      <c r="A87" s="25">
        <v>50659</v>
      </c>
      <c r="B87" s="26" t="s">
        <v>749</v>
      </c>
      <c r="C87" s="26" t="s">
        <v>750</v>
      </c>
      <c r="D87" s="27" t="s">
        <v>748</v>
      </c>
    </row>
    <row r="88" spans="1:4" hidden="1">
      <c r="A88" s="25">
        <v>50690</v>
      </c>
      <c r="B88" s="26" t="s">
        <v>927</v>
      </c>
      <c r="C88" s="26" t="s">
        <v>928</v>
      </c>
      <c r="D88" s="27" t="s">
        <v>929</v>
      </c>
    </row>
    <row r="89" spans="1:4" hidden="1">
      <c r="A89" s="25">
        <v>50584</v>
      </c>
      <c r="B89" s="26" t="s">
        <v>104</v>
      </c>
      <c r="C89" s="26" t="s">
        <v>587</v>
      </c>
      <c r="D89" s="27" t="s">
        <v>588</v>
      </c>
    </row>
    <row r="90" spans="1:4" hidden="1">
      <c r="A90" s="25">
        <v>50092</v>
      </c>
      <c r="B90" s="26" t="s">
        <v>223</v>
      </c>
      <c r="C90" s="26" t="s">
        <v>224</v>
      </c>
      <c r="D90" s="27" t="s">
        <v>225</v>
      </c>
    </row>
    <row r="91" spans="1:4" hidden="1">
      <c r="A91" s="25">
        <v>50533</v>
      </c>
      <c r="B91" s="26" t="s">
        <v>200</v>
      </c>
      <c r="C91" s="26" t="s">
        <v>201</v>
      </c>
      <c r="D91" s="27" t="s">
        <v>202</v>
      </c>
    </row>
    <row r="92" spans="1:4" hidden="1">
      <c r="A92" s="25">
        <v>50569</v>
      </c>
      <c r="B92" s="26" t="s">
        <v>200</v>
      </c>
      <c r="C92" s="26" t="s">
        <v>201</v>
      </c>
      <c r="D92" s="27" t="s">
        <v>202</v>
      </c>
    </row>
    <row r="93" spans="1:4" hidden="1">
      <c r="A93" s="30">
        <v>50640</v>
      </c>
      <c r="B93" s="26" t="s">
        <v>930</v>
      </c>
      <c r="C93" s="26" t="s">
        <v>931</v>
      </c>
      <c r="D93" s="27" t="s">
        <v>932</v>
      </c>
    </row>
    <row r="94" spans="1:4" hidden="1">
      <c r="A94" s="25">
        <v>30256</v>
      </c>
      <c r="B94" s="26" t="s">
        <v>32</v>
      </c>
      <c r="C94" s="26" t="s">
        <v>603</v>
      </c>
      <c r="D94" s="27" t="s">
        <v>604</v>
      </c>
    </row>
    <row r="95" spans="1:4" hidden="1">
      <c r="A95" s="25">
        <v>30436</v>
      </c>
      <c r="B95" s="26" t="s">
        <v>32</v>
      </c>
      <c r="C95" s="26" t="s">
        <v>603</v>
      </c>
      <c r="D95" s="27" t="s">
        <v>604</v>
      </c>
    </row>
    <row r="96" spans="1:4" hidden="1">
      <c r="A96" s="25">
        <v>50099</v>
      </c>
      <c r="B96" s="26" t="s">
        <v>580</v>
      </c>
      <c r="C96" s="26" t="s">
        <v>581</v>
      </c>
      <c r="D96" s="27" t="s">
        <v>582</v>
      </c>
    </row>
    <row r="97" spans="1:4" hidden="1">
      <c r="A97" s="25">
        <v>30521</v>
      </c>
      <c r="B97" s="26" t="s">
        <v>933</v>
      </c>
      <c r="C97" s="26" t="s">
        <v>934</v>
      </c>
      <c r="D97" s="27" t="s">
        <v>935</v>
      </c>
    </row>
    <row r="98" spans="1:4" hidden="1">
      <c r="A98" s="25">
        <v>50221</v>
      </c>
      <c r="B98" s="26" t="s">
        <v>936</v>
      </c>
      <c r="C98" s="28" t="s">
        <v>937</v>
      </c>
      <c r="D98" s="27" t="s">
        <v>938</v>
      </c>
    </row>
    <row r="99" spans="1:4" hidden="1">
      <c r="A99" s="25">
        <v>50688</v>
      </c>
      <c r="B99" s="26" t="s">
        <v>939</v>
      </c>
      <c r="C99" s="28" t="s">
        <v>940</v>
      </c>
      <c r="D99" s="27" t="s">
        <v>941</v>
      </c>
    </row>
    <row r="100" spans="1:4" hidden="1">
      <c r="A100" s="25">
        <v>30424</v>
      </c>
      <c r="B100" s="26" t="s">
        <v>429</v>
      </c>
      <c r="C100" s="28" t="s">
        <v>430</v>
      </c>
      <c r="D100" s="27" t="s">
        <v>431</v>
      </c>
    </row>
    <row r="101" spans="1:4" hidden="1">
      <c r="A101" s="25">
        <v>50332</v>
      </c>
      <c r="B101" s="26" t="s">
        <v>429</v>
      </c>
      <c r="C101" s="26" t="s">
        <v>430</v>
      </c>
      <c r="D101" s="27" t="s">
        <v>431</v>
      </c>
    </row>
    <row r="102" spans="1:4" hidden="1">
      <c r="A102" s="25">
        <v>30323</v>
      </c>
      <c r="B102" s="26" t="s">
        <v>429</v>
      </c>
      <c r="C102" s="26" t="s">
        <v>430</v>
      </c>
      <c r="D102" s="27" t="s">
        <v>431</v>
      </c>
    </row>
    <row r="103" spans="1:4" hidden="1">
      <c r="A103" s="25">
        <v>50226</v>
      </c>
      <c r="B103" s="26" t="s">
        <v>942</v>
      </c>
      <c r="C103" s="26" t="s">
        <v>943</v>
      </c>
      <c r="D103" s="27" t="s">
        <v>944</v>
      </c>
    </row>
    <row r="104" spans="1:4" hidden="1">
      <c r="A104" s="25">
        <v>50210</v>
      </c>
      <c r="B104" s="26" t="s">
        <v>945</v>
      </c>
      <c r="C104" s="26" t="s">
        <v>946</v>
      </c>
      <c r="D104" s="27" t="s">
        <v>947</v>
      </c>
    </row>
    <row r="105" spans="1:4" hidden="1">
      <c r="A105" s="25">
        <v>50494</v>
      </c>
      <c r="B105" s="26" t="s">
        <v>550</v>
      </c>
      <c r="C105" s="26" t="s">
        <v>551</v>
      </c>
      <c r="D105" s="27" t="s">
        <v>552</v>
      </c>
    </row>
    <row r="106" spans="1:4" hidden="1">
      <c r="A106" s="25">
        <v>50194</v>
      </c>
      <c r="B106" s="26" t="s">
        <v>60</v>
      </c>
      <c r="C106" s="26" t="s">
        <v>125</v>
      </c>
      <c r="D106" s="27" t="s">
        <v>126</v>
      </c>
    </row>
    <row r="107" spans="1:4" hidden="1">
      <c r="A107" s="25">
        <v>50663</v>
      </c>
      <c r="B107" s="26" t="s">
        <v>851</v>
      </c>
      <c r="C107" s="26" t="s">
        <v>674</v>
      </c>
      <c r="D107" s="27" t="s">
        <v>673</v>
      </c>
    </row>
    <row r="108" spans="1:4" hidden="1">
      <c r="A108" s="25">
        <v>50239</v>
      </c>
      <c r="B108" s="26" t="s">
        <v>849</v>
      </c>
      <c r="C108" s="26" t="s">
        <v>850</v>
      </c>
      <c r="D108" s="27" t="s">
        <v>848</v>
      </c>
    </row>
    <row r="109" spans="1:4" hidden="1">
      <c r="A109" s="25">
        <v>30377</v>
      </c>
      <c r="B109" s="26" t="s">
        <v>568</v>
      </c>
      <c r="C109" s="26" t="s">
        <v>569</v>
      </c>
      <c r="D109" s="27" t="s">
        <v>570</v>
      </c>
    </row>
    <row r="110" spans="1:4" hidden="1">
      <c r="A110" s="25">
        <v>30267</v>
      </c>
      <c r="B110" s="26" t="s">
        <v>33</v>
      </c>
      <c r="C110" s="26" t="s">
        <v>764</v>
      </c>
      <c r="D110" s="27" t="s">
        <v>334</v>
      </c>
    </row>
    <row r="111" spans="1:4" hidden="1">
      <c r="A111" s="25">
        <v>30376</v>
      </c>
      <c r="B111" s="26" t="s">
        <v>33</v>
      </c>
      <c r="C111" s="26" t="s">
        <v>764</v>
      </c>
      <c r="D111" s="27" t="s">
        <v>334</v>
      </c>
    </row>
    <row r="112" spans="1:4" hidden="1">
      <c r="A112" s="25">
        <v>30408</v>
      </c>
      <c r="B112" s="26" t="s">
        <v>33</v>
      </c>
      <c r="C112" s="26" t="s">
        <v>764</v>
      </c>
      <c r="D112" s="27" t="s">
        <v>334</v>
      </c>
    </row>
    <row r="113" spans="1:4" hidden="1">
      <c r="A113" s="25" t="s">
        <v>856</v>
      </c>
      <c r="B113" s="26" t="s">
        <v>33</v>
      </c>
      <c r="C113" s="26" t="s">
        <v>333</v>
      </c>
      <c r="D113" s="27" t="s">
        <v>334</v>
      </c>
    </row>
    <row r="114" spans="1:4" hidden="1">
      <c r="A114" s="25">
        <v>51012</v>
      </c>
      <c r="B114" s="26" t="s">
        <v>853</v>
      </c>
      <c r="C114" s="26" t="s">
        <v>1241</v>
      </c>
      <c r="D114" s="27" t="s">
        <v>852</v>
      </c>
    </row>
    <row r="115" spans="1:4" hidden="1">
      <c r="A115" s="25">
        <v>50125</v>
      </c>
      <c r="B115" s="26" t="s">
        <v>854</v>
      </c>
      <c r="C115" s="26" t="s">
        <v>576</v>
      </c>
      <c r="D115" s="27" t="s">
        <v>577</v>
      </c>
    </row>
    <row r="116" spans="1:4" hidden="1">
      <c r="A116" s="25">
        <v>30433</v>
      </c>
      <c r="B116" s="26" t="s">
        <v>109</v>
      </c>
      <c r="C116" s="26" t="s">
        <v>196</v>
      </c>
      <c r="D116" s="27" t="s">
        <v>197</v>
      </c>
    </row>
    <row r="117" spans="1:4" hidden="1">
      <c r="A117" s="25">
        <v>30494</v>
      </c>
      <c r="B117" s="26" t="s">
        <v>109</v>
      </c>
      <c r="C117" s="26" t="s">
        <v>196</v>
      </c>
      <c r="D117" s="27" t="s">
        <v>197</v>
      </c>
    </row>
    <row r="118" spans="1:4" hidden="1">
      <c r="A118" s="25">
        <v>50552</v>
      </c>
      <c r="B118" s="26" t="s">
        <v>109</v>
      </c>
      <c r="C118" s="26" t="s">
        <v>196</v>
      </c>
      <c r="D118" s="27" t="s">
        <v>197</v>
      </c>
    </row>
    <row r="119" spans="1:4" hidden="1">
      <c r="A119" s="25">
        <v>50165</v>
      </c>
      <c r="B119" s="26" t="s">
        <v>58</v>
      </c>
      <c r="C119" s="26" t="s">
        <v>463</v>
      </c>
      <c r="D119" s="27" t="s">
        <v>464</v>
      </c>
    </row>
    <row r="120" spans="1:4" hidden="1">
      <c r="A120" s="25">
        <v>50256</v>
      </c>
      <c r="B120" s="26" t="s">
        <v>275</v>
      </c>
      <c r="C120" s="26" t="s">
        <v>276</v>
      </c>
      <c r="D120" s="27" t="s">
        <v>277</v>
      </c>
    </row>
    <row r="121" spans="1:4" hidden="1">
      <c r="A121" s="31">
        <v>30168</v>
      </c>
      <c r="B121" s="32" t="s">
        <v>186</v>
      </c>
      <c r="C121" s="26" t="s">
        <v>187</v>
      </c>
      <c r="D121" s="27" t="s">
        <v>188</v>
      </c>
    </row>
    <row r="122" spans="1:4" hidden="1">
      <c r="A122" s="31">
        <v>30064</v>
      </c>
      <c r="B122" s="32" t="s">
        <v>948</v>
      </c>
      <c r="C122" s="26" t="s">
        <v>949</v>
      </c>
      <c r="D122" s="27" t="s">
        <v>530</v>
      </c>
    </row>
    <row r="123" spans="1:4" hidden="1">
      <c r="A123" s="31">
        <v>30220</v>
      </c>
      <c r="B123" s="32" t="s">
        <v>948</v>
      </c>
      <c r="C123" s="26" t="s">
        <v>949</v>
      </c>
      <c r="D123" s="27" t="s">
        <v>530</v>
      </c>
    </row>
    <row r="124" spans="1:4" hidden="1">
      <c r="A124" s="25">
        <v>30092</v>
      </c>
      <c r="B124" s="26" t="s">
        <v>613</v>
      </c>
      <c r="C124" s="26" t="s">
        <v>614</v>
      </c>
      <c r="D124" s="27" t="s">
        <v>615</v>
      </c>
    </row>
    <row r="125" spans="1:4" hidden="1">
      <c r="A125" s="25">
        <v>51019</v>
      </c>
      <c r="B125" s="26" t="s">
        <v>613</v>
      </c>
      <c r="C125" s="26" t="s">
        <v>614</v>
      </c>
      <c r="D125" s="27" t="s">
        <v>615</v>
      </c>
    </row>
    <row r="126" spans="1:4" hidden="1">
      <c r="A126" s="25">
        <v>51040</v>
      </c>
      <c r="B126" s="26" t="s">
        <v>613</v>
      </c>
      <c r="C126" s="26" t="s">
        <v>614</v>
      </c>
      <c r="D126" s="27" t="s">
        <v>615</v>
      </c>
    </row>
    <row r="127" spans="1:4" hidden="1">
      <c r="A127" s="25">
        <v>50036</v>
      </c>
      <c r="B127" s="26" t="s">
        <v>448</v>
      </c>
      <c r="C127" s="26" t="s">
        <v>449</v>
      </c>
      <c r="D127" s="27" t="s">
        <v>450</v>
      </c>
    </row>
    <row r="128" spans="1:4" hidden="1">
      <c r="A128" s="25">
        <v>50342</v>
      </c>
      <c r="B128" s="26" t="s">
        <v>319</v>
      </c>
      <c r="C128" s="26" t="s">
        <v>320</v>
      </c>
      <c r="D128" s="27" t="s">
        <v>321</v>
      </c>
    </row>
    <row r="129" spans="1:4" hidden="1">
      <c r="A129" s="25">
        <v>50642</v>
      </c>
      <c r="B129" s="28" t="s">
        <v>610</v>
      </c>
      <c r="C129" s="28" t="s">
        <v>611</v>
      </c>
      <c r="D129" s="27" t="s">
        <v>612</v>
      </c>
    </row>
    <row r="130" spans="1:4" hidden="1">
      <c r="A130" s="25">
        <v>30356</v>
      </c>
      <c r="B130" s="26" t="s">
        <v>94</v>
      </c>
      <c r="C130" s="26" t="s">
        <v>206</v>
      </c>
      <c r="D130" s="27" t="s">
        <v>207</v>
      </c>
    </row>
    <row r="131" spans="1:4" hidden="1">
      <c r="A131" s="25">
        <v>30362</v>
      </c>
      <c r="B131" s="28" t="s">
        <v>94</v>
      </c>
      <c r="C131" s="28" t="s">
        <v>206</v>
      </c>
      <c r="D131" s="27" t="s">
        <v>207</v>
      </c>
    </row>
    <row r="132" spans="1:4" hidden="1">
      <c r="A132" s="25">
        <v>30357</v>
      </c>
      <c r="B132" s="26" t="s">
        <v>94</v>
      </c>
      <c r="C132" s="26" t="s">
        <v>206</v>
      </c>
      <c r="D132" s="27" t="s">
        <v>207</v>
      </c>
    </row>
    <row r="133" spans="1:4" hidden="1">
      <c r="A133" s="25">
        <v>30290</v>
      </c>
      <c r="B133" s="26" t="s">
        <v>397</v>
      </c>
      <c r="C133" s="26" t="s">
        <v>398</v>
      </c>
      <c r="D133" s="27" t="s">
        <v>399</v>
      </c>
    </row>
    <row r="134" spans="1:4" hidden="1">
      <c r="A134" s="25">
        <v>50465</v>
      </c>
      <c r="B134" s="26" t="s">
        <v>397</v>
      </c>
      <c r="C134" s="26" t="s">
        <v>398</v>
      </c>
      <c r="D134" s="27" t="s">
        <v>399</v>
      </c>
    </row>
    <row r="135" spans="1:4" hidden="1">
      <c r="A135" s="25">
        <v>50635</v>
      </c>
      <c r="B135" s="28" t="s">
        <v>526</v>
      </c>
      <c r="C135" s="28" t="s">
        <v>527</v>
      </c>
      <c r="D135" s="27" t="s">
        <v>528</v>
      </c>
    </row>
    <row r="136" spans="1:4" hidden="1">
      <c r="A136" s="25">
        <v>50502</v>
      </c>
      <c r="B136" s="26" t="s">
        <v>62</v>
      </c>
      <c r="C136" s="28" t="s">
        <v>255</v>
      </c>
      <c r="D136" s="27" t="s">
        <v>256</v>
      </c>
    </row>
    <row r="137" spans="1:4" hidden="1">
      <c r="A137" s="25">
        <v>50453</v>
      </c>
      <c r="B137" s="26" t="s">
        <v>489</v>
      </c>
      <c r="C137" s="26" t="s">
        <v>490</v>
      </c>
      <c r="D137" s="27" t="s">
        <v>491</v>
      </c>
    </row>
    <row r="138" spans="1:4" hidden="1">
      <c r="A138" s="25">
        <v>30202</v>
      </c>
      <c r="B138" s="26" t="s">
        <v>950</v>
      </c>
      <c r="C138" s="26" t="s">
        <v>951</v>
      </c>
      <c r="D138" s="27" t="s">
        <v>618</v>
      </c>
    </row>
    <row r="139" spans="1:4" hidden="1">
      <c r="A139" s="25">
        <v>50567</v>
      </c>
      <c r="B139" s="26" t="s">
        <v>103</v>
      </c>
      <c r="C139" s="26" t="s">
        <v>189</v>
      </c>
      <c r="D139" s="27" t="s">
        <v>190</v>
      </c>
    </row>
    <row r="140" spans="1:4" hidden="1">
      <c r="A140" s="25">
        <v>50480</v>
      </c>
      <c r="B140" s="26" t="s">
        <v>286</v>
      </c>
      <c r="C140" s="26" t="s">
        <v>287</v>
      </c>
      <c r="D140" s="27" t="s">
        <v>288</v>
      </c>
    </row>
    <row r="141" spans="1:4" hidden="1">
      <c r="A141" s="25">
        <v>50556</v>
      </c>
      <c r="B141" s="26" t="s">
        <v>511</v>
      </c>
      <c r="C141" s="26" t="s">
        <v>512</v>
      </c>
      <c r="D141" s="27" t="s">
        <v>513</v>
      </c>
    </row>
    <row r="142" spans="1:4" hidden="1">
      <c r="A142" s="25">
        <v>30068</v>
      </c>
      <c r="B142" s="26" t="s">
        <v>237</v>
      </c>
      <c r="C142" s="26" t="s">
        <v>238</v>
      </c>
      <c r="D142" s="27" t="s">
        <v>239</v>
      </c>
    </row>
    <row r="143" spans="1:4" hidden="1">
      <c r="A143" s="25">
        <v>30333</v>
      </c>
      <c r="B143" s="26" t="s">
        <v>237</v>
      </c>
      <c r="C143" s="26" t="s">
        <v>238</v>
      </c>
      <c r="D143" s="27" t="s">
        <v>239</v>
      </c>
    </row>
    <row r="144" spans="1:4" hidden="1">
      <c r="A144" s="25">
        <v>50090</v>
      </c>
      <c r="B144" s="26" t="s">
        <v>237</v>
      </c>
      <c r="C144" s="26" t="s">
        <v>238</v>
      </c>
      <c r="D144" s="27" t="s">
        <v>239</v>
      </c>
    </row>
    <row r="145" spans="1:4" hidden="1">
      <c r="A145" s="25">
        <v>50468</v>
      </c>
      <c r="B145" s="26" t="s">
        <v>237</v>
      </c>
      <c r="C145" s="26" t="s">
        <v>238</v>
      </c>
      <c r="D145" s="27" t="s">
        <v>239</v>
      </c>
    </row>
    <row r="146" spans="1:4" hidden="1">
      <c r="A146" s="25">
        <v>51017</v>
      </c>
      <c r="B146" s="26" t="s">
        <v>237</v>
      </c>
      <c r="C146" s="26" t="s">
        <v>238</v>
      </c>
      <c r="D146" s="27" t="s">
        <v>239</v>
      </c>
    </row>
    <row r="147" spans="1:4" hidden="1">
      <c r="A147" s="25">
        <v>50415</v>
      </c>
      <c r="B147" s="26" t="s">
        <v>79</v>
      </c>
      <c r="C147" s="26" t="s">
        <v>585</v>
      </c>
      <c r="D147" s="27" t="s">
        <v>586</v>
      </c>
    </row>
    <row r="148" spans="1:4" hidden="1">
      <c r="A148" s="25">
        <v>50115</v>
      </c>
      <c r="B148" s="26" t="s">
        <v>458</v>
      </c>
      <c r="C148" s="26" t="s">
        <v>459</v>
      </c>
      <c r="D148" s="27" t="s">
        <v>460</v>
      </c>
    </row>
    <row r="149" spans="1:4" hidden="1">
      <c r="A149" s="25">
        <v>50645</v>
      </c>
      <c r="B149" s="26" t="s">
        <v>952</v>
      </c>
      <c r="C149" s="26" t="s">
        <v>953</v>
      </c>
      <c r="D149" s="27" t="s">
        <v>954</v>
      </c>
    </row>
    <row r="150" spans="1:4" hidden="1">
      <c r="A150" s="25">
        <v>50052</v>
      </c>
      <c r="B150" s="28" t="s">
        <v>547</v>
      </c>
      <c r="C150" s="28" t="s">
        <v>548</v>
      </c>
      <c r="D150" s="27" t="s">
        <v>549</v>
      </c>
    </row>
    <row r="151" spans="1:4" hidden="1">
      <c r="A151" s="25">
        <v>50543</v>
      </c>
      <c r="B151" s="26" t="s">
        <v>154</v>
      </c>
      <c r="C151" s="26" t="s">
        <v>155</v>
      </c>
      <c r="D151" s="27" t="s">
        <v>156</v>
      </c>
    </row>
    <row r="152" spans="1:4" hidden="1">
      <c r="A152" s="25">
        <v>50074</v>
      </c>
      <c r="B152" s="33" t="s">
        <v>566</v>
      </c>
      <c r="C152" s="26" t="s">
        <v>751</v>
      </c>
      <c r="D152" s="27" t="s">
        <v>567</v>
      </c>
    </row>
    <row r="153" spans="1:4" hidden="1">
      <c r="A153" s="25">
        <v>50462</v>
      </c>
      <c r="B153" s="33" t="s">
        <v>566</v>
      </c>
      <c r="C153" s="26" t="s">
        <v>751</v>
      </c>
      <c r="D153" s="27" t="s">
        <v>567</v>
      </c>
    </row>
    <row r="154" spans="1:4" hidden="1">
      <c r="A154" s="25">
        <v>50076</v>
      </c>
      <c r="B154" s="33" t="s">
        <v>768</v>
      </c>
      <c r="C154" s="26" t="s">
        <v>769</v>
      </c>
      <c r="D154" s="27" t="s">
        <v>767</v>
      </c>
    </row>
    <row r="155" spans="1:4" hidden="1">
      <c r="A155" s="25">
        <v>50062</v>
      </c>
      <c r="B155" s="26" t="s">
        <v>452</v>
      </c>
      <c r="C155" s="26" t="s">
        <v>453</v>
      </c>
      <c r="D155" s="27" t="s">
        <v>454</v>
      </c>
    </row>
    <row r="156" spans="1:4" hidden="1">
      <c r="A156" s="25">
        <v>30003</v>
      </c>
      <c r="B156" s="26" t="s">
        <v>134</v>
      </c>
      <c r="C156" s="26" t="s">
        <v>135</v>
      </c>
      <c r="D156" s="27" t="s">
        <v>136</v>
      </c>
    </row>
    <row r="157" spans="1:4" hidden="1">
      <c r="A157" s="25">
        <v>50145</v>
      </c>
      <c r="B157" s="26" t="s">
        <v>134</v>
      </c>
      <c r="C157" s="26" t="s">
        <v>135</v>
      </c>
      <c r="D157" s="27" t="s">
        <v>136</v>
      </c>
    </row>
    <row r="158" spans="1:4" hidden="1">
      <c r="A158" s="25">
        <v>50068</v>
      </c>
      <c r="B158" s="26" t="s">
        <v>110</v>
      </c>
      <c r="C158" s="26" t="s">
        <v>175</v>
      </c>
      <c r="D158" s="27" t="s">
        <v>176</v>
      </c>
    </row>
    <row r="159" spans="1:4" hidden="1">
      <c r="A159" s="25">
        <v>50626</v>
      </c>
      <c r="B159" s="26" t="s">
        <v>110</v>
      </c>
      <c r="C159" s="26" t="s">
        <v>175</v>
      </c>
      <c r="D159" s="27" t="s">
        <v>176</v>
      </c>
    </row>
    <row r="160" spans="1:4" hidden="1">
      <c r="A160" s="25">
        <v>50331</v>
      </c>
      <c r="B160" s="26" t="s">
        <v>73</v>
      </c>
      <c r="C160" s="26" t="s">
        <v>578</v>
      </c>
      <c r="D160" s="27" t="s">
        <v>579</v>
      </c>
    </row>
    <row r="161" spans="1:4" hidden="1">
      <c r="A161" s="25">
        <v>50213</v>
      </c>
      <c r="B161" s="26" t="s">
        <v>955</v>
      </c>
      <c r="C161" s="26" t="s">
        <v>956</v>
      </c>
      <c r="D161" s="27" t="s">
        <v>957</v>
      </c>
    </row>
    <row r="162" spans="1:4" hidden="1">
      <c r="A162" s="25">
        <v>50406</v>
      </c>
      <c r="B162" s="26" t="s">
        <v>480</v>
      </c>
      <c r="C162" s="26" t="s">
        <v>481</v>
      </c>
      <c r="D162" s="27" t="s">
        <v>482</v>
      </c>
    </row>
    <row r="163" spans="1:4" hidden="1">
      <c r="A163" s="25">
        <v>30136</v>
      </c>
      <c r="B163" s="26" t="s">
        <v>159</v>
      </c>
      <c r="C163" s="26" t="s">
        <v>160</v>
      </c>
      <c r="D163" s="27" t="s">
        <v>161</v>
      </c>
    </row>
    <row r="164" spans="1:4" hidden="1">
      <c r="A164" s="25">
        <v>30366</v>
      </c>
      <c r="B164" s="26" t="s">
        <v>159</v>
      </c>
      <c r="C164" s="26" t="s">
        <v>160</v>
      </c>
      <c r="D164" s="27" t="s">
        <v>161</v>
      </c>
    </row>
    <row r="165" spans="1:4" hidden="1">
      <c r="A165" s="25">
        <v>50681</v>
      </c>
      <c r="B165" s="26" t="s">
        <v>829</v>
      </c>
      <c r="C165" s="26" t="s">
        <v>830</v>
      </c>
      <c r="D165" s="27" t="s">
        <v>828</v>
      </c>
    </row>
    <row r="166" spans="1:4" hidden="1">
      <c r="A166" s="25">
        <v>51002</v>
      </c>
      <c r="B166" s="26" t="s">
        <v>63</v>
      </c>
      <c r="C166" s="26" t="s">
        <v>529</v>
      </c>
      <c r="D166" s="27" t="s">
        <v>530</v>
      </c>
    </row>
    <row r="167" spans="1:4" hidden="1">
      <c r="A167" s="25">
        <v>30030</v>
      </c>
      <c r="B167" s="26" t="s">
        <v>616</v>
      </c>
      <c r="C167" s="26" t="s">
        <v>617</v>
      </c>
      <c r="D167" s="27" t="s">
        <v>618</v>
      </c>
    </row>
    <row r="168" spans="1:4" hidden="1">
      <c r="A168" s="25">
        <v>30489</v>
      </c>
      <c r="B168" s="26" t="s">
        <v>616</v>
      </c>
      <c r="C168" s="26" t="s">
        <v>617</v>
      </c>
      <c r="D168" s="27" t="s">
        <v>618</v>
      </c>
    </row>
    <row r="169" spans="1:4" hidden="1">
      <c r="A169" s="25">
        <v>50005</v>
      </c>
      <c r="B169" s="26" t="s">
        <v>616</v>
      </c>
      <c r="C169" s="26" t="s">
        <v>617</v>
      </c>
      <c r="D169" s="27" t="s">
        <v>618</v>
      </c>
    </row>
    <row r="170" spans="1:4" hidden="1">
      <c r="A170" s="25">
        <v>50510</v>
      </c>
      <c r="B170" s="26" t="s">
        <v>616</v>
      </c>
      <c r="C170" s="26" t="s">
        <v>617</v>
      </c>
      <c r="D170" s="27" t="s">
        <v>618</v>
      </c>
    </row>
    <row r="171" spans="1:4" hidden="1">
      <c r="A171" s="25">
        <v>50537</v>
      </c>
      <c r="B171" s="26" t="s">
        <v>616</v>
      </c>
      <c r="C171" s="26" t="s">
        <v>617</v>
      </c>
      <c r="D171" s="27" t="s">
        <v>618</v>
      </c>
    </row>
    <row r="172" spans="1:4" hidden="1">
      <c r="A172" s="25">
        <v>50607</v>
      </c>
      <c r="B172" s="26" t="s">
        <v>616</v>
      </c>
      <c r="C172" s="26" t="s">
        <v>617</v>
      </c>
      <c r="D172" s="27" t="s">
        <v>618</v>
      </c>
    </row>
    <row r="173" spans="1:4" hidden="1">
      <c r="A173" s="25">
        <v>50587</v>
      </c>
      <c r="B173" s="26" t="s">
        <v>553</v>
      </c>
      <c r="C173" s="26" t="s">
        <v>554</v>
      </c>
      <c r="D173" s="27" t="s">
        <v>555</v>
      </c>
    </row>
    <row r="174" spans="1:4" hidden="1">
      <c r="A174" s="25">
        <v>50291</v>
      </c>
      <c r="B174" s="26" t="s">
        <v>71</v>
      </c>
      <c r="C174" s="26" t="s">
        <v>473</v>
      </c>
      <c r="D174" s="27" t="s">
        <v>474</v>
      </c>
    </row>
    <row r="175" spans="1:4" hidden="1">
      <c r="A175" s="25">
        <v>50030</v>
      </c>
      <c r="B175" s="26" t="s">
        <v>48</v>
      </c>
      <c r="C175" s="26" t="s">
        <v>583</v>
      </c>
      <c r="D175" s="27" t="s">
        <v>584</v>
      </c>
    </row>
    <row r="176" spans="1:4" hidden="1">
      <c r="A176" s="25">
        <v>50246</v>
      </c>
      <c r="B176" s="26" t="s">
        <v>342</v>
      </c>
      <c r="C176" s="26" t="s">
        <v>343</v>
      </c>
      <c r="D176" s="27" t="s">
        <v>344</v>
      </c>
    </row>
    <row r="177" spans="1:4" hidden="1">
      <c r="A177" s="25">
        <v>30517</v>
      </c>
      <c r="B177" s="26" t="s">
        <v>958</v>
      </c>
      <c r="C177" s="26" t="s">
        <v>959</v>
      </c>
      <c r="D177" s="27" t="s">
        <v>960</v>
      </c>
    </row>
    <row r="178" spans="1:4" hidden="1">
      <c r="A178" s="25">
        <v>50078</v>
      </c>
      <c r="B178" s="26" t="s">
        <v>54</v>
      </c>
      <c r="C178" s="26" t="s">
        <v>721</v>
      </c>
      <c r="D178" s="27" t="s">
        <v>466</v>
      </c>
    </row>
    <row r="179" spans="1:4" hidden="1">
      <c r="A179" s="25">
        <v>50305</v>
      </c>
      <c r="B179" s="26" t="s">
        <v>54</v>
      </c>
      <c r="C179" s="28" t="s">
        <v>721</v>
      </c>
      <c r="D179" s="27" t="s">
        <v>466</v>
      </c>
    </row>
    <row r="180" spans="1:4" hidden="1">
      <c r="A180" s="25">
        <v>50305</v>
      </c>
      <c r="B180" s="26" t="s">
        <v>54</v>
      </c>
      <c r="C180" s="26" t="s">
        <v>465</v>
      </c>
      <c r="D180" s="27" t="s">
        <v>466</v>
      </c>
    </row>
    <row r="181" spans="1:4" hidden="1">
      <c r="A181" s="25">
        <v>50161</v>
      </c>
      <c r="B181" s="26" t="s">
        <v>544</v>
      </c>
      <c r="C181" s="26" t="s">
        <v>545</v>
      </c>
      <c r="D181" s="27" t="s">
        <v>546</v>
      </c>
    </row>
    <row r="182" spans="1:4" hidden="1">
      <c r="A182" s="25">
        <v>50585</v>
      </c>
      <c r="B182" s="26" t="s">
        <v>505</v>
      </c>
      <c r="C182" s="26" t="s">
        <v>506</v>
      </c>
      <c r="D182" s="27" t="s">
        <v>507</v>
      </c>
    </row>
    <row r="183" spans="1:4" hidden="1">
      <c r="A183" s="25">
        <v>50651</v>
      </c>
      <c r="B183" s="26" t="s">
        <v>961</v>
      </c>
      <c r="C183" s="26" t="s">
        <v>962</v>
      </c>
      <c r="D183" s="27" t="s">
        <v>963</v>
      </c>
    </row>
    <row r="184" spans="1:4" hidden="1">
      <c r="A184" s="25">
        <v>30280</v>
      </c>
      <c r="B184" s="26" t="s">
        <v>28</v>
      </c>
      <c r="C184" s="26" t="s">
        <v>383</v>
      </c>
      <c r="D184" s="27" t="s">
        <v>384</v>
      </c>
    </row>
    <row r="185" spans="1:4" hidden="1">
      <c r="A185" s="25">
        <v>30444</v>
      </c>
      <c r="B185" s="26" t="s">
        <v>28</v>
      </c>
      <c r="C185" s="26" t="s">
        <v>383</v>
      </c>
      <c r="D185" s="27" t="s">
        <v>384</v>
      </c>
    </row>
    <row r="186" spans="1:4" hidden="1">
      <c r="A186" s="25">
        <v>50010</v>
      </c>
      <c r="B186" s="26" t="s">
        <v>28</v>
      </c>
      <c r="C186" s="26" t="s">
        <v>383</v>
      </c>
      <c r="D186" s="27" t="s">
        <v>384</v>
      </c>
    </row>
    <row r="187" spans="1:4" hidden="1">
      <c r="A187" s="25">
        <v>50638</v>
      </c>
      <c r="B187" s="26" t="s">
        <v>28</v>
      </c>
      <c r="C187" s="26" t="s">
        <v>383</v>
      </c>
      <c r="D187" s="27" t="s">
        <v>384</v>
      </c>
    </row>
    <row r="188" spans="1:4" hidden="1">
      <c r="A188" s="25">
        <v>30227</v>
      </c>
      <c r="B188" s="26" t="s">
        <v>964</v>
      </c>
      <c r="C188" s="26" t="s">
        <v>965</v>
      </c>
      <c r="D188" s="27" t="s">
        <v>966</v>
      </c>
    </row>
    <row r="189" spans="1:4" hidden="1">
      <c r="A189" s="25">
        <v>30272</v>
      </c>
      <c r="B189" s="26" t="s">
        <v>416</v>
      </c>
      <c r="C189" s="26" t="s">
        <v>714</v>
      </c>
      <c r="D189" s="27" t="s">
        <v>417</v>
      </c>
    </row>
    <row r="190" spans="1:4" hidden="1">
      <c r="A190" s="25">
        <v>50288</v>
      </c>
      <c r="B190" s="26" t="s">
        <v>70</v>
      </c>
      <c r="C190" s="26" t="s">
        <v>471</v>
      </c>
      <c r="D190" s="27" t="s">
        <v>472</v>
      </c>
    </row>
    <row r="191" spans="1:4" hidden="1">
      <c r="A191" s="25">
        <v>30214</v>
      </c>
      <c r="B191" s="26" t="s">
        <v>377</v>
      </c>
      <c r="C191" s="26" t="s">
        <v>378</v>
      </c>
      <c r="D191" s="27" t="s">
        <v>379</v>
      </c>
    </row>
    <row r="192" spans="1:4" hidden="1">
      <c r="A192" s="25">
        <v>50401</v>
      </c>
      <c r="B192" s="26" t="s">
        <v>77</v>
      </c>
      <c r="C192" s="26" t="s">
        <v>478</v>
      </c>
      <c r="D192" s="27" t="s">
        <v>479</v>
      </c>
    </row>
    <row r="193" spans="1:4" hidden="1">
      <c r="A193" s="25">
        <v>50072</v>
      </c>
      <c r="B193" s="26" t="s">
        <v>413</v>
      </c>
      <c r="C193" s="26" t="s">
        <v>414</v>
      </c>
      <c r="D193" s="27" t="s">
        <v>415</v>
      </c>
    </row>
    <row r="194" spans="1:4" hidden="1">
      <c r="A194" s="25">
        <v>50303</v>
      </c>
      <c r="B194" s="26" t="s">
        <v>72</v>
      </c>
      <c r="C194" s="26" t="s">
        <v>337</v>
      </c>
      <c r="D194" s="27" t="s">
        <v>338</v>
      </c>
    </row>
    <row r="195" spans="1:4" hidden="1">
      <c r="A195" s="25">
        <v>50545</v>
      </c>
      <c r="B195" s="26" t="s">
        <v>322</v>
      </c>
      <c r="C195" s="60" t="s">
        <v>323</v>
      </c>
      <c r="D195" s="27" t="s">
        <v>324</v>
      </c>
    </row>
    <row r="196" spans="1:4" hidden="1">
      <c r="A196" s="25">
        <v>50098</v>
      </c>
      <c r="B196" s="26" t="s">
        <v>56</v>
      </c>
      <c r="C196" s="26" t="s">
        <v>778</v>
      </c>
      <c r="D196" s="27" t="s">
        <v>269</v>
      </c>
    </row>
    <row r="197" spans="1:4" hidden="1">
      <c r="A197" s="25">
        <v>50570</v>
      </c>
      <c r="B197" s="26" t="s">
        <v>967</v>
      </c>
      <c r="C197" s="26" t="s">
        <v>968</v>
      </c>
      <c r="D197" s="27" t="s">
        <v>969</v>
      </c>
    </row>
    <row r="198" spans="1:4" hidden="1">
      <c r="A198" s="25">
        <v>30516</v>
      </c>
      <c r="B198" s="26" t="s">
        <v>967</v>
      </c>
      <c r="C198" s="26" t="s">
        <v>968</v>
      </c>
      <c r="D198" s="27" t="s">
        <v>969</v>
      </c>
    </row>
    <row r="199" spans="1:4" hidden="1">
      <c r="A199" s="25">
        <v>50525</v>
      </c>
      <c r="B199" s="26" t="s">
        <v>97</v>
      </c>
      <c r="C199" s="26" t="s">
        <v>164</v>
      </c>
      <c r="D199" s="27" t="s">
        <v>165</v>
      </c>
    </row>
    <row r="200" spans="1:4" hidden="1">
      <c r="A200" s="25">
        <v>30431</v>
      </c>
      <c r="B200" s="26" t="s">
        <v>339</v>
      </c>
      <c r="C200" s="26" t="s">
        <v>340</v>
      </c>
      <c r="D200" s="27" t="s">
        <v>341</v>
      </c>
    </row>
    <row r="201" spans="1:4" hidden="1">
      <c r="A201" s="25">
        <v>50672</v>
      </c>
      <c r="B201" s="26" t="s">
        <v>970</v>
      </c>
      <c r="C201" s="26" t="s">
        <v>971</v>
      </c>
      <c r="D201" s="27" t="s">
        <v>972</v>
      </c>
    </row>
    <row r="202" spans="1:4" hidden="1">
      <c r="A202" s="25">
        <v>50017</v>
      </c>
      <c r="B202" s="26" t="s">
        <v>43</v>
      </c>
      <c r="C202" s="26" t="s">
        <v>439</v>
      </c>
      <c r="D202" s="27" t="s">
        <v>440</v>
      </c>
    </row>
    <row r="203" spans="1:4" hidden="1">
      <c r="A203" s="25">
        <v>50516</v>
      </c>
      <c r="B203" s="26" t="s">
        <v>95</v>
      </c>
      <c r="C203" s="26" t="s">
        <v>1336</v>
      </c>
      <c r="D203" s="27" t="s">
        <v>504</v>
      </c>
    </row>
    <row r="204" spans="1:4" hidden="1">
      <c r="A204" s="25">
        <v>50333</v>
      </c>
      <c r="B204" s="26" t="s">
        <v>74</v>
      </c>
      <c r="C204" s="26" t="s">
        <v>132</v>
      </c>
      <c r="D204" s="27" t="s">
        <v>133</v>
      </c>
    </row>
    <row r="205" spans="1:4" hidden="1">
      <c r="A205" s="25">
        <v>50301</v>
      </c>
      <c r="B205" s="26" t="s">
        <v>738</v>
      </c>
      <c r="C205" s="26" t="s">
        <v>739</v>
      </c>
      <c r="D205" s="27" t="s">
        <v>737</v>
      </c>
    </row>
    <row r="206" spans="1:4" hidden="1">
      <c r="A206" s="25">
        <v>50007</v>
      </c>
      <c r="B206" s="26" t="s">
        <v>732</v>
      </c>
      <c r="C206" s="26" t="s">
        <v>733</v>
      </c>
      <c r="D206" s="27" t="s">
        <v>731</v>
      </c>
    </row>
    <row r="207" spans="1:4" hidden="1">
      <c r="A207" s="25">
        <v>51039</v>
      </c>
      <c r="B207" s="26" t="s">
        <v>692</v>
      </c>
      <c r="C207" s="26" t="s">
        <v>693</v>
      </c>
      <c r="D207" s="27" t="s">
        <v>691</v>
      </c>
    </row>
    <row r="208" spans="1:4" hidden="1">
      <c r="A208" s="25">
        <v>30499</v>
      </c>
      <c r="B208" s="26" t="s">
        <v>973</v>
      </c>
      <c r="C208" s="26" t="s">
        <v>974</v>
      </c>
      <c r="D208" s="27" t="s">
        <v>975</v>
      </c>
    </row>
    <row r="209" spans="1:4" hidden="1">
      <c r="A209" s="25">
        <v>50500</v>
      </c>
      <c r="B209" s="26" t="s">
        <v>93</v>
      </c>
      <c r="C209" s="26" t="s">
        <v>502</v>
      </c>
      <c r="D209" s="27" t="s">
        <v>503</v>
      </c>
    </row>
    <row r="210" spans="1:4" hidden="1">
      <c r="A210" s="25">
        <v>50600</v>
      </c>
      <c r="B210" s="26" t="s">
        <v>976</v>
      </c>
      <c r="C210" s="26" t="s">
        <v>977</v>
      </c>
      <c r="D210" s="27" t="s">
        <v>978</v>
      </c>
    </row>
    <row r="211" spans="1:4" hidden="1">
      <c r="A211" s="25">
        <v>50003</v>
      </c>
      <c r="B211" s="26" t="s">
        <v>799</v>
      </c>
      <c r="C211" s="26" t="s">
        <v>800</v>
      </c>
      <c r="D211" s="27" t="s">
        <v>801</v>
      </c>
    </row>
    <row r="212" spans="1:4" hidden="1">
      <c r="A212" s="25">
        <v>50691</v>
      </c>
      <c r="B212" s="26" t="s">
        <v>979</v>
      </c>
      <c r="C212" s="26" t="s">
        <v>980</v>
      </c>
      <c r="D212" s="27" t="s">
        <v>981</v>
      </c>
    </row>
    <row r="213" spans="1:4" hidden="1">
      <c r="A213" s="25">
        <v>50542</v>
      </c>
      <c r="B213" s="26" t="s">
        <v>331</v>
      </c>
      <c r="C213" s="26" t="s">
        <v>654</v>
      </c>
      <c r="D213" s="27" t="s">
        <v>332</v>
      </c>
    </row>
    <row r="214" spans="1:4" hidden="1">
      <c r="A214" s="25">
        <v>50056</v>
      </c>
      <c r="B214" s="26" t="s">
        <v>711</v>
      </c>
      <c r="C214" s="26" t="s">
        <v>712</v>
      </c>
      <c r="D214" s="27" t="s">
        <v>713</v>
      </c>
    </row>
    <row r="215" spans="1:4" hidden="1">
      <c r="A215" s="25">
        <v>50632</v>
      </c>
      <c r="B215" s="26" t="s">
        <v>982</v>
      </c>
      <c r="C215" s="26" t="s">
        <v>983</v>
      </c>
      <c r="D215" s="27" t="s">
        <v>984</v>
      </c>
    </row>
    <row r="216" spans="1:4" hidden="1">
      <c r="A216" s="25">
        <v>50281</v>
      </c>
      <c r="B216" s="26" t="s">
        <v>69</v>
      </c>
      <c r="C216" s="26" t="s">
        <v>169</v>
      </c>
      <c r="D216" s="27" t="s">
        <v>170</v>
      </c>
    </row>
    <row r="217" spans="1:4" hidden="1">
      <c r="A217" s="25">
        <v>50037</v>
      </c>
      <c r="B217" s="26" t="s">
        <v>49</v>
      </c>
      <c r="C217" s="26" t="s">
        <v>1343</v>
      </c>
      <c r="D217" s="27" t="s">
        <v>451</v>
      </c>
    </row>
    <row r="218" spans="1:4" hidden="1">
      <c r="A218" s="25">
        <v>50004</v>
      </c>
      <c r="B218" s="26" t="s">
        <v>42</v>
      </c>
      <c r="C218" s="26" t="s">
        <v>437</v>
      </c>
      <c r="D218" s="27" t="s">
        <v>438</v>
      </c>
    </row>
    <row r="219" spans="1:4" hidden="1">
      <c r="A219" s="25">
        <v>50503</v>
      </c>
      <c r="B219" s="26" t="s">
        <v>42</v>
      </c>
      <c r="C219" s="26" t="s">
        <v>437</v>
      </c>
      <c r="D219" s="27" t="s">
        <v>438</v>
      </c>
    </row>
    <row r="220" spans="1:4" hidden="1">
      <c r="A220" s="25">
        <v>50511</v>
      </c>
      <c r="B220" s="26" t="s">
        <v>42</v>
      </c>
      <c r="C220" s="26" t="s">
        <v>437</v>
      </c>
      <c r="D220" s="27" t="s">
        <v>438</v>
      </c>
    </row>
    <row r="221" spans="1:4" hidden="1">
      <c r="A221" s="25">
        <v>50538</v>
      </c>
      <c r="B221" s="26" t="s">
        <v>42</v>
      </c>
      <c r="C221" s="26" t="s">
        <v>437</v>
      </c>
      <c r="D221" s="27" t="s">
        <v>438</v>
      </c>
    </row>
    <row r="222" spans="1:4" hidden="1">
      <c r="A222" s="25">
        <v>30419</v>
      </c>
      <c r="B222" s="26" t="s">
        <v>985</v>
      </c>
      <c r="C222" s="26" t="s">
        <v>986</v>
      </c>
      <c r="D222" s="27" t="s">
        <v>987</v>
      </c>
    </row>
    <row r="223" spans="1:4" hidden="1">
      <c r="A223" s="25">
        <v>50267</v>
      </c>
      <c r="B223" s="26" t="s">
        <v>67</v>
      </c>
      <c r="C223" s="26" t="s">
        <v>345</v>
      </c>
      <c r="D223" s="27" t="s">
        <v>346</v>
      </c>
    </row>
    <row r="224" spans="1:4" hidden="1">
      <c r="A224" s="25">
        <v>50274</v>
      </c>
      <c r="B224" s="26" t="s">
        <v>988</v>
      </c>
      <c r="C224" s="26" t="s">
        <v>989</v>
      </c>
      <c r="D224" s="27" t="s">
        <v>990</v>
      </c>
    </row>
    <row r="225" spans="1:4" hidden="1">
      <c r="A225" s="25">
        <v>30406</v>
      </c>
      <c r="B225" s="26" t="s">
        <v>517</v>
      </c>
      <c r="C225" s="26" t="s">
        <v>518</v>
      </c>
      <c r="D225" s="27" t="s">
        <v>519</v>
      </c>
    </row>
    <row r="226" spans="1:4" hidden="1">
      <c r="A226" s="25">
        <v>50619</v>
      </c>
      <c r="B226" s="26" t="s">
        <v>517</v>
      </c>
      <c r="C226" s="26" t="s">
        <v>518</v>
      </c>
      <c r="D226" s="27" t="s">
        <v>519</v>
      </c>
    </row>
    <row r="227" spans="1:4" hidden="1">
      <c r="A227" s="25">
        <v>50143</v>
      </c>
      <c r="B227" s="26" t="s">
        <v>220</v>
      </c>
      <c r="C227" s="26" t="s">
        <v>782</v>
      </c>
      <c r="D227" s="27" t="s">
        <v>222</v>
      </c>
    </row>
    <row r="228" spans="1:4" hidden="1">
      <c r="A228" s="25">
        <v>501443</v>
      </c>
      <c r="B228" s="26" t="s">
        <v>220</v>
      </c>
      <c r="C228" s="26" t="s">
        <v>221</v>
      </c>
      <c r="D228" s="27" t="s">
        <v>222</v>
      </c>
    </row>
    <row r="229" spans="1:4" hidden="1">
      <c r="A229" s="25">
        <v>30232</v>
      </c>
      <c r="B229" s="34" t="s">
        <v>991</v>
      </c>
      <c r="C229" s="26" t="s">
        <v>992</v>
      </c>
      <c r="D229" s="27" t="s">
        <v>993</v>
      </c>
    </row>
    <row r="230" spans="1:4" hidden="1">
      <c r="A230" s="25">
        <v>30473</v>
      </c>
      <c r="B230" s="26" t="s">
        <v>994</v>
      </c>
      <c r="C230" s="26" t="s">
        <v>995</v>
      </c>
      <c r="D230" s="27" t="s">
        <v>996</v>
      </c>
    </row>
    <row r="231" spans="1:4" hidden="1">
      <c r="A231" s="25">
        <v>50631</v>
      </c>
      <c r="B231" s="26" t="s">
        <v>523</v>
      </c>
      <c r="C231" s="26" t="s">
        <v>524</v>
      </c>
      <c r="D231" s="27" t="s">
        <v>525</v>
      </c>
    </row>
    <row r="232" spans="1:4" hidden="1">
      <c r="A232" s="25">
        <v>50628</v>
      </c>
      <c r="B232" s="26" t="s">
        <v>624</v>
      </c>
      <c r="C232" s="26" t="s">
        <v>625</v>
      </c>
      <c r="D232" s="27" t="s">
        <v>626</v>
      </c>
    </row>
    <row r="233" spans="1:4" hidden="1">
      <c r="A233" s="25">
        <v>50675</v>
      </c>
      <c r="B233" s="26" t="s">
        <v>997</v>
      </c>
      <c r="C233" s="26" t="s">
        <v>998</v>
      </c>
      <c r="D233" s="27" t="s">
        <v>999</v>
      </c>
    </row>
    <row r="234" spans="1:4" hidden="1">
      <c r="A234" s="25">
        <v>50671</v>
      </c>
      <c r="B234" s="26" t="s">
        <v>845</v>
      </c>
      <c r="C234" s="26" t="s">
        <v>846</v>
      </c>
      <c r="D234" s="27" t="s">
        <v>847</v>
      </c>
    </row>
    <row r="235" spans="1:4" hidden="1">
      <c r="A235" s="25">
        <v>50446</v>
      </c>
      <c r="B235" s="26" t="s">
        <v>1000</v>
      </c>
      <c r="C235" s="26" t="s">
        <v>1001</v>
      </c>
      <c r="D235" s="27" t="s">
        <v>1002</v>
      </c>
    </row>
    <row r="236" spans="1:4" hidden="1">
      <c r="A236" s="25">
        <v>50425</v>
      </c>
      <c r="B236" s="26" t="s">
        <v>80</v>
      </c>
      <c r="C236" s="26" t="s">
        <v>349</v>
      </c>
      <c r="D236" s="27" t="s">
        <v>350</v>
      </c>
    </row>
    <row r="237" spans="1:4" hidden="1">
      <c r="A237" s="25">
        <v>50680</v>
      </c>
      <c r="B237" s="26" t="s">
        <v>1003</v>
      </c>
      <c r="C237" s="26" t="s">
        <v>1004</v>
      </c>
      <c r="D237" s="27" t="s">
        <v>1005</v>
      </c>
    </row>
    <row r="238" spans="1:4" hidden="1">
      <c r="A238" s="25">
        <v>50308</v>
      </c>
      <c r="B238" s="26" t="s">
        <v>1006</v>
      </c>
      <c r="C238" s="26" t="s">
        <v>1007</v>
      </c>
      <c r="D238" s="27" t="s">
        <v>1008</v>
      </c>
    </row>
    <row r="239" spans="1:4" hidden="1">
      <c r="A239" s="25">
        <v>50598</v>
      </c>
      <c r="B239" s="26" t="s">
        <v>1009</v>
      </c>
      <c r="C239" s="26" t="s">
        <v>1010</v>
      </c>
      <c r="D239" s="27" t="s">
        <v>1011</v>
      </c>
    </row>
    <row r="240" spans="1:4" hidden="1">
      <c r="A240" s="25">
        <v>30347</v>
      </c>
      <c r="B240" s="26" t="s">
        <v>561</v>
      </c>
      <c r="C240" s="26" t="s">
        <v>562</v>
      </c>
      <c r="D240" s="27" t="s">
        <v>563</v>
      </c>
    </row>
    <row r="241" spans="1:4" hidden="1">
      <c r="A241" s="25">
        <v>50571</v>
      </c>
      <c r="B241" s="26" t="s">
        <v>102</v>
      </c>
      <c r="C241" s="26" t="s">
        <v>127</v>
      </c>
      <c r="D241" s="27" t="s">
        <v>128</v>
      </c>
    </row>
    <row r="242" spans="1:4" hidden="1">
      <c r="A242" s="25">
        <v>50498</v>
      </c>
      <c r="B242" s="26" t="s">
        <v>89</v>
      </c>
      <c r="C242" s="26" t="s">
        <v>500</v>
      </c>
      <c r="D242" s="27" t="s">
        <v>501</v>
      </c>
    </row>
    <row r="243" spans="1:4" hidden="1">
      <c r="A243" s="25">
        <v>30488</v>
      </c>
      <c r="B243" s="26" t="s">
        <v>99</v>
      </c>
      <c r="C243" s="26" t="s">
        <v>253</v>
      </c>
      <c r="D243" s="27" t="s">
        <v>254</v>
      </c>
    </row>
    <row r="244" spans="1:4" hidden="1">
      <c r="A244" s="25">
        <v>50559</v>
      </c>
      <c r="B244" s="26" t="s">
        <v>99</v>
      </c>
      <c r="C244" s="26" t="s">
        <v>253</v>
      </c>
      <c r="D244" s="27" t="s">
        <v>254</v>
      </c>
    </row>
    <row r="245" spans="1:4" hidden="1">
      <c r="A245" s="25">
        <v>50327</v>
      </c>
      <c r="B245" s="26" t="s">
        <v>1012</v>
      </c>
      <c r="C245" s="26" t="s">
        <v>1013</v>
      </c>
      <c r="D245" s="27" t="s">
        <v>1014</v>
      </c>
    </row>
    <row r="246" spans="1:4" hidden="1">
      <c r="A246" s="25">
        <v>50370</v>
      </c>
      <c r="B246" s="26" t="s">
        <v>76</v>
      </c>
      <c r="C246" s="26" t="s">
        <v>347</v>
      </c>
      <c r="D246" s="27" t="s">
        <v>348</v>
      </c>
    </row>
    <row r="247" spans="1:4" hidden="1">
      <c r="A247" s="25">
        <v>50444</v>
      </c>
      <c r="B247" s="26" t="s">
        <v>82</v>
      </c>
      <c r="C247" s="26" t="s">
        <v>722</v>
      </c>
      <c r="D247" s="27" t="s">
        <v>485</v>
      </c>
    </row>
    <row r="248" spans="1:4" hidden="1">
      <c r="A248" s="25">
        <v>50654</v>
      </c>
      <c r="B248" s="26" t="s">
        <v>1015</v>
      </c>
      <c r="C248" s="26" t="s">
        <v>1016</v>
      </c>
      <c r="D248" s="27" t="s">
        <v>1017</v>
      </c>
    </row>
    <row r="249" spans="1:4" hidden="1">
      <c r="A249" s="25">
        <v>50432</v>
      </c>
      <c r="B249" s="26" t="s">
        <v>81</v>
      </c>
      <c r="C249" s="26" t="s">
        <v>483</v>
      </c>
      <c r="D249" s="27" t="s">
        <v>484</v>
      </c>
    </row>
    <row r="250" spans="1:4" hidden="1">
      <c r="A250" s="25">
        <v>50641</v>
      </c>
      <c r="B250" s="26" t="s">
        <v>820</v>
      </c>
      <c r="C250" s="26" t="s">
        <v>821</v>
      </c>
      <c r="D250" s="27" t="s">
        <v>819</v>
      </c>
    </row>
    <row r="251" spans="1:4" hidden="1">
      <c r="A251" s="25">
        <v>30438</v>
      </c>
      <c r="B251" s="26" t="s">
        <v>1018</v>
      </c>
      <c r="C251" s="26" t="s">
        <v>1019</v>
      </c>
      <c r="D251" s="27" t="s">
        <v>1020</v>
      </c>
    </row>
    <row r="252" spans="1:4" hidden="1">
      <c r="A252" s="25">
        <v>30246</v>
      </c>
      <c r="B252" s="26" t="s">
        <v>1021</v>
      </c>
      <c r="C252" s="26" t="s">
        <v>1022</v>
      </c>
      <c r="D252" s="27" t="s">
        <v>1023</v>
      </c>
    </row>
    <row r="253" spans="1:4" hidden="1">
      <c r="A253" s="25">
        <v>50050</v>
      </c>
      <c r="B253" s="26" t="s">
        <v>51</v>
      </c>
      <c r="C253" s="26" t="s">
        <v>198</v>
      </c>
      <c r="D253" s="27" t="s">
        <v>199</v>
      </c>
    </row>
    <row r="254" spans="1:4" hidden="1">
      <c r="A254" s="25">
        <v>30420</v>
      </c>
      <c r="B254" s="26" t="s">
        <v>534</v>
      </c>
      <c r="C254" s="26" t="s">
        <v>1410</v>
      </c>
      <c r="D254" s="27" t="s">
        <v>535</v>
      </c>
    </row>
    <row r="255" spans="1:4" hidden="1">
      <c r="A255" s="25">
        <v>50219</v>
      </c>
      <c r="B255" s="26" t="s">
        <v>534</v>
      </c>
      <c r="C255" s="26" t="s">
        <v>1410</v>
      </c>
      <c r="D255" s="27" t="s">
        <v>535</v>
      </c>
    </row>
    <row r="256" spans="1:4" hidden="1">
      <c r="A256" s="25">
        <v>50028</v>
      </c>
      <c r="B256" s="26" t="s">
        <v>47</v>
      </c>
      <c r="C256" s="26" t="s">
        <v>446</v>
      </c>
      <c r="D256" s="27" t="s">
        <v>447</v>
      </c>
    </row>
    <row r="257" spans="1:4" hidden="1">
      <c r="A257" s="25">
        <v>50686</v>
      </c>
      <c r="B257" s="26" t="s">
        <v>1024</v>
      </c>
      <c r="C257" s="26" t="s">
        <v>1025</v>
      </c>
      <c r="D257" s="27" t="s">
        <v>1026</v>
      </c>
    </row>
    <row r="258" spans="1:4" hidden="1">
      <c r="A258" s="25">
        <v>30501</v>
      </c>
      <c r="B258" s="28" t="s">
        <v>797</v>
      </c>
      <c r="C258" s="26" t="s">
        <v>798</v>
      </c>
      <c r="D258" s="27" t="s">
        <v>796</v>
      </c>
    </row>
    <row r="259" spans="1:4" hidden="1">
      <c r="A259" s="25">
        <v>30508</v>
      </c>
      <c r="B259" s="28" t="s">
        <v>797</v>
      </c>
      <c r="C259" s="26" t="s">
        <v>798</v>
      </c>
      <c r="D259" s="27" t="s">
        <v>796</v>
      </c>
    </row>
    <row r="260" spans="1:4" hidden="1">
      <c r="A260" s="25">
        <v>50484</v>
      </c>
      <c r="B260" s="26" t="s">
        <v>215</v>
      </c>
      <c r="C260" s="26" t="s">
        <v>216</v>
      </c>
      <c r="D260" s="27" t="s">
        <v>217</v>
      </c>
    </row>
    <row r="261" spans="1:4" hidden="1">
      <c r="A261" s="25">
        <v>51042</v>
      </c>
      <c r="B261" s="26" t="s">
        <v>88</v>
      </c>
      <c r="C261" s="26" t="s">
        <v>1027</v>
      </c>
      <c r="D261" s="27" t="s">
        <v>352</v>
      </c>
    </row>
    <row r="262" spans="1:4" hidden="1">
      <c r="A262" s="25">
        <v>50487</v>
      </c>
      <c r="B262" s="26" t="s">
        <v>88</v>
      </c>
      <c r="C262" s="26" t="s">
        <v>351</v>
      </c>
      <c r="D262" s="27" t="s">
        <v>352</v>
      </c>
    </row>
    <row r="263" spans="1:4" hidden="1">
      <c r="A263" s="25">
        <v>51027</v>
      </c>
      <c r="B263" s="26" t="s">
        <v>91</v>
      </c>
      <c r="C263" s="26" t="s">
        <v>766</v>
      </c>
      <c r="D263" s="27" t="s">
        <v>765</v>
      </c>
    </row>
    <row r="264" spans="1:4" hidden="1">
      <c r="A264" s="25">
        <v>51025</v>
      </c>
      <c r="B264" s="28" t="s">
        <v>91</v>
      </c>
      <c r="C264" s="28" t="s">
        <v>422</v>
      </c>
      <c r="D264" s="27" t="s">
        <v>423</v>
      </c>
    </row>
    <row r="265" spans="1:4" hidden="1">
      <c r="A265" s="25">
        <v>30163</v>
      </c>
      <c r="B265" s="28" t="s">
        <v>44</v>
      </c>
      <c r="C265" s="28" t="s">
        <v>235</v>
      </c>
      <c r="D265" s="27" t="s">
        <v>236</v>
      </c>
    </row>
    <row r="266" spans="1:4" hidden="1">
      <c r="A266" s="25">
        <v>50018</v>
      </c>
      <c r="B266" s="28" t="s">
        <v>44</v>
      </c>
      <c r="C266" s="28" t="s">
        <v>235</v>
      </c>
      <c r="D266" s="27" t="s">
        <v>236</v>
      </c>
    </row>
    <row r="267" spans="1:4" hidden="1">
      <c r="A267" s="25">
        <v>30514</v>
      </c>
      <c r="B267" s="26" t="s">
        <v>843</v>
      </c>
      <c r="C267" s="26" t="s">
        <v>844</v>
      </c>
      <c r="D267" s="27" t="s">
        <v>842</v>
      </c>
    </row>
    <row r="268" spans="1:4" hidden="1">
      <c r="A268" s="25">
        <v>50410</v>
      </c>
      <c r="B268" s="26" t="s">
        <v>78</v>
      </c>
      <c r="C268" s="26" t="s">
        <v>642</v>
      </c>
      <c r="D268" s="27" t="s">
        <v>643</v>
      </c>
    </row>
    <row r="269" spans="1:4" hidden="1">
      <c r="A269" s="25">
        <v>30520</v>
      </c>
      <c r="B269" s="26" t="s">
        <v>1028</v>
      </c>
      <c r="C269" s="26" t="s">
        <v>1029</v>
      </c>
      <c r="D269" s="27" t="s">
        <v>1030</v>
      </c>
    </row>
    <row r="270" spans="1:4" hidden="1">
      <c r="A270" s="25">
        <v>50599</v>
      </c>
      <c r="B270" s="26" t="s">
        <v>353</v>
      </c>
      <c r="C270" s="26" t="s">
        <v>354</v>
      </c>
      <c r="D270" s="27" t="s">
        <v>355</v>
      </c>
    </row>
    <row r="271" spans="1:4" hidden="1">
      <c r="A271" s="25">
        <v>50200</v>
      </c>
      <c r="B271" s="26" t="s">
        <v>1031</v>
      </c>
      <c r="C271" s="26" t="s">
        <v>1032</v>
      </c>
      <c r="D271" s="27" t="s">
        <v>1033</v>
      </c>
    </row>
    <row r="272" spans="1:4" hidden="1">
      <c r="A272" s="25">
        <v>50522</v>
      </c>
      <c r="B272" s="26" t="s">
        <v>105</v>
      </c>
      <c r="C272" s="26" t="s">
        <v>424</v>
      </c>
      <c r="D272" s="27" t="s">
        <v>425</v>
      </c>
    </row>
    <row r="273" spans="1:4" hidden="1">
      <c r="A273" s="25">
        <v>50652</v>
      </c>
      <c r="B273" s="26" t="s">
        <v>1034</v>
      </c>
      <c r="C273" s="26" t="s">
        <v>1035</v>
      </c>
      <c r="D273" s="27" t="s">
        <v>1036</v>
      </c>
    </row>
    <row r="274" spans="1:4" hidden="1">
      <c r="A274" s="25">
        <v>50664</v>
      </c>
      <c r="B274" s="26" t="s">
        <v>1037</v>
      </c>
      <c r="C274" s="26" t="s">
        <v>1038</v>
      </c>
      <c r="D274" s="27" t="s">
        <v>1039</v>
      </c>
    </row>
    <row r="275" spans="1:4" hidden="1">
      <c r="A275" s="25">
        <v>30195</v>
      </c>
      <c r="B275" s="26" t="s">
        <v>627</v>
      </c>
      <c r="C275" s="26" t="s">
        <v>628</v>
      </c>
      <c r="D275" s="27" t="s">
        <v>629</v>
      </c>
    </row>
    <row r="276" spans="1:4" hidden="1">
      <c r="A276" s="25">
        <v>30325</v>
      </c>
      <c r="B276" s="26" t="s">
        <v>1040</v>
      </c>
      <c r="C276" s="28" t="s">
        <v>1041</v>
      </c>
      <c r="D276" s="27" t="s">
        <v>1042</v>
      </c>
    </row>
    <row r="277" spans="1:4" hidden="1">
      <c r="A277" s="25">
        <v>30327</v>
      </c>
      <c r="B277" s="26" t="s">
        <v>410</v>
      </c>
      <c r="C277" s="26" t="s">
        <v>411</v>
      </c>
      <c r="D277" s="27" t="s">
        <v>412</v>
      </c>
    </row>
    <row r="278" spans="1:4" hidden="1">
      <c r="A278" s="25">
        <v>30339</v>
      </c>
      <c r="B278" s="26" t="s">
        <v>410</v>
      </c>
      <c r="C278" s="26" t="s">
        <v>411</v>
      </c>
      <c r="D278" s="27" t="s">
        <v>412</v>
      </c>
    </row>
    <row r="279" spans="1:4" hidden="1">
      <c r="A279" s="25">
        <v>50180</v>
      </c>
      <c r="B279" s="26" t="s">
        <v>1043</v>
      </c>
      <c r="C279" s="26" t="s">
        <v>1044</v>
      </c>
      <c r="D279" s="27" t="s">
        <v>1045</v>
      </c>
    </row>
    <row r="280" spans="1:4" hidden="1">
      <c r="A280" s="25">
        <v>50529</v>
      </c>
      <c r="B280" s="77" t="s">
        <v>1347</v>
      </c>
      <c r="C280" s="35" t="s">
        <v>1348</v>
      </c>
      <c r="D280" s="36" t="s">
        <v>591</v>
      </c>
    </row>
    <row r="281" spans="1:4" hidden="1">
      <c r="A281" s="25">
        <v>30361</v>
      </c>
      <c r="B281" s="26" t="s">
        <v>1046</v>
      </c>
      <c r="C281" s="35" t="s">
        <v>1047</v>
      </c>
      <c r="D281" s="36" t="s">
        <v>1048</v>
      </c>
    </row>
    <row r="282" spans="1:4" hidden="1">
      <c r="A282" s="25">
        <v>30519</v>
      </c>
      <c r="B282" s="26" t="s">
        <v>1049</v>
      </c>
      <c r="C282" s="26" t="s">
        <v>1050</v>
      </c>
      <c r="D282" s="27" t="s">
        <v>1051</v>
      </c>
    </row>
    <row r="283" spans="1:4" hidden="1">
      <c r="A283" s="25">
        <v>50603</v>
      </c>
      <c r="B283" s="26" t="s">
        <v>1052</v>
      </c>
      <c r="C283" s="26" t="s">
        <v>934</v>
      </c>
      <c r="D283" s="27" t="s">
        <v>1053</v>
      </c>
    </row>
    <row r="284" spans="1:4" hidden="1">
      <c r="A284" s="37">
        <v>50021</v>
      </c>
      <c r="B284" s="26" t="s">
        <v>45</v>
      </c>
      <c r="C284" s="26" t="s">
        <v>157</v>
      </c>
      <c r="D284" s="27" t="s">
        <v>158</v>
      </c>
    </row>
    <row r="285" spans="1:4" hidden="1">
      <c r="A285" s="31">
        <v>50154</v>
      </c>
      <c r="B285" s="32" t="s">
        <v>592</v>
      </c>
      <c r="C285" s="38" t="s">
        <v>593</v>
      </c>
      <c r="D285" s="39" t="s">
        <v>594</v>
      </c>
    </row>
    <row r="286" spans="1:4" ht="16.5">
      <c r="A286">
        <v>30513</v>
      </c>
      <c r="B286" s="123" t="s">
        <v>1435</v>
      </c>
      <c r="C286" t="s">
        <v>1442</v>
      </c>
      <c r="D286" t="s">
        <v>1436</v>
      </c>
    </row>
    <row r="287" spans="1:4" hidden="1">
      <c r="A287" s="58">
        <v>30381</v>
      </c>
      <c r="B287" t="s">
        <v>1057</v>
      </c>
      <c r="C287" t="s">
        <v>1058</v>
      </c>
      <c r="D287" s="59" t="s">
        <v>1059</v>
      </c>
    </row>
    <row r="288" spans="1:4" hidden="1">
      <c r="A288">
        <v>30303</v>
      </c>
      <c r="B288" t="s">
        <v>34</v>
      </c>
      <c r="C288" t="s">
        <v>403</v>
      </c>
      <c r="D288" t="s">
        <v>404</v>
      </c>
    </row>
    <row r="289" spans="1:4" hidden="1">
      <c r="A289">
        <v>51031</v>
      </c>
      <c r="B289" t="s">
        <v>34</v>
      </c>
      <c r="C289" t="s">
        <v>403</v>
      </c>
      <c r="D289" t="s">
        <v>404</v>
      </c>
    </row>
    <row r="290" spans="1:4" hidden="1">
      <c r="A290">
        <v>51007</v>
      </c>
      <c r="B290" t="s">
        <v>432</v>
      </c>
      <c r="C290" t="s">
        <v>433</v>
      </c>
      <c r="D290" t="s">
        <v>434</v>
      </c>
    </row>
    <row r="291" spans="1:4" hidden="1">
      <c r="A291" s="61">
        <v>30348</v>
      </c>
      <c r="B291" t="s">
        <v>426</v>
      </c>
      <c r="C291" t="s">
        <v>427</v>
      </c>
      <c r="D291" t="s">
        <v>428</v>
      </c>
    </row>
    <row r="292" spans="1:4" hidden="1">
      <c r="A292">
        <v>50108</v>
      </c>
      <c r="B292" t="s">
        <v>362</v>
      </c>
      <c r="C292" t="s">
        <v>363</v>
      </c>
      <c r="D292" s="48" t="s">
        <v>364</v>
      </c>
    </row>
    <row r="293" spans="1:4" hidden="1">
      <c r="A293">
        <v>50057</v>
      </c>
      <c r="B293" t="s">
        <v>240</v>
      </c>
      <c r="C293" t="s">
        <v>1405</v>
      </c>
      <c r="D293" s="48" t="s">
        <v>241</v>
      </c>
    </row>
    <row r="294" spans="1:4" hidden="1">
      <c r="A294">
        <v>50577</v>
      </c>
      <c r="B294" t="s">
        <v>1060</v>
      </c>
      <c r="C294" t="s">
        <v>1061</v>
      </c>
      <c r="D294" s="48" t="s">
        <v>1062</v>
      </c>
    </row>
    <row r="295" spans="1:4" hidden="1">
      <c r="A295" s="4">
        <v>50639</v>
      </c>
      <c r="B295" s="4" t="s">
        <v>1063</v>
      </c>
      <c r="C295" s="60" t="s">
        <v>1064</v>
      </c>
      <c r="D295" s="60" t="s">
        <v>1065</v>
      </c>
    </row>
    <row r="296" spans="1:4" hidden="1">
      <c r="A296" t="s">
        <v>855</v>
      </c>
      <c r="B296" t="s">
        <v>303</v>
      </c>
      <c r="C296" t="s">
        <v>304</v>
      </c>
      <c r="D296" t="s">
        <v>305</v>
      </c>
    </row>
    <row r="297" spans="1:4" hidden="1">
      <c r="A297">
        <v>50041</v>
      </c>
      <c r="B297" t="s">
        <v>171</v>
      </c>
      <c r="C297" t="s">
        <v>823</v>
      </c>
      <c r="D297" s="48" t="s">
        <v>172</v>
      </c>
    </row>
    <row r="298" spans="1:4" hidden="1">
      <c r="A298" s="47">
        <v>30372</v>
      </c>
      <c r="B298" s="4" t="s">
        <v>98</v>
      </c>
      <c r="C298" t="s">
        <v>418</v>
      </c>
      <c r="D298" s="65" t="s">
        <v>419</v>
      </c>
    </row>
    <row r="299" spans="1:4" hidden="1">
      <c r="A299">
        <v>30194</v>
      </c>
      <c r="B299" t="s">
        <v>1066</v>
      </c>
      <c r="C299" t="s">
        <v>717</v>
      </c>
      <c r="D299" s="48" t="s">
        <v>1067</v>
      </c>
    </row>
    <row r="300" spans="1:4" hidden="1">
      <c r="A300">
        <v>30096</v>
      </c>
      <c r="B300" t="s">
        <v>247</v>
      </c>
      <c r="C300" t="s">
        <v>248</v>
      </c>
      <c r="D300" s="48" t="s">
        <v>249</v>
      </c>
    </row>
    <row r="301" spans="1:4" hidden="1">
      <c r="A301">
        <v>50135</v>
      </c>
      <c r="B301" t="s">
        <v>1068</v>
      </c>
      <c r="C301" t="s">
        <v>1069</v>
      </c>
      <c r="D301" s="48" t="s">
        <v>1070</v>
      </c>
    </row>
    <row r="302" spans="1:4" hidden="1">
      <c r="A302">
        <v>30405</v>
      </c>
      <c r="B302" t="s">
        <v>735</v>
      </c>
      <c r="C302" t="s">
        <v>736</v>
      </c>
      <c r="D302" s="48" t="s">
        <v>734</v>
      </c>
    </row>
    <row r="303" spans="1:4" hidden="1">
      <c r="A303">
        <v>51041</v>
      </c>
      <c r="B303" t="s">
        <v>1071</v>
      </c>
      <c r="C303" t="s">
        <v>1072</v>
      </c>
      <c r="D303" s="48" t="s">
        <v>1073</v>
      </c>
    </row>
    <row r="304" spans="1:4" hidden="1">
      <c r="A304">
        <v>30320</v>
      </c>
      <c r="B304" t="s">
        <v>36</v>
      </c>
      <c r="C304" t="s">
        <v>408</v>
      </c>
      <c r="D304" s="48" t="s">
        <v>409</v>
      </c>
    </row>
    <row r="305" spans="1:4" hidden="1">
      <c r="A305">
        <v>50674</v>
      </c>
      <c r="B305" t="s">
        <v>1074</v>
      </c>
      <c r="C305" t="s">
        <v>1075</v>
      </c>
      <c r="D305" s="48" t="s">
        <v>1076</v>
      </c>
    </row>
    <row r="306" spans="1:4" hidden="1">
      <c r="A306">
        <v>50002</v>
      </c>
      <c r="B306" t="s">
        <v>41</v>
      </c>
      <c r="C306" t="s">
        <v>630</v>
      </c>
      <c r="D306" s="48" t="s">
        <v>631</v>
      </c>
    </row>
    <row r="307" spans="1:4" hidden="1">
      <c r="A307">
        <v>50001</v>
      </c>
      <c r="B307" t="s">
        <v>40</v>
      </c>
      <c r="C307" t="s">
        <v>213</v>
      </c>
      <c r="D307" t="s">
        <v>214</v>
      </c>
    </row>
    <row r="308" spans="1:4" hidden="1">
      <c r="A308">
        <v>50065</v>
      </c>
      <c r="B308" t="s">
        <v>53</v>
      </c>
      <c r="C308" t="s">
        <v>218</v>
      </c>
      <c r="D308" s="48" t="s">
        <v>219</v>
      </c>
    </row>
    <row r="309" spans="1:4" hidden="1">
      <c r="A309">
        <v>50666</v>
      </c>
      <c r="B309" t="s">
        <v>1077</v>
      </c>
      <c r="C309" t="s">
        <v>1078</v>
      </c>
      <c r="D309" s="48" t="s">
        <v>1079</v>
      </c>
    </row>
    <row r="310" spans="1:4" hidden="1">
      <c r="A310">
        <v>50019</v>
      </c>
      <c r="B310" t="s">
        <v>177</v>
      </c>
      <c r="C310" t="s">
        <v>1349</v>
      </c>
      <c r="D310" s="66" t="s">
        <v>178</v>
      </c>
    </row>
    <row r="311" spans="1:4" hidden="1">
      <c r="A311">
        <v>50428</v>
      </c>
      <c r="B311" t="s">
        <v>741</v>
      </c>
      <c r="C311" t="s">
        <v>742</v>
      </c>
      <c r="D311" s="48" t="s">
        <v>740</v>
      </c>
    </row>
    <row r="312" spans="1:4" hidden="1">
      <c r="A312">
        <v>30032</v>
      </c>
      <c r="B312" t="s">
        <v>1080</v>
      </c>
      <c r="C312" t="s">
        <v>1081</v>
      </c>
      <c r="D312" s="66" t="s">
        <v>1082</v>
      </c>
    </row>
    <row r="313" spans="1:4" hidden="1">
      <c r="A313">
        <v>50592</v>
      </c>
      <c r="B313" t="s">
        <v>514</v>
      </c>
      <c r="C313" t="s">
        <v>515</v>
      </c>
      <c r="D313" s="66" t="s">
        <v>516</v>
      </c>
    </row>
    <row r="314" spans="1:4" hidden="1">
      <c r="A314">
        <v>50091</v>
      </c>
      <c r="B314" t="s">
        <v>148</v>
      </c>
      <c r="C314" t="s">
        <v>149</v>
      </c>
      <c r="D314" s="66" t="s">
        <v>150</v>
      </c>
    </row>
    <row r="315" spans="1:4" hidden="1">
      <c r="A315">
        <v>30315</v>
      </c>
      <c r="B315" t="s">
        <v>35</v>
      </c>
      <c r="C315" t="s">
        <v>306</v>
      </c>
      <c r="D315" s="66" t="s">
        <v>307</v>
      </c>
    </row>
    <row r="316" spans="1:4" hidden="1">
      <c r="A316">
        <v>50437</v>
      </c>
      <c r="B316" t="s">
        <v>35</v>
      </c>
      <c r="C316" t="s">
        <v>306</v>
      </c>
      <c r="D316" t="s">
        <v>307</v>
      </c>
    </row>
    <row r="317" spans="1:4" hidden="1">
      <c r="A317">
        <v>30328</v>
      </c>
      <c r="B317" t="s">
        <v>38</v>
      </c>
      <c r="C317" t="s">
        <v>162</v>
      </c>
      <c r="D317" t="s">
        <v>163</v>
      </c>
    </row>
    <row r="318" spans="1:4" hidden="1">
      <c r="A318">
        <v>50055</v>
      </c>
      <c r="B318" t="s">
        <v>38</v>
      </c>
      <c r="C318" t="s">
        <v>162</v>
      </c>
      <c r="D318" t="s">
        <v>163</v>
      </c>
    </row>
    <row r="319" spans="1:4" hidden="1">
      <c r="A319">
        <v>50505</v>
      </c>
      <c r="B319" t="s">
        <v>38</v>
      </c>
      <c r="C319" t="s">
        <v>162</v>
      </c>
      <c r="D319" t="s">
        <v>163</v>
      </c>
    </row>
    <row r="320" spans="1:4" hidden="1">
      <c r="A320">
        <v>50528</v>
      </c>
      <c r="B320" t="s">
        <v>38</v>
      </c>
      <c r="C320" t="s">
        <v>162</v>
      </c>
      <c r="D320" t="s">
        <v>163</v>
      </c>
    </row>
    <row r="321" spans="1:4" hidden="1">
      <c r="A321">
        <v>30413</v>
      </c>
      <c r="B321" t="s">
        <v>191</v>
      </c>
      <c r="C321" t="s">
        <v>192</v>
      </c>
      <c r="D321" t="s">
        <v>193</v>
      </c>
    </row>
    <row r="322" spans="1:4" hidden="1">
      <c r="A322">
        <v>50610</v>
      </c>
      <c r="B322" t="s">
        <v>191</v>
      </c>
      <c r="C322" t="s">
        <v>192</v>
      </c>
      <c r="D322" t="s">
        <v>193</v>
      </c>
    </row>
    <row r="323" spans="1:4" hidden="1">
      <c r="A323">
        <v>50244</v>
      </c>
      <c r="B323" t="s">
        <v>65</v>
      </c>
      <c r="C323" t="s">
        <v>608</v>
      </c>
      <c r="D323" s="48" t="s">
        <v>609</v>
      </c>
    </row>
    <row r="324" spans="1:4" hidden="1">
      <c r="A324">
        <v>50613</v>
      </c>
      <c r="B324" t="s">
        <v>762</v>
      </c>
      <c r="C324" t="s">
        <v>763</v>
      </c>
      <c r="D324" s="48" t="s">
        <v>761</v>
      </c>
    </row>
    <row r="325" spans="1:4" hidden="1">
      <c r="A325">
        <v>30370</v>
      </c>
      <c r="B325" t="s">
        <v>145</v>
      </c>
      <c r="C325" t="s">
        <v>146</v>
      </c>
      <c r="D325" s="48" t="s">
        <v>147</v>
      </c>
    </row>
    <row r="326" spans="1:4" hidden="1">
      <c r="A326">
        <v>30371</v>
      </c>
      <c r="B326" t="s">
        <v>145</v>
      </c>
      <c r="C326" t="s">
        <v>146</v>
      </c>
      <c r="D326" s="48" t="s">
        <v>147</v>
      </c>
    </row>
    <row r="327" spans="1:4" hidden="1">
      <c r="A327">
        <v>30158</v>
      </c>
      <c r="B327" t="s">
        <v>1083</v>
      </c>
      <c r="C327" t="s">
        <v>1084</v>
      </c>
      <c r="D327" t="s">
        <v>1085</v>
      </c>
    </row>
    <row r="328" spans="1:4" hidden="1">
      <c r="A328">
        <v>50618</v>
      </c>
      <c r="B328" t="s">
        <v>1086</v>
      </c>
      <c r="C328" t="s">
        <v>1087</v>
      </c>
      <c r="D328" s="70" t="s">
        <v>1088</v>
      </c>
    </row>
    <row r="329" spans="1:4" hidden="1">
      <c r="A329">
        <v>30441</v>
      </c>
      <c r="B329" t="s">
        <v>637</v>
      </c>
      <c r="C329" t="s">
        <v>638</v>
      </c>
      <c r="D329" t="s">
        <v>639</v>
      </c>
    </row>
    <row r="330" spans="1:4" hidden="1">
      <c r="A330">
        <v>50205</v>
      </c>
      <c r="B330" t="s">
        <v>61</v>
      </c>
      <c r="C330" t="s">
        <v>467</v>
      </c>
      <c r="D330" s="71" t="s">
        <v>468</v>
      </c>
    </row>
    <row r="331" spans="1:4" hidden="1">
      <c r="A331">
        <v>50653</v>
      </c>
      <c r="B331" t="s">
        <v>1089</v>
      </c>
      <c r="C331" t="s">
        <v>1090</v>
      </c>
      <c r="D331" s="71" t="s">
        <v>1091</v>
      </c>
    </row>
    <row r="332" spans="1:4" hidden="1">
      <c r="A332">
        <v>30090</v>
      </c>
      <c r="B332" t="s">
        <v>1092</v>
      </c>
      <c r="C332" t="s">
        <v>1093</v>
      </c>
      <c r="D332" s="48" t="s">
        <v>1094</v>
      </c>
    </row>
    <row r="333" spans="1:4" hidden="1">
      <c r="A333">
        <v>50617</v>
      </c>
      <c r="B333" t="s">
        <v>1095</v>
      </c>
      <c r="C333" t="s">
        <v>1096</v>
      </c>
      <c r="D333" s="48" t="s">
        <v>1097</v>
      </c>
    </row>
    <row r="334" spans="1:4" hidden="1">
      <c r="A334">
        <v>50089</v>
      </c>
      <c r="B334" t="s">
        <v>55</v>
      </c>
      <c r="C334" t="s">
        <v>245</v>
      </c>
      <c r="D334" t="s">
        <v>246</v>
      </c>
    </row>
    <row r="335" spans="1:4" hidden="1">
      <c r="A335">
        <v>50507</v>
      </c>
      <c r="B335" t="s">
        <v>55</v>
      </c>
      <c r="C335" t="s">
        <v>245</v>
      </c>
      <c r="D335" s="48" t="s">
        <v>246</v>
      </c>
    </row>
    <row r="336" spans="1:4" hidden="1">
      <c r="A336">
        <v>30426</v>
      </c>
      <c r="B336" t="s">
        <v>571</v>
      </c>
      <c r="C336" t="s">
        <v>1350</v>
      </c>
      <c r="D336" s="48" t="s">
        <v>572</v>
      </c>
    </row>
    <row r="337" spans="1:4" hidden="1">
      <c r="A337">
        <v>30364</v>
      </c>
      <c r="B337" t="s">
        <v>100</v>
      </c>
      <c r="C337" t="s">
        <v>564</v>
      </c>
      <c r="D337" s="48" t="s">
        <v>565</v>
      </c>
    </row>
    <row r="338" spans="1:4" hidden="1">
      <c r="A338" s="47">
        <v>30390</v>
      </c>
      <c r="B338" t="s">
        <v>100</v>
      </c>
      <c r="C338" t="s">
        <v>564</v>
      </c>
      <c r="D338" s="48" t="s">
        <v>565</v>
      </c>
    </row>
    <row r="339" spans="1:4" hidden="1">
      <c r="A339">
        <v>50621</v>
      </c>
      <c r="B339" t="s">
        <v>1098</v>
      </c>
      <c r="C339" t="s">
        <v>1099</v>
      </c>
      <c r="D339" t="s">
        <v>1100</v>
      </c>
    </row>
    <row r="340" spans="1:4" hidden="1">
      <c r="A340">
        <v>50568</v>
      </c>
      <c r="B340" t="s">
        <v>838</v>
      </c>
      <c r="C340" t="s">
        <v>837</v>
      </c>
      <c r="D340" t="s">
        <v>600</v>
      </c>
    </row>
    <row r="341" spans="1:4" hidden="1">
      <c r="A341">
        <v>50646</v>
      </c>
      <c r="B341" t="s">
        <v>772</v>
      </c>
      <c r="C341" t="s">
        <v>773</v>
      </c>
      <c r="D341" t="s">
        <v>774</v>
      </c>
    </row>
    <row r="342" spans="1:4" hidden="1">
      <c r="A342">
        <v>50276</v>
      </c>
      <c r="B342" t="s">
        <v>68</v>
      </c>
      <c r="C342" t="s">
        <v>182</v>
      </c>
      <c r="D342" t="s">
        <v>183</v>
      </c>
    </row>
    <row r="343" spans="1:4" hidden="1">
      <c r="A343">
        <v>50634</v>
      </c>
      <c r="B343" t="s">
        <v>179</v>
      </c>
      <c r="C343" t="s">
        <v>180</v>
      </c>
      <c r="D343" t="s">
        <v>181</v>
      </c>
    </row>
    <row r="344" spans="1:4" hidden="1">
      <c r="A344">
        <v>50184</v>
      </c>
      <c r="B344" t="s">
        <v>59</v>
      </c>
      <c r="C344" t="s">
        <v>536</v>
      </c>
      <c r="D344" t="s">
        <v>537</v>
      </c>
    </row>
    <row r="345" spans="1:4" hidden="1">
      <c r="A345">
        <v>50643</v>
      </c>
      <c r="B345" t="s">
        <v>541</v>
      </c>
      <c r="C345" t="s">
        <v>542</v>
      </c>
      <c r="D345" t="s">
        <v>543</v>
      </c>
    </row>
    <row r="346" spans="1:4" hidden="1">
      <c r="A346">
        <v>30483</v>
      </c>
      <c r="B346" t="s">
        <v>595</v>
      </c>
      <c r="C346" t="s">
        <v>596</v>
      </c>
      <c r="D346" t="s">
        <v>597</v>
      </c>
    </row>
    <row r="347" spans="1:4" hidden="1">
      <c r="A347">
        <v>30281</v>
      </c>
      <c r="B347" t="s">
        <v>1101</v>
      </c>
      <c r="C347" t="s">
        <v>1102</v>
      </c>
      <c r="D347" t="s">
        <v>1103</v>
      </c>
    </row>
    <row r="348" spans="1:4" hidden="1">
      <c r="A348">
        <v>30500</v>
      </c>
      <c r="B348" t="s">
        <v>1101</v>
      </c>
      <c r="C348" t="s">
        <v>1102</v>
      </c>
      <c r="D348" t="s">
        <v>1103</v>
      </c>
    </row>
    <row r="349" spans="1:4" hidden="1">
      <c r="A349">
        <v>50682</v>
      </c>
      <c r="B349" t="s">
        <v>825</v>
      </c>
      <c r="C349" t="s">
        <v>826</v>
      </c>
      <c r="D349" t="s">
        <v>827</v>
      </c>
    </row>
    <row r="350" spans="1:4" hidden="1">
      <c r="A350">
        <v>50614</v>
      </c>
      <c r="B350" t="s">
        <v>1104</v>
      </c>
      <c r="C350" t="s">
        <v>1105</v>
      </c>
      <c r="D350" t="s">
        <v>1106</v>
      </c>
    </row>
    <row r="351" spans="1:4" hidden="1">
      <c r="A351">
        <v>30484</v>
      </c>
      <c r="B351" t="s">
        <v>716</v>
      </c>
      <c r="C351" t="s">
        <v>717</v>
      </c>
      <c r="D351" t="s">
        <v>715</v>
      </c>
    </row>
    <row r="352" spans="1:4" hidden="1">
      <c r="A352">
        <v>30485</v>
      </c>
      <c r="B352" t="s">
        <v>716</v>
      </c>
      <c r="C352" t="s">
        <v>717</v>
      </c>
      <c r="D352" t="s">
        <v>715</v>
      </c>
    </row>
    <row r="353" spans="1:4" hidden="1">
      <c r="A353">
        <v>50665</v>
      </c>
      <c r="B353" t="s">
        <v>716</v>
      </c>
      <c r="C353" t="s">
        <v>717</v>
      </c>
      <c r="D353" t="s">
        <v>715</v>
      </c>
    </row>
    <row r="354" spans="1:4" hidden="1">
      <c r="A354">
        <v>50461</v>
      </c>
      <c r="B354" t="s">
        <v>85</v>
      </c>
      <c r="C354" t="s">
        <v>335</v>
      </c>
      <c r="D354" t="s">
        <v>336</v>
      </c>
    </row>
    <row r="355" spans="1:4" hidden="1">
      <c r="A355">
        <v>50314</v>
      </c>
      <c r="B355" t="s">
        <v>370</v>
      </c>
      <c r="C355" t="s">
        <v>371</v>
      </c>
      <c r="D355" t="s">
        <v>372</v>
      </c>
    </row>
    <row r="356" spans="1:4" hidden="1">
      <c r="A356">
        <v>30373</v>
      </c>
      <c r="B356" t="s">
        <v>1107</v>
      </c>
      <c r="C356" t="s">
        <v>1108</v>
      </c>
      <c r="D356" t="s">
        <v>1109</v>
      </c>
    </row>
    <row r="357" spans="1:4" hidden="1">
      <c r="A357">
        <v>50341</v>
      </c>
      <c r="B357" t="s">
        <v>1110</v>
      </c>
      <c r="C357" t="s">
        <v>1111</v>
      </c>
      <c r="D357" t="s">
        <v>1112</v>
      </c>
    </row>
    <row r="358" spans="1:4" hidden="1">
      <c r="A358">
        <v>50554</v>
      </c>
      <c r="B358" t="s">
        <v>143</v>
      </c>
      <c r="C358" s="78" t="s">
        <v>1351</v>
      </c>
      <c r="D358" t="s">
        <v>144</v>
      </c>
    </row>
    <row r="359" spans="1:4" hidden="1">
      <c r="A359">
        <v>50608</v>
      </c>
      <c r="B359" t="s">
        <v>1113</v>
      </c>
      <c r="C359" t="s">
        <v>1114</v>
      </c>
      <c r="D359" t="s">
        <v>1115</v>
      </c>
    </row>
    <row r="360" spans="1:4" hidden="1">
      <c r="A360">
        <v>50294</v>
      </c>
      <c r="B360" t="s">
        <v>621</v>
      </c>
      <c r="C360" t="s">
        <v>622</v>
      </c>
      <c r="D360" t="s">
        <v>623</v>
      </c>
    </row>
    <row r="361" spans="1:4" hidden="1">
      <c r="A361">
        <v>51037</v>
      </c>
      <c r="B361" t="s">
        <v>289</v>
      </c>
      <c r="C361" t="s">
        <v>290</v>
      </c>
      <c r="D361" t="s">
        <v>291</v>
      </c>
    </row>
    <row r="362" spans="1:4" hidden="1">
      <c r="A362">
        <v>51038</v>
      </c>
      <c r="B362" t="s">
        <v>289</v>
      </c>
      <c r="C362" t="s">
        <v>290</v>
      </c>
      <c r="D362" t="s">
        <v>291</v>
      </c>
    </row>
    <row r="363" spans="1:4" hidden="1">
      <c r="A363">
        <v>50113</v>
      </c>
      <c r="B363" t="s">
        <v>538</v>
      </c>
      <c r="C363" t="s">
        <v>539</v>
      </c>
      <c r="D363" t="s">
        <v>540</v>
      </c>
    </row>
    <row r="364" spans="1:4" hidden="1">
      <c r="A364">
        <v>50278</v>
      </c>
      <c r="B364" t="s">
        <v>1116</v>
      </c>
      <c r="C364" t="s">
        <v>1117</v>
      </c>
      <c r="D364" t="s">
        <v>1118</v>
      </c>
    </row>
    <row r="365" spans="1:4" hidden="1">
      <c r="A365">
        <v>30421</v>
      </c>
      <c r="B365" t="s">
        <v>1119</v>
      </c>
      <c r="C365" t="s">
        <v>1120</v>
      </c>
      <c r="D365" t="s">
        <v>1121</v>
      </c>
    </row>
    <row r="366" spans="1:4" hidden="1">
      <c r="A366">
        <v>50071</v>
      </c>
      <c r="B366" t="s">
        <v>752</v>
      </c>
      <c r="C366" t="s">
        <v>754</v>
      </c>
      <c r="D366" t="s">
        <v>753</v>
      </c>
    </row>
    <row r="367" spans="1:4" hidden="1">
      <c r="A367">
        <v>50673</v>
      </c>
      <c r="B367" t="s">
        <v>1122</v>
      </c>
      <c r="C367" t="s">
        <v>1123</v>
      </c>
      <c r="D367" t="s">
        <v>1124</v>
      </c>
    </row>
    <row r="368" spans="1:4" hidden="1">
      <c r="A368">
        <v>50460</v>
      </c>
      <c r="B368" t="s">
        <v>1125</v>
      </c>
      <c r="C368" t="s">
        <v>1126</v>
      </c>
      <c r="D368" t="s">
        <v>1127</v>
      </c>
    </row>
    <row r="369" spans="1:4" hidden="1">
      <c r="A369">
        <v>50644</v>
      </c>
      <c r="B369" t="s">
        <v>1125</v>
      </c>
      <c r="C369" t="s">
        <v>1126</v>
      </c>
      <c r="D369" t="s">
        <v>1127</v>
      </c>
    </row>
    <row r="370" spans="1:4" hidden="1">
      <c r="A370">
        <v>50023</v>
      </c>
      <c r="B370" t="s">
        <v>292</v>
      </c>
      <c r="C370" t="s">
        <v>293</v>
      </c>
      <c r="D370" t="s">
        <v>294</v>
      </c>
    </row>
    <row r="371" spans="1:4" hidden="1">
      <c r="A371">
        <v>50602</v>
      </c>
      <c r="B371" t="s">
        <v>292</v>
      </c>
      <c r="C371" t="s">
        <v>293</v>
      </c>
      <c r="D371" t="s">
        <v>294</v>
      </c>
    </row>
    <row r="372" spans="1:4" hidden="1">
      <c r="A372">
        <v>50687</v>
      </c>
      <c r="B372" t="s">
        <v>1128</v>
      </c>
      <c r="C372" t="s">
        <v>1129</v>
      </c>
      <c r="D372" t="s">
        <v>1130</v>
      </c>
    </row>
    <row r="373" spans="1:4" hidden="1">
      <c r="A373">
        <v>30199</v>
      </c>
      <c r="B373" t="s">
        <v>1131</v>
      </c>
      <c r="C373" t="s">
        <v>1132</v>
      </c>
      <c r="D373" t="s">
        <v>1133</v>
      </c>
    </row>
    <row r="374" spans="1:4" hidden="1">
      <c r="A374">
        <v>50650</v>
      </c>
      <c r="B374" t="s">
        <v>1134</v>
      </c>
      <c r="C374" t="s">
        <v>1135</v>
      </c>
      <c r="D374" t="s">
        <v>1136</v>
      </c>
    </row>
    <row r="375" spans="1:4" hidden="1">
      <c r="A375">
        <v>30051</v>
      </c>
      <c r="B375" t="s">
        <v>50</v>
      </c>
      <c r="C375" t="s">
        <v>559</v>
      </c>
      <c r="D375" t="s">
        <v>560</v>
      </c>
    </row>
    <row r="376" spans="1:4" hidden="1">
      <c r="A376">
        <v>50043</v>
      </c>
      <c r="B376" t="s">
        <v>50</v>
      </c>
      <c r="C376" t="s">
        <v>559</v>
      </c>
      <c r="D376" t="s">
        <v>560</v>
      </c>
    </row>
    <row r="377" spans="1:4" hidden="1">
      <c r="A377">
        <v>30020</v>
      </c>
      <c r="B377" t="s">
        <v>375</v>
      </c>
      <c r="C377" t="s">
        <v>1239</v>
      </c>
      <c r="D377" t="s">
        <v>376</v>
      </c>
    </row>
    <row r="378" spans="1:4" hidden="1">
      <c r="A378">
        <v>30509</v>
      </c>
      <c r="B378" t="s">
        <v>648</v>
      </c>
      <c r="C378" t="s">
        <v>656</v>
      </c>
      <c r="D378" t="s">
        <v>649</v>
      </c>
    </row>
    <row r="379" spans="1:4" hidden="1">
      <c r="A379">
        <v>50471</v>
      </c>
      <c r="B379" t="s">
        <v>1428</v>
      </c>
      <c r="C379" t="s">
        <v>492</v>
      </c>
      <c r="D379" t="s">
        <v>493</v>
      </c>
    </row>
    <row r="380" spans="1:4" hidden="1">
      <c r="A380">
        <v>50293</v>
      </c>
      <c r="B380" t="s">
        <v>380</v>
      </c>
      <c r="C380" t="s">
        <v>771</v>
      </c>
      <c r="D380" t="s">
        <v>382</v>
      </c>
    </row>
    <row r="381" spans="1:4" hidden="1">
      <c r="A381">
        <v>50297</v>
      </c>
      <c r="B381" t="s">
        <v>380</v>
      </c>
      <c r="C381" t="s">
        <v>381</v>
      </c>
      <c r="D381" t="s">
        <v>382</v>
      </c>
    </row>
    <row r="382" spans="1:4" hidden="1">
      <c r="A382">
        <v>30379</v>
      </c>
      <c r="B382" t="s">
        <v>1137</v>
      </c>
      <c r="C382" t="s">
        <v>1138</v>
      </c>
      <c r="D382" t="s">
        <v>1139</v>
      </c>
    </row>
    <row r="383" spans="1:4" hidden="1">
      <c r="A383">
        <v>30380</v>
      </c>
      <c r="B383" t="s">
        <v>1137</v>
      </c>
      <c r="C383" t="s">
        <v>1138</v>
      </c>
      <c r="D383" t="s">
        <v>1139</v>
      </c>
    </row>
    <row r="384" spans="1:4" hidden="1">
      <c r="A384">
        <v>50325</v>
      </c>
      <c r="B384" t="s">
        <v>31</v>
      </c>
      <c r="C384" t="s">
        <v>194</v>
      </c>
      <c r="D384" t="s">
        <v>195</v>
      </c>
    </row>
    <row r="385" spans="1:4" hidden="1">
      <c r="A385">
        <v>30397</v>
      </c>
      <c r="B385" t="s">
        <v>118</v>
      </c>
      <c r="C385" t="s">
        <v>119</v>
      </c>
      <c r="D385" t="s">
        <v>120</v>
      </c>
    </row>
    <row r="386" spans="1:4" hidden="1">
      <c r="A386">
        <v>50486</v>
      </c>
      <c r="B386" t="s">
        <v>118</v>
      </c>
      <c r="C386" t="s">
        <v>119</v>
      </c>
      <c r="D386" t="s">
        <v>120</v>
      </c>
    </row>
    <row r="387" spans="1:4" hidden="1">
      <c r="A387">
        <v>50011</v>
      </c>
      <c r="B387" t="s">
        <v>8</v>
      </c>
      <c r="C387" t="s">
        <v>10</v>
      </c>
      <c r="D387" t="s">
        <v>12</v>
      </c>
    </row>
    <row r="388" spans="1:4" hidden="1">
      <c r="A388">
        <v>30363</v>
      </c>
      <c r="B388" t="s">
        <v>96</v>
      </c>
      <c r="C388" t="s">
        <v>632</v>
      </c>
      <c r="D388" t="s">
        <v>633</v>
      </c>
    </row>
    <row r="389" spans="1:4" hidden="1">
      <c r="A389">
        <v>30063</v>
      </c>
      <c r="B389" t="s">
        <v>90</v>
      </c>
      <c r="C389" t="s">
        <v>619</v>
      </c>
      <c r="D389" t="s">
        <v>620</v>
      </c>
    </row>
    <row r="390" spans="1:4" hidden="1">
      <c r="A390">
        <v>30155</v>
      </c>
      <c r="B390" t="s">
        <v>250</v>
      </c>
      <c r="C390" t="s">
        <v>770</v>
      </c>
      <c r="D390" t="s">
        <v>252</v>
      </c>
    </row>
    <row r="391" spans="1:4" hidden="1">
      <c r="A391">
        <v>50146</v>
      </c>
      <c r="B391" t="s">
        <v>250</v>
      </c>
      <c r="C391" t="s">
        <v>251</v>
      </c>
      <c r="D391" t="s">
        <v>252</v>
      </c>
    </row>
    <row r="392" spans="1:4" hidden="1">
      <c r="A392">
        <v>50146</v>
      </c>
      <c r="B392" t="s">
        <v>250</v>
      </c>
      <c r="C392" t="s">
        <v>770</v>
      </c>
      <c r="D392" t="s">
        <v>252</v>
      </c>
    </row>
    <row r="393" spans="1:4" hidden="1">
      <c r="A393">
        <v>51004</v>
      </c>
      <c r="B393" t="s">
        <v>295</v>
      </c>
      <c r="C393" t="s">
        <v>296</v>
      </c>
      <c r="D393" t="s">
        <v>297</v>
      </c>
    </row>
    <row r="394" spans="1:4" hidden="1">
      <c r="A394">
        <v>50563</v>
      </c>
      <c r="B394" t="s">
        <v>759</v>
      </c>
      <c r="C394" t="s">
        <v>760</v>
      </c>
      <c r="D394" t="s">
        <v>758</v>
      </c>
    </row>
    <row r="395" spans="1:4" hidden="1">
      <c r="A395">
        <v>50530</v>
      </c>
      <c r="B395" t="s">
        <v>400</v>
      </c>
      <c r="C395" t="s">
        <v>401</v>
      </c>
      <c r="D395" t="s">
        <v>402</v>
      </c>
    </row>
    <row r="396" spans="1:4" hidden="1">
      <c r="A396">
        <v>50450</v>
      </c>
      <c r="B396" t="s">
        <v>270</v>
      </c>
      <c r="C396" t="s">
        <v>271</v>
      </c>
      <c r="D396" t="s">
        <v>272</v>
      </c>
    </row>
    <row r="397" spans="1:4" hidden="1">
      <c r="A397">
        <v>30412</v>
      </c>
      <c r="B397" t="s">
        <v>687</v>
      </c>
      <c r="C397" t="s">
        <v>1140</v>
      </c>
      <c r="D397" t="s">
        <v>686</v>
      </c>
    </row>
    <row r="398" spans="1:4" hidden="1">
      <c r="A398">
        <v>30287</v>
      </c>
      <c r="B398" t="s">
        <v>388</v>
      </c>
      <c r="C398" t="s">
        <v>389</v>
      </c>
      <c r="D398" t="s">
        <v>390</v>
      </c>
    </row>
    <row r="399" spans="1:4" hidden="1">
      <c r="A399">
        <v>50419</v>
      </c>
      <c r="B399" t="s">
        <v>1141</v>
      </c>
      <c r="C399" t="s">
        <v>1142</v>
      </c>
      <c r="D399" t="s">
        <v>1143</v>
      </c>
    </row>
    <row r="400" spans="1:4" hidden="1">
      <c r="A400">
        <v>30222</v>
      </c>
      <c r="B400" t="s">
        <v>1144</v>
      </c>
      <c r="C400" t="s">
        <v>1145</v>
      </c>
      <c r="D400" t="s">
        <v>1146</v>
      </c>
    </row>
    <row r="401" spans="1:4" hidden="1">
      <c r="A401">
        <v>50107</v>
      </c>
      <c r="B401" t="s">
        <v>1147</v>
      </c>
      <c r="C401" t="s">
        <v>1148</v>
      </c>
      <c r="D401" t="s">
        <v>1149</v>
      </c>
    </row>
    <row r="402" spans="1:4" hidden="1">
      <c r="A402">
        <v>50343</v>
      </c>
      <c r="B402" t="s">
        <v>1150</v>
      </c>
      <c r="C402" t="s">
        <v>1151</v>
      </c>
      <c r="D402" t="s">
        <v>1152</v>
      </c>
    </row>
    <row r="403" spans="1:4" hidden="1">
      <c r="A403">
        <v>30503</v>
      </c>
      <c r="B403" t="s">
        <v>746</v>
      </c>
      <c r="C403" t="s">
        <v>747</v>
      </c>
      <c r="D403" t="s">
        <v>745</v>
      </c>
    </row>
    <row r="404" spans="1:4" hidden="1">
      <c r="A404">
        <v>50589</v>
      </c>
      <c r="B404" t="s">
        <v>106</v>
      </c>
      <c r="C404" t="s">
        <v>435</v>
      </c>
      <c r="D404" t="s">
        <v>436</v>
      </c>
    </row>
    <row r="405" spans="1:4" hidden="1">
      <c r="A405">
        <v>30410</v>
      </c>
      <c r="B405" t="s">
        <v>83</v>
      </c>
      <c r="C405" t="s">
        <v>273</v>
      </c>
      <c r="D405" t="s">
        <v>274</v>
      </c>
    </row>
    <row r="406" spans="1:4" hidden="1">
      <c r="A406">
        <v>50445</v>
      </c>
      <c r="B406" t="s">
        <v>83</v>
      </c>
      <c r="C406" t="s">
        <v>273</v>
      </c>
      <c r="D406" t="s">
        <v>274</v>
      </c>
    </row>
    <row r="407" spans="1:4" hidden="1">
      <c r="A407">
        <v>50605</v>
      </c>
      <c r="B407" t="s">
        <v>83</v>
      </c>
      <c r="C407" t="s">
        <v>273</v>
      </c>
      <c r="D407" t="s">
        <v>274</v>
      </c>
    </row>
    <row r="408" spans="1:4" hidden="1">
      <c r="A408">
        <v>50104</v>
      </c>
      <c r="B408" t="s">
        <v>455</v>
      </c>
      <c r="C408" t="s">
        <v>456</v>
      </c>
      <c r="D408" t="s">
        <v>457</v>
      </c>
    </row>
    <row r="409" spans="1:4" hidden="1">
      <c r="A409">
        <v>50218</v>
      </c>
      <c r="B409" t="s">
        <v>1153</v>
      </c>
      <c r="C409" t="s">
        <v>1154</v>
      </c>
      <c r="D409" t="s">
        <v>1155</v>
      </c>
    </row>
    <row r="410" spans="1:4" hidden="1">
      <c r="A410">
        <v>30492</v>
      </c>
      <c r="B410" t="s">
        <v>1156</v>
      </c>
      <c r="C410" t="s">
        <v>1157</v>
      </c>
      <c r="D410" t="s">
        <v>1158</v>
      </c>
    </row>
    <row r="411" spans="1:4" hidden="1">
      <c r="A411">
        <v>50426</v>
      </c>
      <c r="B411" t="s">
        <v>1159</v>
      </c>
      <c r="C411" t="s">
        <v>1160</v>
      </c>
      <c r="D411" t="s">
        <v>1161</v>
      </c>
    </row>
    <row r="412" spans="1:4" hidden="1">
      <c r="A412">
        <v>50254</v>
      </c>
      <c r="B412" t="s">
        <v>66</v>
      </c>
      <c r="C412" t="s">
        <v>707</v>
      </c>
      <c r="D412" t="s">
        <v>124</v>
      </c>
    </row>
    <row r="413" spans="1:4" hidden="1">
      <c r="A413">
        <v>30304</v>
      </c>
      <c r="B413" t="s">
        <v>308</v>
      </c>
      <c r="C413" t="s">
        <v>309</v>
      </c>
      <c r="D413" t="s">
        <v>310</v>
      </c>
    </row>
    <row r="414" spans="1:4" hidden="1">
      <c r="A414">
        <v>50227</v>
      </c>
      <c r="B414" t="s">
        <v>1162</v>
      </c>
      <c r="C414" t="s">
        <v>1163</v>
      </c>
      <c r="D414" t="s">
        <v>1164</v>
      </c>
    </row>
    <row r="415" spans="1:4" hidden="1">
      <c r="A415">
        <v>50044</v>
      </c>
      <c r="B415" t="s">
        <v>1165</v>
      </c>
      <c r="C415" t="s">
        <v>1166</v>
      </c>
      <c r="D415" t="s">
        <v>1167</v>
      </c>
    </row>
    <row r="416" spans="1:4" hidden="1">
      <c r="A416">
        <v>50046</v>
      </c>
      <c r="B416" t="s">
        <v>385</v>
      </c>
      <c r="C416" t="s">
        <v>386</v>
      </c>
      <c r="D416" t="s">
        <v>387</v>
      </c>
    </row>
    <row r="417" spans="1:4" hidden="1">
      <c r="A417">
        <v>30384</v>
      </c>
      <c r="B417" t="s">
        <v>1168</v>
      </c>
      <c r="C417" t="s">
        <v>1169</v>
      </c>
      <c r="D417" t="s">
        <v>1170</v>
      </c>
    </row>
    <row r="418" spans="1:4" hidden="1">
      <c r="A418">
        <v>50597</v>
      </c>
      <c r="B418" t="s">
        <v>107</v>
      </c>
      <c r="C418" t="s">
        <v>298</v>
      </c>
      <c r="D418" t="s">
        <v>299</v>
      </c>
    </row>
    <row r="419" spans="1:4" hidden="1">
      <c r="A419">
        <v>50083</v>
      </c>
      <c r="B419" t="s">
        <v>573</v>
      </c>
      <c r="C419" t="s">
        <v>574</v>
      </c>
      <c r="D419" t="s">
        <v>575</v>
      </c>
    </row>
    <row r="420" spans="1:4" hidden="1">
      <c r="A420">
        <v>50661</v>
      </c>
      <c r="B420" t="s">
        <v>775</v>
      </c>
      <c r="C420" t="s">
        <v>776</v>
      </c>
      <c r="D420" t="s">
        <v>777</v>
      </c>
    </row>
    <row r="421" spans="1:4" hidden="1">
      <c r="A421">
        <v>50685</v>
      </c>
      <c r="B421" t="s">
        <v>1171</v>
      </c>
      <c r="C421" t="s">
        <v>1172</v>
      </c>
      <c r="D421" t="s">
        <v>1173</v>
      </c>
    </row>
    <row r="422" spans="1:4" hidden="1">
      <c r="A422">
        <v>50526</v>
      </c>
      <c r="B422" t="s">
        <v>1174</v>
      </c>
      <c r="C422" t="s">
        <v>1175</v>
      </c>
      <c r="D422" t="s">
        <v>1176</v>
      </c>
    </row>
    <row r="423" spans="1:4" hidden="1">
      <c r="A423">
        <v>50496</v>
      </c>
      <c r="B423" t="s">
        <v>494</v>
      </c>
      <c r="C423" t="s">
        <v>495</v>
      </c>
      <c r="D423" t="s">
        <v>496</v>
      </c>
    </row>
    <row r="424" spans="1:4" hidden="1">
      <c r="A424">
        <v>50077</v>
      </c>
      <c r="B424" t="s">
        <v>443</v>
      </c>
      <c r="C424" t="s">
        <v>444</v>
      </c>
      <c r="D424" t="s">
        <v>445</v>
      </c>
    </row>
    <row r="425" spans="1:4" hidden="1">
      <c r="A425">
        <v>50334</v>
      </c>
      <c r="B425" t="s">
        <v>475</v>
      </c>
      <c r="C425" t="s">
        <v>476</v>
      </c>
      <c r="D425" t="s">
        <v>477</v>
      </c>
    </row>
    <row r="426" spans="1:4" hidden="1">
      <c r="A426">
        <v>50497</v>
      </c>
      <c r="B426" t="s">
        <v>497</v>
      </c>
      <c r="C426" t="s">
        <v>498</v>
      </c>
      <c r="D426" t="s">
        <v>499</v>
      </c>
    </row>
    <row r="427" spans="1:4" hidden="1">
      <c r="A427">
        <v>50633</v>
      </c>
      <c r="B427" t="s">
        <v>640</v>
      </c>
      <c r="C427" t="s">
        <v>822</v>
      </c>
      <c r="D427" t="s">
        <v>641</v>
      </c>
    </row>
    <row r="428" spans="1:4" hidden="1">
      <c r="A428">
        <v>50151</v>
      </c>
      <c r="B428" t="s">
        <v>394</v>
      </c>
      <c r="C428" t="s">
        <v>395</v>
      </c>
      <c r="D428" t="s">
        <v>396</v>
      </c>
    </row>
    <row r="429" spans="1:4" hidden="1">
      <c r="A429">
        <v>70010</v>
      </c>
      <c r="B429" t="s">
        <v>531</v>
      </c>
      <c r="C429" t="s">
        <v>532</v>
      </c>
      <c r="D429" t="s">
        <v>533</v>
      </c>
    </row>
    <row r="430" spans="1:4" hidden="1">
      <c r="A430">
        <v>50408</v>
      </c>
      <c r="B430" t="s">
        <v>391</v>
      </c>
      <c r="C430" t="s">
        <v>392</v>
      </c>
      <c r="D430" t="s">
        <v>393</v>
      </c>
    </row>
    <row r="431" spans="1:4" hidden="1">
      <c r="A431">
        <v>30211</v>
      </c>
      <c r="B431" t="s">
        <v>373</v>
      </c>
      <c r="C431" t="s">
        <v>1240</v>
      </c>
      <c r="D431" t="s">
        <v>374</v>
      </c>
    </row>
    <row r="432" spans="1:4" hidden="1">
      <c r="A432">
        <v>50422</v>
      </c>
      <c r="B432" t="s">
        <v>373</v>
      </c>
      <c r="C432" t="s">
        <v>1240</v>
      </c>
      <c r="D432" t="s">
        <v>374</v>
      </c>
    </row>
    <row r="433" spans="1:4" hidden="1">
      <c r="A433">
        <v>30345</v>
      </c>
      <c r="B433" t="s">
        <v>373</v>
      </c>
      <c r="C433" t="s">
        <v>1240</v>
      </c>
      <c r="D433" t="s">
        <v>374</v>
      </c>
    </row>
    <row r="434" spans="1:4" hidden="1">
      <c r="A434">
        <v>50263</v>
      </c>
      <c r="B434" t="s">
        <v>405</v>
      </c>
      <c r="C434" t="s">
        <v>406</v>
      </c>
      <c r="D434" t="s">
        <v>407</v>
      </c>
    </row>
    <row r="435" spans="1:4" hidden="1">
      <c r="A435">
        <v>30495</v>
      </c>
      <c r="B435" t="s">
        <v>111</v>
      </c>
      <c r="C435" t="s">
        <v>706</v>
      </c>
      <c r="D435" t="s">
        <v>647</v>
      </c>
    </row>
    <row r="436" spans="1:4" hidden="1">
      <c r="A436">
        <v>30425</v>
      </c>
      <c r="B436" t="s">
        <v>151</v>
      </c>
      <c r="C436" t="s">
        <v>152</v>
      </c>
      <c r="D436" t="s">
        <v>153</v>
      </c>
    </row>
    <row r="437" spans="1:4" hidden="1">
      <c r="A437">
        <v>50204</v>
      </c>
      <c r="B437" t="s">
        <v>30</v>
      </c>
      <c r="C437" t="s">
        <v>601</v>
      </c>
      <c r="D437" t="s">
        <v>602</v>
      </c>
    </row>
    <row r="438" spans="1:4" hidden="1">
      <c r="A438">
        <v>50548</v>
      </c>
      <c r="B438" t="s">
        <v>1177</v>
      </c>
      <c r="C438" t="s">
        <v>1178</v>
      </c>
      <c r="D438" t="s">
        <v>1179</v>
      </c>
    </row>
    <row r="439" spans="1:4" hidden="1">
      <c r="A439">
        <v>30510</v>
      </c>
      <c r="B439" t="s">
        <v>1180</v>
      </c>
      <c r="C439" t="s">
        <v>1181</v>
      </c>
      <c r="D439" t="s">
        <v>1182</v>
      </c>
    </row>
    <row r="440" spans="1:4" hidden="1">
      <c r="A440">
        <v>50059</v>
      </c>
      <c r="B440" t="s">
        <v>461</v>
      </c>
      <c r="C440" t="s">
        <v>655</v>
      </c>
      <c r="D440" t="s">
        <v>462</v>
      </c>
    </row>
    <row r="441" spans="1:4" hidden="1">
      <c r="A441">
        <v>30101</v>
      </c>
      <c r="B441" t="s">
        <v>365</v>
      </c>
      <c r="C441" t="s">
        <v>366</v>
      </c>
      <c r="D441" t="s">
        <v>367</v>
      </c>
    </row>
    <row r="442" spans="1:4" hidden="1">
      <c r="A442">
        <v>50372</v>
      </c>
      <c r="B442" t="s">
        <v>1183</v>
      </c>
      <c r="C442" t="s">
        <v>1184</v>
      </c>
      <c r="D442" t="s">
        <v>1185</v>
      </c>
    </row>
    <row r="443" spans="1:4" hidden="1">
      <c r="A443">
        <v>30221</v>
      </c>
      <c r="B443" t="s">
        <v>29</v>
      </c>
      <c r="C443" t="s">
        <v>589</v>
      </c>
      <c r="D443" t="s">
        <v>590</v>
      </c>
    </row>
    <row r="444" spans="1:4" hidden="1">
      <c r="A444">
        <v>50670</v>
      </c>
      <c r="B444" t="s">
        <v>794</v>
      </c>
      <c r="C444" t="s">
        <v>795</v>
      </c>
      <c r="D444" t="s">
        <v>793</v>
      </c>
    </row>
    <row r="445" spans="1:4" hidden="1">
      <c r="A445">
        <v>50058</v>
      </c>
      <c r="B445" t="s">
        <v>729</v>
      </c>
      <c r="C445" t="s">
        <v>839</v>
      </c>
      <c r="D445" t="s">
        <v>730</v>
      </c>
    </row>
    <row r="446" spans="1:4" hidden="1">
      <c r="A446">
        <v>30435</v>
      </c>
      <c r="B446" t="s">
        <v>1186</v>
      </c>
      <c r="C446" t="s">
        <v>1187</v>
      </c>
      <c r="D446" t="s">
        <v>1188</v>
      </c>
    </row>
    <row r="447" spans="1:4" hidden="1">
      <c r="A447">
        <v>30442</v>
      </c>
      <c r="B447" t="s">
        <v>1186</v>
      </c>
      <c r="C447" t="s">
        <v>1187</v>
      </c>
      <c r="D447" t="s">
        <v>1188</v>
      </c>
    </row>
    <row r="448" spans="1:4" hidden="1">
      <c r="A448">
        <v>50683</v>
      </c>
      <c r="B448" t="s">
        <v>840</v>
      </c>
      <c r="C448" t="s">
        <v>1335</v>
      </c>
      <c r="D448" t="s">
        <v>841</v>
      </c>
    </row>
    <row r="449" spans="1:4" hidden="1">
      <c r="A449">
        <v>50088</v>
      </c>
      <c r="B449" t="s">
        <v>1189</v>
      </c>
      <c r="C449" t="s">
        <v>1190</v>
      </c>
      <c r="D449" t="s">
        <v>1191</v>
      </c>
    </row>
    <row r="450" spans="1:4" hidden="1">
      <c r="A450">
        <v>50521</v>
      </c>
      <c r="B450" t="s">
        <v>1192</v>
      </c>
      <c r="C450" t="s">
        <v>1193</v>
      </c>
      <c r="D450" t="s">
        <v>1194</v>
      </c>
    </row>
    <row r="451" spans="1:4" hidden="1">
      <c r="A451">
        <v>50541</v>
      </c>
      <c r="B451" t="s">
        <v>508</v>
      </c>
      <c r="C451" t="s">
        <v>509</v>
      </c>
      <c r="D451" t="s">
        <v>510</v>
      </c>
    </row>
    <row r="452" spans="1:4" hidden="1">
      <c r="A452">
        <v>50553</v>
      </c>
      <c r="B452" t="s">
        <v>1195</v>
      </c>
      <c r="C452" t="s">
        <v>1196</v>
      </c>
      <c r="D452" t="s">
        <v>1197</v>
      </c>
    </row>
    <row r="453" spans="1:4" hidden="1">
      <c r="A453">
        <v>30352</v>
      </c>
      <c r="B453" t="s">
        <v>1198</v>
      </c>
      <c r="C453" t="s">
        <v>1199</v>
      </c>
      <c r="D453" t="s">
        <v>1200</v>
      </c>
    </row>
    <row r="454" spans="1:4" hidden="1">
      <c r="A454">
        <v>50439</v>
      </c>
      <c r="B454" t="s">
        <v>1201</v>
      </c>
      <c r="C454" t="s">
        <v>1202</v>
      </c>
      <c r="D454" t="s">
        <v>1203</v>
      </c>
    </row>
    <row r="455" spans="1:4" hidden="1">
      <c r="A455">
        <v>50054</v>
      </c>
      <c r="B455" t="s">
        <v>52</v>
      </c>
      <c r="C455" t="s">
        <v>211</v>
      </c>
      <c r="D455" t="s">
        <v>212</v>
      </c>
    </row>
    <row r="456" spans="1:4" hidden="1">
      <c r="A456">
        <v>30012</v>
      </c>
      <c r="B456" t="s">
        <v>232</v>
      </c>
      <c r="C456" t="s">
        <v>233</v>
      </c>
      <c r="D456" t="s">
        <v>234</v>
      </c>
    </row>
    <row r="457" spans="1:4" hidden="1">
      <c r="A457">
        <v>50199</v>
      </c>
      <c r="B457" t="s">
        <v>703</v>
      </c>
      <c r="C457" t="s">
        <v>704</v>
      </c>
      <c r="D457" t="s">
        <v>705</v>
      </c>
    </row>
    <row r="458" spans="1:4" hidden="1">
      <c r="A458">
        <v>30326</v>
      </c>
      <c r="B458" t="s">
        <v>37</v>
      </c>
      <c r="C458" t="s">
        <v>368</v>
      </c>
      <c r="D458" t="s">
        <v>369</v>
      </c>
    </row>
    <row r="459" spans="1:4" hidden="1">
      <c r="A459">
        <v>50549</v>
      </c>
      <c r="B459" t="s">
        <v>1204</v>
      </c>
      <c r="C459" t="s">
        <v>1205</v>
      </c>
      <c r="D459" t="s">
        <v>1206</v>
      </c>
    </row>
    <row r="460" spans="1:4" hidden="1">
      <c r="A460">
        <v>50070</v>
      </c>
      <c r="B460" t="s">
        <v>1207</v>
      </c>
      <c r="C460" t="s">
        <v>1208</v>
      </c>
      <c r="D460" t="s">
        <v>1209</v>
      </c>
    </row>
    <row r="461" spans="1:4" hidden="1">
      <c r="A461">
        <v>50627</v>
      </c>
      <c r="B461" t="s">
        <v>1210</v>
      </c>
      <c r="C461" t="s">
        <v>1211</v>
      </c>
      <c r="D461" t="s">
        <v>1212</v>
      </c>
    </row>
    <row r="462" spans="1:4" hidden="1">
      <c r="A462">
        <v>50442</v>
      </c>
      <c r="B462" t="s">
        <v>1213</v>
      </c>
      <c r="C462" t="s">
        <v>1214</v>
      </c>
      <c r="D462" t="s">
        <v>1215</v>
      </c>
    </row>
    <row r="463" spans="1:4" hidden="1">
      <c r="A463">
        <v>50140</v>
      </c>
      <c r="B463" t="s">
        <v>699</v>
      </c>
      <c r="C463" t="s">
        <v>700</v>
      </c>
      <c r="D463" t="s">
        <v>701</v>
      </c>
    </row>
    <row r="464" spans="1:4" hidden="1">
      <c r="A464">
        <v>50345</v>
      </c>
      <c r="B464" t="s">
        <v>696</v>
      </c>
      <c r="C464" t="s">
        <v>697</v>
      </c>
      <c r="D464" t="s">
        <v>698</v>
      </c>
    </row>
    <row r="465" spans="1:4" hidden="1">
      <c r="A465">
        <v>50211</v>
      </c>
      <c r="B465" t="s">
        <v>226</v>
      </c>
      <c r="C465" t="s">
        <v>227</v>
      </c>
      <c r="D465" t="s">
        <v>228</v>
      </c>
    </row>
    <row r="466" spans="1:4" hidden="1">
      <c r="A466">
        <v>50630</v>
      </c>
      <c r="B466" t="s">
        <v>803</v>
      </c>
      <c r="C466" t="s">
        <v>804</v>
      </c>
      <c r="D466" t="s">
        <v>802</v>
      </c>
    </row>
    <row r="467" spans="1:4" hidden="1">
      <c r="A467">
        <v>50008</v>
      </c>
      <c r="B467" t="s">
        <v>1216</v>
      </c>
      <c r="C467" t="s">
        <v>1217</v>
      </c>
      <c r="D467" t="s">
        <v>1218</v>
      </c>
    </row>
    <row r="468" spans="1:4" hidden="1">
      <c r="A468">
        <v>50491</v>
      </c>
      <c r="B468" t="s">
        <v>1219</v>
      </c>
      <c r="C468" t="s">
        <v>1220</v>
      </c>
      <c r="D468" t="s">
        <v>1221</v>
      </c>
    </row>
    <row r="469" spans="1:4" hidden="1">
      <c r="A469">
        <v>30491</v>
      </c>
      <c r="B469" t="s">
        <v>651</v>
      </c>
      <c r="C469" t="s">
        <v>652</v>
      </c>
      <c r="D469" t="s">
        <v>653</v>
      </c>
    </row>
    <row r="470" spans="1:4" hidden="1">
      <c r="A470">
        <v>30493</v>
      </c>
      <c r="B470" t="s">
        <v>651</v>
      </c>
      <c r="C470" t="s">
        <v>652</v>
      </c>
      <c r="D470" t="s">
        <v>653</v>
      </c>
    </row>
    <row r="471" spans="1:4" hidden="1">
      <c r="A471">
        <v>50649</v>
      </c>
      <c r="B471" t="s">
        <v>651</v>
      </c>
      <c r="C471" t="s">
        <v>652</v>
      </c>
      <c r="D471" t="s">
        <v>653</v>
      </c>
    </row>
    <row r="472" spans="1:4" hidden="1">
      <c r="A472">
        <v>50689</v>
      </c>
      <c r="B472" t="s">
        <v>1222</v>
      </c>
      <c r="C472" t="s">
        <v>1223</v>
      </c>
      <c r="D472" t="s">
        <v>1224</v>
      </c>
    </row>
    <row r="473" spans="1:4" hidden="1">
      <c r="A473">
        <v>50134</v>
      </c>
      <c r="B473" t="s">
        <v>1225</v>
      </c>
      <c r="C473" t="s">
        <v>1226</v>
      </c>
      <c r="D473" t="s">
        <v>1227</v>
      </c>
    </row>
    <row r="474" spans="1:4" hidden="1">
      <c r="A474">
        <v>30100</v>
      </c>
      <c r="B474" t="s">
        <v>359</v>
      </c>
      <c r="C474" t="s">
        <v>360</v>
      </c>
      <c r="D474" t="s">
        <v>361</v>
      </c>
    </row>
    <row r="475" spans="1:4" hidden="1">
      <c r="A475">
        <v>50319</v>
      </c>
      <c r="B475" t="s">
        <v>1228</v>
      </c>
      <c r="C475" t="s">
        <v>1229</v>
      </c>
      <c r="D475" t="s">
        <v>680</v>
      </c>
    </row>
    <row r="476" spans="1:4" hidden="1">
      <c r="A476">
        <v>30087</v>
      </c>
      <c r="B476" t="s">
        <v>1230</v>
      </c>
      <c r="C476" t="s">
        <v>1231</v>
      </c>
      <c r="D476" t="s">
        <v>1232</v>
      </c>
    </row>
    <row r="477" spans="1:4" hidden="1">
      <c r="A477">
        <v>50448</v>
      </c>
      <c r="B477" t="s">
        <v>1233</v>
      </c>
      <c r="C477" t="s">
        <v>1234</v>
      </c>
      <c r="D477" t="s">
        <v>1235</v>
      </c>
    </row>
    <row r="478" spans="1:4" hidden="1">
      <c r="A478">
        <v>30369</v>
      </c>
      <c r="B478" t="s">
        <v>755</v>
      </c>
      <c r="C478" t="s">
        <v>756</v>
      </c>
      <c r="D478" t="s">
        <v>757</v>
      </c>
    </row>
    <row r="479" spans="1:4" hidden="1">
      <c r="A479">
        <v>50476</v>
      </c>
      <c r="B479" t="s">
        <v>1236</v>
      </c>
      <c r="C479" t="s">
        <v>1237</v>
      </c>
      <c r="D479" t="s">
        <v>1238</v>
      </c>
    </row>
    <row r="480" spans="1:4" hidden="1">
      <c r="A480">
        <v>50069</v>
      </c>
      <c r="B480" t="s">
        <v>208</v>
      </c>
      <c r="C480" t="s">
        <v>209</v>
      </c>
      <c r="D480" t="s">
        <v>210</v>
      </c>
    </row>
    <row r="481" spans="1:4" hidden="1">
      <c r="A481">
        <v>30343</v>
      </c>
      <c r="B481" t="s">
        <v>39</v>
      </c>
      <c r="C481" t="s">
        <v>116</v>
      </c>
      <c r="D481" t="s">
        <v>117</v>
      </c>
    </row>
    <row r="482" spans="1:4" hidden="1">
      <c r="A482">
        <v>50033</v>
      </c>
      <c r="B482" t="s">
        <v>39</v>
      </c>
      <c r="C482" t="s">
        <v>116</v>
      </c>
      <c r="D482" t="s">
        <v>117</v>
      </c>
    </row>
    <row r="483" spans="1:4" hidden="1">
      <c r="A483">
        <v>50234</v>
      </c>
      <c r="B483" t="s">
        <v>39</v>
      </c>
      <c r="C483" t="s">
        <v>116</v>
      </c>
      <c r="D483" t="s">
        <v>117</v>
      </c>
    </row>
    <row r="484" spans="1:4" hidden="1">
      <c r="A484">
        <v>50501</v>
      </c>
      <c r="B484" t="s">
        <v>39</v>
      </c>
      <c r="C484" t="s">
        <v>116</v>
      </c>
      <c r="D484" t="s">
        <v>117</v>
      </c>
    </row>
    <row r="485" spans="1:4" hidden="1">
      <c r="A485">
        <v>50695</v>
      </c>
      <c r="B485" t="s">
        <v>1243</v>
      </c>
      <c r="C485" t="s">
        <v>1244</v>
      </c>
      <c r="D485" t="s">
        <v>1242</v>
      </c>
    </row>
    <row r="486" spans="1:4" hidden="1">
      <c r="A486">
        <v>30523</v>
      </c>
      <c r="B486" t="s">
        <v>1246</v>
      </c>
      <c r="C486" t="s">
        <v>1247</v>
      </c>
      <c r="D486" s="48" t="s">
        <v>1245</v>
      </c>
    </row>
    <row r="487" spans="1:4" hidden="1">
      <c r="A487">
        <v>50692</v>
      </c>
      <c r="B487" t="s">
        <v>1249</v>
      </c>
      <c r="C487" t="s">
        <v>1269</v>
      </c>
      <c r="D487" t="s">
        <v>1248</v>
      </c>
    </row>
    <row r="488" spans="1:4" hidden="1">
      <c r="A488">
        <v>50693</v>
      </c>
      <c r="B488" t="s">
        <v>1251</v>
      </c>
      <c r="C488" t="s">
        <v>1270</v>
      </c>
      <c r="D488" t="s">
        <v>1250</v>
      </c>
    </row>
    <row r="489" spans="1:4" hidden="1">
      <c r="A489">
        <v>50694</v>
      </c>
      <c r="B489" t="s">
        <v>1253</v>
      </c>
      <c r="C489" t="s">
        <v>1271</v>
      </c>
      <c r="D489" t="s">
        <v>1252</v>
      </c>
    </row>
    <row r="490" spans="1:4" hidden="1">
      <c r="A490">
        <v>30522</v>
      </c>
      <c r="B490" t="s">
        <v>1255</v>
      </c>
      <c r="C490" t="s">
        <v>1272</v>
      </c>
      <c r="D490" t="s">
        <v>1254</v>
      </c>
    </row>
    <row r="491" spans="1:4" hidden="1">
      <c r="A491">
        <v>50696</v>
      </c>
      <c r="B491" t="s">
        <v>1256</v>
      </c>
      <c r="C491" t="s">
        <v>959</v>
      </c>
      <c r="D491" t="s">
        <v>960</v>
      </c>
    </row>
    <row r="492" spans="1:4" hidden="1">
      <c r="A492">
        <v>30524</v>
      </c>
      <c r="B492" t="s">
        <v>1258</v>
      </c>
      <c r="C492" t="s">
        <v>1273</v>
      </c>
      <c r="D492" t="s">
        <v>1257</v>
      </c>
    </row>
    <row r="493" spans="1:4" hidden="1">
      <c r="A493">
        <v>50697</v>
      </c>
      <c r="B493" t="s">
        <v>1260</v>
      </c>
      <c r="C493" t="s">
        <v>1274</v>
      </c>
      <c r="D493" t="s">
        <v>1259</v>
      </c>
    </row>
    <row r="494" spans="1:4" hidden="1">
      <c r="A494">
        <v>30526</v>
      </c>
      <c r="B494" t="s">
        <v>1275</v>
      </c>
      <c r="C494" t="s">
        <v>1276</v>
      </c>
      <c r="D494" t="s">
        <v>1261</v>
      </c>
    </row>
    <row r="495" spans="1:4" hidden="1">
      <c r="A495">
        <v>70022</v>
      </c>
      <c r="B495" t="s">
        <v>1263</v>
      </c>
      <c r="C495" t="s">
        <v>1277</v>
      </c>
      <c r="D495" t="s">
        <v>1262</v>
      </c>
    </row>
    <row r="496" spans="1:4" hidden="1">
      <c r="A496">
        <v>70023</v>
      </c>
      <c r="B496" t="s">
        <v>1265</v>
      </c>
      <c r="C496" t="s">
        <v>1278</v>
      </c>
      <c r="D496" t="s">
        <v>1264</v>
      </c>
    </row>
    <row r="497" spans="1:4" hidden="1">
      <c r="A497">
        <v>30529</v>
      </c>
      <c r="B497" t="s">
        <v>1279</v>
      </c>
      <c r="C497" t="s">
        <v>1280</v>
      </c>
      <c r="D497" t="s">
        <v>1266</v>
      </c>
    </row>
    <row r="498" spans="1:4" hidden="1">
      <c r="A498">
        <v>50699</v>
      </c>
      <c r="B498" t="s">
        <v>1281</v>
      </c>
      <c r="C498" t="s">
        <v>1282</v>
      </c>
      <c r="D498" t="s">
        <v>1267</v>
      </c>
    </row>
    <row r="499" spans="1:4" hidden="1">
      <c r="A499">
        <v>50701</v>
      </c>
      <c r="B499" t="s">
        <v>1283</v>
      </c>
      <c r="C499" t="s">
        <v>1284</v>
      </c>
      <c r="D499" t="s">
        <v>1268</v>
      </c>
    </row>
    <row r="500" spans="1:4" hidden="1">
      <c r="A500">
        <v>50700</v>
      </c>
      <c r="B500" t="s">
        <v>42</v>
      </c>
      <c r="C500" t="s">
        <v>437</v>
      </c>
      <c r="D500" t="s">
        <v>438</v>
      </c>
    </row>
    <row r="501" spans="1:4" hidden="1">
      <c r="A501">
        <v>30532</v>
      </c>
      <c r="B501" t="s">
        <v>1338</v>
      </c>
      <c r="C501" t="s">
        <v>1339</v>
      </c>
      <c r="D501" s="48" t="s">
        <v>1337</v>
      </c>
    </row>
    <row r="502" spans="1:4" hidden="1">
      <c r="A502" s="79">
        <v>50702</v>
      </c>
      <c r="B502" s="81" t="s">
        <v>1353</v>
      </c>
      <c r="C502" s="60" t="s">
        <v>1385</v>
      </c>
      <c r="D502" s="80" t="s">
        <v>1352</v>
      </c>
    </row>
    <row r="503" spans="1:4" hidden="1">
      <c r="A503" s="82">
        <v>30533</v>
      </c>
      <c r="B503" s="84" t="s">
        <v>1354</v>
      </c>
      <c r="C503" s="60" t="s">
        <v>1386</v>
      </c>
      <c r="D503" s="83" t="s">
        <v>399</v>
      </c>
    </row>
    <row r="504" spans="1:4" hidden="1">
      <c r="A504" s="82">
        <v>50698</v>
      </c>
      <c r="B504" s="84" t="s">
        <v>1356</v>
      </c>
      <c r="C504" s="60" t="s">
        <v>1387</v>
      </c>
      <c r="D504" s="83" t="s">
        <v>1355</v>
      </c>
    </row>
    <row r="505" spans="1:4" hidden="1">
      <c r="A505" s="82">
        <v>30531</v>
      </c>
      <c r="B505" s="84" t="s">
        <v>1388</v>
      </c>
      <c r="C505" t="s">
        <v>1389</v>
      </c>
      <c r="D505" s="83" t="s">
        <v>1357</v>
      </c>
    </row>
    <row r="506" spans="1:4" hidden="1">
      <c r="A506" s="82">
        <v>50703</v>
      </c>
      <c r="B506" s="84" t="s">
        <v>1359</v>
      </c>
      <c r="C506" s="60" t="s">
        <v>1390</v>
      </c>
      <c r="D506" s="83" t="s">
        <v>1358</v>
      </c>
    </row>
    <row r="507" spans="1:4" hidden="1">
      <c r="A507" s="82">
        <v>30530</v>
      </c>
      <c r="B507" s="84" t="s">
        <v>1361</v>
      </c>
      <c r="C507" s="60" t="s">
        <v>1391</v>
      </c>
      <c r="D507" s="83" t="s">
        <v>1360</v>
      </c>
    </row>
    <row r="508" spans="1:4" hidden="1">
      <c r="A508" s="82">
        <v>70024</v>
      </c>
      <c r="B508" s="84" t="s">
        <v>1363</v>
      </c>
      <c r="C508" s="60" t="s">
        <v>1392</v>
      </c>
      <c r="D508" s="83" t="s">
        <v>1362</v>
      </c>
    </row>
    <row r="509" spans="1:4" hidden="1">
      <c r="A509" s="82">
        <v>30535</v>
      </c>
      <c r="B509" s="84" t="s">
        <v>1365</v>
      </c>
      <c r="C509" s="60" t="s">
        <v>1393</v>
      </c>
      <c r="D509" s="83" t="s">
        <v>1364</v>
      </c>
    </row>
    <row r="510" spans="1:4" hidden="1">
      <c r="A510" s="82">
        <v>50707</v>
      </c>
      <c r="B510" s="84" t="s">
        <v>1367</v>
      </c>
      <c r="C510" s="60" t="s">
        <v>1394</v>
      </c>
      <c r="D510" s="83" t="s">
        <v>1366</v>
      </c>
    </row>
    <row r="511" spans="1:4" hidden="1">
      <c r="A511" s="82">
        <v>50704</v>
      </c>
      <c r="B511" s="84" t="s">
        <v>1369</v>
      </c>
      <c r="C511" s="60" t="s">
        <v>1395</v>
      </c>
      <c r="D511" s="83" t="s">
        <v>1368</v>
      </c>
    </row>
    <row r="512" spans="1:4" hidden="1">
      <c r="A512" s="82">
        <v>50705</v>
      </c>
      <c r="B512" s="84" t="s">
        <v>1371</v>
      </c>
      <c r="C512" s="60" t="s">
        <v>1396</v>
      </c>
      <c r="D512" s="83" t="s">
        <v>1370</v>
      </c>
    </row>
    <row r="513" spans="1:4" hidden="1">
      <c r="A513" s="82">
        <v>30536</v>
      </c>
      <c r="B513" s="84" t="s">
        <v>1373</v>
      </c>
      <c r="C513" s="60" t="s">
        <v>1397</v>
      </c>
      <c r="D513" s="83" t="s">
        <v>1372</v>
      </c>
    </row>
    <row r="514" spans="1:4" hidden="1">
      <c r="A514" s="82">
        <v>50708</v>
      </c>
      <c r="B514" s="84" t="s">
        <v>1375</v>
      </c>
      <c r="D514" s="83" t="s">
        <v>1374</v>
      </c>
    </row>
    <row r="515" spans="1:4" hidden="1">
      <c r="A515" s="82">
        <v>30534</v>
      </c>
      <c r="B515" s="84" t="s">
        <v>1377</v>
      </c>
      <c r="D515" s="84" t="s">
        <v>1376</v>
      </c>
    </row>
    <row r="516" spans="1:4" hidden="1">
      <c r="A516" s="82">
        <v>50710</v>
      </c>
      <c r="B516" s="84" t="s">
        <v>1379</v>
      </c>
      <c r="D516" s="83" t="s">
        <v>1378</v>
      </c>
    </row>
    <row r="517" spans="1:4" hidden="1">
      <c r="A517" s="82">
        <v>50709</v>
      </c>
      <c r="B517" s="84" t="s">
        <v>1381</v>
      </c>
      <c r="D517" s="83" t="s">
        <v>1380</v>
      </c>
    </row>
    <row r="518" spans="1:4" hidden="1">
      <c r="A518" s="85">
        <v>51043</v>
      </c>
      <c r="B518" t="s">
        <v>1383</v>
      </c>
      <c r="D518" s="48" t="s">
        <v>1382</v>
      </c>
    </row>
    <row r="519" spans="1:4" hidden="1">
      <c r="A519" s="85">
        <v>51044</v>
      </c>
      <c r="B519" t="s">
        <v>1384</v>
      </c>
      <c r="D519" s="83" t="s">
        <v>1357</v>
      </c>
    </row>
    <row r="520" spans="1:4" hidden="1">
      <c r="A520" s="85">
        <v>50544</v>
      </c>
      <c r="B520" t="s">
        <v>1399</v>
      </c>
      <c r="C520" s="60" t="s">
        <v>1400</v>
      </c>
      <c r="D520" s="86" t="s">
        <v>1398</v>
      </c>
    </row>
    <row r="521" spans="1:4" ht="23.25" hidden="1">
      <c r="A521" s="85">
        <v>50609</v>
      </c>
      <c r="B521" s="87" t="s">
        <v>687</v>
      </c>
      <c r="C521" s="60" t="s">
        <v>1140</v>
      </c>
      <c r="D521" s="86" t="s">
        <v>686</v>
      </c>
    </row>
    <row r="522" spans="1:4" hidden="1">
      <c r="A522" s="85">
        <v>51048</v>
      </c>
      <c r="B522" t="s">
        <v>1417</v>
      </c>
      <c r="C522" t="s">
        <v>1418</v>
      </c>
      <c r="D522" s="48" t="s">
        <v>1416</v>
      </c>
    </row>
    <row r="523" spans="1:4" hidden="1">
      <c r="B523" t="s">
        <v>1428</v>
      </c>
    </row>
    <row r="524" spans="1:4" ht="15.75" hidden="1">
      <c r="A524">
        <v>50725</v>
      </c>
      <c r="B524" s="118" t="s">
        <v>1429</v>
      </c>
      <c r="C524" t="s">
        <v>1431</v>
      </c>
      <c r="D524" t="s">
        <v>1430</v>
      </c>
    </row>
  </sheetData>
  <autoFilter ref="A1:D524">
    <filterColumn colId="0">
      <filters>
        <filter val="30513"/>
      </filters>
    </filterColumn>
  </autoFilter>
  <conditionalFormatting sqref="D287">
    <cfRule type="duplicateValues" dxfId="1" priority="2"/>
  </conditionalFormatting>
  <conditionalFormatting sqref="A1:A1048576">
    <cfRule type="duplicateValues" dxfId="0" priority="1"/>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I44"/>
  <sheetViews>
    <sheetView topLeftCell="A24" workbookViewId="0">
      <selection activeCell="A38" sqref="A38:B38"/>
    </sheetView>
  </sheetViews>
  <sheetFormatPr defaultRowHeight="15"/>
  <cols>
    <col min="1" max="1" width="10.140625" customWidth="1"/>
    <col min="2" max="2" width="38.28515625" customWidth="1"/>
    <col min="3" max="3" width="10.7109375" customWidth="1"/>
    <col min="4" max="4" width="22.5703125" bestFit="1" customWidth="1"/>
    <col min="5" max="5" width="18.42578125" bestFit="1" customWidth="1"/>
    <col min="6" max="6" width="11.85546875" customWidth="1"/>
    <col min="7" max="7" width="27" customWidth="1"/>
    <col min="8" max="8" width="11.7109375" customWidth="1"/>
    <col min="9" max="9" width="15" bestFit="1" customWidth="1"/>
    <col min="12" max="12" width="10.7109375" customWidth="1"/>
  </cols>
  <sheetData>
    <row r="1" spans="1:9" ht="18" customHeight="1">
      <c r="B1" s="149" t="s">
        <v>0</v>
      </c>
      <c r="C1" s="149"/>
      <c r="D1" s="149"/>
      <c r="E1" s="149"/>
      <c r="F1" s="149"/>
    </row>
    <row r="2" spans="1:9" ht="18" customHeight="1">
      <c r="B2" s="150" t="s">
        <v>677</v>
      </c>
      <c r="C2" s="150"/>
      <c r="D2" s="150"/>
      <c r="E2" s="150"/>
      <c r="F2" s="46"/>
    </row>
    <row r="3" spans="1:9" ht="18" customHeight="1">
      <c r="B3" s="151" t="s">
        <v>1</v>
      </c>
      <c r="C3" s="151"/>
      <c r="D3" s="151"/>
      <c r="E3" s="151"/>
      <c r="F3" s="151"/>
    </row>
    <row r="4" spans="1:9" ht="18" customHeight="1">
      <c r="A4" s="68" t="s">
        <v>2</v>
      </c>
      <c r="B4" s="151" t="s">
        <v>4</v>
      </c>
      <c r="C4" s="151"/>
      <c r="D4" s="151" t="s">
        <v>3</v>
      </c>
      <c r="E4" s="151"/>
    </row>
    <row r="6" spans="1:9" ht="22.5">
      <c r="B6" s="152" t="s">
        <v>5</v>
      </c>
      <c r="C6" s="152"/>
      <c r="D6" s="152"/>
    </row>
    <row r="7" spans="1:9">
      <c r="B7" s="1" t="s">
        <v>812</v>
      </c>
      <c r="C7" s="153" t="s">
        <v>813</v>
      </c>
      <c r="D7" s="153"/>
      <c r="E7" s="69"/>
      <c r="F7" s="1"/>
      <c r="G7" s="1"/>
    </row>
    <row r="8" spans="1:9">
      <c r="B8" s="145" t="s">
        <v>681</v>
      </c>
      <c r="C8" s="145"/>
      <c r="D8" s="145"/>
      <c r="E8" s="69"/>
      <c r="F8" s="69"/>
    </row>
    <row r="9" spans="1:9">
      <c r="E9" s="69">
        <v>30498</v>
      </c>
    </row>
    <row r="10" spans="1:9">
      <c r="A10" s="67"/>
      <c r="E10" s="20"/>
    </row>
    <row r="11" spans="1:9">
      <c r="A11" s="3" t="s">
        <v>7</v>
      </c>
      <c r="B11" s="2" t="e">
        <f>VLOOKUP($E$9,Sheet4!$A$1:$D$21855,2,0)</f>
        <v>#N/A</v>
      </c>
    </row>
    <row r="12" spans="1:9" ht="30" customHeight="1">
      <c r="A12" s="4" t="s">
        <v>9</v>
      </c>
      <c r="B12" s="154" t="e">
        <f>VLOOKUP($E$9,Sheet4!$A$1:$D$21855,3,0)</f>
        <v>#N/A</v>
      </c>
      <c r="C12" s="154"/>
      <c r="D12" s="154"/>
      <c r="E12" s="154"/>
      <c r="F12" s="23"/>
    </row>
    <row r="13" spans="1:9">
      <c r="A13" s="4" t="s">
        <v>11</v>
      </c>
      <c r="B13" s="2" t="e">
        <f>VLOOKUP($E$9,Sheet4!$A$1:$D$21855,4,0)</f>
        <v>#N/A</v>
      </c>
    </row>
    <row r="15" spans="1:9" ht="30" customHeight="1">
      <c r="A15" s="155" t="s">
        <v>13</v>
      </c>
      <c r="B15" s="155"/>
      <c r="C15" s="155"/>
      <c r="D15" s="155"/>
      <c r="E15" s="155"/>
      <c r="F15" s="5"/>
      <c r="G15" s="5"/>
      <c r="H15" s="5"/>
      <c r="I15" s="5"/>
    </row>
    <row r="16" spans="1:9">
      <c r="A16" s="156" t="s">
        <v>14</v>
      </c>
      <c r="B16" s="156"/>
      <c r="C16" s="156"/>
      <c r="D16" s="156"/>
      <c r="E16" s="156"/>
      <c r="F16" s="156"/>
      <c r="G16" s="156"/>
      <c r="H16" s="156"/>
      <c r="I16" s="156"/>
    </row>
    <row r="17" spans="1:7">
      <c r="B17" s="11" t="s">
        <v>16</v>
      </c>
      <c r="C17" s="12" t="s">
        <v>17</v>
      </c>
      <c r="D17" s="12" t="s">
        <v>18</v>
      </c>
      <c r="E17" s="12" t="s">
        <v>15</v>
      </c>
    </row>
    <row r="18" spans="1:7">
      <c r="B18" s="11">
        <v>4</v>
      </c>
      <c r="C18" s="12"/>
      <c r="D18" s="44">
        <v>20344512</v>
      </c>
      <c r="E18" s="12"/>
    </row>
    <row r="19" spans="1:7">
      <c r="B19" s="11" t="s">
        <v>685</v>
      </c>
      <c r="C19" s="12"/>
      <c r="D19" s="44">
        <v>0</v>
      </c>
      <c r="E19" s="12"/>
    </row>
    <row r="20" spans="1:7">
      <c r="B20" s="11" t="s">
        <v>659</v>
      </c>
      <c r="C20" s="12"/>
      <c r="D20" s="44">
        <f>SUM(D18:D19)</f>
        <v>20344512</v>
      </c>
      <c r="E20" s="12"/>
    </row>
    <row r="21" spans="1:7" ht="19.5" customHeight="1">
      <c r="B21" s="19" t="s">
        <v>814</v>
      </c>
      <c r="C21" s="15">
        <v>0.03</v>
      </c>
      <c r="D21" s="14">
        <v>610335.36</v>
      </c>
      <c r="E21" s="147" t="s">
        <v>20</v>
      </c>
    </row>
    <row r="22" spans="1:7" ht="19.5" customHeight="1">
      <c r="B22" s="19" t="s">
        <v>815</v>
      </c>
      <c r="C22" s="15">
        <v>0.1</v>
      </c>
      <c r="D22" s="14">
        <v>61033.536</v>
      </c>
      <c r="E22" s="148"/>
    </row>
    <row r="23" spans="1:7" ht="19.5" customHeight="1">
      <c r="B23" s="19" t="s">
        <v>816</v>
      </c>
      <c r="C23" s="15">
        <v>0.12</v>
      </c>
      <c r="D23" s="14">
        <v>2441341.44</v>
      </c>
      <c r="E23" s="147" t="s">
        <v>817</v>
      </c>
    </row>
    <row r="24" spans="1:7" ht="19.5" customHeight="1">
      <c r="B24" s="19" t="s">
        <v>815</v>
      </c>
      <c r="C24" s="15">
        <v>0.1</v>
      </c>
      <c r="D24" s="14">
        <v>244134.144</v>
      </c>
      <c r="E24" s="148"/>
    </row>
    <row r="25" spans="1:7" ht="19.5" customHeight="1">
      <c r="B25" s="19" t="s">
        <v>818</v>
      </c>
      <c r="C25" s="15">
        <v>0.03</v>
      </c>
      <c r="D25" s="14">
        <v>610335.36</v>
      </c>
      <c r="E25" s="147" t="s">
        <v>20</v>
      </c>
    </row>
    <row r="26" spans="1:7" ht="19.5" customHeight="1">
      <c r="B26" s="19" t="s">
        <v>815</v>
      </c>
      <c r="C26" s="15">
        <v>0.1</v>
      </c>
      <c r="D26" s="14">
        <v>61033.536</v>
      </c>
      <c r="E26" s="148"/>
    </row>
    <row r="27" spans="1:7" ht="20.25" customHeight="1">
      <c r="B27" s="19" t="s">
        <v>19</v>
      </c>
      <c r="C27" s="14"/>
      <c r="D27" s="14">
        <f>SUM(D21:D26)</f>
        <v>4028213.3759999997</v>
      </c>
      <c r="E27" s="24"/>
    </row>
    <row r="28" spans="1:7" ht="10.5" customHeight="1"/>
    <row r="29" spans="1:7" ht="18" customHeight="1">
      <c r="A29" s="4" t="s">
        <v>22</v>
      </c>
      <c r="B29" s="21">
        <f>D27</f>
        <v>4028213.3759999997</v>
      </c>
      <c r="E29" s="10"/>
      <c r="F29" s="10"/>
      <c r="G29" s="10"/>
    </row>
    <row r="30" spans="1:7" ht="15.75">
      <c r="A30" s="9" t="s">
        <v>650</v>
      </c>
      <c r="B30" s="22" t="str">
        <f>[2]!VND(B29)</f>
        <v>Bốn triệu, không trăm hai mươi tám ngàn, hai trăm mười ba đồng ba trăm bảy mươi sáu xu.</v>
      </c>
    </row>
    <row r="31" spans="1:7" ht="16.5">
      <c r="A31" s="7" t="s">
        <v>23</v>
      </c>
      <c r="B31" s="8"/>
      <c r="C31" s="8"/>
      <c r="D31" s="8"/>
      <c r="E31" s="8"/>
    </row>
    <row r="32" spans="1:7" ht="31.5" customHeight="1">
      <c r="A32" s="141" t="e">
        <f>"Các khoản hỗ trợ trên sẽ được"&amp;$B$11&amp;" chuyển khoản cho Công ty TNHH Cửa hàng tiện lợi Gia đình Việt Nam thông tin như sau"</f>
        <v>#N/A</v>
      </c>
      <c r="B32" s="141"/>
      <c r="C32" s="141"/>
      <c r="D32" s="141"/>
      <c r="E32" s="141"/>
      <c r="F32" s="17"/>
      <c r="G32" s="17"/>
    </row>
    <row r="33" spans="1:7" ht="15.75" customHeight="1">
      <c r="A33" s="146" t="s">
        <v>809</v>
      </c>
      <c r="B33" s="146"/>
      <c r="C33" s="146"/>
      <c r="D33" s="146"/>
      <c r="E33" s="146"/>
      <c r="F33" s="17"/>
      <c r="G33" s="17"/>
    </row>
    <row r="34" spans="1:7" ht="15.75" customHeight="1">
      <c r="A34" s="146" t="s">
        <v>810</v>
      </c>
      <c r="B34" s="146"/>
      <c r="C34" s="146"/>
      <c r="D34" s="146"/>
      <c r="E34" s="146"/>
      <c r="F34" s="17"/>
      <c r="G34" s="17"/>
    </row>
    <row r="35" spans="1:7" ht="15.75" customHeight="1">
      <c r="A35" s="146" t="s">
        <v>811</v>
      </c>
      <c r="B35" s="146"/>
      <c r="C35" s="146"/>
      <c r="D35" s="146"/>
      <c r="E35" s="146"/>
      <c r="F35" s="17"/>
      <c r="G35" s="17"/>
    </row>
    <row r="36" spans="1:7" ht="33" customHeight="1">
      <c r="A36" s="142" t="s">
        <v>24</v>
      </c>
      <c r="B36" s="142"/>
      <c r="C36" s="142"/>
      <c r="D36" s="142"/>
      <c r="E36" s="142"/>
      <c r="F36" s="16"/>
      <c r="G36" s="16"/>
    </row>
    <row r="38" spans="1:7" ht="27" customHeight="1">
      <c r="A38" s="143" t="s">
        <v>789</v>
      </c>
      <c r="B38" s="144"/>
      <c r="C38" s="143" t="e">
        <f>" ĐẠI DIỆN " &amp;B11</f>
        <v>#N/A</v>
      </c>
      <c r="D38" s="143"/>
      <c r="E38" s="143"/>
      <c r="F38" s="18"/>
      <c r="G38" s="18"/>
    </row>
    <row r="44" spans="1:7">
      <c r="A44" s="145" t="s">
        <v>25</v>
      </c>
      <c r="B44" s="145"/>
      <c r="C44" s="13"/>
    </row>
  </sheetData>
  <mergeCells count="22">
    <mergeCell ref="E23:E24"/>
    <mergeCell ref="E25:E26"/>
    <mergeCell ref="E21:E22"/>
    <mergeCell ref="B1:F1"/>
    <mergeCell ref="B2:E2"/>
    <mergeCell ref="B3:F3"/>
    <mergeCell ref="B4:C4"/>
    <mergeCell ref="D4:E4"/>
    <mergeCell ref="B6:D6"/>
    <mergeCell ref="C7:D7"/>
    <mergeCell ref="B8:D8"/>
    <mergeCell ref="B12:E12"/>
    <mergeCell ref="A15:E15"/>
    <mergeCell ref="A16:I16"/>
    <mergeCell ref="A32:E32"/>
    <mergeCell ref="A36:E36"/>
    <mergeCell ref="A38:B38"/>
    <mergeCell ref="C38:E38"/>
    <mergeCell ref="A44:B44"/>
    <mergeCell ref="A33:E33"/>
    <mergeCell ref="A34:E34"/>
    <mergeCell ref="A35:E35"/>
  </mergeCells>
  <pageMargins left="0.7" right="0" top="0.25" bottom="0.25" header="0.3" footer="0.3"/>
  <pageSetup paperSize="9" scale="80" fitToWidth="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52"/>
  <sheetViews>
    <sheetView workbookViewId="0">
      <selection activeCell="A38" sqref="A38:B38"/>
    </sheetView>
  </sheetViews>
  <sheetFormatPr defaultRowHeight="15"/>
  <cols>
    <col min="1" max="1" width="10.140625" customWidth="1"/>
    <col min="2" max="2" width="38.28515625" customWidth="1"/>
    <col min="3" max="3" width="10.7109375" customWidth="1"/>
    <col min="4" max="4" width="22.5703125" bestFit="1" customWidth="1"/>
    <col min="5" max="5" width="18.42578125" bestFit="1" customWidth="1"/>
    <col min="6" max="6" width="11.85546875" customWidth="1"/>
    <col min="7" max="7" width="27" customWidth="1"/>
    <col min="8" max="8" width="11.7109375" customWidth="1"/>
    <col min="9" max="9" width="15" bestFit="1" customWidth="1"/>
    <col min="12" max="12" width="10.7109375" customWidth="1"/>
  </cols>
  <sheetData>
    <row r="1" spans="1:9" ht="18" customHeight="1">
      <c r="B1" s="149" t="s">
        <v>0</v>
      </c>
      <c r="C1" s="149"/>
      <c r="D1" s="149"/>
      <c r="E1" s="149"/>
      <c r="F1" s="149"/>
    </row>
    <row r="2" spans="1:9" ht="18" customHeight="1">
      <c r="B2" s="151" t="s">
        <v>676</v>
      </c>
      <c r="C2" s="151"/>
      <c r="D2" s="151"/>
      <c r="E2" s="151"/>
      <c r="F2" s="151"/>
    </row>
    <row r="3" spans="1:9" ht="18" customHeight="1">
      <c r="B3" s="151" t="s">
        <v>1</v>
      </c>
      <c r="C3" s="151"/>
      <c r="D3" s="151"/>
      <c r="E3" s="151"/>
      <c r="F3" s="151"/>
    </row>
    <row r="4" spans="1:9" ht="18" customHeight="1">
      <c r="A4" s="50" t="s">
        <v>2</v>
      </c>
      <c r="B4" s="151" t="s">
        <v>4</v>
      </c>
      <c r="C4" s="151"/>
      <c r="D4" s="151" t="s">
        <v>3</v>
      </c>
      <c r="E4" s="151"/>
    </row>
    <row r="6" spans="1:9" ht="22.5">
      <c r="B6" s="152" t="s">
        <v>5</v>
      </c>
      <c r="C6" s="152"/>
      <c r="D6" s="152"/>
    </row>
    <row r="7" spans="1:9">
      <c r="B7" s="1" t="s">
        <v>1404</v>
      </c>
      <c r="C7" s="153" t="s">
        <v>1402</v>
      </c>
      <c r="D7" s="153"/>
      <c r="E7" s="57"/>
      <c r="F7" s="1"/>
      <c r="G7" s="1"/>
    </row>
    <row r="8" spans="1:9">
      <c r="B8" s="145" t="s">
        <v>1401</v>
      </c>
      <c r="C8" s="145"/>
      <c r="D8" s="145"/>
      <c r="E8" s="49"/>
      <c r="F8" s="49"/>
    </row>
    <row r="9" spans="1:9">
      <c r="E9" s="49">
        <v>50057</v>
      </c>
    </row>
    <row r="10" spans="1:9">
      <c r="A10" s="51"/>
      <c r="E10" s="20"/>
    </row>
    <row r="11" spans="1:9">
      <c r="A11" s="3" t="s">
        <v>7</v>
      </c>
      <c r="B11" s="2" t="str">
        <f>VLOOKUP($E$9,Sheet4!$A$1:$D$21855,2,0)</f>
        <v>CÔNG TY TNHH MTV TM DỊCH VỤ THIÊN LONG HOÀN CẦU</v>
      </c>
    </row>
    <row r="12" spans="1:9" ht="32.25" customHeight="1">
      <c r="A12" s="4" t="s">
        <v>9</v>
      </c>
      <c r="B12" s="154" t="str">
        <f>VLOOKUP($E$9,Sheet4!$A$1:$D$218613,3,0)</f>
        <v>658P - 658R, đường Phạm Văn Chí , Phường 08, Quận 6, Thành phố Hồ Chí Minh, Việt Nam</v>
      </c>
      <c r="C12" s="154"/>
      <c r="D12" s="154"/>
      <c r="E12" s="154"/>
      <c r="F12" s="13"/>
    </row>
    <row r="13" spans="1:9">
      <c r="A13" s="4" t="s">
        <v>11</v>
      </c>
      <c r="B13" s="2" t="str">
        <f>VLOOKUP($E$9,Sheet4!$A$1:$D$21855,4,0)</f>
        <v>0305341389</v>
      </c>
    </row>
    <row r="15" spans="1:9" ht="30" customHeight="1">
      <c r="A15" s="155" t="s">
        <v>824</v>
      </c>
      <c r="B15" s="155"/>
      <c r="C15" s="155"/>
      <c r="D15" s="155"/>
      <c r="E15" s="155"/>
      <c r="F15" s="5"/>
      <c r="G15" s="5"/>
      <c r="H15" s="5"/>
      <c r="I15" s="5"/>
    </row>
    <row r="16" spans="1:9">
      <c r="A16" s="156" t="s">
        <v>14</v>
      </c>
      <c r="B16" s="156"/>
      <c r="C16" s="156"/>
      <c r="D16" s="156"/>
      <c r="E16" s="156"/>
      <c r="F16" s="156"/>
      <c r="G16" s="156"/>
      <c r="H16" s="156"/>
      <c r="I16" s="156"/>
    </row>
    <row r="17" spans="2:5">
      <c r="B17" s="11" t="s">
        <v>16</v>
      </c>
      <c r="C17" s="12" t="s">
        <v>17</v>
      </c>
      <c r="D17" s="12" t="s">
        <v>18</v>
      </c>
      <c r="E17" s="12" t="s">
        <v>15</v>
      </c>
    </row>
    <row r="18" spans="2:5">
      <c r="B18" s="62">
        <v>1</v>
      </c>
      <c r="C18" s="63"/>
      <c r="D18" s="64">
        <v>151028057</v>
      </c>
      <c r="E18" s="12"/>
    </row>
    <row r="19" spans="2:5">
      <c r="B19" s="62">
        <v>2</v>
      </c>
      <c r="C19" s="63"/>
      <c r="D19" s="64">
        <v>146894709</v>
      </c>
      <c r="E19" s="12"/>
    </row>
    <row r="20" spans="2:5">
      <c r="B20" s="62">
        <v>3</v>
      </c>
      <c r="C20" s="63"/>
      <c r="D20" s="64">
        <v>167834401</v>
      </c>
      <c r="E20" s="12"/>
    </row>
    <row r="21" spans="2:5">
      <c r="B21" s="62">
        <v>4</v>
      </c>
      <c r="C21" s="63"/>
      <c r="D21" s="64">
        <v>161062793</v>
      </c>
      <c r="E21" s="12"/>
    </row>
    <row r="22" spans="2:5">
      <c r="B22" s="62">
        <v>5</v>
      </c>
      <c r="C22" s="63"/>
      <c r="D22" s="64">
        <v>124876213</v>
      </c>
      <c r="E22" s="12"/>
    </row>
    <row r="23" spans="2:5">
      <c r="B23" s="62">
        <v>6</v>
      </c>
      <c r="C23" s="63"/>
      <c r="D23" s="64">
        <v>125437153</v>
      </c>
      <c r="E23" s="12"/>
    </row>
    <row r="24" spans="2:5">
      <c r="B24" s="62">
        <v>7</v>
      </c>
      <c r="C24" s="63"/>
      <c r="D24" s="64">
        <v>118131453</v>
      </c>
      <c r="E24" s="12"/>
    </row>
    <row r="25" spans="2:5">
      <c r="B25" s="62">
        <v>8</v>
      </c>
      <c r="C25" s="63"/>
      <c r="D25" s="64">
        <v>155254708</v>
      </c>
      <c r="E25" s="12"/>
    </row>
    <row r="26" spans="2:5">
      <c r="B26" s="62">
        <v>9</v>
      </c>
      <c r="C26" s="63"/>
      <c r="D26" s="64">
        <v>141601564</v>
      </c>
      <c r="E26" s="12"/>
    </row>
    <row r="27" spans="2:5">
      <c r="B27" s="62">
        <v>10</v>
      </c>
      <c r="C27" s="63"/>
      <c r="D27" s="64">
        <v>119490110</v>
      </c>
      <c r="E27" s="12"/>
    </row>
    <row r="28" spans="2:5">
      <c r="B28" s="62">
        <v>11</v>
      </c>
      <c r="C28" s="63"/>
      <c r="D28" s="64">
        <v>152558733</v>
      </c>
      <c r="E28" s="12"/>
    </row>
    <row r="29" spans="2:5">
      <c r="B29" s="62">
        <v>12</v>
      </c>
      <c r="C29" s="63"/>
      <c r="D29" s="64">
        <v>150813773</v>
      </c>
      <c r="E29" s="12"/>
    </row>
    <row r="30" spans="2:5">
      <c r="B30" s="55" t="s">
        <v>678</v>
      </c>
      <c r="C30" s="12"/>
      <c r="D30" s="44">
        <v>0</v>
      </c>
      <c r="E30" s="12"/>
    </row>
    <row r="31" spans="2:5">
      <c r="B31" s="55" t="s">
        <v>679</v>
      </c>
      <c r="C31" s="12"/>
      <c r="D31" s="44">
        <v>0</v>
      </c>
      <c r="E31" s="12"/>
    </row>
    <row r="32" spans="2:5">
      <c r="B32" s="11" t="s">
        <v>659</v>
      </c>
      <c r="C32" s="12"/>
      <c r="D32" s="44">
        <f>SUM(D18:D31)</f>
        <v>1714983667</v>
      </c>
      <c r="E32" s="12"/>
    </row>
    <row r="33" spans="1:7" ht="19.5" customHeight="1">
      <c r="B33" s="19" t="s">
        <v>1406</v>
      </c>
      <c r="C33" s="15">
        <v>0</v>
      </c>
      <c r="D33" s="56">
        <v>8000000</v>
      </c>
      <c r="E33" s="157" t="s">
        <v>1403</v>
      </c>
    </row>
    <row r="34" spans="1:7" ht="19.5" customHeight="1">
      <c r="B34" s="19" t="s">
        <v>815</v>
      </c>
      <c r="C34" s="15">
        <v>0.1</v>
      </c>
      <c r="D34" s="56">
        <v>800000</v>
      </c>
      <c r="E34" s="158"/>
    </row>
    <row r="35" spans="1:7" ht="19.5" customHeight="1">
      <c r="B35" s="19" t="s">
        <v>1407</v>
      </c>
      <c r="C35" s="15">
        <v>0</v>
      </c>
      <c r="D35" s="56">
        <v>2000000</v>
      </c>
      <c r="E35" s="157" t="s">
        <v>808</v>
      </c>
    </row>
    <row r="36" spans="1:7" ht="19.5" customHeight="1">
      <c r="B36" s="19" t="s">
        <v>1408</v>
      </c>
      <c r="C36" s="15">
        <v>0</v>
      </c>
      <c r="D36" s="56">
        <v>5000000</v>
      </c>
      <c r="E36" s="159"/>
    </row>
    <row r="37" spans="1:7" ht="19.5" customHeight="1">
      <c r="B37" s="19" t="s">
        <v>1409</v>
      </c>
      <c r="C37" s="15">
        <v>0.02</v>
      </c>
      <c r="D37" s="56">
        <v>34299673</v>
      </c>
      <c r="E37" s="158"/>
    </row>
    <row r="38" spans="1:7" ht="20.25" customHeight="1">
      <c r="B38" s="19" t="s">
        <v>19</v>
      </c>
      <c r="C38" s="14"/>
      <c r="D38" s="14">
        <f>SUM(D33:D37)</f>
        <v>50099673</v>
      </c>
      <c r="E38" s="24"/>
    </row>
    <row r="39" spans="1:7" ht="10.5" customHeight="1"/>
    <row r="40" spans="1:7" ht="18" customHeight="1">
      <c r="A40" s="4" t="s">
        <v>22</v>
      </c>
      <c r="B40" s="21">
        <f>D38</f>
        <v>50099673</v>
      </c>
      <c r="E40" s="10"/>
      <c r="F40" s="10"/>
      <c r="G40" s="10"/>
    </row>
    <row r="41" spans="1:7" ht="15.75">
      <c r="A41" s="9" t="s">
        <v>650</v>
      </c>
      <c r="B41" s="22" t="str">
        <f>[2]!VND(B40)</f>
        <v>Năm mươi triệu, không trăm chín mươi chín ngàn, sáu trăm bảy mươi ba đồng chẵn.</v>
      </c>
    </row>
    <row r="42" spans="1:7" ht="16.5">
      <c r="A42" s="7" t="s">
        <v>23</v>
      </c>
      <c r="B42" s="8"/>
      <c r="C42" s="8"/>
      <c r="D42" s="8"/>
      <c r="E42" s="8"/>
    </row>
    <row r="43" spans="1:7" ht="31.5" customHeight="1">
      <c r="A43" s="141" t="str">
        <f>"Các khoản hỗ trợ trên sẽ được Công ty TNHH Cửa hàng tiện lợi Gia đình Việt Nam cấn trừ công nợ cho " &amp;B11&amp;" vào đợt thanh toán tiếp theo. "</f>
        <v xml:space="preserve">Các khoản hỗ trợ trên sẽ được Công ty TNHH Cửa hàng tiện lợi Gia đình Việt Nam cấn trừ công nợ cho CÔNG TY TNHH MTV TM DỊCH VỤ THIÊN LONG HOÀN CẦU vào đợt thanh toán tiếp theo. </v>
      </c>
      <c r="B43" s="141"/>
      <c r="C43" s="141"/>
      <c r="D43" s="141"/>
      <c r="E43" s="141"/>
      <c r="F43" s="17"/>
      <c r="G43" s="17"/>
    </row>
    <row r="44" spans="1:7" ht="33" customHeight="1">
      <c r="A44" s="142" t="s">
        <v>24</v>
      </c>
      <c r="B44" s="142"/>
      <c r="C44" s="142"/>
      <c r="D44" s="142"/>
      <c r="E44" s="142"/>
      <c r="F44" s="16"/>
      <c r="G44" s="16"/>
    </row>
    <row r="46" spans="1:7" ht="27" customHeight="1">
      <c r="A46" s="143" t="s">
        <v>789</v>
      </c>
      <c r="B46" s="144"/>
      <c r="C46" s="143" t="str">
        <f>" ĐẠI DIỆN " &amp;B11</f>
        <v xml:space="preserve"> ĐẠI DIỆN CÔNG TY TNHH MTV TM DỊCH VỤ THIÊN LONG HOÀN CẦU</v>
      </c>
      <c r="D46" s="143"/>
      <c r="E46" s="143"/>
      <c r="F46" s="18"/>
      <c r="G46" s="18"/>
    </row>
    <row r="47" spans="1:7">
      <c r="A47" s="145"/>
      <c r="B47" s="145"/>
    </row>
    <row r="50" spans="1:3">
      <c r="A50" s="145" t="s">
        <v>25</v>
      </c>
      <c r="B50" s="145"/>
    </row>
    <row r="52" spans="1:3">
      <c r="C52" s="13"/>
    </row>
  </sheetData>
  <mergeCells count="19">
    <mergeCell ref="A50:B50"/>
    <mergeCell ref="A16:I16"/>
    <mergeCell ref="A43:E43"/>
    <mergeCell ref="A44:E44"/>
    <mergeCell ref="A46:B46"/>
    <mergeCell ref="C46:E46"/>
    <mergeCell ref="A47:B47"/>
    <mergeCell ref="E33:E34"/>
    <mergeCell ref="E35:E37"/>
    <mergeCell ref="B6:D6"/>
    <mergeCell ref="C7:D7"/>
    <mergeCell ref="B8:D8"/>
    <mergeCell ref="A15:E15"/>
    <mergeCell ref="B12:E12"/>
    <mergeCell ref="B1:F1"/>
    <mergeCell ref="B2:F2"/>
    <mergeCell ref="B3:F3"/>
    <mergeCell ref="B4:C4"/>
    <mergeCell ref="D4:E4"/>
  </mergeCells>
  <pageMargins left="0.7" right="0" top="0" bottom="0" header="0.3" footer="0.3"/>
  <pageSetup paperSize="9" scale="85" fitToWidth="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I38"/>
  <sheetViews>
    <sheetView topLeftCell="A28" workbookViewId="0">
      <selection activeCell="A38" sqref="A38:B38"/>
    </sheetView>
  </sheetViews>
  <sheetFormatPr defaultRowHeight="15"/>
  <cols>
    <col min="1" max="1" width="10.140625" customWidth="1"/>
    <col min="2" max="2" width="38.28515625" customWidth="1"/>
    <col min="3" max="3" width="10.7109375" customWidth="1"/>
    <col min="4" max="4" width="22.5703125" bestFit="1" customWidth="1"/>
    <col min="5" max="5" width="16.5703125" customWidth="1"/>
    <col min="6" max="6" width="11.85546875" customWidth="1"/>
    <col min="7" max="7" width="27" customWidth="1"/>
    <col min="8" max="8" width="11.7109375" customWidth="1"/>
    <col min="9" max="9" width="15" bestFit="1" customWidth="1"/>
    <col min="12" max="12" width="10.7109375" customWidth="1"/>
  </cols>
  <sheetData>
    <row r="1" spans="1:9" ht="18" customHeight="1">
      <c r="C1" s="149" t="s">
        <v>663</v>
      </c>
      <c r="D1" s="149"/>
      <c r="E1" s="149"/>
      <c r="F1" s="149"/>
    </row>
    <row r="2" spans="1:9" ht="23.25" customHeight="1">
      <c r="C2" s="160" t="s">
        <v>702</v>
      </c>
      <c r="D2" s="160"/>
      <c r="E2" s="160"/>
      <c r="F2" s="160"/>
    </row>
    <row r="3" spans="1:9" ht="18" customHeight="1">
      <c r="C3" s="151" t="s">
        <v>662</v>
      </c>
      <c r="D3" s="151"/>
      <c r="E3" s="151"/>
      <c r="F3" s="151"/>
    </row>
    <row r="4" spans="1:9" ht="18" customHeight="1">
      <c r="A4" s="42" t="s">
        <v>2</v>
      </c>
      <c r="C4" s="46" t="s">
        <v>4</v>
      </c>
      <c r="E4" s="46" t="s">
        <v>3</v>
      </c>
    </row>
    <row r="6" spans="1:9" ht="22.5">
      <c r="B6" s="152" t="s">
        <v>5</v>
      </c>
      <c r="C6" s="152"/>
      <c r="D6" s="152"/>
    </row>
    <row r="7" spans="1:9">
      <c r="B7" s="1" t="s">
        <v>672</v>
      </c>
      <c r="C7" s="153" t="s">
        <v>657</v>
      </c>
      <c r="D7" s="153"/>
      <c r="F7" s="1"/>
      <c r="G7" s="1"/>
    </row>
    <row r="8" spans="1:9">
      <c r="B8" s="145" t="s">
        <v>6</v>
      </c>
      <c r="C8" s="145"/>
      <c r="D8" s="145"/>
      <c r="E8" s="6"/>
      <c r="F8" s="6"/>
    </row>
    <row r="9" spans="1:9">
      <c r="E9" s="6">
        <v>30315</v>
      </c>
    </row>
    <row r="10" spans="1:9">
      <c r="A10" s="41"/>
      <c r="E10" s="20"/>
    </row>
    <row r="11" spans="1:9">
      <c r="A11" s="3" t="s">
        <v>7</v>
      </c>
      <c r="B11" s="2" t="str">
        <f>VLOOKUP($E$9,Sheet4!$A$1:$D$21855,2,0)</f>
        <v>CÔNG TY TNHH PHÂN PHỐI QUẢ TÁO ĐỎ</v>
      </c>
    </row>
    <row r="12" spans="1:9" ht="15.75" customHeight="1">
      <c r="A12" s="4" t="s">
        <v>9</v>
      </c>
      <c r="B12" s="154" t="str">
        <f>VLOOKUP($E$9,Sheet4!$A$1:$D$21855,3,0)</f>
        <v>28/8 Trần Trọng Cung - Phường Tân Thuận Đông - Quận 7 - TP Hồ Chí Minh</v>
      </c>
      <c r="C12" s="154"/>
      <c r="D12" s="154"/>
      <c r="E12" s="154"/>
      <c r="F12" s="23"/>
    </row>
    <row r="13" spans="1:9">
      <c r="A13" s="4" t="s">
        <v>11</v>
      </c>
      <c r="B13" s="2" t="str">
        <f>VLOOKUP($E$9,Sheet4!$A$1:$D$21855,4,0)</f>
        <v>0313933854</v>
      </c>
    </row>
    <row r="15" spans="1:9" ht="30" customHeight="1">
      <c r="A15" s="155" t="s">
        <v>13</v>
      </c>
      <c r="B15" s="155"/>
      <c r="C15" s="155"/>
      <c r="D15" s="155"/>
      <c r="E15" s="155"/>
      <c r="F15" s="5"/>
      <c r="G15" s="5"/>
      <c r="H15" s="5"/>
      <c r="I15" s="5"/>
    </row>
    <row r="16" spans="1:9">
      <c r="A16" s="156" t="s">
        <v>14</v>
      </c>
      <c r="B16" s="156"/>
      <c r="C16" s="156"/>
      <c r="D16" s="156"/>
      <c r="E16" s="156"/>
      <c r="F16" s="156"/>
      <c r="G16" s="156"/>
      <c r="H16" s="156"/>
      <c r="I16" s="156"/>
    </row>
    <row r="17" spans="1:7">
      <c r="B17" s="11" t="s">
        <v>16</v>
      </c>
      <c r="C17" s="12" t="s">
        <v>17</v>
      </c>
      <c r="D17" s="12" t="s">
        <v>18</v>
      </c>
      <c r="E17" s="12" t="s">
        <v>15</v>
      </c>
    </row>
    <row r="18" spans="1:7">
      <c r="B18" s="11">
        <v>7</v>
      </c>
      <c r="C18" s="12"/>
      <c r="D18" s="44">
        <v>872364</v>
      </c>
      <c r="E18" s="43"/>
    </row>
    <row r="19" spans="1:7">
      <c r="B19" s="11">
        <v>8</v>
      </c>
      <c r="C19" s="12"/>
      <c r="D19" s="44">
        <v>0</v>
      </c>
      <c r="E19" s="43"/>
    </row>
    <row r="20" spans="1:7">
      <c r="B20" s="11">
        <v>9</v>
      </c>
      <c r="C20" s="12"/>
      <c r="D20" s="44">
        <v>0</v>
      </c>
      <c r="E20" s="43"/>
    </row>
    <row r="21" spans="1:7">
      <c r="B21" s="11" t="s">
        <v>659</v>
      </c>
      <c r="C21" s="12"/>
      <c r="D21" s="44">
        <f>SUM(D18:D20)</f>
        <v>872364</v>
      </c>
      <c r="E21" s="43"/>
    </row>
    <row r="22" spans="1:7" ht="20.25" customHeight="1">
      <c r="B22" s="19" t="s">
        <v>670</v>
      </c>
      <c r="C22" s="15"/>
      <c r="D22" s="14">
        <v>26171</v>
      </c>
      <c r="E22" s="161" t="s">
        <v>671</v>
      </c>
    </row>
    <row r="23" spans="1:7" ht="20.25" customHeight="1">
      <c r="B23" s="19" t="s">
        <v>21</v>
      </c>
      <c r="C23" s="15"/>
      <c r="D23" s="14">
        <v>2617</v>
      </c>
      <c r="E23" s="161"/>
    </row>
    <row r="24" spans="1:7" ht="20.25" customHeight="1">
      <c r="B24" s="19" t="s">
        <v>19</v>
      </c>
      <c r="C24" s="14"/>
      <c r="D24" s="14">
        <f>SUM(D22:D23)</f>
        <v>28788</v>
      </c>
      <c r="E24" s="24"/>
    </row>
    <row r="25" spans="1:7" ht="10.5" customHeight="1"/>
    <row r="26" spans="1:7" ht="18" customHeight="1">
      <c r="A26" s="4" t="s">
        <v>22</v>
      </c>
      <c r="B26" s="21">
        <f>D24</f>
        <v>28788</v>
      </c>
      <c r="E26" s="10"/>
      <c r="F26" s="10"/>
      <c r="G26" s="10"/>
    </row>
    <row r="27" spans="1:7" ht="15.75">
      <c r="A27" s="9" t="s">
        <v>650</v>
      </c>
      <c r="B27" s="22" t="str">
        <f>[2]!VND(B26)</f>
        <v>Hai mươi tám ngàn, bảy trăm tám mươi tám đồng chẵn.</v>
      </c>
    </row>
    <row r="28" spans="1:7" ht="16.5">
      <c r="A28" s="7" t="s">
        <v>23</v>
      </c>
      <c r="B28" s="8"/>
      <c r="C28" s="8"/>
      <c r="D28" s="8"/>
      <c r="E28" s="8"/>
    </row>
    <row r="29" spans="1:7" ht="31.5" customHeight="1">
      <c r="A29" s="141" t="str">
        <f>"Các khoản hỗ trợ trên sẽ được Công ty TNHH Cửa hàng tiện lợi Gia đình Việt Nam cấn trừ công nợ cho " &amp;B11&amp;" vào đợt thanh toán tiếp theo. "</f>
        <v xml:space="preserve">Các khoản hỗ trợ trên sẽ được Công ty TNHH Cửa hàng tiện lợi Gia đình Việt Nam cấn trừ công nợ cho CÔNG TY TNHH PHÂN PHỐI QUẢ TÁO ĐỎ vào đợt thanh toán tiếp theo. </v>
      </c>
      <c r="B29" s="141"/>
      <c r="C29" s="141"/>
      <c r="D29" s="141"/>
      <c r="E29" s="141"/>
      <c r="F29" s="17"/>
      <c r="G29" s="17"/>
    </row>
    <row r="30" spans="1:7" ht="33" customHeight="1">
      <c r="A30" s="142" t="s">
        <v>24</v>
      </c>
      <c r="B30" s="142"/>
      <c r="C30" s="142"/>
      <c r="D30" s="142"/>
      <c r="E30" s="142"/>
      <c r="F30" s="16"/>
      <c r="G30" s="16"/>
    </row>
    <row r="32" spans="1:7" ht="27" customHeight="1">
      <c r="A32" s="143" t="s">
        <v>790</v>
      </c>
      <c r="B32" s="144"/>
      <c r="C32" s="143" t="str">
        <f>" ĐẠI DIỆN " &amp;B11</f>
        <v xml:space="preserve"> ĐẠI DIỆN CÔNG TY TNHH PHÂN PHỐI QUẢ TÁO ĐỎ</v>
      </c>
      <c r="D32" s="143"/>
      <c r="E32" s="143"/>
      <c r="F32" s="18"/>
      <c r="G32" s="18"/>
    </row>
    <row r="38" spans="1:3">
      <c r="A38" s="145" t="s">
        <v>25</v>
      </c>
      <c r="B38" s="145"/>
      <c r="C38" s="13"/>
    </row>
  </sheetData>
  <mergeCells count="15">
    <mergeCell ref="C1:F1"/>
    <mergeCell ref="C2:F2"/>
    <mergeCell ref="C3:F3"/>
    <mergeCell ref="E22:E23"/>
    <mergeCell ref="C7:D7"/>
    <mergeCell ref="B8:D8"/>
    <mergeCell ref="B12:E12"/>
    <mergeCell ref="A15:E15"/>
    <mergeCell ref="A16:I16"/>
    <mergeCell ref="B6:D6"/>
    <mergeCell ref="A29:E29"/>
    <mergeCell ref="A30:E30"/>
    <mergeCell ref="A32:B32"/>
    <mergeCell ref="C32:E32"/>
    <mergeCell ref="A38:B38"/>
  </mergeCells>
  <pageMargins left="0.7" right="0" top="0.25" bottom="0.25" header="0.3" footer="0.3"/>
  <pageSetup paperSize="9" scale="85" fitToWidth="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40"/>
  <sheetViews>
    <sheetView topLeftCell="A22" workbookViewId="0">
      <selection activeCell="A38" sqref="A38:B38"/>
    </sheetView>
  </sheetViews>
  <sheetFormatPr defaultRowHeight="15"/>
  <cols>
    <col min="1" max="1" width="10.140625" customWidth="1"/>
    <col min="2" max="2" width="29.140625" customWidth="1"/>
    <col min="3" max="3" width="10.7109375" customWidth="1"/>
    <col min="4" max="4" width="22.5703125" bestFit="1" customWidth="1"/>
    <col min="5" max="5" width="16.5703125" customWidth="1"/>
    <col min="6" max="6" width="14.42578125" customWidth="1"/>
    <col min="7" max="7" width="27" customWidth="1"/>
    <col min="8" max="8" width="11.7109375" customWidth="1"/>
    <col min="9" max="9" width="15" bestFit="1" customWidth="1"/>
    <col min="12" max="12" width="10.7109375" customWidth="1"/>
  </cols>
  <sheetData>
    <row r="1" spans="1:9" ht="18" customHeight="1">
      <c r="C1" s="45" t="s">
        <v>664</v>
      </c>
      <c r="D1" s="45"/>
      <c r="E1" s="45"/>
      <c r="F1" s="45"/>
    </row>
    <row r="2" spans="1:9" ht="23.25" customHeight="1">
      <c r="C2" s="160" t="s">
        <v>665</v>
      </c>
      <c r="D2" s="160"/>
      <c r="E2" s="160"/>
      <c r="F2" s="160"/>
    </row>
    <row r="3" spans="1:9" ht="18" customHeight="1">
      <c r="C3" s="151" t="s">
        <v>666</v>
      </c>
      <c r="D3" s="151"/>
      <c r="E3" s="151"/>
      <c r="F3" s="151"/>
    </row>
    <row r="4" spans="1:9" ht="18" customHeight="1">
      <c r="A4" s="42" t="s">
        <v>2</v>
      </c>
      <c r="C4" s="46" t="s">
        <v>4</v>
      </c>
      <c r="E4" s="46" t="s">
        <v>3</v>
      </c>
    </row>
    <row r="6" spans="1:9" ht="22.5">
      <c r="B6" s="152" t="s">
        <v>5</v>
      </c>
      <c r="C6" s="152"/>
      <c r="D6" s="152"/>
    </row>
    <row r="7" spans="1:9">
      <c r="B7" s="1" t="s">
        <v>658</v>
      </c>
      <c r="C7" s="153" t="s">
        <v>657</v>
      </c>
      <c r="D7" s="153"/>
      <c r="F7" s="1"/>
      <c r="G7" s="1"/>
    </row>
    <row r="8" spans="1:9">
      <c r="B8" s="145" t="s">
        <v>6</v>
      </c>
      <c r="C8" s="145"/>
      <c r="D8" s="145"/>
      <c r="E8" s="6"/>
      <c r="F8" s="6"/>
    </row>
    <row r="9" spans="1:9">
      <c r="E9" s="6">
        <v>50503</v>
      </c>
    </row>
    <row r="10" spans="1:9">
      <c r="A10" s="41"/>
      <c r="E10" s="20"/>
    </row>
    <row r="11" spans="1:9">
      <c r="A11" s="3" t="s">
        <v>7</v>
      </c>
      <c r="B11" s="2" t="str">
        <f>VLOOKUP($E$9,Sheet4!$A$1:$D$21855,2,0)</f>
        <v>CÔNG TY TNHH DKSH VIỆT NAM</v>
      </c>
    </row>
    <row r="12" spans="1:9" ht="15.75" customHeight="1">
      <c r="A12" s="4" t="s">
        <v>9</v>
      </c>
      <c r="B12" s="154" t="str">
        <f>VLOOKUP($E$9,Sheet4!$A$1:$D$21855,3,0)</f>
        <v>Số 23 Đại Lộ Độc Lập, KCN Việt Nam-Singapore, P.Bình Hòa, TP.Thuận An, T.Bình Dương</v>
      </c>
      <c r="C12" s="154"/>
      <c r="D12" s="154"/>
      <c r="E12" s="154"/>
      <c r="F12" s="23"/>
    </row>
    <row r="13" spans="1:9">
      <c r="A13" s="4" t="s">
        <v>11</v>
      </c>
      <c r="B13" s="2" t="str">
        <f>VLOOKUP($E$9,Sheet4!$A$1:$D$21855,4,0)</f>
        <v>3700303206</v>
      </c>
    </row>
    <row r="15" spans="1:9" ht="30" customHeight="1">
      <c r="A15" s="155" t="s">
        <v>13</v>
      </c>
      <c r="B15" s="155"/>
      <c r="C15" s="155"/>
      <c r="D15" s="155"/>
      <c r="E15" s="155"/>
      <c r="F15" s="5"/>
      <c r="G15" s="5"/>
      <c r="H15" s="5"/>
      <c r="I15" s="5"/>
    </row>
    <row r="16" spans="1:9">
      <c r="A16" s="156" t="s">
        <v>14</v>
      </c>
      <c r="B16" s="156"/>
      <c r="C16" s="156"/>
      <c r="D16" s="156"/>
      <c r="E16" s="156"/>
      <c r="F16" s="156"/>
      <c r="G16" s="156"/>
      <c r="H16" s="156"/>
      <c r="I16" s="156"/>
    </row>
    <row r="17" spans="1:7">
      <c r="B17" s="11" t="s">
        <v>16</v>
      </c>
      <c r="C17" s="12" t="s">
        <v>17</v>
      </c>
      <c r="D17" s="12" t="s">
        <v>18</v>
      </c>
      <c r="E17" s="12" t="s">
        <v>15</v>
      </c>
    </row>
    <row r="18" spans="1:7">
      <c r="B18" s="11">
        <v>7</v>
      </c>
      <c r="C18" s="12"/>
      <c r="D18" s="44">
        <v>322416958</v>
      </c>
      <c r="E18" s="43"/>
    </row>
    <row r="19" spans="1:7">
      <c r="B19" s="11">
        <v>8</v>
      </c>
      <c r="C19" s="12"/>
      <c r="D19" s="44">
        <v>413003488</v>
      </c>
      <c r="E19" s="43"/>
    </row>
    <row r="20" spans="1:7">
      <c r="B20" s="11">
        <v>9</v>
      </c>
      <c r="C20" s="12"/>
      <c r="D20" s="44">
        <v>377837448</v>
      </c>
      <c r="E20" s="43"/>
    </row>
    <row r="21" spans="1:7">
      <c r="B21" s="11" t="s">
        <v>659</v>
      </c>
      <c r="C21" s="12"/>
      <c r="D21" s="44">
        <f>SUM(D18:D20)</f>
        <v>1113257894</v>
      </c>
      <c r="E21" s="43"/>
    </row>
    <row r="22" spans="1:7" ht="20.25" customHeight="1">
      <c r="B22" s="19" t="s">
        <v>660</v>
      </c>
      <c r="C22" s="15"/>
      <c r="D22" s="14">
        <v>22265158</v>
      </c>
      <c r="E22" s="162" t="s">
        <v>20</v>
      </c>
    </row>
    <row r="23" spans="1:7" ht="20.25" customHeight="1">
      <c r="B23" s="19" t="s">
        <v>21</v>
      </c>
      <c r="C23" s="15"/>
      <c r="D23" s="14">
        <v>2226516</v>
      </c>
      <c r="E23" s="163"/>
    </row>
    <row r="24" spans="1:7" ht="20.25" customHeight="1">
      <c r="B24" s="19" t="s">
        <v>661</v>
      </c>
      <c r="C24" s="15"/>
      <c r="D24" s="14">
        <v>2783145</v>
      </c>
      <c r="E24" s="163"/>
    </row>
    <row r="25" spans="1:7" ht="20.25" customHeight="1">
      <c r="B25" s="19" t="s">
        <v>21</v>
      </c>
      <c r="C25" s="15"/>
      <c r="D25" s="14">
        <v>278315</v>
      </c>
      <c r="E25" s="164"/>
    </row>
    <row r="26" spans="1:7" ht="20.25" customHeight="1">
      <c r="B26" s="19" t="s">
        <v>19</v>
      </c>
      <c r="C26" s="14"/>
      <c r="D26" s="14">
        <f>SUM(D22:D25)</f>
        <v>27553134</v>
      </c>
      <c r="E26" s="24"/>
    </row>
    <row r="27" spans="1:7" ht="10.5" customHeight="1"/>
    <row r="28" spans="1:7" ht="18" customHeight="1">
      <c r="A28" s="4" t="s">
        <v>22</v>
      </c>
      <c r="B28" s="21">
        <f>D26</f>
        <v>27553134</v>
      </c>
      <c r="E28" s="10"/>
      <c r="F28" s="10"/>
      <c r="G28" s="10"/>
    </row>
    <row r="29" spans="1:7" ht="15.75">
      <c r="A29" s="9" t="s">
        <v>650</v>
      </c>
      <c r="B29" s="22" t="str">
        <f>[2]!VND(B28)</f>
        <v>Hai mươi bảy triệu, năm trăm năm mươi ba ngàn, một trăm ba mươi bốn đồng chẵn.</v>
      </c>
    </row>
    <row r="30" spans="1:7" ht="16.5">
      <c r="A30" s="7" t="s">
        <v>23</v>
      </c>
      <c r="B30" s="8"/>
      <c r="C30" s="8"/>
      <c r="D30" s="8"/>
      <c r="E30" s="8"/>
    </row>
    <row r="31" spans="1:7" ht="31.5" customHeight="1">
      <c r="A31" s="141" t="str">
        <f>"Các khoản hỗ trợ trên sẽ được Công ty TNHH Cửa hàng tiện lợi Gia đình Việt Nam cấn trừ công nợ cho " &amp;B11&amp;" vào đợt thanh toán tiếp theo. "</f>
        <v xml:space="preserve">Các khoản hỗ trợ trên sẽ được Công ty TNHH Cửa hàng tiện lợi Gia đình Việt Nam cấn trừ công nợ cho CÔNG TY TNHH DKSH VIỆT NAM vào đợt thanh toán tiếp theo. </v>
      </c>
      <c r="B31" s="141"/>
      <c r="C31" s="141"/>
      <c r="D31" s="141"/>
      <c r="E31" s="141"/>
      <c r="F31" s="17"/>
      <c r="G31" s="17"/>
    </row>
    <row r="32" spans="1:7" ht="33" customHeight="1">
      <c r="A32" s="142" t="s">
        <v>24</v>
      </c>
      <c r="B32" s="142"/>
      <c r="C32" s="142"/>
      <c r="D32" s="142"/>
      <c r="E32" s="142"/>
      <c r="F32" s="16"/>
      <c r="G32" s="16"/>
    </row>
    <row r="34" spans="1:7" ht="27" customHeight="1">
      <c r="A34" s="143" t="s">
        <v>791</v>
      </c>
      <c r="B34" s="144"/>
      <c r="C34" s="143" t="str">
        <f>" ĐẠI DIỆN " &amp;B11</f>
        <v xml:space="preserve"> ĐẠI DIỆN CÔNG TY TNHH DKSH VIỆT NAM</v>
      </c>
      <c r="D34" s="143"/>
      <c r="E34" s="143"/>
      <c r="F34" s="18"/>
      <c r="G34" s="18"/>
    </row>
    <row r="40" spans="1:7">
      <c r="A40" s="145" t="s">
        <v>25</v>
      </c>
      <c r="B40" s="145"/>
      <c r="C40" s="13"/>
    </row>
  </sheetData>
  <mergeCells count="14">
    <mergeCell ref="C2:F2"/>
    <mergeCell ref="C3:F3"/>
    <mergeCell ref="B6:D6"/>
    <mergeCell ref="C7:D7"/>
    <mergeCell ref="B8:D8"/>
    <mergeCell ref="A34:B34"/>
    <mergeCell ref="C34:E34"/>
    <mergeCell ref="A40:B40"/>
    <mergeCell ref="B12:E12"/>
    <mergeCell ref="A15:E15"/>
    <mergeCell ref="A16:I16"/>
    <mergeCell ref="E22:E25"/>
    <mergeCell ref="A31:E31"/>
    <mergeCell ref="A32:E32"/>
  </mergeCells>
  <pageMargins left="0.7" right="0" top="0.25" bottom="0.25" header="0.3" footer="0.3"/>
  <pageSetup paperSize="9" scale="85" fitToWidth="0"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I40"/>
  <sheetViews>
    <sheetView topLeftCell="A19" workbookViewId="0">
      <selection activeCell="A38" sqref="A38:B38"/>
    </sheetView>
  </sheetViews>
  <sheetFormatPr defaultRowHeight="15"/>
  <cols>
    <col min="1" max="1" width="10.140625" customWidth="1"/>
    <col min="2" max="2" width="38.28515625" customWidth="1"/>
    <col min="3" max="3" width="10.7109375" customWidth="1"/>
    <col min="4" max="4" width="22.5703125" bestFit="1" customWidth="1"/>
    <col min="5" max="5" width="16.5703125" customWidth="1"/>
    <col min="6" max="6" width="11.85546875" customWidth="1"/>
    <col min="7" max="7" width="27" customWidth="1"/>
    <col min="8" max="8" width="11.7109375" customWidth="1"/>
    <col min="9" max="9" width="15" bestFit="1" customWidth="1"/>
    <col min="12" max="12" width="10.7109375" customWidth="1"/>
  </cols>
  <sheetData>
    <row r="1" spans="1:9" ht="18" customHeight="1">
      <c r="C1" s="149" t="s">
        <v>667</v>
      </c>
      <c r="D1" s="149"/>
      <c r="E1" s="149"/>
      <c r="F1" s="149"/>
    </row>
    <row r="2" spans="1:9" ht="23.25" customHeight="1">
      <c r="C2" s="160" t="s">
        <v>668</v>
      </c>
      <c r="D2" s="160"/>
      <c r="E2" s="160"/>
      <c r="F2" s="160"/>
    </row>
    <row r="3" spans="1:9" ht="18" customHeight="1">
      <c r="C3" s="151" t="s">
        <v>669</v>
      </c>
      <c r="D3" s="151"/>
      <c r="E3" s="151"/>
      <c r="F3" s="151"/>
    </row>
    <row r="4" spans="1:9" ht="18" customHeight="1">
      <c r="A4" s="42" t="s">
        <v>2</v>
      </c>
      <c r="C4" s="46" t="s">
        <v>4</v>
      </c>
      <c r="E4" s="46" t="s">
        <v>3</v>
      </c>
    </row>
    <row r="6" spans="1:9" ht="22.5">
      <c r="B6" s="152" t="s">
        <v>5</v>
      </c>
      <c r="C6" s="152"/>
      <c r="D6" s="152"/>
    </row>
    <row r="7" spans="1:9">
      <c r="B7" s="1" t="s">
        <v>658</v>
      </c>
      <c r="C7" s="153" t="s">
        <v>657</v>
      </c>
      <c r="D7" s="153"/>
      <c r="F7" s="1"/>
      <c r="G7" s="1"/>
    </row>
    <row r="8" spans="1:9">
      <c r="B8" s="145" t="s">
        <v>6</v>
      </c>
      <c r="C8" s="145"/>
      <c r="D8" s="145"/>
      <c r="E8" s="6"/>
      <c r="F8" s="6"/>
    </row>
    <row r="9" spans="1:9">
      <c r="E9" s="6">
        <v>50503</v>
      </c>
    </row>
    <row r="10" spans="1:9">
      <c r="A10" s="41"/>
      <c r="E10" s="20"/>
    </row>
    <row r="11" spans="1:9">
      <c r="A11" s="3" t="s">
        <v>7</v>
      </c>
      <c r="B11" s="2" t="str">
        <f>VLOOKUP($E$9,Sheet4!$A$1:$D$21855,2,0)</f>
        <v>CÔNG TY TNHH DKSH VIỆT NAM</v>
      </c>
    </row>
    <row r="12" spans="1:9" ht="15.75" customHeight="1">
      <c r="A12" s="4" t="s">
        <v>9</v>
      </c>
      <c r="B12" s="154" t="str">
        <f>VLOOKUP($E$9,Sheet4!$A$1:$D$21855,3,0)</f>
        <v>Số 23 Đại Lộ Độc Lập, KCN Việt Nam-Singapore, P.Bình Hòa, TP.Thuận An, T.Bình Dương</v>
      </c>
      <c r="C12" s="154"/>
      <c r="D12" s="154"/>
      <c r="E12" s="154"/>
      <c r="F12" s="23"/>
    </row>
    <row r="13" spans="1:9">
      <c r="A13" s="4" t="s">
        <v>11</v>
      </c>
      <c r="B13" s="2" t="str">
        <f>VLOOKUP($E$9,Sheet4!$A$1:$D$21855,4,0)</f>
        <v>3700303206</v>
      </c>
    </row>
    <row r="15" spans="1:9" ht="30" customHeight="1">
      <c r="A15" s="155" t="s">
        <v>13</v>
      </c>
      <c r="B15" s="155"/>
      <c r="C15" s="155"/>
      <c r="D15" s="155"/>
      <c r="E15" s="155"/>
      <c r="F15" s="5"/>
      <c r="G15" s="5"/>
      <c r="H15" s="5"/>
      <c r="I15" s="5"/>
    </row>
    <row r="16" spans="1:9">
      <c r="A16" s="156" t="s">
        <v>14</v>
      </c>
      <c r="B16" s="156"/>
      <c r="C16" s="156"/>
      <c r="D16" s="156"/>
      <c r="E16" s="156"/>
      <c r="F16" s="156"/>
      <c r="G16" s="156"/>
      <c r="H16" s="156"/>
      <c r="I16" s="156"/>
    </row>
    <row r="17" spans="1:7">
      <c r="B17" s="11" t="s">
        <v>16</v>
      </c>
      <c r="C17" s="12" t="s">
        <v>17</v>
      </c>
      <c r="D17" s="12" t="s">
        <v>18</v>
      </c>
      <c r="E17" s="12" t="s">
        <v>15</v>
      </c>
    </row>
    <row r="18" spans="1:7">
      <c r="B18" s="11">
        <v>7</v>
      </c>
      <c r="C18" s="12"/>
      <c r="D18" s="44">
        <v>322416958</v>
      </c>
      <c r="E18" s="43"/>
    </row>
    <row r="19" spans="1:7">
      <c r="B19" s="11">
        <v>8</v>
      </c>
      <c r="C19" s="12"/>
      <c r="D19" s="44">
        <v>413003488</v>
      </c>
      <c r="E19" s="43"/>
    </row>
    <row r="20" spans="1:7">
      <c r="B20" s="11">
        <v>9</v>
      </c>
      <c r="C20" s="12"/>
      <c r="D20" s="44">
        <v>377837448</v>
      </c>
      <c r="E20" s="43"/>
    </row>
    <row r="21" spans="1:7">
      <c r="B21" s="11" t="s">
        <v>659</v>
      </c>
      <c r="C21" s="12"/>
      <c r="D21" s="44">
        <f>SUM(D18:D20)</f>
        <v>1113257894</v>
      </c>
      <c r="E21" s="43"/>
    </row>
    <row r="22" spans="1:7" ht="20.25" customHeight="1">
      <c r="B22" s="19" t="s">
        <v>660</v>
      </c>
      <c r="C22" s="15"/>
      <c r="D22" s="14">
        <v>22265158</v>
      </c>
      <c r="E22" s="162" t="s">
        <v>20</v>
      </c>
    </row>
    <row r="23" spans="1:7" ht="20.25" customHeight="1">
      <c r="B23" s="19" t="s">
        <v>21</v>
      </c>
      <c r="C23" s="15"/>
      <c r="D23" s="14">
        <v>2226516</v>
      </c>
      <c r="E23" s="163"/>
    </row>
    <row r="24" spans="1:7" ht="20.25" customHeight="1">
      <c r="B24" s="19" t="s">
        <v>661</v>
      </c>
      <c r="C24" s="15"/>
      <c r="D24" s="14">
        <v>2783145</v>
      </c>
      <c r="E24" s="163"/>
    </row>
    <row r="25" spans="1:7" ht="20.25" customHeight="1">
      <c r="B25" s="19" t="s">
        <v>21</v>
      </c>
      <c r="C25" s="15"/>
      <c r="D25" s="14">
        <v>278315</v>
      </c>
      <c r="E25" s="164"/>
    </row>
    <row r="26" spans="1:7" ht="20.25" customHeight="1">
      <c r="B26" s="19" t="s">
        <v>19</v>
      </c>
      <c r="C26" s="14"/>
      <c r="D26" s="14">
        <f>SUM(D22:D25)</f>
        <v>27553134</v>
      </c>
      <c r="E26" s="24"/>
    </row>
    <row r="27" spans="1:7" ht="10.5" customHeight="1"/>
    <row r="28" spans="1:7" ht="18" customHeight="1">
      <c r="A28" s="4" t="s">
        <v>22</v>
      </c>
      <c r="B28" s="21">
        <f>D26</f>
        <v>27553134</v>
      </c>
      <c r="E28" s="10"/>
      <c r="F28" s="10"/>
      <c r="G28" s="10"/>
    </row>
    <row r="29" spans="1:7" ht="15.75">
      <c r="A29" s="9" t="s">
        <v>650</v>
      </c>
      <c r="B29" s="22" t="str">
        <f>[2]!VND(B28)</f>
        <v>Hai mươi bảy triệu, năm trăm năm mươi ba ngàn, một trăm ba mươi bốn đồng chẵn.</v>
      </c>
    </row>
    <row r="30" spans="1:7" ht="16.5">
      <c r="A30" s="7" t="s">
        <v>23</v>
      </c>
      <c r="B30" s="8"/>
      <c r="C30" s="8"/>
      <c r="D30" s="8"/>
      <c r="E30" s="8"/>
    </row>
    <row r="31" spans="1:7" ht="31.5" customHeight="1">
      <c r="A31" s="141" t="str">
        <f>"Các khoản hỗ trợ trên sẽ được Công ty TNHH Cửa hàng tiện lợi Gia đình Việt Nam cấn trừ công nợ cho " &amp;B11&amp;" vào đợt thanh toán tiếp theo. "</f>
        <v xml:space="preserve">Các khoản hỗ trợ trên sẽ được Công ty TNHH Cửa hàng tiện lợi Gia đình Việt Nam cấn trừ công nợ cho CÔNG TY TNHH DKSH VIỆT NAM vào đợt thanh toán tiếp theo. </v>
      </c>
      <c r="B31" s="141"/>
      <c r="C31" s="141"/>
      <c r="D31" s="141"/>
      <c r="E31" s="141"/>
      <c r="F31" s="17"/>
      <c r="G31" s="17"/>
    </row>
    <row r="32" spans="1:7" ht="33" customHeight="1">
      <c r="A32" s="142" t="s">
        <v>24</v>
      </c>
      <c r="B32" s="142"/>
      <c r="C32" s="142"/>
      <c r="D32" s="142"/>
      <c r="E32" s="142"/>
      <c r="F32" s="16"/>
      <c r="G32" s="16"/>
    </row>
    <row r="34" spans="1:7" ht="27" customHeight="1">
      <c r="A34" s="143" t="s">
        <v>792</v>
      </c>
      <c r="B34" s="144"/>
      <c r="C34" s="143" t="str">
        <f>" ĐẠI DIỆN " &amp;B11</f>
        <v xml:space="preserve"> ĐẠI DIỆN CÔNG TY TNHH DKSH VIỆT NAM</v>
      </c>
      <c r="D34" s="143"/>
      <c r="E34" s="143"/>
      <c r="F34" s="18"/>
      <c r="G34" s="18"/>
    </row>
    <row r="40" spans="1:7">
      <c r="A40" s="145" t="s">
        <v>25</v>
      </c>
      <c r="B40" s="145"/>
      <c r="C40" s="13"/>
    </row>
  </sheetData>
  <mergeCells count="15">
    <mergeCell ref="B8:D8"/>
    <mergeCell ref="C1:F1"/>
    <mergeCell ref="C2:F2"/>
    <mergeCell ref="C3:F3"/>
    <mergeCell ref="B6:D6"/>
    <mergeCell ref="C7:D7"/>
    <mergeCell ref="A34:B34"/>
    <mergeCell ref="C34:E34"/>
    <mergeCell ref="A40:B40"/>
    <mergeCell ref="B12:E12"/>
    <mergeCell ref="A15:E15"/>
    <mergeCell ref="A16:I16"/>
    <mergeCell ref="E22:E25"/>
    <mergeCell ref="A31:E31"/>
    <mergeCell ref="A32:E32"/>
  </mergeCells>
  <pageMargins left="0.7" right="0" top="0.25" bottom="0.25" header="0.3" footer="0.3"/>
  <pageSetup paperSize="9" scale="85" fitToWidth="0"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activeCell="A38" sqref="A38:B38"/>
    </sheetView>
  </sheetViews>
  <sheetFormatPr defaultRowHeight="15"/>
  <cols>
    <col min="1" max="1" width="10.140625" customWidth="1"/>
    <col min="2" max="2" width="38.28515625" customWidth="1"/>
    <col min="3" max="3" width="10.7109375" customWidth="1"/>
    <col min="4" max="4" width="22.5703125" bestFit="1" customWidth="1"/>
    <col min="5" max="5" width="16.5703125" customWidth="1"/>
    <col min="6" max="6" width="11.85546875" customWidth="1"/>
    <col min="7" max="7" width="27" customWidth="1"/>
    <col min="8" max="8" width="11.7109375" customWidth="1"/>
    <col min="9" max="9" width="15" bestFit="1" customWidth="1"/>
    <col min="12" max="12" width="10.7109375" customWidth="1"/>
  </cols>
  <sheetData>
    <row r="1" spans="1:9" ht="18" customHeight="1">
      <c r="C1" s="149" t="s">
        <v>1344</v>
      </c>
      <c r="D1" s="149"/>
      <c r="E1" s="149"/>
      <c r="F1" s="149"/>
    </row>
    <row r="2" spans="1:9" ht="23.25" customHeight="1">
      <c r="C2" s="160" t="s">
        <v>1345</v>
      </c>
      <c r="D2" s="160"/>
      <c r="E2" s="160"/>
      <c r="F2" s="160"/>
    </row>
    <row r="3" spans="1:9" ht="18" customHeight="1">
      <c r="C3" s="151" t="s">
        <v>1346</v>
      </c>
      <c r="D3" s="151"/>
      <c r="E3" s="151"/>
      <c r="F3" s="151"/>
    </row>
    <row r="4" spans="1:9" ht="18" customHeight="1">
      <c r="A4" s="75" t="s">
        <v>2</v>
      </c>
      <c r="C4" s="46" t="s">
        <v>4</v>
      </c>
      <c r="E4" s="46" t="s">
        <v>3</v>
      </c>
    </row>
    <row r="6" spans="1:9" ht="22.5">
      <c r="B6" s="152" t="s">
        <v>5</v>
      </c>
      <c r="C6" s="152"/>
      <c r="D6" s="152"/>
    </row>
    <row r="7" spans="1:9">
      <c r="B7" s="1" t="s">
        <v>658</v>
      </c>
      <c r="C7" s="153" t="s">
        <v>657</v>
      </c>
      <c r="D7" s="153"/>
      <c r="F7" s="1"/>
      <c r="G7" s="1"/>
    </row>
    <row r="8" spans="1:9">
      <c r="B8" s="145" t="s">
        <v>6</v>
      </c>
      <c r="C8" s="145"/>
      <c r="D8" s="145"/>
      <c r="E8" s="76"/>
      <c r="F8" s="76"/>
    </row>
    <row r="9" spans="1:9">
      <c r="E9" s="76">
        <v>50503</v>
      </c>
    </row>
    <row r="10" spans="1:9">
      <c r="A10" s="74"/>
      <c r="E10" s="20"/>
    </row>
    <row r="11" spans="1:9">
      <c r="A11" s="3" t="s">
        <v>7</v>
      </c>
      <c r="B11" s="2" t="str">
        <f>VLOOKUP($E$9,Sheet4!$A$1:$D$21855,2,0)</f>
        <v>CÔNG TY TNHH DKSH VIỆT NAM</v>
      </c>
    </row>
    <row r="12" spans="1:9" ht="15.75" customHeight="1">
      <c r="A12" s="4" t="s">
        <v>9</v>
      </c>
      <c r="B12" s="154" t="str">
        <f>VLOOKUP($E$9,Sheet4!$A$1:$D$21855,3,0)</f>
        <v>Số 23 Đại Lộ Độc Lập, KCN Việt Nam-Singapore, P.Bình Hòa, TP.Thuận An, T.Bình Dương</v>
      </c>
      <c r="C12" s="154"/>
      <c r="D12" s="154"/>
      <c r="E12" s="154"/>
      <c r="F12" s="23"/>
    </row>
    <row r="13" spans="1:9">
      <c r="A13" s="4" t="s">
        <v>11</v>
      </c>
      <c r="B13" s="2" t="str">
        <f>VLOOKUP($E$9,Sheet4!$A$1:$D$21855,4,0)</f>
        <v>3700303206</v>
      </c>
    </row>
    <row r="15" spans="1:9" ht="30" customHeight="1">
      <c r="A15" s="155" t="s">
        <v>13</v>
      </c>
      <c r="B15" s="155"/>
      <c r="C15" s="155"/>
      <c r="D15" s="155"/>
      <c r="E15" s="155"/>
      <c r="F15" s="5"/>
      <c r="G15" s="5"/>
      <c r="H15" s="5"/>
      <c r="I15" s="5"/>
    </row>
    <row r="16" spans="1:9">
      <c r="A16" s="156" t="s">
        <v>14</v>
      </c>
      <c r="B16" s="156"/>
      <c r="C16" s="156"/>
      <c r="D16" s="156"/>
      <c r="E16" s="156"/>
      <c r="F16" s="156"/>
      <c r="G16" s="156"/>
      <c r="H16" s="156"/>
      <c r="I16" s="156"/>
    </row>
    <row r="17" spans="1:7">
      <c r="B17" s="11" t="s">
        <v>16</v>
      </c>
      <c r="C17" s="12" t="s">
        <v>17</v>
      </c>
      <c r="D17" s="12" t="s">
        <v>18</v>
      </c>
      <c r="E17" s="12" t="s">
        <v>15</v>
      </c>
    </row>
    <row r="18" spans="1:7">
      <c r="B18" s="11">
        <v>7</v>
      </c>
      <c r="C18" s="12"/>
      <c r="D18" s="44">
        <v>322416958</v>
      </c>
      <c r="E18" s="43"/>
    </row>
    <row r="19" spans="1:7">
      <c r="B19" s="11">
        <v>8</v>
      </c>
      <c r="C19" s="12"/>
      <c r="D19" s="44">
        <v>413003488</v>
      </c>
      <c r="E19" s="43"/>
    </row>
    <row r="20" spans="1:7">
      <c r="B20" s="11">
        <v>9</v>
      </c>
      <c r="C20" s="12"/>
      <c r="D20" s="44">
        <v>377837448</v>
      </c>
      <c r="E20" s="43"/>
    </row>
    <row r="21" spans="1:7">
      <c r="B21" s="11" t="s">
        <v>659</v>
      </c>
      <c r="C21" s="12"/>
      <c r="D21" s="44">
        <f>SUM(D18:D20)</f>
        <v>1113257894</v>
      </c>
      <c r="E21" s="43"/>
    </row>
    <row r="22" spans="1:7" ht="20.25" customHeight="1">
      <c r="B22" s="19" t="s">
        <v>660</v>
      </c>
      <c r="C22" s="15"/>
      <c r="D22" s="14">
        <v>22265158</v>
      </c>
      <c r="E22" s="162" t="s">
        <v>20</v>
      </c>
    </row>
    <row r="23" spans="1:7" ht="20.25" customHeight="1">
      <c r="B23" s="19" t="s">
        <v>21</v>
      </c>
      <c r="C23" s="15"/>
      <c r="D23" s="14">
        <v>2226516</v>
      </c>
      <c r="E23" s="163"/>
    </row>
    <row r="24" spans="1:7" ht="20.25" customHeight="1">
      <c r="B24" s="19" t="s">
        <v>661</v>
      </c>
      <c r="C24" s="15"/>
      <c r="D24" s="14">
        <v>2783145</v>
      </c>
      <c r="E24" s="163"/>
    </row>
    <row r="25" spans="1:7" ht="20.25" customHeight="1">
      <c r="B25" s="19" t="s">
        <v>21</v>
      </c>
      <c r="C25" s="15"/>
      <c r="D25" s="14">
        <v>278315</v>
      </c>
      <c r="E25" s="164"/>
    </row>
    <row r="26" spans="1:7" ht="20.25" customHeight="1">
      <c r="B26" s="19" t="s">
        <v>19</v>
      </c>
      <c r="C26" s="14"/>
      <c r="D26" s="14">
        <f>SUM(D22:D25)</f>
        <v>27553134</v>
      </c>
      <c r="E26" s="24"/>
    </row>
    <row r="27" spans="1:7" ht="10.5" customHeight="1"/>
    <row r="28" spans="1:7" ht="18" customHeight="1">
      <c r="A28" s="4" t="s">
        <v>22</v>
      </c>
      <c r="B28" s="21">
        <f>D26</f>
        <v>27553134</v>
      </c>
      <c r="E28" s="10"/>
      <c r="F28" s="10"/>
      <c r="G28" s="10"/>
    </row>
    <row r="29" spans="1:7" ht="15.75">
      <c r="A29" s="9" t="s">
        <v>650</v>
      </c>
      <c r="B29" s="22" t="str">
        <f>[2]!VND(B28)</f>
        <v>Hai mươi bảy triệu, năm trăm năm mươi ba ngàn, một trăm ba mươi bốn đồng chẵn.</v>
      </c>
    </row>
    <row r="30" spans="1:7" ht="16.5">
      <c r="A30" s="7" t="s">
        <v>23</v>
      </c>
      <c r="B30" s="8"/>
      <c r="C30" s="8"/>
      <c r="D30" s="8"/>
      <c r="E30" s="8"/>
    </row>
    <row r="31" spans="1:7" ht="31.5" customHeight="1">
      <c r="A31" s="141" t="str">
        <f>"Các khoản hỗ trợ trên sẽ được Công ty TNHH Cửa hàng tiện lợi Gia đình Việt Nam cấn trừ công nợ cho " &amp;B11&amp;" vào đợt thanh toán tiếp theo. "</f>
        <v xml:space="preserve">Các khoản hỗ trợ trên sẽ được Công ty TNHH Cửa hàng tiện lợi Gia đình Việt Nam cấn trừ công nợ cho CÔNG TY TNHH DKSH VIỆT NAM vào đợt thanh toán tiếp theo. </v>
      </c>
      <c r="B31" s="141"/>
      <c r="C31" s="141"/>
      <c r="D31" s="141"/>
      <c r="E31" s="141"/>
      <c r="F31" s="17"/>
      <c r="G31" s="17"/>
    </row>
    <row r="32" spans="1:7" ht="33" customHeight="1">
      <c r="A32" s="142" t="s">
        <v>24</v>
      </c>
      <c r="B32" s="142"/>
      <c r="C32" s="142"/>
      <c r="D32" s="142"/>
      <c r="E32" s="142"/>
      <c r="F32" s="16"/>
      <c r="G32" s="16"/>
    </row>
    <row r="34" spans="1:7" ht="27" customHeight="1">
      <c r="A34" s="143" t="s">
        <v>792</v>
      </c>
      <c r="B34" s="144"/>
      <c r="C34" s="143" t="str">
        <f>" ĐẠI DIỆN " &amp;B11</f>
        <v xml:space="preserve"> ĐẠI DIỆN CÔNG TY TNHH DKSH VIỆT NAM</v>
      </c>
      <c r="D34" s="143"/>
      <c r="E34" s="143"/>
      <c r="F34" s="18"/>
      <c r="G34" s="18"/>
    </row>
    <row r="40" spans="1:7">
      <c r="A40" s="145" t="s">
        <v>25</v>
      </c>
      <c r="B40" s="145"/>
      <c r="C40" s="13"/>
    </row>
  </sheetData>
  <mergeCells count="15">
    <mergeCell ref="B8:D8"/>
    <mergeCell ref="C1:F1"/>
    <mergeCell ref="C2:F2"/>
    <mergeCell ref="C3:F3"/>
    <mergeCell ref="B6:D6"/>
    <mergeCell ref="C7:D7"/>
    <mergeCell ref="A34:B34"/>
    <mergeCell ref="C34:E34"/>
    <mergeCell ref="A40:B40"/>
    <mergeCell ref="B12:E12"/>
    <mergeCell ref="A15:E15"/>
    <mergeCell ref="A16:I16"/>
    <mergeCell ref="E22:E25"/>
    <mergeCell ref="A31:E31"/>
    <mergeCell ref="A32:E32"/>
  </mergeCells>
  <pageMargins left="0.7" right="0" top="0.25" bottom="0.25" header="0.3" footer="0.3"/>
  <pageSetup paperSize="9" scale="85" fitToWidth="0"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I33"/>
  <sheetViews>
    <sheetView topLeftCell="A13" workbookViewId="0">
      <selection activeCell="A38" sqref="A38:B38"/>
    </sheetView>
  </sheetViews>
  <sheetFormatPr defaultRowHeight="15"/>
  <cols>
    <col min="1" max="1" width="10.140625" customWidth="1"/>
    <col min="2" max="2" width="38.28515625" customWidth="1"/>
    <col min="3" max="3" width="10.7109375" customWidth="1"/>
    <col min="4" max="4" width="22.5703125" bestFit="1" customWidth="1"/>
    <col min="5" max="5" width="18.42578125" bestFit="1" customWidth="1"/>
    <col min="6" max="6" width="11.85546875" customWidth="1"/>
    <col min="7" max="7" width="27" customWidth="1"/>
    <col min="8" max="8" width="11.7109375" customWidth="1"/>
    <col min="9" max="9" width="15" bestFit="1" customWidth="1"/>
    <col min="12" max="12" width="10.7109375" customWidth="1"/>
  </cols>
  <sheetData>
    <row r="1" spans="1:9" ht="18" customHeight="1">
      <c r="B1" s="149" t="s">
        <v>0</v>
      </c>
      <c r="C1" s="149"/>
      <c r="D1" s="149"/>
      <c r="E1" s="149"/>
      <c r="F1" s="149"/>
    </row>
    <row r="2" spans="1:9" ht="18" customHeight="1">
      <c r="B2" s="150" t="s">
        <v>677</v>
      </c>
      <c r="C2" s="150"/>
      <c r="D2" s="150"/>
      <c r="E2" s="150"/>
      <c r="F2" s="46"/>
    </row>
    <row r="3" spans="1:9" ht="18" customHeight="1">
      <c r="B3" s="151" t="s">
        <v>1</v>
      </c>
      <c r="C3" s="151"/>
      <c r="D3" s="151"/>
      <c r="E3" s="151"/>
      <c r="F3" s="151"/>
    </row>
    <row r="4" spans="1:9" ht="18" customHeight="1">
      <c r="A4" s="53" t="s">
        <v>2</v>
      </c>
      <c r="B4" s="151" t="s">
        <v>4</v>
      </c>
      <c r="C4" s="151"/>
      <c r="D4" s="151" t="s">
        <v>3</v>
      </c>
      <c r="E4" s="151"/>
    </row>
    <row r="6" spans="1:9" ht="22.5">
      <c r="B6" s="152" t="s">
        <v>5</v>
      </c>
      <c r="C6" s="152"/>
      <c r="D6" s="152"/>
    </row>
    <row r="7" spans="1:9">
      <c r="B7" s="1" t="s">
        <v>695</v>
      </c>
      <c r="C7" s="153" t="s">
        <v>690</v>
      </c>
      <c r="D7" s="153"/>
      <c r="F7" s="1"/>
      <c r="G7" s="1"/>
    </row>
    <row r="8" spans="1:9">
      <c r="B8" s="145" t="s">
        <v>6</v>
      </c>
      <c r="C8" s="145"/>
      <c r="D8" s="145"/>
      <c r="E8" s="54"/>
      <c r="F8" s="54"/>
    </row>
    <row r="9" spans="1:9">
      <c r="E9" s="54">
        <v>50154</v>
      </c>
    </row>
    <row r="10" spans="1:9">
      <c r="A10" s="52"/>
      <c r="E10" s="20"/>
    </row>
    <row r="11" spans="1:9">
      <c r="A11" s="3" t="s">
        <v>7</v>
      </c>
      <c r="B11" s="2" t="str">
        <f>VLOOKUP($E$9,Sheet4!$A$1:$D$21855,2,0)</f>
        <v>CÔNG TY TNHH MỘT THÀNH VIÊN THƯƠNG MẠI TỨ QUÝ</v>
      </c>
    </row>
    <row r="12" spans="1:9" ht="15.75" customHeight="1">
      <c r="A12" s="4" t="s">
        <v>9</v>
      </c>
      <c r="B12" s="165" t="str">
        <f>VLOOKUP($E$9,Sheet4!$A$1:$D$21855,3,0)</f>
        <v>458 Hồng Bàng, Phường 16, Quận 11, TP.Hồ Chí Minh</v>
      </c>
      <c r="C12" s="165"/>
      <c r="D12" s="165"/>
      <c r="E12" s="165"/>
      <c r="F12" s="165"/>
    </row>
    <row r="13" spans="1:9">
      <c r="A13" s="4" t="s">
        <v>11</v>
      </c>
      <c r="B13" s="2" t="str">
        <f>VLOOKUP($E$9,Sheet4!$A$1:$D$21855,4,0)</f>
        <v>0310347160</v>
      </c>
    </row>
    <row r="15" spans="1:9" ht="30" customHeight="1">
      <c r="A15" s="155" t="s">
        <v>13</v>
      </c>
      <c r="B15" s="155"/>
      <c r="C15" s="155"/>
      <c r="D15" s="155"/>
      <c r="E15" s="155"/>
      <c r="F15" s="5"/>
      <c r="G15" s="5"/>
      <c r="H15" s="5"/>
      <c r="I15" s="5"/>
    </row>
    <row r="16" spans="1:9">
      <c r="A16" s="156" t="s">
        <v>14</v>
      </c>
      <c r="B16" s="156"/>
      <c r="C16" s="156"/>
      <c r="D16" s="156"/>
      <c r="E16" s="156"/>
      <c r="F16" s="156"/>
      <c r="G16" s="156"/>
      <c r="H16" s="156"/>
      <c r="I16" s="156"/>
    </row>
    <row r="17" spans="1:7">
      <c r="B17" s="11" t="s">
        <v>16</v>
      </c>
      <c r="C17" s="12" t="s">
        <v>17</v>
      </c>
      <c r="D17" s="12" t="s">
        <v>18</v>
      </c>
      <c r="E17" s="12" t="s">
        <v>15</v>
      </c>
    </row>
    <row r="18" spans="1:7" ht="28.5">
      <c r="B18" s="11" t="s">
        <v>694</v>
      </c>
      <c r="C18" s="12"/>
      <c r="D18" s="44">
        <v>900000</v>
      </c>
      <c r="E18" s="12" t="s">
        <v>675</v>
      </c>
    </row>
    <row r="19" spans="1:7" ht="20.25" customHeight="1">
      <c r="B19" s="19" t="s">
        <v>19</v>
      </c>
      <c r="C19" s="14"/>
      <c r="D19" s="14">
        <f>D18</f>
        <v>900000</v>
      </c>
      <c r="E19" s="24"/>
    </row>
    <row r="20" spans="1:7" ht="10.5" customHeight="1"/>
    <row r="21" spans="1:7" ht="18" customHeight="1">
      <c r="A21" s="4" t="s">
        <v>22</v>
      </c>
      <c r="B21" s="21">
        <f>D19</f>
        <v>900000</v>
      </c>
      <c r="E21" s="10"/>
      <c r="F21" s="10"/>
      <c r="G21" s="10"/>
    </row>
    <row r="22" spans="1:7" ht="15.75">
      <c r="A22" s="9" t="s">
        <v>650</v>
      </c>
      <c r="B22" s="22" t="str">
        <f>[2]!VND(B21)</f>
        <v>Chín trăm ngàn đồng chẵn.</v>
      </c>
    </row>
    <row r="23" spans="1:7" ht="16.5">
      <c r="A23" s="7" t="s">
        <v>23</v>
      </c>
      <c r="B23" s="8"/>
      <c r="C23" s="8"/>
      <c r="D23" s="8"/>
      <c r="E23" s="8"/>
    </row>
    <row r="24" spans="1:7" ht="31.5" customHeight="1">
      <c r="A24" s="141" t="str">
        <f>"Các khoản hỗ trợ trên sẽ được Công ty TNHH Cửa hàng tiện lợi Gia đình Việt Nam cấn trừ công nợ cho " &amp;B11&amp;" vào đợt thanh toán tiếp theo. "</f>
        <v xml:space="preserve">Các khoản hỗ trợ trên sẽ được Công ty TNHH Cửa hàng tiện lợi Gia đình Việt Nam cấn trừ công nợ cho CÔNG TY TNHH MỘT THÀNH VIÊN THƯƠNG MẠI TỨ QUÝ vào đợt thanh toán tiếp theo. </v>
      </c>
      <c r="B24" s="141"/>
      <c r="C24" s="141"/>
      <c r="D24" s="141"/>
      <c r="E24" s="141"/>
      <c r="F24" s="17"/>
      <c r="G24" s="17"/>
    </row>
    <row r="25" spans="1:7" ht="33" customHeight="1">
      <c r="A25" s="142" t="s">
        <v>24</v>
      </c>
      <c r="B25" s="142"/>
      <c r="C25" s="142"/>
      <c r="D25" s="142"/>
      <c r="E25" s="142"/>
      <c r="F25" s="16"/>
      <c r="G25" s="16"/>
    </row>
    <row r="27" spans="1:7" ht="27" customHeight="1">
      <c r="A27" s="144" t="s">
        <v>26</v>
      </c>
      <c r="B27" s="144"/>
      <c r="C27" s="143" t="str">
        <f>" ĐẠI DIỆN " &amp;B11</f>
        <v xml:space="preserve"> ĐẠI DIỆN CÔNG TY TNHH MỘT THÀNH VIÊN THƯƠNG MẠI TỨ QUÝ</v>
      </c>
      <c r="D27" s="143"/>
      <c r="E27" s="143"/>
      <c r="F27" s="18"/>
      <c r="G27" s="18"/>
    </row>
    <row r="33" spans="1:3">
      <c r="A33" s="145" t="s">
        <v>25</v>
      </c>
      <c r="B33" s="145"/>
      <c r="C33" s="13"/>
    </row>
  </sheetData>
  <mergeCells count="16">
    <mergeCell ref="B6:D6"/>
    <mergeCell ref="B1:F1"/>
    <mergeCell ref="B2:E2"/>
    <mergeCell ref="B3:F3"/>
    <mergeCell ref="B4:C4"/>
    <mergeCell ref="D4:E4"/>
    <mergeCell ref="C7:D7"/>
    <mergeCell ref="B8:D8"/>
    <mergeCell ref="B12:F12"/>
    <mergeCell ref="A15:E15"/>
    <mergeCell ref="A16:I16"/>
    <mergeCell ref="A25:E25"/>
    <mergeCell ref="A27:B27"/>
    <mergeCell ref="C27:E27"/>
    <mergeCell ref="A33:B33"/>
    <mergeCell ref="A24:E24"/>
  </mergeCells>
  <pageMargins left="0.7" right="0" top="0.25" bottom="0.25" header="0.3" footer="0.3"/>
  <pageSetup paperSize="9" scale="85" fitToWidth="0"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F523"/>
  <sheetViews>
    <sheetView topLeftCell="A244" workbookViewId="0">
      <selection activeCell="A38" sqref="A38:B38"/>
    </sheetView>
  </sheetViews>
  <sheetFormatPr defaultRowHeight="15"/>
  <cols>
    <col min="2" max="2" width="82.85546875" bestFit="1" customWidth="1"/>
    <col min="4" max="4" width="12.42578125" customWidth="1"/>
  </cols>
  <sheetData>
    <row r="1" spans="1:4">
      <c r="A1" s="40" t="s">
        <v>857</v>
      </c>
      <c r="B1" s="40" t="s">
        <v>27</v>
      </c>
      <c r="C1" s="40" t="s">
        <v>113</v>
      </c>
      <c r="D1" s="40" t="s">
        <v>112</v>
      </c>
    </row>
    <row r="2" spans="1:4">
      <c r="A2" s="25">
        <v>30308</v>
      </c>
      <c r="B2" s="26" t="s">
        <v>858</v>
      </c>
      <c r="C2" s="26" t="s">
        <v>859</v>
      </c>
      <c r="D2" s="27" t="s">
        <v>860</v>
      </c>
    </row>
    <row r="3" spans="1:4">
      <c r="A3" s="25">
        <v>50365</v>
      </c>
      <c r="B3" s="26" t="s">
        <v>708</v>
      </c>
      <c r="C3" s="26" t="s">
        <v>709</v>
      </c>
      <c r="D3" s="27" t="s">
        <v>710</v>
      </c>
    </row>
    <row r="4" spans="1:4">
      <c r="A4" s="25">
        <v>30056</v>
      </c>
      <c r="B4" s="26" t="s">
        <v>314</v>
      </c>
      <c r="C4" s="26" t="s">
        <v>315</v>
      </c>
      <c r="D4" s="27" t="s">
        <v>316</v>
      </c>
    </row>
    <row r="5" spans="1:4">
      <c r="A5" s="25">
        <v>50376</v>
      </c>
      <c r="B5" s="26" t="s">
        <v>314</v>
      </c>
      <c r="C5" s="26" t="s">
        <v>315</v>
      </c>
      <c r="D5" s="27" t="s">
        <v>316</v>
      </c>
    </row>
    <row r="6" spans="1:4">
      <c r="A6" s="25">
        <v>50051</v>
      </c>
      <c r="B6" s="26" t="s">
        <v>861</v>
      </c>
      <c r="C6" s="26" t="s">
        <v>862</v>
      </c>
      <c r="D6" s="27" t="s">
        <v>863</v>
      </c>
    </row>
    <row r="7" spans="1:4">
      <c r="A7" s="25">
        <v>50637</v>
      </c>
      <c r="B7" s="26" t="s">
        <v>229</v>
      </c>
      <c r="C7" s="26" t="s">
        <v>230</v>
      </c>
      <c r="D7" s="27" t="s">
        <v>231</v>
      </c>
    </row>
    <row r="8" spans="1:4">
      <c r="A8" s="25">
        <v>30180</v>
      </c>
      <c r="B8" s="26" t="s">
        <v>166</v>
      </c>
      <c r="C8" s="26" t="s">
        <v>167</v>
      </c>
      <c r="D8" s="27" t="s">
        <v>168</v>
      </c>
    </row>
    <row r="9" spans="1:4">
      <c r="A9" s="25">
        <v>50402</v>
      </c>
      <c r="B9" s="26" t="s">
        <v>260</v>
      </c>
      <c r="C9" s="26" t="s">
        <v>261</v>
      </c>
      <c r="D9" s="27" t="s">
        <v>262</v>
      </c>
    </row>
    <row r="10" spans="1:4">
      <c r="A10" s="25">
        <v>50576</v>
      </c>
      <c r="B10" s="26" t="s">
        <v>780</v>
      </c>
      <c r="C10" s="26" t="s">
        <v>781</v>
      </c>
      <c r="D10" s="27" t="s">
        <v>779</v>
      </c>
    </row>
    <row r="11" spans="1:4">
      <c r="A11" s="25">
        <v>50162</v>
      </c>
      <c r="B11" s="26" t="s">
        <v>311</v>
      </c>
      <c r="C11" s="26" t="s">
        <v>312</v>
      </c>
      <c r="D11" s="27" t="s">
        <v>313</v>
      </c>
    </row>
    <row r="12" spans="1:4">
      <c r="A12" s="25">
        <v>50508</v>
      </c>
      <c r="B12" s="26" t="s">
        <v>129</v>
      </c>
      <c r="C12" s="60" t="s">
        <v>130</v>
      </c>
      <c r="D12" s="27" t="s">
        <v>131</v>
      </c>
    </row>
    <row r="13" spans="1:4">
      <c r="A13" s="25">
        <v>70016</v>
      </c>
      <c r="B13" s="28" t="s">
        <v>140</v>
      </c>
      <c r="C13" s="26" t="s">
        <v>141</v>
      </c>
      <c r="D13" s="27" t="s">
        <v>142</v>
      </c>
    </row>
    <row r="14" spans="1:4">
      <c r="A14" s="25">
        <v>30296</v>
      </c>
      <c r="B14" s="26" t="s">
        <v>556</v>
      </c>
      <c r="C14" s="26" t="s">
        <v>557</v>
      </c>
      <c r="D14" s="27" t="s">
        <v>558</v>
      </c>
    </row>
    <row r="15" spans="1:4">
      <c r="A15" s="25">
        <v>30346</v>
      </c>
      <c r="B15" s="26" t="s">
        <v>257</v>
      </c>
      <c r="C15" s="26" t="s">
        <v>258</v>
      </c>
      <c r="D15" s="27" t="s">
        <v>259</v>
      </c>
    </row>
    <row r="16" spans="1:4">
      <c r="A16" s="25">
        <v>50636</v>
      </c>
      <c r="B16" s="26" t="s">
        <v>121</v>
      </c>
      <c r="C16" s="26" t="s">
        <v>122</v>
      </c>
      <c r="D16" s="27" t="s">
        <v>123</v>
      </c>
    </row>
    <row r="17" spans="1:4">
      <c r="A17" s="25">
        <v>30497</v>
      </c>
      <c r="B17" s="26" t="s">
        <v>743</v>
      </c>
      <c r="C17" s="26" t="s">
        <v>744</v>
      </c>
      <c r="D17" s="27" t="s">
        <v>740</v>
      </c>
    </row>
    <row r="18" spans="1:4">
      <c r="A18" s="25">
        <v>30042</v>
      </c>
      <c r="B18" s="26" t="s">
        <v>864</v>
      </c>
      <c r="C18" s="26" t="s">
        <v>865</v>
      </c>
      <c r="D18" s="27" t="s">
        <v>866</v>
      </c>
    </row>
    <row r="19" spans="1:4">
      <c r="A19" s="25">
        <v>50224</v>
      </c>
      <c r="B19" s="26" t="s">
        <v>263</v>
      </c>
      <c r="C19" s="26" t="s">
        <v>264</v>
      </c>
      <c r="D19" s="27" t="s">
        <v>265</v>
      </c>
    </row>
    <row r="20" spans="1:4">
      <c r="A20" s="25">
        <v>30383</v>
      </c>
      <c r="B20" s="26" t="s">
        <v>867</v>
      </c>
      <c r="C20" s="26" t="s">
        <v>868</v>
      </c>
      <c r="D20" s="27" t="s">
        <v>869</v>
      </c>
    </row>
    <row r="21" spans="1:4">
      <c r="A21" s="25">
        <v>50087</v>
      </c>
      <c r="B21" s="26" t="s">
        <v>870</v>
      </c>
      <c r="C21" s="26" t="s">
        <v>871</v>
      </c>
      <c r="D21" s="27" t="s">
        <v>872</v>
      </c>
    </row>
    <row r="22" spans="1:4">
      <c r="A22" s="25">
        <v>30188</v>
      </c>
      <c r="B22" s="26" t="s">
        <v>873</v>
      </c>
      <c r="C22" s="26" t="s">
        <v>874</v>
      </c>
      <c r="D22" s="27" t="s">
        <v>875</v>
      </c>
    </row>
    <row r="23" spans="1:4">
      <c r="A23" s="25">
        <v>50593</v>
      </c>
      <c r="B23" s="26" t="s">
        <v>876</v>
      </c>
      <c r="C23" s="26" t="s">
        <v>877</v>
      </c>
      <c r="D23" s="27" t="s">
        <v>878</v>
      </c>
    </row>
    <row r="24" spans="1:4">
      <c r="A24" s="25">
        <v>50493</v>
      </c>
      <c r="B24" s="28" t="s">
        <v>634</v>
      </c>
      <c r="C24" s="26" t="s">
        <v>635</v>
      </c>
      <c r="D24" s="27" t="s">
        <v>636</v>
      </c>
    </row>
    <row r="25" spans="1:4">
      <c r="A25" s="25">
        <v>50580</v>
      </c>
      <c r="B25" s="26" t="s">
        <v>266</v>
      </c>
      <c r="C25" s="26" t="s">
        <v>267</v>
      </c>
      <c r="D25" s="27" t="s">
        <v>268</v>
      </c>
    </row>
    <row r="26" spans="1:4">
      <c r="A26" s="25">
        <v>30033</v>
      </c>
      <c r="B26" s="26" t="s">
        <v>879</v>
      </c>
      <c r="C26" s="26" t="s">
        <v>880</v>
      </c>
      <c r="D26" s="27" t="s">
        <v>142</v>
      </c>
    </row>
    <row r="27" spans="1:4">
      <c r="A27" s="25">
        <v>50178</v>
      </c>
      <c r="B27" s="26" t="s">
        <v>881</v>
      </c>
      <c r="C27" s="26">
        <v>0</v>
      </c>
      <c r="D27" s="27" t="s">
        <v>882</v>
      </c>
    </row>
    <row r="28" spans="1:4">
      <c r="A28" s="25">
        <v>50022</v>
      </c>
      <c r="B28" s="26" t="s">
        <v>46</v>
      </c>
      <c r="C28" s="26" t="s">
        <v>441</v>
      </c>
      <c r="D28" s="27" t="s">
        <v>442</v>
      </c>
    </row>
    <row r="29" spans="1:4">
      <c r="A29" s="25">
        <v>50463</v>
      </c>
      <c r="B29" s="26" t="s">
        <v>688</v>
      </c>
      <c r="C29" s="26" t="s">
        <v>689</v>
      </c>
      <c r="D29" s="27" t="s">
        <v>883</v>
      </c>
    </row>
    <row r="30" spans="1:4">
      <c r="A30" s="25">
        <v>50009</v>
      </c>
      <c r="B30" s="26" t="s">
        <v>203</v>
      </c>
      <c r="C30" s="26" t="s">
        <v>204</v>
      </c>
      <c r="D30" s="27" t="s">
        <v>205</v>
      </c>
    </row>
    <row r="31" spans="1:4">
      <c r="A31" s="25">
        <v>50581</v>
      </c>
      <c r="B31" s="26" t="s">
        <v>884</v>
      </c>
      <c r="C31" s="26" t="s">
        <v>885</v>
      </c>
      <c r="D31" s="27" t="s">
        <v>886</v>
      </c>
    </row>
    <row r="32" spans="1:4">
      <c r="A32" s="25">
        <v>30089</v>
      </c>
      <c r="B32" s="26" t="s">
        <v>356</v>
      </c>
      <c r="C32" s="26" t="s">
        <v>357</v>
      </c>
      <c r="D32" s="27" t="s">
        <v>358</v>
      </c>
    </row>
    <row r="33" spans="1:4">
      <c r="A33" s="25">
        <v>50655</v>
      </c>
      <c r="B33" s="26" t="s">
        <v>806</v>
      </c>
      <c r="C33" s="26" t="s">
        <v>807</v>
      </c>
      <c r="D33" s="27" t="s">
        <v>805</v>
      </c>
    </row>
    <row r="34" spans="1:4">
      <c r="A34" s="25">
        <v>30300</v>
      </c>
      <c r="B34" s="26" t="s">
        <v>887</v>
      </c>
      <c r="C34" s="26" t="s">
        <v>888</v>
      </c>
      <c r="D34" s="27" t="s">
        <v>889</v>
      </c>
    </row>
    <row r="35" spans="1:4">
      <c r="A35" s="25">
        <v>30332</v>
      </c>
      <c r="B35" s="26" t="s">
        <v>887</v>
      </c>
      <c r="C35" s="26" t="s">
        <v>888</v>
      </c>
      <c r="D35" s="27" t="s">
        <v>889</v>
      </c>
    </row>
    <row r="36" spans="1:4">
      <c r="A36" s="25">
        <v>30305</v>
      </c>
      <c r="B36" s="26" t="s">
        <v>890</v>
      </c>
      <c r="C36" s="26" t="s">
        <v>891</v>
      </c>
      <c r="D36" s="27" t="s">
        <v>892</v>
      </c>
    </row>
    <row r="37" spans="1:4">
      <c r="A37" s="25">
        <v>50084</v>
      </c>
      <c r="B37" s="26" t="s">
        <v>893</v>
      </c>
      <c r="C37" s="26" t="s">
        <v>894</v>
      </c>
      <c r="D37" s="27" t="s">
        <v>895</v>
      </c>
    </row>
    <row r="38" spans="1:4">
      <c r="A38" s="25">
        <v>50499</v>
      </c>
      <c r="B38" s="26" t="s">
        <v>92</v>
      </c>
      <c r="C38" s="26" t="s">
        <v>184</v>
      </c>
      <c r="D38" s="27" t="s">
        <v>185</v>
      </c>
    </row>
    <row r="39" spans="1:4">
      <c r="A39" s="25">
        <v>30340</v>
      </c>
      <c r="B39" s="26" t="s">
        <v>242</v>
      </c>
      <c r="C39" s="26" t="s">
        <v>243</v>
      </c>
      <c r="D39" s="27" t="s">
        <v>244</v>
      </c>
    </row>
    <row r="40" spans="1:4">
      <c r="A40" s="25">
        <v>50298</v>
      </c>
      <c r="B40" s="26" t="s">
        <v>242</v>
      </c>
      <c r="C40" s="26" t="s">
        <v>243</v>
      </c>
      <c r="D40" s="27" t="s">
        <v>244</v>
      </c>
    </row>
    <row r="41" spans="1:4">
      <c r="A41" s="29">
        <v>51034</v>
      </c>
      <c r="B41" s="26" t="s">
        <v>242</v>
      </c>
      <c r="C41" s="26" t="s">
        <v>243</v>
      </c>
      <c r="D41" s="27" t="s">
        <v>244</v>
      </c>
    </row>
    <row r="42" spans="1:4">
      <c r="A42" s="29">
        <v>30506</v>
      </c>
      <c r="B42" s="26" t="s">
        <v>896</v>
      </c>
      <c r="C42" s="26" t="s">
        <v>897</v>
      </c>
      <c r="D42" s="27" t="s">
        <v>898</v>
      </c>
    </row>
    <row r="43" spans="1:4">
      <c r="A43" s="29">
        <v>30395</v>
      </c>
      <c r="B43" s="26" t="s">
        <v>605</v>
      </c>
      <c r="C43" s="26" t="s">
        <v>606</v>
      </c>
      <c r="D43" s="27" t="s">
        <v>607</v>
      </c>
    </row>
    <row r="44" spans="1:4">
      <c r="A44" s="25">
        <v>51023</v>
      </c>
      <c r="B44" s="26" t="s">
        <v>605</v>
      </c>
      <c r="C44" s="26" t="s">
        <v>606</v>
      </c>
      <c r="D44" s="27" t="s">
        <v>607</v>
      </c>
    </row>
    <row r="45" spans="1:4">
      <c r="A45" s="25">
        <v>30393</v>
      </c>
      <c r="B45" s="26" t="s">
        <v>101</v>
      </c>
      <c r="C45" s="26" t="s">
        <v>114</v>
      </c>
      <c r="D45" s="27" t="s">
        <v>115</v>
      </c>
    </row>
    <row r="46" spans="1:4">
      <c r="A46" s="25">
        <v>30462</v>
      </c>
      <c r="B46" s="26" t="s">
        <v>101</v>
      </c>
      <c r="C46" s="26" t="s">
        <v>114</v>
      </c>
      <c r="D46" s="27" t="s">
        <v>115</v>
      </c>
    </row>
    <row r="47" spans="1:4">
      <c r="A47" s="25">
        <v>50657</v>
      </c>
      <c r="B47" s="26" t="s">
        <v>101</v>
      </c>
      <c r="C47" s="26" t="s">
        <v>114</v>
      </c>
      <c r="D47" s="27" t="s">
        <v>115</v>
      </c>
    </row>
    <row r="48" spans="1:4">
      <c r="A48" s="25">
        <v>30518</v>
      </c>
      <c r="B48" s="26" t="s">
        <v>101</v>
      </c>
      <c r="C48" s="26" t="s">
        <v>899</v>
      </c>
      <c r="D48" s="27" t="s">
        <v>115</v>
      </c>
    </row>
    <row r="49" spans="1:4">
      <c r="A49" s="25">
        <v>50329</v>
      </c>
      <c r="B49" s="26" t="s">
        <v>281</v>
      </c>
      <c r="C49" s="26" t="s">
        <v>282</v>
      </c>
      <c r="D49" s="27" t="s">
        <v>283</v>
      </c>
    </row>
    <row r="50" spans="1:4">
      <c r="A50" s="25">
        <v>30350</v>
      </c>
      <c r="B50" s="26" t="s">
        <v>137</v>
      </c>
      <c r="C50" s="26" t="s">
        <v>138</v>
      </c>
      <c r="D50" s="27" t="s">
        <v>139</v>
      </c>
    </row>
    <row r="51" spans="1:4">
      <c r="A51" s="25">
        <v>30476</v>
      </c>
      <c r="B51" s="26" t="s">
        <v>137</v>
      </c>
      <c r="C51" s="26" t="s">
        <v>138</v>
      </c>
      <c r="D51" s="27" t="s">
        <v>139</v>
      </c>
    </row>
    <row r="52" spans="1:4">
      <c r="A52" s="25">
        <v>50020</v>
      </c>
      <c r="B52" s="26" t="s">
        <v>137</v>
      </c>
      <c r="C52" s="26" t="s">
        <v>138</v>
      </c>
      <c r="D52" s="27" t="s">
        <v>139</v>
      </c>
    </row>
    <row r="53" spans="1:4">
      <c r="A53" s="25">
        <v>30382</v>
      </c>
      <c r="B53" s="26" t="s">
        <v>137</v>
      </c>
      <c r="C53" s="26" t="s">
        <v>138</v>
      </c>
      <c r="D53" s="27" t="s">
        <v>139</v>
      </c>
    </row>
    <row r="54" spans="1:4">
      <c r="A54" s="25">
        <v>30044</v>
      </c>
      <c r="B54" s="26" t="s">
        <v>300</v>
      </c>
      <c r="C54" s="26" t="s">
        <v>301</v>
      </c>
      <c r="D54" s="27" t="s">
        <v>302</v>
      </c>
    </row>
    <row r="55" spans="1:4">
      <c r="A55" s="25">
        <v>50387</v>
      </c>
      <c r="B55" s="26" t="s">
        <v>300</v>
      </c>
      <c r="C55" s="26" t="s">
        <v>301</v>
      </c>
      <c r="D55" s="27" t="s">
        <v>302</v>
      </c>
    </row>
    <row r="56" spans="1:4">
      <c r="A56" s="25">
        <v>50625</v>
      </c>
      <c r="B56" s="26" t="s">
        <v>900</v>
      </c>
      <c r="C56" s="28" t="s">
        <v>901</v>
      </c>
      <c r="D56" s="27" t="s">
        <v>902</v>
      </c>
    </row>
    <row r="57" spans="1:4">
      <c r="A57" s="25">
        <v>30479</v>
      </c>
      <c r="B57" s="26" t="s">
        <v>724</v>
      </c>
      <c r="C57" s="26" t="s">
        <v>725</v>
      </c>
      <c r="D57" s="27" t="s">
        <v>723</v>
      </c>
    </row>
    <row r="58" spans="1:4">
      <c r="A58" s="25">
        <v>50660</v>
      </c>
      <c r="B58" s="26" t="s">
        <v>903</v>
      </c>
      <c r="C58" s="26" t="s">
        <v>904</v>
      </c>
      <c r="D58" s="27" t="s">
        <v>905</v>
      </c>
    </row>
    <row r="59" spans="1:4">
      <c r="A59" s="25">
        <v>50684</v>
      </c>
      <c r="B59" s="26" t="s">
        <v>832</v>
      </c>
      <c r="C59" s="26" t="s">
        <v>833</v>
      </c>
      <c r="D59" s="27" t="s">
        <v>831</v>
      </c>
    </row>
    <row r="60" spans="1:4">
      <c r="A60" s="25">
        <v>50257</v>
      </c>
      <c r="B60" s="26" t="s">
        <v>644</v>
      </c>
      <c r="C60" s="26" t="s">
        <v>645</v>
      </c>
      <c r="D60" s="27" t="s">
        <v>646</v>
      </c>
    </row>
    <row r="61" spans="1:4">
      <c r="A61" s="25">
        <v>50277</v>
      </c>
      <c r="B61" s="26" t="s">
        <v>328</v>
      </c>
      <c r="C61" s="26" t="s">
        <v>329</v>
      </c>
      <c r="D61" s="27" t="s">
        <v>330</v>
      </c>
    </row>
    <row r="62" spans="1:4">
      <c r="A62" s="25">
        <v>50677</v>
      </c>
      <c r="B62" s="26" t="s">
        <v>835</v>
      </c>
      <c r="C62" s="26" t="s">
        <v>836</v>
      </c>
      <c r="D62" s="27" t="s">
        <v>834</v>
      </c>
    </row>
    <row r="63" spans="1:4">
      <c r="A63" s="25">
        <v>50251</v>
      </c>
      <c r="B63" s="26" t="s">
        <v>906</v>
      </c>
      <c r="C63" s="26" t="s">
        <v>907</v>
      </c>
      <c r="D63" s="27" t="s">
        <v>908</v>
      </c>
    </row>
    <row r="64" spans="1:4">
      <c r="A64" s="25">
        <v>50129</v>
      </c>
      <c r="B64" s="26" t="s">
        <v>57</v>
      </c>
      <c r="C64" s="26" t="s">
        <v>317</v>
      </c>
      <c r="D64" s="27" t="s">
        <v>318</v>
      </c>
    </row>
    <row r="65" spans="1:4">
      <c r="A65" s="25">
        <v>50679</v>
      </c>
      <c r="B65" s="26" t="s">
        <v>909</v>
      </c>
      <c r="C65" s="26" t="s">
        <v>910</v>
      </c>
      <c r="D65" s="27" t="s">
        <v>911</v>
      </c>
    </row>
    <row r="66" spans="1:4">
      <c r="A66" s="25">
        <v>50447</v>
      </c>
      <c r="B66" s="26" t="s">
        <v>486</v>
      </c>
      <c r="C66" s="26" t="s">
        <v>487</v>
      </c>
      <c r="D66" s="27" t="s">
        <v>488</v>
      </c>
    </row>
    <row r="67" spans="1:4">
      <c r="A67" s="25">
        <v>30319</v>
      </c>
      <c r="B67" s="26" t="s">
        <v>486</v>
      </c>
      <c r="C67" s="26" t="s">
        <v>487</v>
      </c>
      <c r="D67" s="27" t="s">
        <v>488</v>
      </c>
    </row>
    <row r="68" spans="1:4">
      <c r="A68" s="25">
        <v>50366</v>
      </c>
      <c r="B68" s="26" t="s">
        <v>75</v>
      </c>
      <c r="C68" s="26" t="s">
        <v>598</v>
      </c>
      <c r="D68" s="27" t="s">
        <v>599</v>
      </c>
    </row>
    <row r="69" spans="1:4">
      <c r="A69" s="25">
        <v>30511</v>
      </c>
      <c r="B69" s="26" t="s">
        <v>787</v>
      </c>
      <c r="C69" s="26" t="s">
        <v>788</v>
      </c>
      <c r="D69" s="27" t="s">
        <v>786</v>
      </c>
    </row>
    <row r="70" spans="1:4">
      <c r="A70" s="25">
        <v>50658</v>
      </c>
      <c r="B70" s="26" t="s">
        <v>718</v>
      </c>
      <c r="C70" s="26" t="s">
        <v>719</v>
      </c>
      <c r="D70" s="27" t="s">
        <v>720</v>
      </c>
    </row>
    <row r="71" spans="1:4">
      <c r="A71" s="25">
        <v>50648</v>
      </c>
      <c r="B71" s="26" t="s">
        <v>683</v>
      </c>
      <c r="C71" s="26" t="s">
        <v>684</v>
      </c>
      <c r="D71" s="27" t="s">
        <v>682</v>
      </c>
    </row>
    <row r="72" spans="1:4">
      <c r="A72" s="25">
        <v>50667</v>
      </c>
      <c r="B72" s="26" t="s">
        <v>683</v>
      </c>
      <c r="C72" s="26" t="s">
        <v>684</v>
      </c>
      <c r="D72" s="27" t="s">
        <v>682</v>
      </c>
    </row>
    <row r="73" spans="1:4">
      <c r="A73" s="25">
        <v>50611</v>
      </c>
      <c r="B73" s="26" t="s">
        <v>520</v>
      </c>
      <c r="C73" s="26" t="s">
        <v>521</v>
      </c>
      <c r="D73" s="27" t="s">
        <v>522</v>
      </c>
    </row>
    <row r="74" spans="1:4">
      <c r="A74" s="25">
        <v>50240</v>
      </c>
      <c r="B74" s="26" t="s">
        <v>64</v>
      </c>
      <c r="C74" s="26" t="s">
        <v>469</v>
      </c>
      <c r="D74" s="27" t="s">
        <v>470</v>
      </c>
    </row>
    <row r="75" spans="1:4">
      <c r="A75" s="25">
        <v>50015</v>
      </c>
      <c r="B75" s="26" t="s">
        <v>912</v>
      </c>
      <c r="C75" s="26" t="s">
        <v>913</v>
      </c>
      <c r="D75" s="27" t="s">
        <v>914</v>
      </c>
    </row>
    <row r="76" spans="1:4">
      <c r="A76" s="25">
        <v>50612</v>
      </c>
      <c r="B76" s="26" t="s">
        <v>108</v>
      </c>
      <c r="C76" s="26" t="s">
        <v>284</v>
      </c>
      <c r="D76" s="27" t="s">
        <v>285</v>
      </c>
    </row>
    <row r="77" spans="1:4">
      <c r="A77" s="25">
        <v>30015</v>
      </c>
      <c r="B77" s="26" t="s">
        <v>325</v>
      </c>
      <c r="C77" s="26" t="s">
        <v>326</v>
      </c>
      <c r="D77" s="27" t="s">
        <v>327</v>
      </c>
    </row>
    <row r="78" spans="1:4">
      <c r="A78" s="25">
        <v>50144</v>
      </c>
      <c r="B78" s="26" t="s">
        <v>278</v>
      </c>
      <c r="C78" s="26" t="s">
        <v>279</v>
      </c>
      <c r="D78" s="27" t="s">
        <v>280</v>
      </c>
    </row>
    <row r="79" spans="1:4">
      <c r="A79" s="25">
        <v>50449</v>
      </c>
      <c r="B79" s="26" t="s">
        <v>84</v>
      </c>
      <c r="C79" s="26" t="s">
        <v>173</v>
      </c>
      <c r="D79" s="27" t="s">
        <v>174</v>
      </c>
    </row>
    <row r="80" spans="1:4">
      <c r="A80" s="25">
        <v>50353</v>
      </c>
      <c r="B80" s="26" t="s">
        <v>915</v>
      </c>
      <c r="C80" s="26" t="s">
        <v>916</v>
      </c>
      <c r="D80" s="27" t="s">
        <v>917</v>
      </c>
    </row>
    <row r="81" spans="1:4">
      <c r="A81" s="25">
        <v>50475</v>
      </c>
      <c r="B81" s="26" t="s">
        <v>87</v>
      </c>
      <c r="C81" s="26" t="s">
        <v>420</v>
      </c>
      <c r="D81" s="27" t="s">
        <v>421</v>
      </c>
    </row>
    <row r="82" spans="1:4">
      <c r="A82" s="25">
        <v>50662</v>
      </c>
      <c r="B82" s="26" t="s">
        <v>918</v>
      </c>
      <c r="C82" s="26" t="s">
        <v>919</v>
      </c>
      <c r="D82" s="27" t="s">
        <v>920</v>
      </c>
    </row>
    <row r="83" spans="1:4">
      <c r="A83" s="25">
        <v>30216</v>
      </c>
      <c r="B83" s="26" t="s">
        <v>921</v>
      </c>
      <c r="C83" s="26" t="s">
        <v>922</v>
      </c>
      <c r="D83" s="27" t="s">
        <v>923</v>
      </c>
    </row>
    <row r="84" spans="1:4">
      <c r="A84" s="25">
        <v>30480</v>
      </c>
      <c r="B84" s="26" t="s">
        <v>727</v>
      </c>
      <c r="C84" s="26" t="s">
        <v>728</v>
      </c>
      <c r="D84" s="27" t="s">
        <v>726</v>
      </c>
    </row>
    <row r="85" spans="1:4">
      <c r="A85" s="25">
        <v>50182</v>
      </c>
      <c r="B85" s="26" t="s">
        <v>784</v>
      </c>
      <c r="C85" s="26" t="s">
        <v>785</v>
      </c>
      <c r="D85" s="27" t="s">
        <v>783</v>
      </c>
    </row>
    <row r="86" spans="1:4">
      <c r="A86" s="25">
        <v>50038</v>
      </c>
      <c r="B86" s="26" t="s">
        <v>924</v>
      </c>
      <c r="C86" s="26" t="s">
        <v>925</v>
      </c>
      <c r="D86" s="27" t="s">
        <v>926</v>
      </c>
    </row>
    <row r="87" spans="1:4">
      <c r="A87" s="25">
        <v>50659</v>
      </c>
      <c r="B87" s="26" t="s">
        <v>749</v>
      </c>
      <c r="C87" s="26" t="s">
        <v>750</v>
      </c>
      <c r="D87" s="27" t="s">
        <v>748</v>
      </c>
    </row>
    <row r="88" spans="1:4">
      <c r="A88" s="25">
        <v>50690</v>
      </c>
      <c r="B88" s="26" t="s">
        <v>927</v>
      </c>
      <c r="C88" s="26" t="s">
        <v>928</v>
      </c>
      <c r="D88" s="27" t="s">
        <v>929</v>
      </c>
    </row>
    <row r="89" spans="1:4">
      <c r="A89" s="25">
        <v>50584</v>
      </c>
      <c r="B89" s="26" t="s">
        <v>104</v>
      </c>
      <c r="C89" s="26" t="s">
        <v>587</v>
      </c>
      <c r="D89" s="27" t="s">
        <v>588</v>
      </c>
    </row>
    <row r="90" spans="1:4">
      <c r="A90" s="25">
        <v>50092</v>
      </c>
      <c r="B90" s="26" t="s">
        <v>223</v>
      </c>
      <c r="C90" s="26" t="s">
        <v>224</v>
      </c>
      <c r="D90" s="27" t="s">
        <v>225</v>
      </c>
    </row>
    <row r="91" spans="1:4">
      <c r="A91" s="25">
        <v>50533</v>
      </c>
      <c r="B91" s="26" t="s">
        <v>200</v>
      </c>
      <c r="C91" s="26" t="s">
        <v>201</v>
      </c>
      <c r="D91" s="27" t="s">
        <v>202</v>
      </c>
    </row>
    <row r="92" spans="1:4">
      <c r="A92" s="25">
        <v>50569</v>
      </c>
      <c r="B92" s="26" t="s">
        <v>200</v>
      </c>
      <c r="C92" s="26" t="s">
        <v>201</v>
      </c>
      <c r="D92" s="27" t="s">
        <v>202</v>
      </c>
    </row>
    <row r="93" spans="1:4">
      <c r="A93" s="30">
        <v>50640</v>
      </c>
      <c r="B93" s="26" t="s">
        <v>930</v>
      </c>
      <c r="C93" s="26" t="s">
        <v>931</v>
      </c>
      <c r="D93" s="27" t="s">
        <v>932</v>
      </c>
    </row>
    <row r="94" spans="1:4">
      <c r="A94" s="25">
        <v>30256</v>
      </c>
      <c r="B94" s="26" t="s">
        <v>32</v>
      </c>
      <c r="C94" s="26" t="s">
        <v>603</v>
      </c>
      <c r="D94" s="27" t="s">
        <v>604</v>
      </c>
    </row>
    <row r="95" spans="1:4">
      <c r="A95" s="25">
        <v>30436</v>
      </c>
      <c r="B95" s="26" t="s">
        <v>32</v>
      </c>
      <c r="C95" s="26" t="s">
        <v>603</v>
      </c>
      <c r="D95" s="27" t="s">
        <v>604</v>
      </c>
    </row>
    <row r="96" spans="1:4">
      <c r="A96" s="25">
        <v>50099</v>
      </c>
      <c r="B96" s="26" t="s">
        <v>580</v>
      </c>
      <c r="C96" s="26" t="s">
        <v>581</v>
      </c>
      <c r="D96" s="27" t="s">
        <v>582</v>
      </c>
    </row>
    <row r="97" spans="1:4">
      <c r="A97" s="25">
        <v>30521</v>
      </c>
      <c r="B97" s="26" t="s">
        <v>933</v>
      </c>
      <c r="C97" s="26" t="s">
        <v>934</v>
      </c>
      <c r="D97" s="27" t="s">
        <v>935</v>
      </c>
    </row>
    <row r="98" spans="1:4">
      <c r="A98" s="25">
        <v>50221</v>
      </c>
      <c r="B98" s="26" t="s">
        <v>936</v>
      </c>
      <c r="C98" s="28" t="s">
        <v>937</v>
      </c>
      <c r="D98" s="27" t="s">
        <v>938</v>
      </c>
    </row>
    <row r="99" spans="1:4">
      <c r="A99" s="25">
        <v>50688</v>
      </c>
      <c r="B99" s="26" t="s">
        <v>939</v>
      </c>
      <c r="C99" s="28" t="s">
        <v>940</v>
      </c>
      <c r="D99" s="27" t="s">
        <v>941</v>
      </c>
    </row>
    <row r="100" spans="1:4">
      <c r="A100" s="25">
        <v>30424</v>
      </c>
      <c r="B100" s="26" t="s">
        <v>429</v>
      </c>
      <c r="C100" s="28" t="s">
        <v>430</v>
      </c>
      <c r="D100" s="27" t="s">
        <v>431</v>
      </c>
    </row>
    <row r="101" spans="1:4">
      <c r="A101" s="25">
        <v>50332</v>
      </c>
      <c r="B101" s="26" t="s">
        <v>429</v>
      </c>
      <c r="C101" s="26" t="s">
        <v>430</v>
      </c>
      <c r="D101" s="27" t="s">
        <v>431</v>
      </c>
    </row>
    <row r="102" spans="1:4">
      <c r="A102" s="25">
        <v>30323</v>
      </c>
      <c r="B102" s="26" t="s">
        <v>429</v>
      </c>
      <c r="C102" s="26" t="s">
        <v>430</v>
      </c>
      <c r="D102" s="27" t="s">
        <v>431</v>
      </c>
    </row>
    <row r="103" spans="1:4">
      <c r="A103" s="25">
        <v>50226</v>
      </c>
      <c r="B103" s="26" t="s">
        <v>942</v>
      </c>
      <c r="C103" s="26" t="s">
        <v>943</v>
      </c>
      <c r="D103" s="27" t="s">
        <v>944</v>
      </c>
    </row>
    <row r="104" spans="1:4">
      <c r="A104" s="25">
        <v>50210</v>
      </c>
      <c r="B104" s="26" t="s">
        <v>945</v>
      </c>
      <c r="C104" s="26" t="s">
        <v>946</v>
      </c>
      <c r="D104" s="27" t="s">
        <v>947</v>
      </c>
    </row>
    <row r="105" spans="1:4">
      <c r="A105" s="25">
        <v>50494</v>
      </c>
      <c r="B105" s="26" t="s">
        <v>550</v>
      </c>
      <c r="C105" s="26" t="s">
        <v>551</v>
      </c>
      <c r="D105" s="27" t="s">
        <v>552</v>
      </c>
    </row>
    <row r="106" spans="1:4">
      <c r="A106" s="25">
        <v>50194</v>
      </c>
      <c r="B106" s="26" t="s">
        <v>60</v>
      </c>
      <c r="C106" s="26" t="s">
        <v>125</v>
      </c>
      <c r="D106" s="27" t="s">
        <v>126</v>
      </c>
    </row>
    <row r="107" spans="1:4">
      <c r="A107" s="25">
        <v>50663</v>
      </c>
      <c r="B107" s="26" t="s">
        <v>851</v>
      </c>
      <c r="C107" s="26" t="s">
        <v>674</v>
      </c>
      <c r="D107" s="27" t="s">
        <v>673</v>
      </c>
    </row>
    <row r="108" spans="1:4">
      <c r="A108" s="25">
        <v>50239</v>
      </c>
      <c r="B108" s="26" t="s">
        <v>849</v>
      </c>
      <c r="C108" s="26" t="s">
        <v>850</v>
      </c>
      <c r="D108" s="27" t="s">
        <v>848</v>
      </c>
    </row>
    <row r="109" spans="1:4">
      <c r="A109" s="25">
        <v>30377</v>
      </c>
      <c r="B109" s="26" t="s">
        <v>568</v>
      </c>
      <c r="C109" s="26" t="s">
        <v>569</v>
      </c>
      <c r="D109" s="27" t="s">
        <v>570</v>
      </c>
    </row>
    <row r="110" spans="1:4">
      <c r="A110" s="25">
        <v>30267</v>
      </c>
      <c r="B110" s="26" t="s">
        <v>33</v>
      </c>
      <c r="C110" s="26" t="s">
        <v>764</v>
      </c>
      <c r="D110" s="27" t="s">
        <v>334</v>
      </c>
    </row>
    <row r="111" spans="1:4">
      <c r="A111" s="25">
        <v>30376</v>
      </c>
      <c r="B111" s="26" t="s">
        <v>33</v>
      </c>
      <c r="C111" s="26" t="s">
        <v>764</v>
      </c>
      <c r="D111" s="27" t="s">
        <v>334</v>
      </c>
    </row>
    <row r="112" spans="1:4">
      <c r="A112" s="25">
        <v>30408</v>
      </c>
      <c r="B112" s="26" t="s">
        <v>33</v>
      </c>
      <c r="C112" s="26" t="s">
        <v>764</v>
      </c>
      <c r="D112" s="27" t="s">
        <v>334</v>
      </c>
    </row>
    <row r="113" spans="1:4">
      <c r="A113" s="25" t="s">
        <v>856</v>
      </c>
      <c r="B113" s="26" t="s">
        <v>33</v>
      </c>
      <c r="C113" s="26" t="s">
        <v>333</v>
      </c>
      <c r="D113" s="27" t="s">
        <v>334</v>
      </c>
    </row>
    <row r="114" spans="1:4">
      <c r="A114" s="25">
        <v>51012</v>
      </c>
      <c r="B114" s="26" t="s">
        <v>853</v>
      </c>
      <c r="C114" s="26" t="s">
        <v>1241</v>
      </c>
      <c r="D114" s="27" t="s">
        <v>852</v>
      </c>
    </row>
    <row r="115" spans="1:4">
      <c r="A115" s="25">
        <v>50125</v>
      </c>
      <c r="B115" s="26" t="s">
        <v>854</v>
      </c>
      <c r="C115" s="26" t="s">
        <v>576</v>
      </c>
      <c r="D115" s="27" t="s">
        <v>577</v>
      </c>
    </row>
    <row r="116" spans="1:4">
      <c r="A116" s="25">
        <v>30433</v>
      </c>
      <c r="B116" s="26" t="s">
        <v>109</v>
      </c>
      <c r="C116" s="26" t="s">
        <v>196</v>
      </c>
      <c r="D116" s="27" t="s">
        <v>197</v>
      </c>
    </row>
    <row r="117" spans="1:4">
      <c r="A117" s="25">
        <v>30494</v>
      </c>
      <c r="B117" s="26" t="s">
        <v>109</v>
      </c>
      <c r="C117" s="26" t="s">
        <v>196</v>
      </c>
      <c r="D117" s="27" t="s">
        <v>197</v>
      </c>
    </row>
    <row r="118" spans="1:4">
      <c r="A118" s="25">
        <v>50552</v>
      </c>
      <c r="B118" s="26" t="s">
        <v>109</v>
      </c>
      <c r="C118" s="26" t="s">
        <v>196</v>
      </c>
      <c r="D118" s="27" t="s">
        <v>197</v>
      </c>
    </row>
    <row r="119" spans="1:4">
      <c r="A119" s="25">
        <v>50165</v>
      </c>
      <c r="B119" s="26" t="s">
        <v>58</v>
      </c>
      <c r="C119" s="26" t="s">
        <v>463</v>
      </c>
      <c r="D119" s="27" t="s">
        <v>464</v>
      </c>
    </row>
    <row r="120" spans="1:4">
      <c r="A120" s="25">
        <v>50256</v>
      </c>
      <c r="B120" s="26" t="s">
        <v>275</v>
      </c>
      <c r="C120" s="26" t="s">
        <v>276</v>
      </c>
      <c r="D120" s="27" t="s">
        <v>277</v>
      </c>
    </row>
    <row r="121" spans="1:4">
      <c r="A121" s="31">
        <v>30168</v>
      </c>
      <c r="B121" s="32" t="s">
        <v>186</v>
      </c>
      <c r="C121" s="26" t="s">
        <v>187</v>
      </c>
      <c r="D121" s="27" t="s">
        <v>188</v>
      </c>
    </row>
    <row r="122" spans="1:4">
      <c r="A122" s="31">
        <v>30064</v>
      </c>
      <c r="B122" s="32" t="s">
        <v>948</v>
      </c>
      <c r="C122" s="26" t="s">
        <v>949</v>
      </c>
      <c r="D122" s="27" t="s">
        <v>530</v>
      </c>
    </row>
    <row r="123" spans="1:4">
      <c r="A123" s="31">
        <v>30220</v>
      </c>
      <c r="B123" s="32" t="s">
        <v>948</v>
      </c>
      <c r="C123" s="26" t="s">
        <v>949</v>
      </c>
      <c r="D123" s="27" t="s">
        <v>530</v>
      </c>
    </row>
    <row r="124" spans="1:4">
      <c r="A124" s="25">
        <v>30092</v>
      </c>
      <c r="B124" s="26" t="s">
        <v>613</v>
      </c>
      <c r="C124" s="26" t="s">
        <v>614</v>
      </c>
      <c r="D124" s="27" t="s">
        <v>615</v>
      </c>
    </row>
    <row r="125" spans="1:4">
      <c r="A125" s="25">
        <v>51019</v>
      </c>
      <c r="B125" s="26" t="s">
        <v>613</v>
      </c>
      <c r="C125" s="26" t="s">
        <v>614</v>
      </c>
      <c r="D125" s="27" t="s">
        <v>615</v>
      </c>
    </row>
    <row r="126" spans="1:4">
      <c r="A126" s="25">
        <v>51040</v>
      </c>
      <c r="B126" s="26" t="s">
        <v>613</v>
      </c>
      <c r="C126" s="26" t="s">
        <v>614</v>
      </c>
      <c r="D126" s="27" t="s">
        <v>615</v>
      </c>
    </row>
    <row r="127" spans="1:4">
      <c r="A127" s="25">
        <v>50036</v>
      </c>
      <c r="B127" s="26" t="s">
        <v>448</v>
      </c>
      <c r="C127" s="26" t="s">
        <v>449</v>
      </c>
      <c r="D127" s="27" t="s">
        <v>450</v>
      </c>
    </row>
    <row r="128" spans="1:4">
      <c r="A128" s="25">
        <v>50342</v>
      </c>
      <c r="B128" s="26" t="s">
        <v>319</v>
      </c>
      <c r="C128" s="26" t="s">
        <v>320</v>
      </c>
      <c r="D128" s="27" t="s">
        <v>321</v>
      </c>
    </row>
    <row r="129" spans="1:4">
      <c r="A129" s="25">
        <v>50642</v>
      </c>
      <c r="B129" s="28" t="s">
        <v>610</v>
      </c>
      <c r="C129" s="28" t="s">
        <v>611</v>
      </c>
      <c r="D129" s="27" t="s">
        <v>612</v>
      </c>
    </row>
    <row r="130" spans="1:4">
      <c r="A130" s="25">
        <v>30356</v>
      </c>
      <c r="B130" s="26" t="s">
        <v>94</v>
      </c>
      <c r="C130" s="26" t="s">
        <v>206</v>
      </c>
      <c r="D130" s="27" t="s">
        <v>207</v>
      </c>
    </row>
    <row r="131" spans="1:4">
      <c r="A131" s="25">
        <v>30362</v>
      </c>
      <c r="B131" s="28" t="s">
        <v>94</v>
      </c>
      <c r="C131" s="28" t="s">
        <v>206</v>
      </c>
      <c r="D131" s="27" t="s">
        <v>207</v>
      </c>
    </row>
    <row r="132" spans="1:4">
      <c r="A132" s="25">
        <v>30357</v>
      </c>
      <c r="B132" s="26" t="s">
        <v>94</v>
      </c>
      <c r="C132" s="26" t="s">
        <v>206</v>
      </c>
      <c r="D132" s="27" t="s">
        <v>207</v>
      </c>
    </row>
    <row r="133" spans="1:4">
      <c r="A133" s="25">
        <v>30290</v>
      </c>
      <c r="B133" s="26" t="s">
        <v>397</v>
      </c>
      <c r="C133" s="26" t="s">
        <v>398</v>
      </c>
      <c r="D133" s="27" t="s">
        <v>399</v>
      </c>
    </row>
    <row r="134" spans="1:4">
      <c r="A134" s="25">
        <v>50465</v>
      </c>
      <c r="B134" s="26" t="s">
        <v>397</v>
      </c>
      <c r="C134" s="26" t="s">
        <v>398</v>
      </c>
      <c r="D134" s="27" t="s">
        <v>399</v>
      </c>
    </row>
    <row r="135" spans="1:4">
      <c r="A135" s="25">
        <v>50635</v>
      </c>
      <c r="B135" s="28" t="s">
        <v>526</v>
      </c>
      <c r="C135" s="28" t="s">
        <v>527</v>
      </c>
      <c r="D135" s="27" t="s">
        <v>528</v>
      </c>
    </row>
    <row r="136" spans="1:4">
      <c r="A136" s="25">
        <v>50502</v>
      </c>
      <c r="B136" s="26" t="s">
        <v>62</v>
      </c>
      <c r="C136" s="28" t="s">
        <v>255</v>
      </c>
      <c r="D136" s="27" t="s">
        <v>256</v>
      </c>
    </row>
    <row r="137" spans="1:4">
      <c r="A137" s="25">
        <v>50453</v>
      </c>
      <c r="B137" s="26" t="s">
        <v>489</v>
      </c>
      <c r="C137" s="26" t="s">
        <v>490</v>
      </c>
      <c r="D137" s="27" t="s">
        <v>491</v>
      </c>
    </row>
    <row r="138" spans="1:4">
      <c r="A138" s="25">
        <v>30202</v>
      </c>
      <c r="B138" s="26" t="s">
        <v>950</v>
      </c>
      <c r="C138" s="26" t="s">
        <v>951</v>
      </c>
      <c r="D138" s="27" t="s">
        <v>618</v>
      </c>
    </row>
    <row r="139" spans="1:4">
      <c r="A139" s="25">
        <v>50567</v>
      </c>
      <c r="B139" s="26" t="s">
        <v>103</v>
      </c>
      <c r="C139" s="26" t="s">
        <v>189</v>
      </c>
      <c r="D139" s="27" t="s">
        <v>190</v>
      </c>
    </row>
    <row r="140" spans="1:4">
      <c r="A140" s="25">
        <v>50480</v>
      </c>
      <c r="B140" s="26" t="s">
        <v>286</v>
      </c>
      <c r="C140" s="26" t="s">
        <v>287</v>
      </c>
      <c r="D140" s="27" t="s">
        <v>288</v>
      </c>
    </row>
    <row r="141" spans="1:4">
      <c r="A141" s="25">
        <v>50556</v>
      </c>
      <c r="B141" s="26" t="s">
        <v>511</v>
      </c>
      <c r="C141" s="26" t="s">
        <v>512</v>
      </c>
      <c r="D141" s="27" t="s">
        <v>513</v>
      </c>
    </row>
    <row r="142" spans="1:4">
      <c r="A142" s="25">
        <v>30068</v>
      </c>
      <c r="B142" s="26" t="s">
        <v>237</v>
      </c>
      <c r="C142" s="26" t="s">
        <v>238</v>
      </c>
      <c r="D142" s="27" t="s">
        <v>239</v>
      </c>
    </row>
    <row r="143" spans="1:4">
      <c r="A143" s="25">
        <v>30333</v>
      </c>
      <c r="B143" s="26" t="s">
        <v>237</v>
      </c>
      <c r="C143" s="26" t="s">
        <v>238</v>
      </c>
      <c r="D143" s="27" t="s">
        <v>239</v>
      </c>
    </row>
    <row r="144" spans="1:4">
      <c r="A144" s="25">
        <v>50090</v>
      </c>
      <c r="B144" s="26" t="s">
        <v>237</v>
      </c>
      <c r="C144" s="26" t="s">
        <v>238</v>
      </c>
      <c r="D144" s="27" t="s">
        <v>239</v>
      </c>
    </row>
    <row r="145" spans="1:4">
      <c r="A145" s="25">
        <v>50468</v>
      </c>
      <c r="B145" s="26" t="s">
        <v>237</v>
      </c>
      <c r="C145" s="26" t="s">
        <v>238</v>
      </c>
      <c r="D145" s="27" t="s">
        <v>239</v>
      </c>
    </row>
    <row r="146" spans="1:4">
      <c r="A146" s="25">
        <v>51017</v>
      </c>
      <c r="B146" s="26" t="s">
        <v>237</v>
      </c>
      <c r="C146" s="26" t="s">
        <v>238</v>
      </c>
      <c r="D146" s="27" t="s">
        <v>239</v>
      </c>
    </row>
    <row r="147" spans="1:4">
      <c r="A147" s="25">
        <v>50415</v>
      </c>
      <c r="B147" s="26" t="s">
        <v>79</v>
      </c>
      <c r="C147" s="26" t="s">
        <v>585</v>
      </c>
      <c r="D147" s="27" t="s">
        <v>586</v>
      </c>
    </row>
    <row r="148" spans="1:4">
      <c r="A148" s="25">
        <v>50115</v>
      </c>
      <c r="B148" s="26" t="s">
        <v>458</v>
      </c>
      <c r="C148" s="26" t="s">
        <v>459</v>
      </c>
      <c r="D148" s="27" t="s">
        <v>460</v>
      </c>
    </row>
    <row r="149" spans="1:4">
      <c r="A149" s="25">
        <v>50645</v>
      </c>
      <c r="B149" s="26" t="s">
        <v>952</v>
      </c>
      <c r="C149" s="26" t="s">
        <v>953</v>
      </c>
      <c r="D149" s="27" t="s">
        <v>954</v>
      </c>
    </row>
    <row r="150" spans="1:4">
      <c r="A150" s="25">
        <v>50052</v>
      </c>
      <c r="B150" s="28" t="s">
        <v>547</v>
      </c>
      <c r="C150" s="28" t="s">
        <v>548</v>
      </c>
      <c r="D150" s="27" t="s">
        <v>549</v>
      </c>
    </row>
    <row r="151" spans="1:4">
      <c r="A151" s="25">
        <v>50543</v>
      </c>
      <c r="B151" s="26" t="s">
        <v>154</v>
      </c>
      <c r="C151" s="26" t="s">
        <v>155</v>
      </c>
      <c r="D151" s="27" t="s">
        <v>156</v>
      </c>
    </row>
    <row r="152" spans="1:4">
      <c r="A152" s="25">
        <v>50074</v>
      </c>
      <c r="B152" s="33" t="s">
        <v>566</v>
      </c>
      <c r="C152" s="26" t="s">
        <v>751</v>
      </c>
      <c r="D152" s="27" t="s">
        <v>567</v>
      </c>
    </row>
    <row r="153" spans="1:4">
      <c r="A153" s="25">
        <v>50462</v>
      </c>
      <c r="B153" s="33" t="s">
        <v>566</v>
      </c>
      <c r="C153" s="26" t="s">
        <v>751</v>
      </c>
      <c r="D153" s="27" t="s">
        <v>567</v>
      </c>
    </row>
    <row r="154" spans="1:4">
      <c r="A154" s="25">
        <v>50076</v>
      </c>
      <c r="B154" s="33" t="s">
        <v>768</v>
      </c>
      <c r="C154" s="26" t="s">
        <v>769</v>
      </c>
      <c r="D154" s="27" t="s">
        <v>767</v>
      </c>
    </row>
    <row r="155" spans="1:4">
      <c r="A155" s="25">
        <v>50062</v>
      </c>
      <c r="B155" s="26" t="s">
        <v>452</v>
      </c>
      <c r="C155" s="26" t="s">
        <v>453</v>
      </c>
      <c r="D155" s="27" t="s">
        <v>454</v>
      </c>
    </row>
    <row r="156" spans="1:4">
      <c r="A156" s="25">
        <v>30003</v>
      </c>
      <c r="B156" s="26" t="s">
        <v>134</v>
      </c>
      <c r="C156" s="26" t="s">
        <v>135</v>
      </c>
      <c r="D156" s="27" t="s">
        <v>136</v>
      </c>
    </row>
    <row r="157" spans="1:4">
      <c r="A157" s="25">
        <v>50145</v>
      </c>
      <c r="B157" s="26" t="s">
        <v>134</v>
      </c>
      <c r="C157" s="26" t="s">
        <v>135</v>
      </c>
      <c r="D157" s="27" t="s">
        <v>136</v>
      </c>
    </row>
    <row r="158" spans="1:4">
      <c r="A158" s="25">
        <v>50068</v>
      </c>
      <c r="B158" s="26" t="s">
        <v>110</v>
      </c>
      <c r="C158" s="26" t="s">
        <v>175</v>
      </c>
      <c r="D158" s="27" t="s">
        <v>176</v>
      </c>
    </row>
    <row r="159" spans="1:4">
      <c r="A159" s="25">
        <v>50626</v>
      </c>
      <c r="B159" s="26" t="s">
        <v>110</v>
      </c>
      <c r="C159" s="26" t="s">
        <v>175</v>
      </c>
      <c r="D159" s="27" t="s">
        <v>176</v>
      </c>
    </row>
    <row r="160" spans="1:4">
      <c r="A160" s="25">
        <v>50331</v>
      </c>
      <c r="B160" s="26" t="s">
        <v>73</v>
      </c>
      <c r="C160" s="26" t="s">
        <v>578</v>
      </c>
      <c r="D160" s="27" t="s">
        <v>579</v>
      </c>
    </row>
    <row r="161" spans="1:4">
      <c r="A161" s="25">
        <v>50213</v>
      </c>
      <c r="B161" s="26" t="s">
        <v>955</v>
      </c>
      <c r="C161" s="26" t="s">
        <v>956</v>
      </c>
      <c r="D161" s="27" t="s">
        <v>957</v>
      </c>
    </row>
    <row r="162" spans="1:4">
      <c r="A162" s="25">
        <v>50406</v>
      </c>
      <c r="B162" s="26" t="s">
        <v>480</v>
      </c>
      <c r="C162" s="26" t="s">
        <v>481</v>
      </c>
      <c r="D162" s="27" t="s">
        <v>482</v>
      </c>
    </row>
    <row r="163" spans="1:4">
      <c r="A163" s="25">
        <v>30136</v>
      </c>
      <c r="B163" s="26" t="s">
        <v>159</v>
      </c>
      <c r="C163" s="26" t="s">
        <v>160</v>
      </c>
      <c r="D163" s="27" t="s">
        <v>161</v>
      </c>
    </row>
    <row r="164" spans="1:4">
      <c r="A164" s="25">
        <v>30366</v>
      </c>
      <c r="B164" s="26" t="s">
        <v>159</v>
      </c>
      <c r="C164" s="26" t="s">
        <v>160</v>
      </c>
      <c r="D164" s="27" t="s">
        <v>161</v>
      </c>
    </row>
    <row r="165" spans="1:4">
      <c r="A165" s="25">
        <v>50681</v>
      </c>
      <c r="B165" s="26" t="s">
        <v>829</v>
      </c>
      <c r="C165" s="26" t="s">
        <v>830</v>
      </c>
      <c r="D165" s="27" t="s">
        <v>828</v>
      </c>
    </row>
    <row r="166" spans="1:4">
      <c r="A166" s="25">
        <v>51002</v>
      </c>
      <c r="B166" s="26" t="s">
        <v>63</v>
      </c>
      <c r="C166" s="26" t="s">
        <v>529</v>
      </c>
      <c r="D166" s="27" t="s">
        <v>530</v>
      </c>
    </row>
    <row r="167" spans="1:4">
      <c r="A167" s="25">
        <v>30030</v>
      </c>
      <c r="B167" s="26" t="s">
        <v>616</v>
      </c>
      <c r="C167" s="26" t="s">
        <v>617</v>
      </c>
      <c r="D167" s="27" t="s">
        <v>618</v>
      </c>
    </row>
    <row r="168" spans="1:4">
      <c r="A168" s="25">
        <v>30489</v>
      </c>
      <c r="B168" s="26" t="s">
        <v>616</v>
      </c>
      <c r="C168" s="26" t="s">
        <v>617</v>
      </c>
      <c r="D168" s="27" t="s">
        <v>618</v>
      </c>
    </row>
    <row r="169" spans="1:4">
      <c r="A169" s="25">
        <v>50005</v>
      </c>
      <c r="B169" s="26" t="s">
        <v>616</v>
      </c>
      <c r="C169" s="26" t="s">
        <v>617</v>
      </c>
      <c r="D169" s="27" t="s">
        <v>618</v>
      </c>
    </row>
    <row r="170" spans="1:4">
      <c r="A170" s="25">
        <v>50510</v>
      </c>
      <c r="B170" s="26" t="s">
        <v>616</v>
      </c>
      <c r="C170" s="26" t="s">
        <v>617</v>
      </c>
      <c r="D170" s="27" t="s">
        <v>618</v>
      </c>
    </row>
    <row r="171" spans="1:4">
      <c r="A171" s="25">
        <v>50537</v>
      </c>
      <c r="B171" s="26" t="s">
        <v>616</v>
      </c>
      <c r="C171" s="26" t="s">
        <v>617</v>
      </c>
      <c r="D171" s="27" t="s">
        <v>618</v>
      </c>
    </row>
    <row r="172" spans="1:4">
      <c r="A172" s="25">
        <v>50607</v>
      </c>
      <c r="B172" s="26" t="s">
        <v>616</v>
      </c>
      <c r="C172" s="26" t="s">
        <v>617</v>
      </c>
      <c r="D172" s="27" t="s">
        <v>618</v>
      </c>
    </row>
    <row r="173" spans="1:4">
      <c r="A173" s="25">
        <v>50587</v>
      </c>
      <c r="B173" s="26" t="s">
        <v>553</v>
      </c>
      <c r="C173" s="26" t="s">
        <v>554</v>
      </c>
      <c r="D173" s="27" t="s">
        <v>555</v>
      </c>
    </row>
    <row r="174" spans="1:4">
      <c r="A174" s="25">
        <v>50291</v>
      </c>
      <c r="B174" s="26" t="s">
        <v>71</v>
      </c>
      <c r="C174" s="26" t="s">
        <v>473</v>
      </c>
      <c r="D174" s="27" t="s">
        <v>474</v>
      </c>
    </row>
    <row r="175" spans="1:4">
      <c r="A175" s="25">
        <v>50030</v>
      </c>
      <c r="B175" s="26" t="s">
        <v>48</v>
      </c>
      <c r="C175" s="26" t="s">
        <v>583</v>
      </c>
      <c r="D175" s="27" t="s">
        <v>584</v>
      </c>
    </row>
    <row r="176" spans="1:4">
      <c r="A176" s="25">
        <v>50246</v>
      </c>
      <c r="B176" s="26" t="s">
        <v>342</v>
      </c>
      <c r="C176" s="26" t="s">
        <v>343</v>
      </c>
      <c r="D176" s="27" t="s">
        <v>344</v>
      </c>
    </row>
    <row r="177" spans="1:4">
      <c r="A177" s="25">
        <v>30517</v>
      </c>
      <c r="B177" s="26" t="s">
        <v>958</v>
      </c>
      <c r="C177" s="26" t="s">
        <v>959</v>
      </c>
      <c r="D177" s="27" t="s">
        <v>960</v>
      </c>
    </row>
    <row r="178" spans="1:4">
      <c r="A178" s="25">
        <v>50078</v>
      </c>
      <c r="B178" s="26" t="s">
        <v>54</v>
      </c>
      <c r="C178" s="26" t="s">
        <v>721</v>
      </c>
      <c r="D178" s="27" t="s">
        <v>466</v>
      </c>
    </row>
    <row r="179" spans="1:4">
      <c r="A179" s="25">
        <v>50305</v>
      </c>
      <c r="B179" s="26" t="s">
        <v>54</v>
      </c>
      <c r="C179" s="28" t="s">
        <v>721</v>
      </c>
      <c r="D179" s="27" t="s">
        <v>466</v>
      </c>
    </row>
    <row r="180" spans="1:4">
      <c r="A180" s="25">
        <v>50305</v>
      </c>
      <c r="B180" s="26" t="s">
        <v>54</v>
      </c>
      <c r="C180" s="26" t="s">
        <v>465</v>
      </c>
      <c r="D180" s="27" t="s">
        <v>466</v>
      </c>
    </row>
    <row r="181" spans="1:4">
      <c r="A181" s="25">
        <v>50161</v>
      </c>
      <c r="B181" s="26" t="s">
        <v>544</v>
      </c>
      <c r="C181" s="26" t="s">
        <v>545</v>
      </c>
      <c r="D181" s="27" t="s">
        <v>546</v>
      </c>
    </row>
    <row r="182" spans="1:4">
      <c r="A182" s="25">
        <v>50585</v>
      </c>
      <c r="B182" s="26" t="s">
        <v>505</v>
      </c>
      <c r="C182" s="26" t="s">
        <v>506</v>
      </c>
      <c r="D182" s="27" t="s">
        <v>507</v>
      </c>
    </row>
    <row r="183" spans="1:4">
      <c r="A183" s="25">
        <v>50651</v>
      </c>
      <c r="B183" s="26" t="s">
        <v>961</v>
      </c>
      <c r="C183" s="26" t="s">
        <v>962</v>
      </c>
      <c r="D183" s="27" t="s">
        <v>963</v>
      </c>
    </row>
    <row r="184" spans="1:4">
      <c r="A184" s="25">
        <v>30280</v>
      </c>
      <c r="B184" s="26" t="s">
        <v>28</v>
      </c>
      <c r="C184" s="26" t="s">
        <v>383</v>
      </c>
      <c r="D184" s="27" t="s">
        <v>384</v>
      </c>
    </row>
    <row r="185" spans="1:4">
      <c r="A185" s="25">
        <v>30444</v>
      </c>
      <c r="B185" s="26" t="s">
        <v>28</v>
      </c>
      <c r="C185" s="26" t="s">
        <v>383</v>
      </c>
      <c r="D185" s="27" t="s">
        <v>384</v>
      </c>
    </row>
    <row r="186" spans="1:4">
      <c r="A186" s="25">
        <v>50010</v>
      </c>
      <c r="B186" s="26" t="s">
        <v>28</v>
      </c>
      <c r="C186" s="26" t="s">
        <v>383</v>
      </c>
      <c r="D186" s="27" t="s">
        <v>384</v>
      </c>
    </row>
    <row r="187" spans="1:4">
      <c r="A187" s="25">
        <v>50638</v>
      </c>
      <c r="B187" s="26" t="s">
        <v>28</v>
      </c>
      <c r="C187" s="26" t="s">
        <v>383</v>
      </c>
      <c r="D187" s="27" t="s">
        <v>384</v>
      </c>
    </row>
    <row r="188" spans="1:4">
      <c r="A188" s="25">
        <v>30227</v>
      </c>
      <c r="B188" s="26" t="s">
        <v>964</v>
      </c>
      <c r="C188" s="26" t="s">
        <v>965</v>
      </c>
      <c r="D188" s="27" t="s">
        <v>966</v>
      </c>
    </row>
    <row r="189" spans="1:4">
      <c r="A189" s="25">
        <v>30272</v>
      </c>
      <c r="B189" s="26" t="s">
        <v>416</v>
      </c>
      <c r="C189" s="26" t="s">
        <v>714</v>
      </c>
      <c r="D189" s="27" t="s">
        <v>417</v>
      </c>
    </row>
    <row r="190" spans="1:4">
      <c r="A190" s="25">
        <v>50288</v>
      </c>
      <c r="B190" s="26" t="s">
        <v>70</v>
      </c>
      <c r="C190" s="26" t="s">
        <v>471</v>
      </c>
      <c r="D190" s="27" t="s">
        <v>472</v>
      </c>
    </row>
    <row r="191" spans="1:4">
      <c r="A191" s="25">
        <v>30214</v>
      </c>
      <c r="B191" s="26" t="s">
        <v>377</v>
      </c>
      <c r="C191" s="26" t="s">
        <v>378</v>
      </c>
      <c r="D191" s="27" t="s">
        <v>379</v>
      </c>
    </row>
    <row r="192" spans="1:4">
      <c r="A192" s="25">
        <v>50401</v>
      </c>
      <c r="B192" s="26" t="s">
        <v>77</v>
      </c>
      <c r="C192" s="26" t="s">
        <v>478</v>
      </c>
      <c r="D192" s="27" t="s">
        <v>479</v>
      </c>
    </row>
    <row r="193" spans="1:4">
      <c r="A193" s="25">
        <v>50072</v>
      </c>
      <c r="B193" s="26" t="s">
        <v>413</v>
      </c>
      <c r="C193" s="26" t="s">
        <v>414</v>
      </c>
      <c r="D193" s="27" t="s">
        <v>415</v>
      </c>
    </row>
    <row r="194" spans="1:4">
      <c r="A194" s="25">
        <v>50303</v>
      </c>
      <c r="B194" s="26" t="s">
        <v>72</v>
      </c>
      <c r="C194" s="26" t="s">
        <v>337</v>
      </c>
      <c r="D194" s="27" t="s">
        <v>338</v>
      </c>
    </row>
    <row r="195" spans="1:4">
      <c r="A195" s="25">
        <v>50545</v>
      </c>
      <c r="B195" s="26" t="s">
        <v>322</v>
      </c>
      <c r="C195" s="26" t="s">
        <v>323</v>
      </c>
      <c r="D195" s="27" t="s">
        <v>324</v>
      </c>
    </row>
    <row r="196" spans="1:4">
      <c r="A196" s="25">
        <v>50098</v>
      </c>
      <c r="B196" s="26" t="s">
        <v>56</v>
      </c>
      <c r="C196" s="26" t="s">
        <v>778</v>
      </c>
      <c r="D196" s="27" t="s">
        <v>269</v>
      </c>
    </row>
    <row r="197" spans="1:4">
      <c r="A197" s="25">
        <v>50570</v>
      </c>
      <c r="B197" s="26" t="s">
        <v>967</v>
      </c>
      <c r="C197" s="26" t="s">
        <v>968</v>
      </c>
      <c r="D197" s="27" t="s">
        <v>969</v>
      </c>
    </row>
    <row r="198" spans="1:4">
      <c r="A198" s="25">
        <v>30516</v>
      </c>
      <c r="B198" s="26" t="s">
        <v>967</v>
      </c>
      <c r="C198" s="26" t="s">
        <v>968</v>
      </c>
      <c r="D198" s="27" t="s">
        <v>969</v>
      </c>
    </row>
    <row r="199" spans="1:4">
      <c r="A199" s="25">
        <v>50525</v>
      </c>
      <c r="B199" s="26" t="s">
        <v>97</v>
      </c>
      <c r="C199" s="26" t="s">
        <v>164</v>
      </c>
      <c r="D199" s="27" t="s">
        <v>165</v>
      </c>
    </row>
    <row r="200" spans="1:4">
      <c r="A200" s="25">
        <v>30431</v>
      </c>
      <c r="B200" s="26" t="s">
        <v>339</v>
      </c>
      <c r="C200" s="26" t="s">
        <v>340</v>
      </c>
      <c r="D200" s="27" t="s">
        <v>341</v>
      </c>
    </row>
    <row r="201" spans="1:4">
      <c r="A201" s="25">
        <v>50672</v>
      </c>
      <c r="B201" s="26" t="s">
        <v>970</v>
      </c>
      <c r="C201" s="26" t="s">
        <v>971</v>
      </c>
      <c r="D201" s="27" t="s">
        <v>972</v>
      </c>
    </row>
    <row r="202" spans="1:4">
      <c r="A202" s="25">
        <v>50017</v>
      </c>
      <c r="B202" s="26" t="s">
        <v>43</v>
      </c>
      <c r="C202" s="26" t="s">
        <v>439</v>
      </c>
      <c r="D202" s="27" t="s">
        <v>440</v>
      </c>
    </row>
    <row r="203" spans="1:4">
      <c r="A203" s="25">
        <v>50516</v>
      </c>
      <c r="B203" s="26" t="s">
        <v>95</v>
      </c>
      <c r="C203" s="26" t="s">
        <v>1336</v>
      </c>
      <c r="D203" s="27" t="s">
        <v>504</v>
      </c>
    </row>
    <row r="204" spans="1:4">
      <c r="A204" s="25">
        <v>50333</v>
      </c>
      <c r="B204" s="26" t="s">
        <v>74</v>
      </c>
      <c r="C204" s="26" t="s">
        <v>132</v>
      </c>
      <c r="D204" s="27" t="s">
        <v>133</v>
      </c>
    </row>
    <row r="205" spans="1:4">
      <c r="A205" s="25">
        <v>50301</v>
      </c>
      <c r="B205" s="26" t="s">
        <v>738</v>
      </c>
      <c r="C205" s="26" t="s">
        <v>739</v>
      </c>
      <c r="D205" s="27" t="s">
        <v>737</v>
      </c>
    </row>
    <row r="206" spans="1:4">
      <c r="A206" s="25">
        <v>50007</v>
      </c>
      <c r="B206" s="26" t="s">
        <v>732</v>
      </c>
      <c r="C206" s="26" t="s">
        <v>733</v>
      </c>
      <c r="D206" s="27" t="s">
        <v>731</v>
      </c>
    </row>
    <row r="207" spans="1:4">
      <c r="A207" s="25">
        <v>51039</v>
      </c>
      <c r="B207" s="26" t="s">
        <v>692</v>
      </c>
      <c r="C207" s="26" t="s">
        <v>693</v>
      </c>
      <c r="D207" s="27" t="s">
        <v>691</v>
      </c>
    </row>
    <row r="208" spans="1:4">
      <c r="A208" s="25">
        <v>30499</v>
      </c>
      <c r="B208" s="26" t="s">
        <v>973</v>
      </c>
      <c r="C208" s="26" t="s">
        <v>974</v>
      </c>
      <c r="D208" s="27" t="s">
        <v>975</v>
      </c>
    </row>
    <row r="209" spans="1:4">
      <c r="A209" s="25">
        <v>50500</v>
      </c>
      <c r="B209" s="26" t="s">
        <v>93</v>
      </c>
      <c r="C209" s="26" t="s">
        <v>502</v>
      </c>
      <c r="D209" s="27" t="s">
        <v>503</v>
      </c>
    </row>
    <row r="210" spans="1:4">
      <c r="A210" s="25">
        <v>50600</v>
      </c>
      <c r="B210" s="26" t="s">
        <v>976</v>
      </c>
      <c r="C210" s="26" t="s">
        <v>977</v>
      </c>
      <c r="D210" s="27" t="s">
        <v>978</v>
      </c>
    </row>
    <row r="211" spans="1:4">
      <c r="A211" s="25">
        <v>50003</v>
      </c>
      <c r="B211" s="26" t="s">
        <v>799</v>
      </c>
      <c r="C211" s="26" t="s">
        <v>800</v>
      </c>
      <c r="D211" s="27" t="s">
        <v>801</v>
      </c>
    </row>
    <row r="212" spans="1:4">
      <c r="A212" s="25">
        <v>50691</v>
      </c>
      <c r="B212" s="26" t="s">
        <v>979</v>
      </c>
      <c r="C212" s="26" t="s">
        <v>980</v>
      </c>
      <c r="D212" s="27" t="s">
        <v>981</v>
      </c>
    </row>
    <row r="213" spans="1:4">
      <c r="A213" s="25">
        <v>50542</v>
      </c>
      <c r="B213" s="26" t="s">
        <v>331</v>
      </c>
      <c r="C213" s="26" t="s">
        <v>654</v>
      </c>
      <c r="D213" s="27" t="s">
        <v>332</v>
      </c>
    </row>
    <row r="214" spans="1:4">
      <c r="A214" s="25">
        <v>50056</v>
      </c>
      <c r="B214" s="26" t="s">
        <v>711</v>
      </c>
      <c r="C214" s="26" t="s">
        <v>712</v>
      </c>
      <c r="D214" s="27" t="s">
        <v>713</v>
      </c>
    </row>
    <row r="215" spans="1:4">
      <c r="A215" s="25">
        <v>50632</v>
      </c>
      <c r="B215" s="26" t="s">
        <v>982</v>
      </c>
      <c r="C215" s="26" t="s">
        <v>983</v>
      </c>
      <c r="D215" s="27" t="s">
        <v>984</v>
      </c>
    </row>
    <row r="216" spans="1:4">
      <c r="A216" s="25">
        <v>50281</v>
      </c>
      <c r="B216" s="26" t="s">
        <v>69</v>
      </c>
      <c r="C216" s="26" t="s">
        <v>169</v>
      </c>
      <c r="D216" s="27" t="s">
        <v>170</v>
      </c>
    </row>
    <row r="217" spans="1:4">
      <c r="A217" s="25">
        <v>50037</v>
      </c>
      <c r="B217" s="26" t="s">
        <v>49</v>
      </c>
      <c r="C217" s="26" t="s">
        <v>1343</v>
      </c>
      <c r="D217" s="27" t="s">
        <v>451</v>
      </c>
    </row>
    <row r="218" spans="1:4">
      <c r="A218" s="25">
        <v>50004</v>
      </c>
      <c r="B218" s="26" t="s">
        <v>42</v>
      </c>
      <c r="C218" s="26" t="s">
        <v>437</v>
      </c>
      <c r="D218" s="27" t="s">
        <v>438</v>
      </c>
    </row>
    <row r="219" spans="1:4">
      <c r="A219" s="25">
        <v>50503</v>
      </c>
      <c r="B219" s="26" t="s">
        <v>42</v>
      </c>
      <c r="C219" s="26" t="s">
        <v>437</v>
      </c>
      <c r="D219" s="27" t="s">
        <v>438</v>
      </c>
    </row>
    <row r="220" spans="1:4">
      <c r="A220" s="25">
        <v>50511</v>
      </c>
      <c r="B220" s="26" t="s">
        <v>42</v>
      </c>
      <c r="C220" s="26" t="s">
        <v>437</v>
      </c>
      <c r="D220" s="27" t="s">
        <v>438</v>
      </c>
    </row>
    <row r="221" spans="1:4">
      <c r="A221" s="25">
        <v>50538</v>
      </c>
      <c r="B221" s="26" t="s">
        <v>42</v>
      </c>
      <c r="C221" s="26" t="s">
        <v>437</v>
      </c>
      <c r="D221" s="27" t="s">
        <v>438</v>
      </c>
    </row>
    <row r="222" spans="1:4">
      <c r="A222" s="25">
        <v>30419</v>
      </c>
      <c r="B222" s="26" t="s">
        <v>985</v>
      </c>
      <c r="C222" s="26" t="s">
        <v>986</v>
      </c>
      <c r="D222" s="27" t="s">
        <v>987</v>
      </c>
    </row>
    <row r="223" spans="1:4">
      <c r="A223" s="25">
        <v>50267</v>
      </c>
      <c r="B223" s="26" t="s">
        <v>67</v>
      </c>
      <c r="C223" s="26" t="s">
        <v>345</v>
      </c>
      <c r="D223" s="27" t="s">
        <v>346</v>
      </c>
    </row>
    <row r="224" spans="1:4">
      <c r="A224" s="25">
        <v>50274</v>
      </c>
      <c r="B224" s="26" t="s">
        <v>988</v>
      </c>
      <c r="C224" s="26" t="s">
        <v>989</v>
      </c>
      <c r="D224" s="27" t="s">
        <v>990</v>
      </c>
    </row>
    <row r="225" spans="1:4">
      <c r="A225" s="25">
        <v>30406</v>
      </c>
      <c r="B225" s="26" t="s">
        <v>517</v>
      </c>
      <c r="C225" s="26" t="s">
        <v>518</v>
      </c>
      <c r="D225" s="27" t="s">
        <v>519</v>
      </c>
    </row>
    <row r="226" spans="1:4">
      <c r="A226" s="25">
        <v>50619</v>
      </c>
      <c r="B226" s="26" t="s">
        <v>517</v>
      </c>
      <c r="C226" s="26" t="s">
        <v>518</v>
      </c>
      <c r="D226" s="27" t="s">
        <v>519</v>
      </c>
    </row>
    <row r="227" spans="1:4">
      <c r="A227" s="25">
        <v>50143</v>
      </c>
      <c r="B227" s="26" t="s">
        <v>220</v>
      </c>
      <c r="C227" s="26" t="s">
        <v>782</v>
      </c>
      <c r="D227" s="27" t="s">
        <v>222</v>
      </c>
    </row>
    <row r="228" spans="1:4">
      <c r="A228" s="25">
        <v>501443</v>
      </c>
      <c r="B228" s="26" t="s">
        <v>220</v>
      </c>
      <c r="C228" s="26" t="s">
        <v>221</v>
      </c>
      <c r="D228" s="27" t="s">
        <v>222</v>
      </c>
    </row>
    <row r="229" spans="1:4">
      <c r="A229" s="25">
        <v>30232</v>
      </c>
      <c r="B229" s="34" t="s">
        <v>991</v>
      </c>
      <c r="C229" s="26" t="s">
        <v>992</v>
      </c>
      <c r="D229" s="27" t="s">
        <v>993</v>
      </c>
    </row>
    <row r="230" spans="1:4">
      <c r="A230" s="25">
        <v>30473</v>
      </c>
      <c r="B230" s="26" t="s">
        <v>994</v>
      </c>
      <c r="C230" s="26" t="s">
        <v>995</v>
      </c>
      <c r="D230" s="27" t="s">
        <v>996</v>
      </c>
    </row>
    <row r="231" spans="1:4">
      <c r="A231" s="25">
        <v>50631</v>
      </c>
      <c r="B231" s="26" t="s">
        <v>523</v>
      </c>
      <c r="C231" s="26" t="s">
        <v>524</v>
      </c>
      <c r="D231" s="27" t="s">
        <v>525</v>
      </c>
    </row>
    <row r="232" spans="1:4">
      <c r="A232" s="25">
        <v>50628</v>
      </c>
      <c r="B232" s="26" t="s">
        <v>624</v>
      </c>
      <c r="C232" s="26" t="s">
        <v>625</v>
      </c>
      <c r="D232" s="27" t="s">
        <v>626</v>
      </c>
    </row>
    <row r="233" spans="1:4">
      <c r="A233" s="25">
        <v>50675</v>
      </c>
      <c r="B233" s="26" t="s">
        <v>997</v>
      </c>
      <c r="C233" s="26" t="s">
        <v>998</v>
      </c>
      <c r="D233" s="27" t="s">
        <v>999</v>
      </c>
    </row>
    <row r="234" spans="1:4">
      <c r="A234" s="25">
        <v>50671</v>
      </c>
      <c r="B234" s="26" t="s">
        <v>845</v>
      </c>
      <c r="C234" s="26" t="s">
        <v>846</v>
      </c>
      <c r="D234" s="27" t="s">
        <v>847</v>
      </c>
    </row>
    <row r="235" spans="1:4">
      <c r="A235" s="25">
        <v>50446</v>
      </c>
      <c r="B235" s="26" t="s">
        <v>1000</v>
      </c>
      <c r="C235" s="26" t="s">
        <v>1001</v>
      </c>
      <c r="D235" s="27" t="s">
        <v>1002</v>
      </c>
    </row>
    <row r="236" spans="1:4">
      <c r="A236" s="25">
        <v>50425</v>
      </c>
      <c r="B236" s="26" t="s">
        <v>80</v>
      </c>
      <c r="C236" s="26" t="s">
        <v>349</v>
      </c>
      <c r="D236" s="27" t="s">
        <v>350</v>
      </c>
    </row>
    <row r="237" spans="1:4">
      <c r="A237" s="25">
        <v>50680</v>
      </c>
      <c r="B237" s="26" t="s">
        <v>1003</v>
      </c>
      <c r="C237" s="26" t="s">
        <v>1004</v>
      </c>
      <c r="D237" s="27" t="s">
        <v>1005</v>
      </c>
    </row>
    <row r="238" spans="1:4">
      <c r="A238" s="25">
        <v>50308</v>
      </c>
      <c r="B238" s="26" t="s">
        <v>1006</v>
      </c>
      <c r="C238" s="26" t="s">
        <v>1007</v>
      </c>
      <c r="D238" s="27" t="s">
        <v>1008</v>
      </c>
    </row>
    <row r="239" spans="1:4">
      <c r="A239" s="25">
        <v>50598</v>
      </c>
      <c r="B239" s="26" t="s">
        <v>1009</v>
      </c>
      <c r="C239" s="26" t="s">
        <v>1010</v>
      </c>
      <c r="D239" s="27" t="s">
        <v>1011</v>
      </c>
    </row>
    <row r="240" spans="1:4">
      <c r="A240" s="25">
        <v>30347</v>
      </c>
      <c r="B240" s="26" t="s">
        <v>561</v>
      </c>
      <c r="C240" s="26" t="s">
        <v>562</v>
      </c>
      <c r="D240" s="27" t="s">
        <v>563</v>
      </c>
    </row>
    <row r="241" spans="1:4">
      <c r="A241" s="25">
        <v>50571</v>
      </c>
      <c r="B241" s="26" t="s">
        <v>102</v>
      </c>
      <c r="C241" s="26" t="s">
        <v>127</v>
      </c>
      <c r="D241" s="27" t="s">
        <v>128</v>
      </c>
    </row>
    <row r="242" spans="1:4">
      <c r="A242" s="25">
        <v>50498</v>
      </c>
      <c r="B242" s="26" t="s">
        <v>89</v>
      </c>
      <c r="C242" s="26" t="s">
        <v>500</v>
      </c>
      <c r="D242" s="27" t="s">
        <v>501</v>
      </c>
    </row>
    <row r="243" spans="1:4">
      <c r="A243" s="25">
        <v>30488</v>
      </c>
      <c r="B243" s="26" t="s">
        <v>99</v>
      </c>
      <c r="C243" s="26" t="s">
        <v>253</v>
      </c>
      <c r="D243" s="27" t="s">
        <v>254</v>
      </c>
    </row>
    <row r="244" spans="1:4">
      <c r="A244" s="25">
        <v>50559</v>
      </c>
      <c r="B244" s="26" t="s">
        <v>99</v>
      </c>
      <c r="C244" s="26" t="s">
        <v>253</v>
      </c>
      <c r="D244" s="27" t="s">
        <v>254</v>
      </c>
    </row>
    <row r="245" spans="1:4">
      <c r="A245" s="25">
        <v>50327</v>
      </c>
      <c r="B245" s="26" t="s">
        <v>1012</v>
      </c>
      <c r="C245" s="26" t="s">
        <v>1013</v>
      </c>
      <c r="D245" s="27" t="s">
        <v>1014</v>
      </c>
    </row>
    <row r="246" spans="1:4">
      <c r="A246" s="25">
        <v>50370</v>
      </c>
      <c r="B246" s="26" t="s">
        <v>76</v>
      </c>
      <c r="C246" s="26" t="s">
        <v>347</v>
      </c>
      <c r="D246" s="27" t="s">
        <v>348</v>
      </c>
    </row>
    <row r="247" spans="1:4">
      <c r="A247" s="25">
        <v>50444</v>
      </c>
      <c r="B247" s="26" t="s">
        <v>82</v>
      </c>
      <c r="C247" s="26" t="s">
        <v>722</v>
      </c>
      <c r="D247" s="27" t="s">
        <v>485</v>
      </c>
    </row>
    <row r="248" spans="1:4">
      <c r="A248" s="25">
        <v>50654</v>
      </c>
      <c r="B248" s="26" t="s">
        <v>1015</v>
      </c>
      <c r="C248" s="26" t="s">
        <v>1016</v>
      </c>
      <c r="D248" s="27" t="s">
        <v>1017</v>
      </c>
    </row>
    <row r="249" spans="1:4">
      <c r="A249" s="25">
        <v>50432</v>
      </c>
      <c r="B249" s="26" t="s">
        <v>81</v>
      </c>
      <c r="C249" s="26" t="s">
        <v>483</v>
      </c>
      <c r="D249" s="27" t="s">
        <v>484</v>
      </c>
    </row>
    <row r="250" spans="1:4">
      <c r="A250" s="25">
        <v>50641</v>
      </c>
      <c r="B250" s="26" t="s">
        <v>820</v>
      </c>
      <c r="C250" s="26" t="s">
        <v>821</v>
      </c>
      <c r="D250" s="27" t="s">
        <v>819</v>
      </c>
    </row>
    <row r="251" spans="1:4">
      <c r="A251" s="25">
        <v>30438</v>
      </c>
      <c r="B251" s="26" t="s">
        <v>1018</v>
      </c>
      <c r="C251" s="26" t="s">
        <v>1019</v>
      </c>
      <c r="D251" s="27" t="s">
        <v>1020</v>
      </c>
    </row>
    <row r="252" spans="1:4">
      <c r="A252" s="25">
        <v>30246</v>
      </c>
      <c r="B252" s="26" t="s">
        <v>1021</v>
      </c>
      <c r="C252" s="26" t="s">
        <v>1022</v>
      </c>
      <c r="D252" s="27" t="s">
        <v>1023</v>
      </c>
    </row>
    <row r="253" spans="1:4">
      <c r="A253" s="25">
        <v>50050</v>
      </c>
      <c r="B253" s="26" t="s">
        <v>51</v>
      </c>
      <c r="C253" s="26" t="s">
        <v>198</v>
      </c>
      <c r="D253" s="27" t="s">
        <v>199</v>
      </c>
    </row>
    <row r="254" spans="1:4">
      <c r="A254" s="25">
        <v>30420</v>
      </c>
      <c r="B254" s="26" t="s">
        <v>534</v>
      </c>
      <c r="C254" s="26" t="s">
        <v>1410</v>
      </c>
      <c r="D254" s="27" t="s">
        <v>535</v>
      </c>
    </row>
    <row r="255" spans="1:4">
      <c r="A255" s="25">
        <v>50219</v>
      </c>
      <c r="B255" s="26" t="s">
        <v>534</v>
      </c>
      <c r="C255" s="26" t="s">
        <v>1410</v>
      </c>
      <c r="D255" s="27" t="s">
        <v>535</v>
      </c>
    </row>
    <row r="256" spans="1:4">
      <c r="A256" s="25">
        <v>50028</v>
      </c>
      <c r="B256" s="26" t="s">
        <v>47</v>
      </c>
      <c r="C256" s="26" t="s">
        <v>446</v>
      </c>
      <c r="D256" s="27" t="s">
        <v>447</v>
      </c>
    </row>
    <row r="257" spans="1:4">
      <c r="A257" s="25">
        <v>50686</v>
      </c>
      <c r="B257" s="26" t="s">
        <v>1024</v>
      </c>
      <c r="C257" s="26" t="s">
        <v>1025</v>
      </c>
      <c r="D257" s="27" t="s">
        <v>1026</v>
      </c>
    </row>
    <row r="258" spans="1:4">
      <c r="A258" s="25">
        <v>30501</v>
      </c>
      <c r="B258" s="28" t="s">
        <v>797</v>
      </c>
      <c r="C258" s="26" t="s">
        <v>798</v>
      </c>
      <c r="D258" s="27" t="s">
        <v>796</v>
      </c>
    </row>
    <row r="259" spans="1:4">
      <c r="A259" s="25">
        <v>30508</v>
      </c>
      <c r="B259" s="28" t="s">
        <v>797</v>
      </c>
      <c r="C259" s="26" t="s">
        <v>798</v>
      </c>
      <c r="D259" s="27" t="s">
        <v>796</v>
      </c>
    </row>
    <row r="260" spans="1:4">
      <c r="A260" s="25">
        <v>50484</v>
      </c>
      <c r="B260" s="26" t="s">
        <v>215</v>
      </c>
      <c r="C260" s="26" t="s">
        <v>216</v>
      </c>
      <c r="D260" s="27" t="s">
        <v>217</v>
      </c>
    </row>
    <row r="261" spans="1:4">
      <c r="A261" s="25">
        <v>51042</v>
      </c>
      <c r="B261" s="26" t="s">
        <v>88</v>
      </c>
      <c r="C261" s="26" t="s">
        <v>1027</v>
      </c>
      <c r="D261" s="27" t="s">
        <v>352</v>
      </c>
    </row>
    <row r="262" spans="1:4">
      <c r="A262" s="25">
        <v>50487</v>
      </c>
      <c r="B262" s="26" t="s">
        <v>88</v>
      </c>
      <c r="C262" s="26" t="s">
        <v>351</v>
      </c>
      <c r="D262" s="27" t="s">
        <v>352</v>
      </c>
    </row>
    <row r="263" spans="1:4">
      <c r="A263" s="25">
        <v>51027</v>
      </c>
      <c r="B263" s="26" t="s">
        <v>91</v>
      </c>
      <c r="C263" s="26" t="s">
        <v>766</v>
      </c>
      <c r="D263" s="27" t="s">
        <v>765</v>
      </c>
    </row>
    <row r="264" spans="1:4">
      <c r="A264" s="25">
        <v>51025</v>
      </c>
      <c r="B264" s="28" t="s">
        <v>91</v>
      </c>
      <c r="C264" s="28" t="s">
        <v>422</v>
      </c>
      <c r="D264" s="27" t="s">
        <v>423</v>
      </c>
    </row>
    <row r="265" spans="1:4">
      <c r="A265" s="25">
        <v>30163</v>
      </c>
      <c r="B265" s="28" t="s">
        <v>44</v>
      </c>
      <c r="C265" s="28" t="s">
        <v>235</v>
      </c>
      <c r="D265" s="27" t="s">
        <v>236</v>
      </c>
    </row>
    <row r="266" spans="1:4">
      <c r="A266" s="25">
        <v>50018</v>
      </c>
      <c r="B266" s="28" t="s">
        <v>44</v>
      </c>
      <c r="C266" s="28" t="s">
        <v>235</v>
      </c>
      <c r="D266" s="27" t="s">
        <v>236</v>
      </c>
    </row>
    <row r="267" spans="1:4">
      <c r="A267" s="25">
        <v>30514</v>
      </c>
      <c r="B267" s="26" t="s">
        <v>843</v>
      </c>
      <c r="C267" s="26" t="s">
        <v>844</v>
      </c>
      <c r="D267" s="27" t="s">
        <v>842</v>
      </c>
    </row>
    <row r="268" spans="1:4">
      <c r="A268" s="25">
        <v>50410</v>
      </c>
      <c r="B268" s="26" t="s">
        <v>78</v>
      </c>
      <c r="C268" s="26" t="s">
        <v>642</v>
      </c>
      <c r="D268" s="27" t="s">
        <v>643</v>
      </c>
    </row>
    <row r="269" spans="1:4">
      <c r="A269" s="25">
        <v>30520</v>
      </c>
      <c r="B269" s="26" t="s">
        <v>1028</v>
      </c>
      <c r="C269" s="26" t="s">
        <v>1029</v>
      </c>
      <c r="D269" s="27" t="s">
        <v>1030</v>
      </c>
    </row>
    <row r="270" spans="1:4">
      <c r="A270" s="25">
        <v>50599</v>
      </c>
      <c r="B270" s="26" t="s">
        <v>353</v>
      </c>
      <c r="C270" s="26" t="s">
        <v>354</v>
      </c>
      <c r="D270" s="27" t="s">
        <v>355</v>
      </c>
    </row>
    <row r="271" spans="1:4">
      <c r="A271" s="25">
        <v>50200</v>
      </c>
      <c r="B271" s="26" t="s">
        <v>1031</v>
      </c>
      <c r="C271" s="26" t="s">
        <v>1032</v>
      </c>
      <c r="D271" s="27" t="s">
        <v>1033</v>
      </c>
    </row>
    <row r="272" spans="1:4">
      <c r="A272" s="25">
        <v>50522</v>
      </c>
      <c r="B272" s="26" t="s">
        <v>105</v>
      </c>
      <c r="C272" s="26" t="s">
        <v>424</v>
      </c>
      <c r="D272" s="27" t="s">
        <v>425</v>
      </c>
    </row>
    <row r="273" spans="1:4">
      <c r="A273" s="25">
        <v>50652</v>
      </c>
      <c r="B273" s="26" t="s">
        <v>1034</v>
      </c>
      <c r="C273" s="26" t="s">
        <v>1035</v>
      </c>
      <c r="D273" s="27" t="s">
        <v>1036</v>
      </c>
    </row>
    <row r="274" spans="1:4">
      <c r="A274" s="25">
        <v>50664</v>
      </c>
      <c r="B274" s="26" t="s">
        <v>1037</v>
      </c>
      <c r="C274" s="26" t="s">
        <v>1038</v>
      </c>
      <c r="D274" s="27" t="s">
        <v>1039</v>
      </c>
    </row>
    <row r="275" spans="1:4">
      <c r="A275" s="25">
        <v>30195</v>
      </c>
      <c r="B275" s="26" t="s">
        <v>627</v>
      </c>
      <c r="C275" s="26" t="s">
        <v>628</v>
      </c>
      <c r="D275" s="27" t="s">
        <v>629</v>
      </c>
    </row>
    <row r="276" spans="1:4">
      <c r="A276" s="25">
        <v>30325</v>
      </c>
      <c r="B276" s="26" t="s">
        <v>1040</v>
      </c>
      <c r="C276" s="28" t="s">
        <v>1041</v>
      </c>
      <c r="D276" s="27" t="s">
        <v>1042</v>
      </c>
    </row>
    <row r="277" spans="1:4">
      <c r="A277" s="25">
        <v>30327</v>
      </c>
      <c r="B277" s="26" t="s">
        <v>410</v>
      </c>
      <c r="C277" s="26" t="s">
        <v>411</v>
      </c>
      <c r="D277" s="27" t="s">
        <v>412</v>
      </c>
    </row>
    <row r="278" spans="1:4">
      <c r="A278" s="25">
        <v>30339</v>
      </c>
      <c r="B278" s="26" t="s">
        <v>410</v>
      </c>
      <c r="C278" s="26" t="s">
        <v>411</v>
      </c>
      <c r="D278" s="27" t="s">
        <v>412</v>
      </c>
    </row>
    <row r="279" spans="1:4">
      <c r="A279" s="25">
        <v>50180</v>
      </c>
      <c r="B279" s="26" t="s">
        <v>1043</v>
      </c>
      <c r="C279" s="26" t="s">
        <v>1044</v>
      </c>
      <c r="D279" s="27" t="s">
        <v>1045</v>
      </c>
    </row>
    <row r="280" spans="1:4">
      <c r="A280" s="25">
        <v>50529</v>
      </c>
      <c r="B280" s="77" t="s">
        <v>1347</v>
      </c>
      <c r="C280" s="35" t="s">
        <v>1348</v>
      </c>
      <c r="D280" s="36" t="s">
        <v>591</v>
      </c>
    </row>
    <row r="281" spans="1:4">
      <c r="A281" s="25">
        <v>30361</v>
      </c>
      <c r="B281" s="26" t="s">
        <v>1046</v>
      </c>
      <c r="C281" s="35" t="s">
        <v>1047</v>
      </c>
      <c r="D281" s="36" t="s">
        <v>1048</v>
      </c>
    </row>
    <row r="282" spans="1:4">
      <c r="A282" s="25">
        <v>30519</v>
      </c>
      <c r="B282" s="26" t="s">
        <v>1049</v>
      </c>
      <c r="C282" s="26" t="s">
        <v>1050</v>
      </c>
      <c r="D282" s="27" t="s">
        <v>1051</v>
      </c>
    </row>
    <row r="283" spans="1:4">
      <c r="A283" s="25">
        <v>50603</v>
      </c>
      <c r="B283" s="26" t="s">
        <v>1052</v>
      </c>
      <c r="C283" s="26" t="s">
        <v>934</v>
      </c>
      <c r="D283" s="27" t="s">
        <v>1053</v>
      </c>
    </row>
    <row r="284" spans="1:4">
      <c r="A284" s="37">
        <v>50021</v>
      </c>
      <c r="B284" s="26" t="s">
        <v>45</v>
      </c>
      <c r="C284" s="26" t="s">
        <v>157</v>
      </c>
      <c r="D284" s="27" t="s">
        <v>158</v>
      </c>
    </row>
    <row r="285" spans="1:4">
      <c r="A285" s="31">
        <v>50154</v>
      </c>
      <c r="B285" s="32" t="s">
        <v>592</v>
      </c>
      <c r="C285" s="38" t="s">
        <v>593</v>
      </c>
      <c r="D285" s="39" t="s">
        <v>594</v>
      </c>
    </row>
    <row r="286" spans="1:4">
      <c r="A286" s="47">
        <v>30513</v>
      </c>
      <c r="B286" t="s">
        <v>1054</v>
      </c>
      <c r="C286" t="s">
        <v>1055</v>
      </c>
      <c r="D286" s="48" t="s">
        <v>1056</v>
      </c>
    </row>
    <row r="287" spans="1:4">
      <c r="A287" s="47">
        <v>30381</v>
      </c>
      <c r="B287" t="s">
        <v>1057</v>
      </c>
      <c r="C287" t="s">
        <v>1058</v>
      </c>
      <c r="D287" t="s">
        <v>1059</v>
      </c>
    </row>
    <row r="288" spans="1:4">
      <c r="A288">
        <v>30303</v>
      </c>
      <c r="B288" t="s">
        <v>34</v>
      </c>
      <c r="C288" t="s">
        <v>403</v>
      </c>
      <c r="D288" t="s">
        <v>404</v>
      </c>
    </row>
    <row r="289" spans="1:4">
      <c r="A289">
        <v>51031</v>
      </c>
      <c r="B289" t="s">
        <v>34</v>
      </c>
      <c r="C289" t="s">
        <v>403</v>
      </c>
      <c r="D289" s="48" t="s">
        <v>404</v>
      </c>
    </row>
    <row r="290" spans="1:4">
      <c r="A290">
        <v>51007</v>
      </c>
      <c r="B290" t="s">
        <v>432</v>
      </c>
      <c r="C290" t="s">
        <v>433</v>
      </c>
      <c r="D290" s="48" t="s">
        <v>434</v>
      </c>
    </row>
    <row r="291" spans="1:4">
      <c r="A291">
        <v>30348</v>
      </c>
      <c r="B291" t="s">
        <v>426</v>
      </c>
      <c r="C291" t="s">
        <v>427</v>
      </c>
      <c r="D291" s="48" t="s">
        <v>428</v>
      </c>
    </row>
    <row r="292" spans="1:4">
      <c r="A292">
        <v>50108</v>
      </c>
      <c r="B292" t="s">
        <v>362</v>
      </c>
      <c r="C292" t="s">
        <v>363</v>
      </c>
      <c r="D292" s="48" t="s">
        <v>364</v>
      </c>
    </row>
    <row r="293" spans="1:4">
      <c r="A293">
        <v>50057</v>
      </c>
      <c r="B293" t="s">
        <v>240</v>
      </c>
      <c r="C293" t="s">
        <v>1405</v>
      </c>
      <c r="D293" s="48" t="s">
        <v>241</v>
      </c>
    </row>
    <row r="294" spans="1:4">
      <c r="A294">
        <v>50577</v>
      </c>
      <c r="B294" t="s">
        <v>1060</v>
      </c>
      <c r="C294" t="s">
        <v>1061</v>
      </c>
      <c r="D294" s="48" t="s">
        <v>1062</v>
      </c>
    </row>
    <row r="295" spans="1:4">
      <c r="A295">
        <v>50639</v>
      </c>
      <c r="B295" t="s">
        <v>1063</v>
      </c>
      <c r="C295" t="s">
        <v>1064</v>
      </c>
      <c r="D295" t="s">
        <v>1065</v>
      </c>
    </row>
    <row r="296" spans="1:4">
      <c r="A296" t="s">
        <v>855</v>
      </c>
      <c r="B296" s="33" t="s">
        <v>303</v>
      </c>
      <c r="C296" s="26" t="s">
        <v>304</v>
      </c>
      <c r="D296" s="27" t="s">
        <v>305</v>
      </c>
    </row>
    <row r="297" spans="1:4">
      <c r="A297">
        <v>50041</v>
      </c>
      <c r="B297" t="s">
        <v>171</v>
      </c>
      <c r="C297" t="s">
        <v>823</v>
      </c>
      <c r="D297" t="s">
        <v>172</v>
      </c>
    </row>
    <row r="298" spans="1:4">
      <c r="A298">
        <v>30372</v>
      </c>
      <c r="B298" t="s">
        <v>98</v>
      </c>
      <c r="C298" t="s">
        <v>418</v>
      </c>
      <c r="D298" t="s">
        <v>419</v>
      </c>
    </row>
    <row r="299" spans="1:4">
      <c r="A299">
        <v>30194</v>
      </c>
      <c r="B299" t="s">
        <v>1066</v>
      </c>
      <c r="C299" t="s">
        <v>717</v>
      </c>
      <c r="D299" t="s">
        <v>1067</v>
      </c>
    </row>
    <row r="300" spans="1:4">
      <c r="A300" s="61">
        <v>30096</v>
      </c>
      <c r="B300" t="s">
        <v>247</v>
      </c>
      <c r="C300" t="s">
        <v>248</v>
      </c>
      <c r="D300" t="s">
        <v>249</v>
      </c>
    </row>
    <row r="301" spans="1:4">
      <c r="A301">
        <v>50135</v>
      </c>
      <c r="B301" t="s">
        <v>1068</v>
      </c>
      <c r="C301" t="s">
        <v>1069</v>
      </c>
      <c r="D301" s="48" t="s">
        <v>1070</v>
      </c>
    </row>
    <row r="302" spans="1:4">
      <c r="A302">
        <v>30405</v>
      </c>
      <c r="B302" t="s">
        <v>735</v>
      </c>
      <c r="C302" t="s">
        <v>736</v>
      </c>
      <c r="D302" s="48" t="s">
        <v>734</v>
      </c>
    </row>
    <row r="303" spans="1:4">
      <c r="A303">
        <v>51041</v>
      </c>
      <c r="B303" t="s">
        <v>1071</v>
      </c>
      <c r="C303" t="s">
        <v>1072</v>
      </c>
      <c r="D303" s="48" t="s">
        <v>1073</v>
      </c>
    </row>
    <row r="304" spans="1:4">
      <c r="A304">
        <v>30320</v>
      </c>
      <c r="B304" t="s">
        <v>36</v>
      </c>
      <c r="C304" t="s">
        <v>408</v>
      </c>
      <c r="D304" t="s">
        <v>409</v>
      </c>
    </row>
    <row r="305" spans="1:4">
      <c r="A305">
        <v>50674</v>
      </c>
      <c r="B305" t="s">
        <v>1074</v>
      </c>
      <c r="C305" t="s">
        <v>1075</v>
      </c>
      <c r="D305" s="48" t="s">
        <v>1076</v>
      </c>
    </row>
    <row r="306" spans="1:4">
      <c r="A306" s="47">
        <v>50002</v>
      </c>
      <c r="B306" s="4" t="s">
        <v>41</v>
      </c>
      <c r="C306" t="s">
        <v>630</v>
      </c>
      <c r="D306" s="65" t="s">
        <v>631</v>
      </c>
    </row>
    <row r="307" spans="1:4">
      <c r="A307">
        <v>50001</v>
      </c>
      <c r="B307" t="s">
        <v>40</v>
      </c>
      <c r="C307" t="s">
        <v>213</v>
      </c>
      <c r="D307" s="48" t="s">
        <v>214</v>
      </c>
    </row>
    <row r="308" spans="1:4">
      <c r="A308">
        <v>50065</v>
      </c>
      <c r="B308" t="s">
        <v>53</v>
      </c>
      <c r="C308" t="s">
        <v>218</v>
      </c>
      <c r="D308" s="48" t="s">
        <v>219</v>
      </c>
    </row>
    <row r="309" spans="1:4">
      <c r="A309">
        <v>50666</v>
      </c>
      <c r="B309" t="s">
        <v>1077</v>
      </c>
      <c r="C309" t="s">
        <v>1078</v>
      </c>
      <c r="D309" s="48" t="s">
        <v>1079</v>
      </c>
    </row>
    <row r="310" spans="1:4">
      <c r="A310">
        <v>50019</v>
      </c>
      <c r="B310" t="s">
        <v>177</v>
      </c>
      <c r="C310" t="s">
        <v>1349</v>
      </c>
      <c r="D310" s="48" t="s">
        <v>178</v>
      </c>
    </row>
    <row r="311" spans="1:4">
      <c r="A311">
        <v>50428</v>
      </c>
      <c r="B311" t="s">
        <v>741</v>
      </c>
      <c r="C311" t="s">
        <v>742</v>
      </c>
      <c r="D311" s="48" t="s">
        <v>740</v>
      </c>
    </row>
    <row r="312" spans="1:4">
      <c r="A312">
        <v>30032</v>
      </c>
      <c r="B312" t="s">
        <v>1080</v>
      </c>
      <c r="C312" t="s">
        <v>1081</v>
      </c>
      <c r="D312" s="48" t="s">
        <v>1082</v>
      </c>
    </row>
    <row r="313" spans="1:4">
      <c r="A313">
        <v>50592</v>
      </c>
      <c r="B313" t="s">
        <v>514</v>
      </c>
      <c r="C313" t="s">
        <v>515</v>
      </c>
      <c r="D313" s="48" t="s">
        <v>516</v>
      </c>
    </row>
    <row r="314" spans="1:4">
      <c r="A314">
        <v>50091</v>
      </c>
      <c r="B314" t="s">
        <v>148</v>
      </c>
      <c r="C314" t="s">
        <v>149</v>
      </c>
      <c r="D314" s="48" t="s">
        <v>150</v>
      </c>
    </row>
    <row r="315" spans="1:4">
      <c r="A315">
        <v>30315</v>
      </c>
      <c r="B315" t="s">
        <v>35</v>
      </c>
      <c r="C315" t="s">
        <v>306</v>
      </c>
      <c r="D315" t="s">
        <v>307</v>
      </c>
    </row>
    <row r="316" spans="1:4">
      <c r="A316">
        <v>50437</v>
      </c>
      <c r="B316" t="s">
        <v>35</v>
      </c>
      <c r="C316" t="s">
        <v>306</v>
      </c>
      <c r="D316" s="48" t="s">
        <v>307</v>
      </c>
    </row>
    <row r="317" spans="1:4">
      <c r="A317">
        <v>30328</v>
      </c>
      <c r="B317" t="s">
        <v>38</v>
      </c>
      <c r="C317" t="s">
        <v>162</v>
      </c>
      <c r="D317" s="48" t="s">
        <v>163</v>
      </c>
    </row>
    <row r="318" spans="1:4">
      <c r="A318">
        <v>50055</v>
      </c>
      <c r="B318" t="s">
        <v>38</v>
      </c>
      <c r="C318" t="s">
        <v>162</v>
      </c>
      <c r="D318" s="66" t="s">
        <v>163</v>
      </c>
    </row>
    <row r="319" spans="1:4">
      <c r="A319">
        <v>50505</v>
      </c>
      <c r="B319" t="s">
        <v>38</v>
      </c>
      <c r="C319" t="s">
        <v>162</v>
      </c>
      <c r="D319" s="48" t="s">
        <v>163</v>
      </c>
    </row>
    <row r="320" spans="1:4">
      <c r="A320">
        <v>50528</v>
      </c>
      <c r="B320" t="s">
        <v>38</v>
      </c>
      <c r="C320" t="s">
        <v>162</v>
      </c>
      <c r="D320" s="66" t="s">
        <v>163</v>
      </c>
    </row>
    <row r="321" spans="1:4">
      <c r="A321">
        <v>30413</v>
      </c>
      <c r="B321" t="s">
        <v>191</v>
      </c>
      <c r="C321" t="s">
        <v>192</v>
      </c>
      <c r="D321" s="66" t="s">
        <v>193</v>
      </c>
    </row>
    <row r="322" spans="1:4">
      <c r="A322">
        <v>50610</v>
      </c>
      <c r="B322" t="s">
        <v>191</v>
      </c>
      <c r="C322" t="s">
        <v>192</v>
      </c>
      <c r="D322" s="66" t="s">
        <v>193</v>
      </c>
    </row>
    <row r="323" spans="1:4">
      <c r="A323">
        <v>50244</v>
      </c>
      <c r="B323" t="s">
        <v>65</v>
      </c>
      <c r="C323" t="s">
        <v>608</v>
      </c>
      <c r="D323" s="66" t="s">
        <v>609</v>
      </c>
    </row>
    <row r="324" spans="1:4">
      <c r="A324">
        <v>50613</v>
      </c>
      <c r="B324" t="s">
        <v>762</v>
      </c>
      <c r="C324" t="s">
        <v>763</v>
      </c>
      <c r="D324" t="s">
        <v>761</v>
      </c>
    </row>
    <row r="325" spans="1:4">
      <c r="A325">
        <v>30370</v>
      </c>
      <c r="B325" t="s">
        <v>145</v>
      </c>
      <c r="C325" t="s">
        <v>146</v>
      </c>
      <c r="D325" t="s">
        <v>147</v>
      </c>
    </row>
    <row r="326" spans="1:4">
      <c r="A326">
        <v>30371</v>
      </c>
      <c r="B326" t="s">
        <v>145</v>
      </c>
      <c r="C326" t="s">
        <v>146</v>
      </c>
      <c r="D326" t="s">
        <v>147</v>
      </c>
    </row>
    <row r="327" spans="1:4">
      <c r="A327">
        <v>30158</v>
      </c>
      <c r="B327" t="s">
        <v>1083</v>
      </c>
      <c r="C327" t="s">
        <v>1084</v>
      </c>
      <c r="D327" t="s">
        <v>1085</v>
      </c>
    </row>
    <row r="328" spans="1:4">
      <c r="A328">
        <v>50618</v>
      </c>
      <c r="B328" t="s">
        <v>1086</v>
      </c>
      <c r="C328" t="s">
        <v>1087</v>
      </c>
      <c r="D328" t="s">
        <v>1088</v>
      </c>
    </row>
    <row r="329" spans="1:4">
      <c r="A329">
        <v>30441</v>
      </c>
      <c r="B329" t="s">
        <v>637</v>
      </c>
      <c r="C329" t="s">
        <v>638</v>
      </c>
      <c r="D329" t="s">
        <v>639</v>
      </c>
    </row>
    <row r="330" spans="1:4">
      <c r="A330">
        <v>50205</v>
      </c>
      <c r="B330" t="s">
        <v>61</v>
      </c>
      <c r="C330" t="s">
        <v>467</v>
      </c>
      <c r="D330" t="s">
        <v>468</v>
      </c>
    </row>
    <row r="331" spans="1:4">
      <c r="A331">
        <v>50653</v>
      </c>
      <c r="B331" t="s">
        <v>1089</v>
      </c>
      <c r="C331" t="s">
        <v>1090</v>
      </c>
      <c r="D331" s="48" t="s">
        <v>1091</v>
      </c>
    </row>
    <row r="332" spans="1:4">
      <c r="A332">
        <v>30090</v>
      </c>
      <c r="B332" t="s">
        <v>1092</v>
      </c>
      <c r="C332" t="s">
        <v>1093</v>
      </c>
      <c r="D332" s="48" t="s">
        <v>1094</v>
      </c>
    </row>
    <row r="333" spans="1:4">
      <c r="A333">
        <v>50617</v>
      </c>
      <c r="B333" t="s">
        <v>1095</v>
      </c>
      <c r="C333" t="s">
        <v>1096</v>
      </c>
      <c r="D333" s="48" t="s">
        <v>1097</v>
      </c>
    </row>
    <row r="334" spans="1:4">
      <c r="A334">
        <v>50089</v>
      </c>
      <c r="B334" t="s">
        <v>55</v>
      </c>
      <c r="C334" t="s">
        <v>245</v>
      </c>
      <c r="D334" s="48" t="s">
        <v>246</v>
      </c>
    </row>
    <row r="335" spans="1:4">
      <c r="A335">
        <v>50507</v>
      </c>
      <c r="B335" t="s">
        <v>55</v>
      </c>
      <c r="C335" t="s">
        <v>245</v>
      </c>
      <c r="D335" s="48" t="s">
        <v>246</v>
      </c>
    </row>
    <row r="336" spans="1:4">
      <c r="A336">
        <v>30426</v>
      </c>
      <c r="B336" t="s">
        <v>571</v>
      </c>
      <c r="C336" t="s">
        <v>1350</v>
      </c>
      <c r="D336" t="s">
        <v>572</v>
      </c>
    </row>
    <row r="337" spans="1:4">
      <c r="A337">
        <v>30364</v>
      </c>
      <c r="B337" t="s">
        <v>100</v>
      </c>
      <c r="C337" t="s">
        <v>564</v>
      </c>
      <c r="D337" s="70" t="s">
        <v>565</v>
      </c>
    </row>
    <row r="338" spans="1:4">
      <c r="A338">
        <v>30390</v>
      </c>
      <c r="B338" t="s">
        <v>100</v>
      </c>
      <c r="C338" t="s">
        <v>564</v>
      </c>
      <c r="D338" t="s">
        <v>565</v>
      </c>
    </row>
    <row r="339" spans="1:4">
      <c r="A339">
        <v>50621</v>
      </c>
      <c r="B339" t="s">
        <v>1098</v>
      </c>
      <c r="C339" t="s">
        <v>1099</v>
      </c>
      <c r="D339" s="71" t="s">
        <v>1100</v>
      </c>
    </row>
    <row r="340" spans="1:4">
      <c r="A340">
        <v>50568</v>
      </c>
      <c r="B340" t="s">
        <v>838</v>
      </c>
      <c r="C340" t="s">
        <v>837</v>
      </c>
      <c r="D340" s="71" t="s">
        <v>600</v>
      </c>
    </row>
    <row r="341" spans="1:4">
      <c r="A341">
        <v>50646</v>
      </c>
      <c r="B341" t="s">
        <v>772</v>
      </c>
      <c r="C341" t="s">
        <v>773</v>
      </c>
      <c r="D341" s="48" t="s">
        <v>774</v>
      </c>
    </row>
    <row r="342" spans="1:4">
      <c r="A342">
        <v>50276</v>
      </c>
      <c r="B342" t="s">
        <v>68</v>
      </c>
      <c r="C342" t="s">
        <v>182</v>
      </c>
      <c r="D342" s="48" t="s">
        <v>183</v>
      </c>
    </row>
    <row r="343" spans="1:4">
      <c r="A343">
        <v>50634</v>
      </c>
      <c r="B343" t="s">
        <v>179</v>
      </c>
      <c r="C343" t="s">
        <v>180</v>
      </c>
      <c r="D343" t="s">
        <v>181</v>
      </c>
    </row>
    <row r="344" spans="1:4">
      <c r="A344">
        <v>50184</v>
      </c>
      <c r="B344" t="s">
        <v>59</v>
      </c>
      <c r="C344" t="s">
        <v>536</v>
      </c>
      <c r="D344" s="48" t="s">
        <v>537</v>
      </c>
    </row>
    <row r="345" spans="1:4">
      <c r="A345">
        <v>50643</v>
      </c>
      <c r="B345" t="s">
        <v>541</v>
      </c>
      <c r="C345" t="s">
        <v>542</v>
      </c>
      <c r="D345" s="48" t="s">
        <v>543</v>
      </c>
    </row>
    <row r="346" spans="1:4">
      <c r="A346">
        <v>30483</v>
      </c>
      <c r="B346" t="s">
        <v>595</v>
      </c>
      <c r="C346" t="s">
        <v>596</v>
      </c>
      <c r="D346" s="48" t="s">
        <v>597</v>
      </c>
    </row>
    <row r="347" spans="1:4">
      <c r="A347">
        <v>30281</v>
      </c>
      <c r="B347" t="s">
        <v>1101</v>
      </c>
      <c r="C347" t="s">
        <v>1102</v>
      </c>
      <c r="D347" t="s">
        <v>1103</v>
      </c>
    </row>
    <row r="348" spans="1:4">
      <c r="A348" s="47">
        <v>30500</v>
      </c>
      <c r="B348" t="s">
        <v>1101</v>
      </c>
      <c r="C348" t="s">
        <v>1102</v>
      </c>
      <c r="D348" s="48" t="s">
        <v>1103</v>
      </c>
    </row>
    <row r="349" spans="1:4">
      <c r="A349">
        <v>50682</v>
      </c>
      <c r="B349" t="s">
        <v>825</v>
      </c>
      <c r="C349" t="s">
        <v>826</v>
      </c>
      <c r="D349" t="s">
        <v>827</v>
      </c>
    </row>
    <row r="350" spans="1:4">
      <c r="A350">
        <v>50614</v>
      </c>
      <c r="B350" t="s">
        <v>1104</v>
      </c>
      <c r="C350" t="s">
        <v>1105</v>
      </c>
      <c r="D350" t="s">
        <v>1106</v>
      </c>
    </row>
    <row r="351" spans="1:4">
      <c r="A351">
        <v>30484</v>
      </c>
      <c r="B351" t="s">
        <v>716</v>
      </c>
      <c r="C351" t="s">
        <v>717</v>
      </c>
      <c r="D351" t="s">
        <v>715</v>
      </c>
    </row>
    <row r="352" spans="1:4">
      <c r="A352">
        <v>30485</v>
      </c>
      <c r="B352" t="s">
        <v>716</v>
      </c>
      <c r="C352" t="s">
        <v>717</v>
      </c>
      <c r="D352" t="s">
        <v>715</v>
      </c>
    </row>
    <row r="353" spans="1:4">
      <c r="A353">
        <v>50665</v>
      </c>
      <c r="B353" t="s">
        <v>716</v>
      </c>
      <c r="C353" t="s">
        <v>717</v>
      </c>
      <c r="D353" t="s">
        <v>715</v>
      </c>
    </row>
    <row r="354" spans="1:4">
      <c r="A354">
        <v>50461</v>
      </c>
      <c r="B354" t="s">
        <v>85</v>
      </c>
      <c r="C354" t="s">
        <v>335</v>
      </c>
      <c r="D354" t="s">
        <v>336</v>
      </c>
    </row>
    <row r="355" spans="1:4">
      <c r="A355">
        <v>50314</v>
      </c>
      <c r="B355" t="s">
        <v>370</v>
      </c>
      <c r="C355" t="s">
        <v>371</v>
      </c>
      <c r="D355" t="s">
        <v>372</v>
      </c>
    </row>
    <row r="356" spans="1:4">
      <c r="A356">
        <v>30373</v>
      </c>
      <c r="B356" t="s">
        <v>1107</v>
      </c>
      <c r="C356" t="s">
        <v>1108</v>
      </c>
      <c r="D356" t="s">
        <v>1109</v>
      </c>
    </row>
    <row r="357" spans="1:4">
      <c r="A357">
        <v>50341</v>
      </c>
      <c r="B357" t="s">
        <v>1110</v>
      </c>
      <c r="C357" t="s">
        <v>1111</v>
      </c>
      <c r="D357" t="s">
        <v>1112</v>
      </c>
    </row>
    <row r="358" spans="1:4">
      <c r="A358">
        <v>50554</v>
      </c>
      <c r="B358" t="s">
        <v>143</v>
      </c>
      <c r="C358" s="78" t="s">
        <v>1351</v>
      </c>
      <c r="D358" t="s">
        <v>144</v>
      </c>
    </row>
    <row r="359" spans="1:4">
      <c r="A359">
        <v>50608</v>
      </c>
      <c r="B359" t="s">
        <v>1113</v>
      </c>
      <c r="C359" t="s">
        <v>1114</v>
      </c>
      <c r="D359" t="s">
        <v>1115</v>
      </c>
    </row>
    <row r="360" spans="1:4">
      <c r="A360">
        <v>50294</v>
      </c>
      <c r="B360" t="s">
        <v>621</v>
      </c>
      <c r="C360" t="s">
        <v>622</v>
      </c>
      <c r="D360" t="s">
        <v>623</v>
      </c>
    </row>
    <row r="361" spans="1:4">
      <c r="A361">
        <v>51037</v>
      </c>
      <c r="B361" t="s">
        <v>289</v>
      </c>
      <c r="C361" t="s">
        <v>290</v>
      </c>
      <c r="D361" t="s">
        <v>291</v>
      </c>
    </row>
    <row r="362" spans="1:4">
      <c r="A362">
        <v>51038</v>
      </c>
      <c r="B362" t="s">
        <v>289</v>
      </c>
      <c r="C362" t="s">
        <v>290</v>
      </c>
      <c r="D362" t="s">
        <v>291</v>
      </c>
    </row>
    <row r="363" spans="1:4">
      <c r="A363">
        <v>50113</v>
      </c>
      <c r="B363" t="s">
        <v>538</v>
      </c>
      <c r="C363" t="s">
        <v>539</v>
      </c>
      <c r="D363" t="s">
        <v>540</v>
      </c>
    </row>
    <row r="364" spans="1:4">
      <c r="A364">
        <v>50278</v>
      </c>
      <c r="B364" t="s">
        <v>1116</v>
      </c>
      <c r="C364" t="s">
        <v>1117</v>
      </c>
      <c r="D364" t="s">
        <v>1118</v>
      </c>
    </row>
    <row r="365" spans="1:4">
      <c r="A365">
        <v>30421</v>
      </c>
      <c r="B365" t="s">
        <v>1119</v>
      </c>
      <c r="C365" t="s">
        <v>1120</v>
      </c>
      <c r="D365" t="s">
        <v>1121</v>
      </c>
    </row>
    <row r="366" spans="1:4">
      <c r="A366">
        <v>50071</v>
      </c>
      <c r="B366" t="s">
        <v>752</v>
      </c>
      <c r="C366" t="s">
        <v>754</v>
      </c>
      <c r="D366" t="s">
        <v>753</v>
      </c>
    </row>
    <row r="367" spans="1:4">
      <c r="A367">
        <v>50673</v>
      </c>
      <c r="B367" t="s">
        <v>1122</v>
      </c>
      <c r="C367" t="s">
        <v>1123</v>
      </c>
      <c r="D367" t="s">
        <v>1124</v>
      </c>
    </row>
    <row r="368" spans="1:4">
      <c r="A368">
        <v>50460</v>
      </c>
      <c r="B368" t="s">
        <v>1125</v>
      </c>
      <c r="C368" t="s">
        <v>1126</v>
      </c>
      <c r="D368" t="s">
        <v>1127</v>
      </c>
    </row>
    <row r="369" spans="1:4">
      <c r="A369">
        <v>50644</v>
      </c>
      <c r="B369" t="s">
        <v>1125</v>
      </c>
      <c r="C369" t="s">
        <v>1126</v>
      </c>
      <c r="D369" t="s">
        <v>1127</v>
      </c>
    </row>
    <row r="370" spans="1:4">
      <c r="A370">
        <v>50023</v>
      </c>
      <c r="B370" t="s">
        <v>292</v>
      </c>
      <c r="C370" t="s">
        <v>293</v>
      </c>
      <c r="D370" t="s">
        <v>294</v>
      </c>
    </row>
    <row r="371" spans="1:4">
      <c r="A371">
        <v>50602</v>
      </c>
      <c r="B371" t="s">
        <v>292</v>
      </c>
      <c r="C371" t="s">
        <v>293</v>
      </c>
      <c r="D371" t="s">
        <v>294</v>
      </c>
    </row>
    <row r="372" spans="1:4">
      <c r="A372">
        <v>50687</v>
      </c>
      <c r="B372" t="s">
        <v>1128</v>
      </c>
      <c r="C372" t="s">
        <v>1129</v>
      </c>
      <c r="D372" t="s">
        <v>1130</v>
      </c>
    </row>
    <row r="373" spans="1:4">
      <c r="A373">
        <v>30199</v>
      </c>
      <c r="B373" t="s">
        <v>1131</v>
      </c>
      <c r="C373" t="s">
        <v>1132</v>
      </c>
      <c r="D373" t="s">
        <v>1133</v>
      </c>
    </row>
    <row r="374" spans="1:4">
      <c r="A374">
        <v>50650</v>
      </c>
      <c r="B374" t="s">
        <v>1134</v>
      </c>
      <c r="C374" t="s">
        <v>1135</v>
      </c>
      <c r="D374" t="s">
        <v>1136</v>
      </c>
    </row>
    <row r="375" spans="1:4">
      <c r="A375">
        <v>30051</v>
      </c>
      <c r="B375" t="s">
        <v>50</v>
      </c>
      <c r="C375" t="s">
        <v>559</v>
      </c>
      <c r="D375" t="s">
        <v>560</v>
      </c>
    </row>
    <row r="376" spans="1:4">
      <c r="A376">
        <v>50043</v>
      </c>
      <c r="B376" t="s">
        <v>50</v>
      </c>
      <c r="C376" t="s">
        <v>559</v>
      </c>
      <c r="D376" t="s">
        <v>560</v>
      </c>
    </row>
    <row r="377" spans="1:4">
      <c r="A377">
        <v>30020</v>
      </c>
      <c r="B377" t="s">
        <v>375</v>
      </c>
      <c r="C377" t="s">
        <v>1239</v>
      </c>
      <c r="D377" t="s">
        <v>376</v>
      </c>
    </row>
    <row r="378" spans="1:4">
      <c r="A378">
        <v>30509</v>
      </c>
      <c r="B378" t="s">
        <v>648</v>
      </c>
      <c r="C378" t="s">
        <v>656</v>
      </c>
      <c r="D378" t="s">
        <v>649</v>
      </c>
    </row>
    <row r="379" spans="1:4">
      <c r="A379">
        <v>50471</v>
      </c>
      <c r="B379" t="s">
        <v>86</v>
      </c>
      <c r="C379" t="s">
        <v>492</v>
      </c>
      <c r="D379" t="s">
        <v>493</v>
      </c>
    </row>
    <row r="380" spans="1:4">
      <c r="A380">
        <v>50293</v>
      </c>
      <c r="B380" t="s">
        <v>380</v>
      </c>
      <c r="C380" t="s">
        <v>771</v>
      </c>
      <c r="D380" t="s">
        <v>382</v>
      </c>
    </row>
    <row r="381" spans="1:4">
      <c r="A381">
        <v>50297</v>
      </c>
      <c r="B381" t="s">
        <v>380</v>
      </c>
      <c r="C381" t="s">
        <v>381</v>
      </c>
      <c r="D381" t="s">
        <v>382</v>
      </c>
    </row>
    <row r="382" spans="1:4">
      <c r="A382">
        <v>30379</v>
      </c>
      <c r="B382" t="s">
        <v>1137</v>
      </c>
      <c r="C382" t="s">
        <v>1138</v>
      </c>
      <c r="D382" t="s">
        <v>1139</v>
      </c>
    </row>
    <row r="383" spans="1:4">
      <c r="A383">
        <v>30380</v>
      </c>
      <c r="B383" t="s">
        <v>1137</v>
      </c>
      <c r="C383" t="s">
        <v>1138</v>
      </c>
      <c r="D383" t="s">
        <v>1139</v>
      </c>
    </row>
    <row r="384" spans="1:4">
      <c r="A384">
        <v>50325</v>
      </c>
      <c r="B384" t="s">
        <v>31</v>
      </c>
      <c r="C384" t="s">
        <v>194</v>
      </c>
      <c r="D384" t="s">
        <v>195</v>
      </c>
    </row>
    <row r="385" spans="1:4">
      <c r="A385">
        <v>30397</v>
      </c>
      <c r="B385" t="s">
        <v>118</v>
      </c>
      <c r="C385" t="s">
        <v>119</v>
      </c>
      <c r="D385" t="s">
        <v>120</v>
      </c>
    </row>
    <row r="386" spans="1:4">
      <c r="A386">
        <v>50486</v>
      </c>
      <c r="B386" t="s">
        <v>118</v>
      </c>
      <c r="C386" t="s">
        <v>119</v>
      </c>
      <c r="D386" t="s">
        <v>120</v>
      </c>
    </row>
    <row r="387" spans="1:4">
      <c r="A387">
        <v>50011</v>
      </c>
      <c r="B387" t="s">
        <v>8</v>
      </c>
      <c r="C387" t="s">
        <v>10</v>
      </c>
      <c r="D387" t="s">
        <v>12</v>
      </c>
    </row>
    <row r="388" spans="1:4">
      <c r="A388">
        <v>30363</v>
      </c>
      <c r="B388" t="s">
        <v>96</v>
      </c>
      <c r="C388" t="s">
        <v>632</v>
      </c>
      <c r="D388" t="s">
        <v>633</v>
      </c>
    </row>
    <row r="389" spans="1:4">
      <c r="A389">
        <v>30063</v>
      </c>
      <c r="B389" t="s">
        <v>90</v>
      </c>
      <c r="C389" t="s">
        <v>619</v>
      </c>
      <c r="D389" t="s">
        <v>620</v>
      </c>
    </row>
    <row r="390" spans="1:4">
      <c r="A390">
        <v>30155</v>
      </c>
      <c r="B390" t="s">
        <v>250</v>
      </c>
      <c r="C390" t="s">
        <v>770</v>
      </c>
      <c r="D390" t="s">
        <v>252</v>
      </c>
    </row>
    <row r="391" spans="1:4">
      <c r="A391">
        <v>50146</v>
      </c>
      <c r="B391" t="s">
        <v>250</v>
      </c>
      <c r="C391" t="s">
        <v>251</v>
      </c>
      <c r="D391" t="s">
        <v>252</v>
      </c>
    </row>
    <row r="392" spans="1:4">
      <c r="A392">
        <v>50146</v>
      </c>
      <c r="B392" t="s">
        <v>250</v>
      </c>
      <c r="C392" t="s">
        <v>770</v>
      </c>
      <c r="D392" t="s">
        <v>252</v>
      </c>
    </row>
    <row r="393" spans="1:4">
      <c r="A393">
        <v>51004</v>
      </c>
      <c r="B393" t="s">
        <v>295</v>
      </c>
      <c r="C393" t="s">
        <v>296</v>
      </c>
      <c r="D393" t="s">
        <v>297</v>
      </c>
    </row>
    <row r="394" spans="1:4">
      <c r="A394">
        <v>50563</v>
      </c>
      <c r="B394" t="s">
        <v>759</v>
      </c>
      <c r="C394" t="s">
        <v>760</v>
      </c>
      <c r="D394" t="s">
        <v>758</v>
      </c>
    </row>
    <row r="395" spans="1:4">
      <c r="A395">
        <v>50530</v>
      </c>
      <c r="B395" t="s">
        <v>400</v>
      </c>
      <c r="C395" t="s">
        <v>401</v>
      </c>
      <c r="D395" t="s">
        <v>402</v>
      </c>
    </row>
    <row r="396" spans="1:4">
      <c r="A396">
        <v>50450</v>
      </c>
      <c r="B396" t="s">
        <v>270</v>
      </c>
      <c r="C396" t="s">
        <v>271</v>
      </c>
      <c r="D396" t="s">
        <v>272</v>
      </c>
    </row>
    <row r="397" spans="1:4">
      <c r="A397">
        <v>30412</v>
      </c>
      <c r="B397" t="s">
        <v>687</v>
      </c>
      <c r="C397" t="s">
        <v>1140</v>
      </c>
      <c r="D397" t="s">
        <v>686</v>
      </c>
    </row>
    <row r="398" spans="1:4">
      <c r="A398">
        <v>30287</v>
      </c>
      <c r="B398" t="s">
        <v>388</v>
      </c>
      <c r="C398" t="s">
        <v>389</v>
      </c>
      <c r="D398" t="s">
        <v>390</v>
      </c>
    </row>
    <row r="399" spans="1:4">
      <c r="A399">
        <v>50419</v>
      </c>
      <c r="B399" t="s">
        <v>1141</v>
      </c>
      <c r="C399" t="s">
        <v>1142</v>
      </c>
      <c r="D399" t="s">
        <v>1143</v>
      </c>
    </row>
    <row r="400" spans="1:4">
      <c r="A400">
        <v>30222</v>
      </c>
      <c r="B400" t="s">
        <v>1144</v>
      </c>
      <c r="C400" t="s">
        <v>1145</v>
      </c>
      <c r="D400" t="s">
        <v>1146</v>
      </c>
    </row>
    <row r="401" spans="1:4">
      <c r="A401">
        <v>50107</v>
      </c>
      <c r="B401" t="s">
        <v>1147</v>
      </c>
      <c r="C401" t="s">
        <v>1148</v>
      </c>
      <c r="D401" t="s">
        <v>1149</v>
      </c>
    </row>
    <row r="402" spans="1:4">
      <c r="A402">
        <v>50343</v>
      </c>
      <c r="B402" t="s">
        <v>1150</v>
      </c>
      <c r="C402" t="s">
        <v>1151</v>
      </c>
      <c r="D402" t="s">
        <v>1152</v>
      </c>
    </row>
    <row r="403" spans="1:4">
      <c r="A403">
        <v>30503</v>
      </c>
      <c r="B403" t="s">
        <v>746</v>
      </c>
      <c r="C403" t="s">
        <v>747</v>
      </c>
      <c r="D403" t="s">
        <v>745</v>
      </c>
    </row>
    <row r="404" spans="1:4">
      <c r="A404">
        <v>50589</v>
      </c>
      <c r="B404" t="s">
        <v>106</v>
      </c>
      <c r="C404" t="s">
        <v>435</v>
      </c>
      <c r="D404" t="s">
        <v>436</v>
      </c>
    </row>
    <row r="405" spans="1:4">
      <c r="A405">
        <v>30410</v>
      </c>
      <c r="B405" t="s">
        <v>83</v>
      </c>
      <c r="C405" t="s">
        <v>273</v>
      </c>
      <c r="D405" t="s">
        <v>274</v>
      </c>
    </row>
    <row r="406" spans="1:4">
      <c r="A406">
        <v>50445</v>
      </c>
      <c r="B406" t="s">
        <v>83</v>
      </c>
      <c r="C406" t="s">
        <v>273</v>
      </c>
      <c r="D406" t="s">
        <v>274</v>
      </c>
    </row>
    <row r="407" spans="1:4">
      <c r="A407">
        <v>50605</v>
      </c>
      <c r="B407" t="s">
        <v>83</v>
      </c>
      <c r="C407" t="s">
        <v>273</v>
      </c>
      <c r="D407" t="s">
        <v>274</v>
      </c>
    </row>
    <row r="408" spans="1:4">
      <c r="A408">
        <v>50104</v>
      </c>
      <c r="B408" t="s">
        <v>455</v>
      </c>
      <c r="C408" t="s">
        <v>456</v>
      </c>
      <c r="D408" t="s">
        <v>457</v>
      </c>
    </row>
    <row r="409" spans="1:4">
      <c r="A409">
        <v>50218</v>
      </c>
      <c r="B409" t="s">
        <v>1153</v>
      </c>
      <c r="C409" t="s">
        <v>1154</v>
      </c>
      <c r="D409" t="s">
        <v>1155</v>
      </c>
    </row>
    <row r="410" spans="1:4">
      <c r="A410">
        <v>30492</v>
      </c>
      <c r="B410" t="s">
        <v>1156</v>
      </c>
      <c r="C410" t="s">
        <v>1157</v>
      </c>
      <c r="D410" t="s">
        <v>1158</v>
      </c>
    </row>
    <row r="411" spans="1:4">
      <c r="A411">
        <v>50426</v>
      </c>
      <c r="B411" t="s">
        <v>1159</v>
      </c>
      <c r="C411" t="s">
        <v>1160</v>
      </c>
      <c r="D411" t="s">
        <v>1161</v>
      </c>
    </row>
    <row r="412" spans="1:4">
      <c r="A412">
        <v>50254</v>
      </c>
      <c r="B412" t="s">
        <v>66</v>
      </c>
      <c r="C412" t="s">
        <v>707</v>
      </c>
      <c r="D412" t="s">
        <v>124</v>
      </c>
    </row>
    <row r="413" spans="1:4">
      <c r="A413">
        <v>30304</v>
      </c>
      <c r="B413" t="s">
        <v>308</v>
      </c>
      <c r="C413" t="s">
        <v>309</v>
      </c>
      <c r="D413" t="s">
        <v>310</v>
      </c>
    </row>
    <row r="414" spans="1:4">
      <c r="A414">
        <v>50227</v>
      </c>
      <c r="B414" t="s">
        <v>1162</v>
      </c>
      <c r="C414" t="s">
        <v>1163</v>
      </c>
      <c r="D414" t="s">
        <v>1164</v>
      </c>
    </row>
    <row r="415" spans="1:4">
      <c r="A415">
        <v>50044</v>
      </c>
      <c r="B415" t="s">
        <v>1165</v>
      </c>
      <c r="C415" t="s">
        <v>1166</v>
      </c>
      <c r="D415" t="s">
        <v>1167</v>
      </c>
    </row>
    <row r="416" spans="1:4">
      <c r="A416">
        <v>50046</v>
      </c>
      <c r="B416" t="s">
        <v>385</v>
      </c>
      <c r="C416" t="s">
        <v>386</v>
      </c>
      <c r="D416" t="s">
        <v>387</v>
      </c>
    </row>
    <row r="417" spans="1:4">
      <c r="A417">
        <v>30384</v>
      </c>
      <c r="B417" t="s">
        <v>1168</v>
      </c>
      <c r="C417" t="s">
        <v>1169</v>
      </c>
      <c r="D417" t="s">
        <v>1170</v>
      </c>
    </row>
    <row r="418" spans="1:4">
      <c r="A418">
        <v>50597</v>
      </c>
      <c r="B418" t="s">
        <v>107</v>
      </c>
      <c r="C418" t="s">
        <v>298</v>
      </c>
      <c r="D418" t="s">
        <v>299</v>
      </c>
    </row>
    <row r="419" spans="1:4">
      <c r="A419">
        <v>50083</v>
      </c>
      <c r="B419" t="s">
        <v>573</v>
      </c>
      <c r="C419" t="s">
        <v>574</v>
      </c>
      <c r="D419" t="s">
        <v>575</v>
      </c>
    </row>
    <row r="420" spans="1:4">
      <c r="A420">
        <v>50661</v>
      </c>
      <c r="B420" t="s">
        <v>775</v>
      </c>
      <c r="C420" t="s">
        <v>776</v>
      </c>
      <c r="D420" t="s">
        <v>777</v>
      </c>
    </row>
    <row r="421" spans="1:4">
      <c r="A421">
        <v>50685</v>
      </c>
      <c r="B421" t="s">
        <v>1171</v>
      </c>
      <c r="C421" t="s">
        <v>1172</v>
      </c>
      <c r="D421" t="s">
        <v>1173</v>
      </c>
    </row>
    <row r="422" spans="1:4">
      <c r="A422">
        <v>50526</v>
      </c>
      <c r="B422" t="s">
        <v>1174</v>
      </c>
      <c r="C422" t="s">
        <v>1175</v>
      </c>
      <c r="D422" t="s">
        <v>1176</v>
      </c>
    </row>
    <row r="423" spans="1:4">
      <c r="A423">
        <v>50496</v>
      </c>
      <c r="B423" t="s">
        <v>494</v>
      </c>
      <c r="C423" t="s">
        <v>495</v>
      </c>
      <c r="D423" t="s">
        <v>496</v>
      </c>
    </row>
    <row r="424" spans="1:4">
      <c r="A424">
        <v>50077</v>
      </c>
      <c r="B424" t="s">
        <v>443</v>
      </c>
      <c r="C424" t="s">
        <v>444</v>
      </c>
      <c r="D424" t="s">
        <v>445</v>
      </c>
    </row>
    <row r="425" spans="1:4">
      <c r="A425">
        <v>50334</v>
      </c>
      <c r="B425" t="s">
        <v>475</v>
      </c>
      <c r="C425" t="s">
        <v>476</v>
      </c>
      <c r="D425" t="s">
        <v>477</v>
      </c>
    </row>
    <row r="426" spans="1:4">
      <c r="A426">
        <v>50497</v>
      </c>
      <c r="B426" t="s">
        <v>497</v>
      </c>
      <c r="C426" t="s">
        <v>498</v>
      </c>
      <c r="D426" t="s">
        <v>499</v>
      </c>
    </row>
    <row r="427" spans="1:4">
      <c r="A427">
        <v>50633</v>
      </c>
      <c r="B427" t="s">
        <v>640</v>
      </c>
      <c r="C427" t="s">
        <v>822</v>
      </c>
      <c r="D427" t="s">
        <v>641</v>
      </c>
    </row>
    <row r="428" spans="1:4">
      <c r="A428">
        <v>50151</v>
      </c>
      <c r="B428" t="s">
        <v>394</v>
      </c>
      <c r="C428" t="s">
        <v>395</v>
      </c>
      <c r="D428" t="s">
        <v>396</v>
      </c>
    </row>
    <row r="429" spans="1:4">
      <c r="A429">
        <v>70010</v>
      </c>
      <c r="B429" t="s">
        <v>531</v>
      </c>
      <c r="C429" t="s">
        <v>532</v>
      </c>
      <c r="D429" t="s">
        <v>533</v>
      </c>
    </row>
    <row r="430" spans="1:4">
      <c r="A430">
        <v>50408</v>
      </c>
      <c r="B430" t="s">
        <v>391</v>
      </c>
      <c r="C430" t="s">
        <v>392</v>
      </c>
      <c r="D430" t="s">
        <v>393</v>
      </c>
    </row>
    <row r="431" spans="1:4">
      <c r="A431">
        <v>30211</v>
      </c>
      <c r="B431" t="s">
        <v>373</v>
      </c>
      <c r="C431" t="s">
        <v>1240</v>
      </c>
      <c r="D431" t="s">
        <v>374</v>
      </c>
    </row>
    <row r="432" spans="1:4">
      <c r="A432">
        <v>50422</v>
      </c>
      <c r="B432" t="s">
        <v>373</v>
      </c>
      <c r="C432" t="s">
        <v>1240</v>
      </c>
      <c r="D432" t="s">
        <v>374</v>
      </c>
    </row>
    <row r="433" spans="1:4">
      <c r="A433">
        <v>30345</v>
      </c>
      <c r="B433" t="s">
        <v>373</v>
      </c>
      <c r="C433" t="s">
        <v>1240</v>
      </c>
      <c r="D433" t="s">
        <v>374</v>
      </c>
    </row>
    <row r="434" spans="1:4">
      <c r="A434">
        <v>50263</v>
      </c>
      <c r="B434" t="s">
        <v>405</v>
      </c>
      <c r="C434" t="s">
        <v>406</v>
      </c>
      <c r="D434" t="s">
        <v>407</v>
      </c>
    </row>
    <row r="435" spans="1:4">
      <c r="A435">
        <v>30495</v>
      </c>
      <c r="B435" t="s">
        <v>111</v>
      </c>
      <c r="C435" t="s">
        <v>706</v>
      </c>
      <c r="D435" t="s">
        <v>647</v>
      </c>
    </row>
    <row r="436" spans="1:4">
      <c r="A436">
        <v>30425</v>
      </c>
      <c r="B436" t="s">
        <v>151</v>
      </c>
      <c r="C436" t="s">
        <v>152</v>
      </c>
      <c r="D436" t="s">
        <v>153</v>
      </c>
    </row>
    <row r="437" spans="1:4">
      <c r="A437">
        <v>50204</v>
      </c>
      <c r="B437" t="s">
        <v>30</v>
      </c>
      <c r="C437" t="s">
        <v>601</v>
      </c>
      <c r="D437" t="s">
        <v>602</v>
      </c>
    </row>
    <row r="438" spans="1:4">
      <c r="A438">
        <v>50548</v>
      </c>
      <c r="B438" t="s">
        <v>1177</v>
      </c>
      <c r="C438" t="s">
        <v>1178</v>
      </c>
      <c r="D438" t="s">
        <v>1179</v>
      </c>
    </row>
    <row r="439" spans="1:4">
      <c r="A439">
        <v>30510</v>
      </c>
      <c r="B439" t="s">
        <v>1180</v>
      </c>
      <c r="C439" t="s">
        <v>1181</v>
      </c>
      <c r="D439" t="s">
        <v>1182</v>
      </c>
    </row>
    <row r="440" spans="1:4">
      <c r="A440">
        <v>50059</v>
      </c>
      <c r="B440" t="s">
        <v>461</v>
      </c>
      <c r="C440" t="s">
        <v>655</v>
      </c>
      <c r="D440" t="s">
        <v>462</v>
      </c>
    </row>
    <row r="441" spans="1:4">
      <c r="A441">
        <v>30101</v>
      </c>
      <c r="B441" t="s">
        <v>365</v>
      </c>
      <c r="C441" t="s">
        <v>366</v>
      </c>
      <c r="D441" t="s">
        <v>367</v>
      </c>
    </row>
    <row r="442" spans="1:4">
      <c r="A442">
        <v>50372</v>
      </c>
      <c r="B442" t="s">
        <v>1183</v>
      </c>
      <c r="C442" t="s">
        <v>1184</v>
      </c>
      <c r="D442" t="s">
        <v>1185</v>
      </c>
    </row>
    <row r="443" spans="1:4">
      <c r="A443">
        <v>30221</v>
      </c>
      <c r="B443" t="s">
        <v>29</v>
      </c>
      <c r="C443" t="s">
        <v>589</v>
      </c>
      <c r="D443" t="s">
        <v>590</v>
      </c>
    </row>
    <row r="444" spans="1:4">
      <c r="A444">
        <v>50670</v>
      </c>
      <c r="B444" t="s">
        <v>794</v>
      </c>
      <c r="C444" t="s">
        <v>795</v>
      </c>
      <c r="D444" t="s">
        <v>793</v>
      </c>
    </row>
    <row r="445" spans="1:4">
      <c r="A445">
        <v>50058</v>
      </c>
      <c r="B445" t="s">
        <v>729</v>
      </c>
      <c r="C445" t="s">
        <v>839</v>
      </c>
      <c r="D445" t="s">
        <v>730</v>
      </c>
    </row>
    <row r="446" spans="1:4">
      <c r="A446">
        <v>30435</v>
      </c>
      <c r="B446" t="s">
        <v>1186</v>
      </c>
      <c r="C446" t="s">
        <v>1187</v>
      </c>
      <c r="D446" t="s">
        <v>1188</v>
      </c>
    </row>
    <row r="447" spans="1:4">
      <c r="A447">
        <v>30442</v>
      </c>
      <c r="B447" t="s">
        <v>1186</v>
      </c>
      <c r="C447" t="s">
        <v>1187</v>
      </c>
      <c r="D447" t="s">
        <v>1188</v>
      </c>
    </row>
    <row r="448" spans="1:4">
      <c r="A448">
        <v>50683</v>
      </c>
      <c r="B448" t="s">
        <v>840</v>
      </c>
      <c r="C448" t="s">
        <v>1335</v>
      </c>
      <c r="D448" t="s">
        <v>841</v>
      </c>
    </row>
    <row r="449" spans="1:4">
      <c r="A449">
        <v>50088</v>
      </c>
      <c r="B449" t="s">
        <v>1189</v>
      </c>
      <c r="C449" t="s">
        <v>1190</v>
      </c>
      <c r="D449" t="s">
        <v>1191</v>
      </c>
    </row>
    <row r="450" spans="1:4">
      <c r="A450">
        <v>50521</v>
      </c>
      <c r="B450" t="s">
        <v>1192</v>
      </c>
      <c r="C450" t="s">
        <v>1193</v>
      </c>
      <c r="D450" t="s">
        <v>1194</v>
      </c>
    </row>
    <row r="451" spans="1:4">
      <c r="A451">
        <v>50541</v>
      </c>
      <c r="B451" t="s">
        <v>508</v>
      </c>
      <c r="C451" t="s">
        <v>509</v>
      </c>
      <c r="D451" t="s">
        <v>510</v>
      </c>
    </row>
    <row r="452" spans="1:4">
      <c r="A452">
        <v>50553</v>
      </c>
      <c r="B452" t="s">
        <v>1195</v>
      </c>
      <c r="C452" t="s">
        <v>1196</v>
      </c>
      <c r="D452" t="s">
        <v>1197</v>
      </c>
    </row>
    <row r="453" spans="1:4">
      <c r="A453">
        <v>30352</v>
      </c>
      <c r="B453" t="s">
        <v>1198</v>
      </c>
      <c r="C453" t="s">
        <v>1199</v>
      </c>
      <c r="D453" t="s">
        <v>1200</v>
      </c>
    </row>
    <row r="454" spans="1:4">
      <c r="A454">
        <v>50439</v>
      </c>
      <c r="B454" t="s">
        <v>1201</v>
      </c>
      <c r="C454" t="s">
        <v>1202</v>
      </c>
      <c r="D454" t="s">
        <v>1203</v>
      </c>
    </row>
    <row r="455" spans="1:4">
      <c r="A455">
        <v>50054</v>
      </c>
      <c r="B455" t="s">
        <v>52</v>
      </c>
      <c r="C455" t="s">
        <v>211</v>
      </c>
      <c r="D455" t="s">
        <v>212</v>
      </c>
    </row>
    <row r="456" spans="1:4">
      <c r="A456">
        <v>30012</v>
      </c>
      <c r="B456" t="s">
        <v>232</v>
      </c>
      <c r="C456" t="s">
        <v>233</v>
      </c>
      <c r="D456" t="s">
        <v>234</v>
      </c>
    </row>
    <row r="457" spans="1:4">
      <c r="A457">
        <v>50199</v>
      </c>
      <c r="B457" t="s">
        <v>703</v>
      </c>
      <c r="C457" t="s">
        <v>704</v>
      </c>
      <c r="D457" t="s">
        <v>705</v>
      </c>
    </row>
    <row r="458" spans="1:4">
      <c r="A458">
        <v>30326</v>
      </c>
      <c r="B458" t="s">
        <v>37</v>
      </c>
      <c r="C458" t="s">
        <v>368</v>
      </c>
      <c r="D458" t="s">
        <v>369</v>
      </c>
    </row>
    <row r="459" spans="1:4">
      <c r="A459">
        <v>50549</v>
      </c>
      <c r="B459" t="s">
        <v>1204</v>
      </c>
      <c r="C459" t="s">
        <v>1205</v>
      </c>
      <c r="D459" t="s">
        <v>1206</v>
      </c>
    </row>
    <row r="460" spans="1:4">
      <c r="A460">
        <v>50070</v>
      </c>
      <c r="B460" t="s">
        <v>1207</v>
      </c>
      <c r="C460" t="s">
        <v>1208</v>
      </c>
      <c r="D460" t="s">
        <v>1209</v>
      </c>
    </row>
    <row r="461" spans="1:4">
      <c r="A461">
        <v>50627</v>
      </c>
      <c r="B461" t="s">
        <v>1210</v>
      </c>
      <c r="C461" t="s">
        <v>1211</v>
      </c>
      <c r="D461" t="s">
        <v>1212</v>
      </c>
    </row>
    <row r="462" spans="1:4">
      <c r="A462">
        <v>50442</v>
      </c>
      <c r="B462" t="s">
        <v>1213</v>
      </c>
      <c r="C462" t="s">
        <v>1214</v>
      </c>
      <c r="D462" t="s">
        <v>1215</v>
      </c>
    </row>
    <row r="463" spans="1:4">
      <c r="A463">
        <v>50140</v>
      </c>
      <c r="B463" t="s">
        <v>699</v>
      </c>
      <c r="C463" t="s">
        <v>700</v>
      </c>
      <c r="D463" t="s">
        <v>701</v>
      </c>
    </row>
    <row r="464" spans="1:4">
      <c r="A464">
        <v>50345</v>
      </c>
      <c r="B464" t="s">
        <v>696</v>
      </c>
      <c r="C464" t="s">
        <v>697</v>
      </c>
      <c r="D464" t="s">
        <v>698</v>
      </c>
    </row>
    <row r="465" spans="1:4">
      <c r="A465">
        <v>50211</v>
      </c>
      <c r="B465" t="s">
        <v>226</v>
      </c>
      <c r="C465" t="s">
        <v>227</v>
      </c>
      <c r="D465" t="s">
        <v>228</v>
      </c>
    </row>
    <row r="466" spans="1:4">
      <c r="A466">
        <v>50630</v>
      </c>
      <c r="B466" t="s">
        <v>803</v>
      </c>
      <c r="C466" t="s">
        <v>804</v>
      </c>
      <c r="D466" t="s">
        <v>802</v>
      </c>
    </row>
    <row r="467" spans="1:4">
      <c r="A467">
        <v>50008</v>
      </c>
      <c r="B467" t="s">
        <v>1216</v>
      </c>
      <c r="C467" t="s">
        <v>1217</v>
      </c>
      <c r="D467" t="s">
        <v>1218</v>
      </c>
    </row>
    <row r="468" spans="1:4">
      <c r="A468">
        <v>50491</v>
      </c>
      <c r="B468" t="s">
        <v>1219</v>
      </c>
      <c r="C468" t="s">
        <v>1220</v>
      </c>
      <c r="D468" t="s">
        <v>1221</v>
      </c>
    </row>
    <row r="469" spans="1:4">
      <c r="A469">
        <v>30491</v>
      </c>
      <c r="B469" t="s">
        <v>651</v>
      </c>
      <c r="C469" t="s">
        <v>652</v>
      </c>
      <c r="D469" t="s">
        <v>653</v>
      </c>
    </row>
    <row r="470" spans="1:4">
      <c r="A470">
        <v>30493</v>
      </c>
      <c r="B470" t="s">
        <v>651</v>
      </c>
      <c r="C470" t="s">
        <v>652</v>
      </c>
      <c r="D470" t="s">
        <v>653</v>
      </c>
    </row>
    <row r="471" spans="1:4">
      <c r="A471">
        <v>50649</v>
      </c>
      <c r="B471" t="s">
        <v>651</v>
      </c>
      <c r="C471" t="s">
        <v>652</v>
      </c>
      <c r="D471" t="s">
        <v>653</v>
      </c>
    </row>
    <row r="472" spans="1:4">
      <c r="A472">
        <v>50689</v>
      </c>
      <c r="B472" t="s">
        <v>1222</v>
      </c>
      <c r="C472" t="s">
        <v>1223</v>
      </c>
      <c r="D472" t="s">
        <v>1224</v>
      </c>
    </row>
    <row r="473" spans="1:4">
      <c r="A473">
        <v>50134</v>
      </c>
      <c r="B473" t="s">
        <v>1225</v>
      </c>
      <c r="C473" t="s">
        <v>1226</v>
      </c>
      <c r="D473" t="s">
        <v>1227</v>
      </c>
    </row>
    <row r="474" spans="1:4">
      <c r="A474">
        <v>30100</v>
      </c>
      <c r="B474" t="s">
        <v>359</v>
      </c>
      <c r="C474" t="s">
        <v>360</v>
      </c>
      <c r="D474" t="s">
        <v>361</v>
      </c>
    </row>
    <row r="475" spans="1:4">
      <c r="A475">
        <v>50319</v>
      </c>
      <c r="B475" t="s">
        <v>1228</v>
      </c>
      <c r="C475" t="s">
        <v>1229</v>
      </c>
      <c r="D475" t="s">
        <v>680</v>
      </c>
    </row>
    <row r="476" spans="1:4">
      <c r="A476">
        <v>30087</v>
      </c>
      <c r="B476" t="s">
        <v>1230</v>
      </c>
      <c r="C476" t="s">
        <v>1231</v>
      </c>
      <c r="D476" t="s">
        <v>1232</v>
      </c>
    </row>
    <row r="477" spans="1:4">
      <c r="A477">
        <v>50448</v>
      </c>
      <c r="B477" t="s">
        <v>1233</v>
      </c>
      <c r="C477" t="s">
        <v>1234</v>
      </c>
      <c r="D477" t="s">
        <v>1235</v>
      </c>
    </row>
    <row r="478" spans="1:4">
      <c r="A478">
        <v>30369</v>
      </c>
      <c r="B478" t="s">
        <v>755</v>
      </c>
      <c r="C478" t="s">
        <v>756</v>
      </c>
      <c r="D478" t="s">
        <v>757</v>
      </c>
    </row>
    <row r="479" spans="1:4">
      <c r="A479">
        <v>50476</v>
      </c>
      <c r="B479" t="s">
        <v>1236</v>
      </c>
      <c r="C479" t="s">
        <v>1237</v>
      </c>
      <c r="D479" t="s">
        <v>1238</v>
      </c>
    </row>
    <row r="480" spans="1:4">
      <c r="A480">
        <v>50069</v>
      </c>
      <c r="B480" t="s">
        <v>208</v>
      </c>
      <c r="C480" t="s">
        <v>209</v>
      </c>
      <c r="D480" t="s">
        <v>210</v>
      </c>
    </row>
    <row r="481" spans="1:6">
      <c r="A481">
        <v>30343</v>
      </c>
      <c r="B481" t="s">
        <v>39</v>
      </c>
      <c r="C481" t="s">
        <v>116</v>
      </c>
      <c r="D481" t="s">
        <v>117</v>
      </c>
    </row>
    <row r="482" spans="1:6">
      <c r="A482">
        <v>50033</v>
      </c>
      <c r="B482" t="s">
        <v>39</v>
      </c>
      <c r="C482" t="s">
        <v>116</v>
      </c>
      <c r="D482" t="s">
        <v>117</v>
      </c>
    </row>
    <row r="483" spans="1:6">
      <c r="A483">
        <v>50234</v>
      </c>
      <c r="B483" t="s">
        <v>39</v>
      </c>
      <c r="C483" t="s">
        <v>116</v>
      </c>
      <c r="D483" t="s">
        <v>117</v>
      </c>
    </row>
    <row r="484" spans="1:6">
      <c r="A484">
        <v>50501</v>
      </c>
      <c r="B484" t="s">
        <v>39</v>
      </c>
      <c r="C484" t="s">
        <v>116</v>
      </c>
      <c r="D484" t="s">
        <v>117</v>
      </c>
    </row>
    <row r="485" spans="1:6" s="72" customFormat="1">
      <c r="A485" s="73">
        <v>50695</v>
      </c>
      <c r="B485" s="73" t="s">
        <v>1243</v>
      </c>
      <c r="C485" s="73" t="s">
        <v>1302</v>
      </c>
      <c r="D485" s="73" t="s">
        <v>1242</v>
      </c>
      <c r="E485" s="72" t="s">
        <v>1285</v>
      </c>
      <c r="F485" s="72" t="s">
        <v>1318</v>
      </c>
    </row>
    <row r="486" spans="1:6">
      <c r="A486">
        <v>30523</v>
      </c>
      <c r="B486" t="s">
        <v>1246</v>
      </c>
      <c r="C486" t="s">
        <v>1303</v>
      </c>
      <c r="D486" s="48" t="s">
        <v>1245</v>
      </c>
      <c r="E486" s="72" t="s">
        <v>1286</v>
      </c>
      <c r="F486" s="72" t="s">
        <v>1319</v>
      </c>
    </row>
    <row r="487" spans="1:6">
      <c r="A487">
        <v>50692</v>
      </c>
      <c r="B487" t="s">
        <v>1249</v>
      </c>
      <c r="C487" s="60" t="s">
        <v>1304</v>
      </c>
      <c r="D487" t="s">
        <v>1248</v>
      </c>
      <c r="E487" s="72" t="s">
        <v>1287</v>
      </c>
      <c r="F487" s="72" t="s">
        <v>1320</v>
      </c>
    </row>
    <row r="488" spans="1:6">
      <c r="A488">
        <v>50693</v>
      </c>
      <c r="B488" t="s">
        <v>1251</v>
      </c>
      <c r="C488" s="60" t="s">
        <v>1305</v>
      </c>
      <c r="D488" t="s">
        <v>1250</v>
      </c>
      <c r="E488" s="72" t="s">
        <v>1288</v>
      </c>
      <c r="F488" s="72" t="s">
        <v>1321</v>
      </c>
    </row>
    <row r="489" spans="1:6">
      <c r="A489">
        <v>50694</v>
      </c>
      <c r="B489" t="s">
        <v>1253</v>
      </c>
      <c r="C489" s="60" t="s">
        <v>1306</v>
      </c>
      <c r="D489" t="s">
        <v>1252</v>
      </c>
      <c r="E489" s="72" t="s">
        <v>1289</v>
      </c>
      <c r="F489" s="72" t="s">
        <v>1322</v>
      </c>
    </row>
    <row r="490" spans="1:6">
      <c r="A490">
        <v>30522</v>
      </c>
      <c r="B490" t="s">
        <v>1255</v>
      </c>
      <c r="C490" s="60" t="s">
        <v>1307</v>
      </c>
      <c r="D490" t="s">
        <v>1254</v>
      </c>
      <c r="E490" s="72" t="s">
        <v>1290</v>
      </c>
      <c r="F490" s="72" t="s">
        <v>1323</v>
      </c>
    </row>
    <row r="491" spans="1:6">
      <c r="A491">
        <v>50696</v>
      </c>
      <c r="B491" t="s">
        <v>1256</v>
      </c>
      <c r="C491" s="60" t="s">
        <v>1308</v>
      </c>
      <c r="D491" t="s">
        <v>960</v>
      </c>
      <c r="E491" s="72" t="s">
        <v>1291</v>
      </c>
      <c r="F491" s="72" t="s">
        <v>1324</v>
      </c>
    </row>
    <row r="492" spans="1:6">
      <c r="A492">
        <v>30524</v>
      </c>
      <c r="B492" t="s">
        <v>1258</v>
      </c>
      <c r="C492" s="60" t="s">
        <v>1309</v>
      </c>
      <c r="D492" t="s">
        <v>1257</v>
      </c>
      <c r="E492" s="72" t="s">
        <v>1292</v>
      </c>
      <c r="F492" s="72" t="s">
        <v>1325</v>
      </c>
    </row>
    <row r="493" spans="1:6">
      <c r="A493">
        <v>50697</v>
      </c>
      <c r="B493" t="s">
        <v>1260</v>
      </c>
      <c r="C493" s="60" t="s">
        <v>1310</v>
      </c>
      <c r="D493" t="s">
        <v>1259</v>
      </c>
      <c r="E493" s="72" t="s">
        <v>1293</v>
      </c>
      <c r="F493" s="72" t="s">
        <v>1326</v>
      </c>
    </row>
    <row r="494" spans="1:6">
      <c r="A494">
        <v>30526</v>
      </c>
      <c r="B494" t="s">
        <v>1275</v>
      </c>
      <c r="C494" s="60" t="s">
        <v>1311</v>
      </c>
      <c r="D494" t="s">
        <v>1261</v>
      </c>
      <c r="E494" s="72" t="s">
        <v>1294</v>
      </c>
      <c r="F494" s="72" t="s">
        <v>1327</v>
      </c>
    </row>
    <row r="495" spans="1:6">
      <c r="A495">
        <v>70022</v>
      </c>
      <c r="B495" t="s">
        <v>1263</v>
      </c>
      <c r="C495" t="s">
        <v>1312</v>
      </c>
      <c r="D495" t="s">
        <v>1262</v>
      </c>
      <c r="E495" s="72" t="s">
        <v>1295</v>
      </c>
      <c r="F495" s="72" t="s">
        <v>1328</v>
      </c>
    </row>
    <row r="496" spans="1:6">
      <c r="A496">
        <v>70023</v>
      </c>
      <c r="B496" t="s">
        <v>1265</v>
      </c>
      <c r="C496" s="60" t="s">
        <v>1313</v>
      </c>
      <c r="D496" t="s">
        <v>1264</v>
      </c>
      <c r="E496" s="72" t="s">
        <v>1296</v>
      </c>
      <c r="F496" s="72" t="s">
        <v>1329</v>
      </c>
    </row>
    <row r="497" spans="1:6">
      <c r="A497">
        <v>30529</v>
      </c>
      <c r="B497" t="s">
        <v>1279</v>
      </c>
      <c r="C497" t="s">
        <v>1314</v>
      </c>
      <c r="D497" t="s">
        <v>1266</v>
      </c>
      <c r="E497" s="72" t="s">
        <v>1297</v>
      </c>
      <c r="F497" s="72" t="s">
        <v>1330</v>
      </c>
    </row>
    <row r="498" spans="1:6">
      <c r="A498">
        <v>50699</v>
      </c>
      <c r="B498" t="s">
        <v>1281</v>
      </c>
      <c r="C498" t="s">
        <v>1315</v>
      </c>
      <c r="D498" t="s">
        <v>1267</v>
      </c>
      <c r="E498" s="72" t="s">
        <v>1298</v>
      </c>
      <c r="F498" s="72" t="s">
        <v>1331</v>
      </c>
    </row>
    <row r="499" spans="1:6">
      <c r="A499">
        <v>50701</v>
      </c>
      <c r="B499" t="s">
        <v>1283</v>
      </c>
      <c r="C499" t="s">
        <v>1316</v>
      </c>
      <c r="D499" t="s">
        <v>1268</v>
      </c>
      <c r="E499" s="72" t="s">
        <v>1299</v>
      </c>
      <c r="F499" s="72" t="s">
        <v>1332</v>
      </c>
    </row>
    <row r="500" spans="1:6">
      <c r="A500">
        <v>50700</v>
      </c>
      <c r="B500" t="s">
        <v>42</v>
      </c>
      <c r="C500" s="26" t="s">
        <v>1317</v>
      </c>
      <c r="D500" s="27" t="s">
        <v>438</v>
      </c>
      <c r="E500" s="72" t="s">
        <v>1300</v>
      </c>
      <c r="F500" s="72" t="s">
        <v>1333</v>
      </c>
    </row>
    <row r="501" spans="1:6">
      <c r="A501">
        <v>30532</v>
      </c>
      <c r="B501" t="s">
        <v>1338</v>
      </c>
      <c r="C501" t="s">
        <v>1339</v>
      </c>
      <c r="D501" s="48" t="s">
        <v>1337</v>
      </c>
      <c r="E501" t="str">
        <f>E485&amp;","&amp;" "&amp;E486&amp;","&amp;" "&amp;E487&amp;","&amp;" "&amp;E488&amp;","&amp;" "&amp;E489&amp;","&amp;" "&amp;E490&amp;","&amp;" "&amp;E491&amp;","&amp;" "&amp;E492&amp;","&amp;" "&amp;E493&amp;","&amp;" "&amp;E494&amp;","&amp;" "&amp;E495&amp;","&amp;" "&amp;E496&amp;","&amp;" "&amp;E497&amp;","&amp;" "&amp;E498&amp;","&amp;" "&amp;E499&amp;","&amp;" "&amp;E500</f>
        <v>50695-CÔNG TY TNHH THỰC PHẨM TÂM MINH-0313304944, 30523-CÔNG TY TNHH THƯƠNG MẠI THỰC PHẨM VÕ NGUYỄN-0314518307, 50692-CÔNG TY TNHH MTV LÝ GIA VIÊN-0309885615, 50693-CÔNG TY TNHH BAO BÌ KIỆN NĂNG-1102027806, 50694-CÔNG TY TNHH 2G-0315446126, 30522-CÔNG TY TNHH SX &amp; XNK LVG-0315836334, 50696-Công Ty Tnhh An Farm Group-0316625576, 30524-Công ty CP XNK Eco Fruits-0109335318, 50697-CÔNG TY TNHH MTV ĐẦU TƯ THƯƠNG MẠI KHẢI LÂM-0402196384, 30526-CÔNG TY CỔ PHẦN THỰC PHẨM ĐÔNG LẠNH KIDO-0302901882, 70022-CÔNG TY CỔ PHẦN ĐẦU TƯ MỸ NGA-0317845743, 70023-CÔNG TY TNHH KIM DIỆU THÀNH-3603546690, 30529-CÔNG TY TNHH MỘT THÀNH VIÊN DỊCH VỤ 4GS TEXAS-0312401688, 50699-CÔNG TY CỔ PHẦN THƯƠNG MẠI DỊCH VỤ 3H VIỆT NAM-0109498009, 50701-CÔNG TY CỔ PHẦN DIANA UNICHARM-0100507058, 50700-CÔNG TY TNHH DKSH VIỆT NAM-3700303206</v>
      </c>
      <c r="F501" t="str">
        <f>F485&amp;","&amp;" "&amp;F486&amp;","&amp;" "&amp;F487&amp;","&amp;" "&amp;F488&amp;","&amp;" "&amp;F489&amp;","&amp;" "&amp;F490&amp;","&amp;" "&amp;F491&amp;","&amp;" "&amp;F492&amp;","&amp;" "&amp;F493&amp;","&amp;" "&amp;F494&amp;","&amp;" "&amp;F495&amp;","&amp;" "&amp;F496&amp;","&amp;" "&amp;F497&amp;","&amp;" "&amp;F498&amp;","&amp;" "&amp;F499&amp;","&amp;" "&amp;F500</f>
        <v>50695-B2-1. Lô A. Đường N5B. KCN Lê Minh Xuân 3. Xã Lê Minh Xuân. Huyện Bình Chánh. Thành phố Hồ Chí Minh. Việt Nam, 30523-19 Đường số 3. Phường Hiệp Bình Phước. Thành phố Thủ Đức. Thành phố Hồ Chí Minh. Việt Nam, 50692-9F đường số 30. khu dân cư Tân Quy Đông. Phường Tân Phong. Quận 7. Thành phố Hồ Chí Minh. Việt Nam, 50693-Lô N15. Đường số 9. Cụm công nghiệp Hải Sơn Đức Hòa Đông. Xã Đức Hòa Đông. Huyện Đức Hoà. Tỉnh Long An. Việt Nam, 50694-44/3 Yên Đỗ. Phường 1. Quận Bình Thạnh. Thành phố Hồ Chí Minh. Việt Nam, 30522-A5/152D-152C. Ấp 1. Đường Láng Le Bàu Cò. Xã Tân Nhựt. Huyện Bình Chánh. Thành phố Hồ Chí Minh. Việt Nam, 50696-số 168 Trần Quang Khải. Phường Tân Định. Quận 1. Thành phố Hồ Chí Minh. Việt Nam, 30524-V3-A02. Khu đô thị mới An Hưng. Phường La Khê. Quận Hà Đông. Thành phố Hà Nội. Việt Nam, 50697-101B Nguyễn Chí Thanh. Phường Hải Châu I. Quận Hải Châu. Thành phố Đà Nẵng. Việt Nam, 30526-Lô A2-7. Đường số N4. KCN Tây Bắc Củ Chi. ấp Cây Sộp. Xã Tân An Hội. Huyện Củ Chi. Thành phố Hồ Chí Minh. Việt Nam, 70022-51 Hồ Hảo Hớn. Phường Cô Giang. Quận 1. Thành phố Hồ Chí Minh. Việt Nam, 70023-Số K37. Võ Thị Sáu. KP 7. Phường Thống Nhất. Thành phố Biên Hoà. Tỉnh Đồng Nai. Việt Nam, 30529-Số 47 Bis Huỳnh Khương Ninh. Phường Đa Kao. Quận 1. Thành phố Hồ Chí Minh. Việt Nam, 50699-Lô 501. Tầng 5 Tòa nhà The Golden Palm. số 21 Lê Văn Lương. Phường Nhân Chính. Quận Thanh Xuân. Thành phố Hà Nội. Việt Nam, 50701-Khu Công nghiệp Vĩnh Tuy. đường Lĩnh Nam. Phường Vĩnh Hưng. Quận Hoàng Mai. Thành phố Hà Nội. Việt Nam, 50700-Số 23 Đại Lộ Độc Lập. KCN Việt Nam-Singapore. P.Bình Hòa. TP.Thuận An. T.Bình Dương</v>
      </c>
    </row>
    <row r="502" spans="1:6">
      <c r="A502">
        <v>30527</v>
      </c>
      <c r="B502" t="s">
        <v>1341</v>
      </c>
      <c r="C502" t="s">
        <v>1342</v>
      </c>
      <c r="D502" s="48" t="s">
        <v>1340</v>
      </c>
      <c r="E502" t="s">
        <v>1301</v>
      </c>
      <c r="F502" t="s">
        <v>1334</v>
      </c>
    </row>
    <row r="503" spans="1:6">
      <c r="A503">
        <v>30528</v>
      </c>
      <c r="B503" t="s">
        <v>1341</v>
      </c>
      <c r="C503" t="s">
        <v>1342</v>
      </c>
      <c r="D503" s="48" t="s">
        <v>1340</v>
      </c>
    </row>
    <row r="504" spans="1:6">
      <c r="A504" s="79">
        <v>50702</v>
      </c>
      <c r="B504" s="81" t="s">
        <v>1353</v>
      </c>
      <c r="C504" s="60" t="s">
        <v>1385</v>
      </c>
      <c r="D504" s="80" t="s">
        <v>1352</v>
      </c>
    </row>
    <row r="505" spans="1:6">
      <c r="A505" s="82">
        <v>30533</v>
      </c>
      <c r="B505" s="84" t="s">
        <v>1354</v>
      </c>
      <c r="C505" s="60" t="s">
        <v>1386</v>
      </c>
      <c r="D505" s="83" t="s">
        <v>399</v>
      </c>
    </row>
    <row r="506" spans="1:6">
      <c r="A506" s="82">
        <v>50698</v>
      </c>
      <c r="B506" s="84" t="s">
        <v>1356</v>
      </c>
      <c r="C506" s="60" t="s">
        <v>1387</v>
      </c>
      <c r="D506" s="83" t="s">
        <v>1355</v>
      </c>
    </row>
    <row r="507" spans="1:6">
      <c r="A507" s="82">
        <v>30531</v>
      </c>
      <c r="B507" s="84" t="s">
        <v>1388</v>
      </c>
      <c r="C507" t="s">
        <v>1389</v>
      </c>
      <c r="D507" s="83" t="s">
        <v>1357</v>
      </c>
    </row>
    <row r="508" spans="1:6">
      <c r="A508" s="82">
        <v>50703</v>
      </c>
      <c r="B508" s="84" t="s">
        <v>1359</v>
      </c>
      <c r="C508" s="60" t="s">
        <v>1390</v>
      </c>
      <c r="D508" s="83" t="s">
        <v>1358</v>
      </c>
    </row>
    <row r="509" spans="1:6">
      <c r="A509" s="82">
        <v>30530</v>
      </c>
      <c r="B509" s="84" t="s">
        <v>1361</v>
      </c>
      <c r="C509" s="60" t="s">
        <v>1391</v>
      </c>
      <c r="D509" s="83" t="s">
        <v>1360</v>
      </c>
    </row>
    <row r="510" spans="1:6">
      <c r="A510" s="82">
        <v>70024</v>
      </c>
      <c r="B510" s="84" t="s">
        <v>1363</v>
      </c>
      <c r="C510" s="60" t="s">
        <v>1392</v>
      </c>
      <c r="D510" s="83" t="s">
        <v>1362</v>
      </c>
    </row>
    <row r="511" spans="1:6">
      <c r="A511" s="82">
        <v>30535</v>
      </c>
      <c r="B511" s="84" t="s">
        <v>1365</v>
      </c>
      <c r="C511" s="60" t="s">
        <v>1393</v>
      </c>
      <c r="D511" s="83" t="s">
        <v>1364</v>
      </c>
    </row>
    <row r="512" spans="1:6">
      <c r="A512" s="82">
        <v>50707</v>
      </c>
      <c r="B512" s="84" t="s">
        <v>1367</v>
      </c>
      <c r="C512" s="60" t="s">
        <v>1394</v>
      </c>
      <c r="D512" s="83" t="s">
        <v>1366</v>
      </c>
    </row>
    <row r="513" spans="1:4">
      <c r="A513" s="82">
        <v>50704</v>
      </c>
      <c r="B513" s="84" t="s">
        <v>1369</v>
      </c>
      <c r="C513" s="60" t="s">
        <v>1395</v>
      </c>
      <c r="D513" s="83" t="s">
        <v>1368</v>
      </c>
    </row>
    <row r="514" spans="1:4">
      <c r="A514" s="82">
        <v>50705</v>
      </c>
      <c r="B514" s="84" t="s">
        <v>1371</v>
      </c>
      <c r="C514" s="60" t="s">
        <v>1396</v>
      </c>
      <c r="D514" s="83" t="s">
        <v>1370</v>
      </c>
    </row>
    <row r="515" spans="1:4">
      <c r="A515" s="82">
        <v>30536</v>
      </c>
      <c r="B515" s="84" t="s">
        <v>1373</v>
      </c>
      <c r="C515" s="60" t="s">
        <v>1397</v>
      </c>
      <c r="D515" s="83" t="s">
        <v>1372</v>
      </c>
    </row>
    <row r="516" spans="1:4">
      <c r="A516" s="82">
        <v>50708</v>
      </c>
      <c r="B516" s="84" t="s">
        <v>1375</v>
      </c>
      <c r="D516" s="83" t="s">
        <v>1374</v>
      </c>
    </row>
    <row r="517" spans="1:4">
      <c r="A517" s="82">
        <v>30534</v>
      </c>
      <c r="B517" s="84" t="s">
        <v>1377</v>
      </c>
      <c r="D517" s="84" t="s">
        <v>1376</v>
      </c>
    </row>
    <row r="518" spans="1:4">
      <c r="A518" s="82">
        <v>50710</v>
      </c>
      <c r="B518" s="84" t="s">
        <v>1379</v>
      </c>
      <c r="D518" s="83" t="s">
        <v>1378</v>
      </c>
    </row>
    <row r="519" spans="1:4">
      <c r="A519" s="82">
        <v>50709</v>
      </c>
      <c r="B519" s="84" t="s">
        <v>1381</v>
      </c>
      <c r="D519" s="83" t="s">
        <v>1380</v>
      </c>
    </row>
    <row r="520" spans="1:4">
      <c r="A520" s="85">
        <v>51043</v>
      </c>
      <c r="B520" t="s">
        <v>1383</v>
      </c>
      <c r="D520" s="48" t="s">
        <v>1382</v>
      </c>
    </row>
    <row r="521" spans="1:4">
      <c r="A521" s="85">
        <v>51044</v>
      </c>
      <c r="B521" t="s">
        <v>1384</v>
      </c>
      <c r="D521" s="83" t="s">
        <v>1357</v>
      </c>
    </row>
    <row r="522" spans="1:4">
      <c r="A522" s="85">
        <v>50544</v>
      </c>
      <c r="B522" t="s">
        <v>1399</v>
      </c>
      <c r="C522" s="60" t="s">
        <v>1400</v>
      </c>
      <c r="D522" s="86" t="s">
        <v>1398</v>
      </c>
    </row>
    <row r="523" spans="1:4" ht="23.25">
      <c r="A523" s="85">
        <v>50609</v>
      </c>
      <c r="B523" s="87" t="s">
        <v>687</v>
      </c>
      <c r="C523" s="60" t="s">
        <v>1140</v>
      </c>
      <c r="D523" s="86" t="s">
        <v>686</v>
      </c>
    </row>
  </sheetData>
  <conditionalFormatting sqref="A1">
    <cfRule type="duplicateValues" dxfId="8" priority="6"/>
  </conditionalFormatting>
  <conditionalFormatting sqref="D2:D39 D41:D43 D45:D48 D50:D135 D137:D196 D198:D214">
    <cfRule type="duplicateValues" dxfId="7" priority="5"/>
  </conditionalFormatting>
  <conditionalFormatting sqref="D215:D216">
    <cfRule type="duplicateValues" dxfId="6" priority="4"/>
  </conditionalFormatting>
  <conditionalFormatting sqref="A2:A216">
    <cfRule type="duplicateValues" dxfId="5" priority="7"/>
  </conditionalFormatting>
  <conditionalFormatting sqref="D296">
    <cfRule type="duplicateValues" dxfId="4" priority="3"/>
  </conditionalFormatting>
  <conditionalFormatting sqref="A1:A447 A449:A500 A502:A503 A524:A1048576">
    <cfRule type="duplicateValues" dxfId="3" priority="2"/>
  </conditionalFormatting>
  <conditionalFormatting sqref="A504:A523">
    <cfRule type="duplicateValues" dxfId="2"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VFC</vt:lpstr>
      <vt:lpstr>chuyen khoan</vt:lpstr>
      <vt:lpstr>VFC năm</vt:lpstr>
      <vt:lpstr>FMV</vt:lpstr>
      <vt:lpstr>BD</vt:lpstr>
      <vt:lpstr>VT</vt:lpstr>
      <vt:lpstr>DN</vt:lpstr>
      <vt:lpstr>VFC tháng</vt:lpstr>
      <vt:lpstr>Sheet4</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Pham Thi Bich Phuong</dc:creator>
  <cp:lastModifiedBy>Admin</cp:lastModifiedBy>
  <cp:lastPrinted>2024-01-10T03:28:37Z</cp:lastPrinted>
  <dcterms:created xsi:type="dcterms:W3CDTF">2022-11-30T06:19:26Z</dcterms:created>
  <dcterms:modified xsi:type="dcterms:W3CDTF">2025-08-01T08:43:08Z</dcterms:modified>
</cp:coreProperties>
</file>