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02 NHI\công nợ\4.family mart ( GĐVN)\2024\HỖ TRỢ DOANH SỐ 2024\"/>
    </mc:Choice>
  </mc:AlternateContent>
  <bookViews>
    <workbookView xWindow="0" yWindow="0" windowWidth="13035" windowHeight="7215"/>
  </bookViews>
  <sheets>
    <sheet name="VFC" sheetId="1" r:id="rId1"/>
    <sheet name="chuyen khoan" sheetId="11" state="hidden" r:id="rId2"/>
    <sheet name="VFC năm" sheetId="9" state="hidden" r:id="rId3"/>
    <sheet name="FMV" sheetId="6" state="hidden" r:id="rId4"/>
    <sheet name="BD" sheetId="7" state="hidden" r:id="rId5"/>
    <sheet name="VT" sheetId="8" state="hidden" r:id="rId6"/>
    <sheet name="DN" sheetId="12" state="hidden" r:id="rId7"/>
    <sheet name="VFC tháng" sheetId="10" state="hidden" r:id="rId8"/>
    <sheet name="Sheet4" sheetId="4" state="hidden" r:id="rId9"/>
    <sheet name="Sheet2" sheetId="5" r:id="rId10"/>
  </sheets>
  <externalReferences>
    <externalReference r:id="rId11"/>
    <externalReference r:id="rId12"/>
  </externalReferences>
  <definedNames>
    <definedName name="_xlnm._FilterDatabase" localSheetId="9" hidden="1">Sheet2!$A$1:$D$524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D18" i="1" l="1"/>
  <c r="D19" i="1"/>
  <c r="D20" i="1"/>
  <c r="B13" i="1" l="1"/>
  <c r="B11" i="1" l="1"/>
  <c r="D21" i="1" l="1"/>
  <c r="D22" i="1" l="1"/>
  <c r="D37" i="1" s="1"/>
  <c r="D31" i="1"/>
  <c r="D32" i="1" s="1"/>
  <c r="D35" i="1"/>
  <c r="D36" i="1" s="1"/>
  <c r="B12" i="1"/>
  <c r="D25" i="1" l="1"/>
  <c r="D26" i="1" s="1"/>
  <c r="D33" i="1"/>
  <c r="D34" i="1" s="1"/>
  <c r="D29" i="1"/>
  <c r="D30" i="1" s="1"/>
  <c r="D24" i="1"/>
  <c r="D27" i="1"/>
  <c r="D28" i="1" s="1"/>
  <c r="D38" i="1"/>
  <c r="D38" i="9" l="1"/>
  <c r="D39" i="1" l="1"/>
  <c r="D26" i="12"/>
  <c r="B28" i="12" s="1"/>
  <c r="D21" i="12"/>
  <c r="B13" i="12"/>
  <c r="B12" i="12"/>
  <c r="B11" i="12"/>
  <c r="C34" i="12" s="1"/>
  <c r="B29" i="12"/>
  <c r="A31" i="12" l="1"/>
  <c r="F501" i="4"/>
  <c r="E501" i="4"/>
  <c r="D27" i="11" l="1"/>
  <c r="B29" i="11" s="1"/>
  <c r="D20" i="11"/>
  <c r="B13" i="11"/>
  <c r="B12" i="11"/>
  <c r="B11" i="11"/>
  <c r="C38" i="11" s="1"/>
  <c r="B30" i="11"/>
  <c r="A32" i="11" l="1"/>
  <c r="D19" i="10" l="1"/>
  <c r="B12" i="9" l="1"/>
  <c r="D32" i="9" l="1"/>
  <c r="B40" i="9" l="1"/>
  <c r="B41" i="9"/>
  <c r="B21" i="10" l="1"/>
  <c r="B13" i="10"/>
  <c r="B12" i="10"/>
  <c r="B11" i="10"/>
  <c r="C27" i="10" s="1"/>
  <c r="B22" i="10"/>
  <c r="A24" i="10" l="1"/>
  <c r="B13" i="9" l="1"/>
  <c r="B11" i="9"/>
  <c r="C46" i="9" s="1"/>
  <c r="A43" i="9" l="1"/>
  <c r="D26" i="8" l="1"/>
  <c r="B28" i="8" s="1"/>
  <c r="D21" i="8"/>
  <c r="B13" i="8"/>
  <c r="B12" i="8"/>
  <c r="B11" i="8"/>
  <c r="A31" i="8" s="1"/>
  <c r="D26" i="7"/>
  <c r="B28" i="7" s="1"/>
  <c r="D21" i="7"/>
  <c r="B13" i="7"/>
  <c r="B12" i="7"/>
  <c r="B11" i="7"/>
  <c r="C34" i="7" s="1"/>
  <c r="D24" i="6"/>
  <c r="B26" i="6" s="1"/>
  <c r="D21" i="6"/>
  <c r="B13" i="6"/>
  <c r="B12" i="6"/>
  <c r="B11" i="6"/>
  <c r="C32" i="6" s="1"/>
  <c r="B27" i="6"/>
  <c r="B29" i="8"/>
  <c r="B29" i="7"/>
  <c r="C34" i="8" l="1"/>
  <c r="A31" i="7"/>
  <c r="A29" i="6"/>
  <c r="C47" i="1" l="1"/>
  <c r="A44" i="1" l="1"/>
  <c r="B41" i="1"/>
  <c r="B42" i="1"/>
</calcChain>
</file>

<file path=xl/sharedStrings.xml><?xml version="1.0" encoding="utf-8"?>
<sst xmlns="http://schemas.openxmlformats.org/spreadsheetml/2006/main" count="3447" uniqueCount="1440">
  <si>
    <t>CÔNG TY TNHH CỬA HÀNG TIỆN LỢI GIA ĐÌNH VIỆT NAM (VFCVS)</t>
  </si>
  <si>
    <t>Mã số thuế: 0312283473</t>
  </si>
  <si>
    <t xml:space="preserve">        </t>
  </si>
  <si>
    <t>Fax: (08) 3930 5181</t>
  </si>
  <si>
    <t>Điện thoại: (08) 3930 5180</t>
  </si>
  <si>
    <t>DEBIT NOTE</t>
  </si>
  <si>
    <t>V/v: Hỗ trợ theo hợp đồng năm 2022</t>
  </si>
  <si>
    <r>
      <t>Kính gửi</t>
    </r>
    <r>
      <rPr>
        <sz val="11"/>
        <color theme="1"/>
        <rFont val="Times New Roman"/>
        <family val="1"/>
      </rPr>
      <t>:</t>
    </r>
    <r>
      <rPr>
        <b/>
        <sz val="11"/>
        <color theme="1"/>
        <rFont val="Times New Roman"/>
        <family val="1"/>
      </rPr>
      <t xml:space="preserve"> </t>
    </r>
  </si>
  <si>
    <t>CÔNG TY TNHH THỰC PHẨM PEPSICO VIỆT NAM</t>
  </si>
  <si>
    <t xml:space="preserve">Địa chỉ: </t>
  </si>
  <si>
    <t>Số 3-4-5 Lô CN2, Đường Số 2, KCN Sóng Thần 3, TP.Thủ Dầu Một, T.Bình Dương</t>
  </si>
  <si>
    <t xml:space="preserve">Mã số thuế: </t>
  </si>
  <si>
    <t>3702139167</t>
  </si>
  <si>
    <t>Theo như hợp đồng năm 2022 và đối chiếu số liệu giữa hai bên, Công ty chúng tôi gửi tới Quý Công ty Debit Note với nội dung như sau:</t>
  </si>
  <si>
    <r>
      <t>1.</t>
    </r>
    <r>
      <rPr>
        <b/>
        <sz val="7"/>
        <color theme="1"/>
        <rFont val="Times New Roman"/>
        <family val="1"/>
      </rPr>
      <t xml:space="preserve">    </t>
    </r>
    <r>
      <rPr>
        <b/>
        <sz val="11"/>
        <color theme="1"/>
        <rFont val="Times New Roman"/>
        <family val="1"/>
      </rPr>
      <t>Chi tiết khoản hỗ trợ:</t>
    </r>
  </si>
  <si>
    <t>Ghi chú</t>
  </si>
  <si>
    <t>Tháng</t>
  </si>
  <si>
    <t>Tỷ lệ</t>
  </si>
  <si>
    <t>Doanh số</t>
  </si>
  <si>
    <t>TOTAL</t>
  </si>
  <si>
    <t>FM xuất hóa đơn</t>
  </si>
  <si>
    <t>VAT 10%</t>
  </si>
  <si>
    <t>Số tiền:</t>
  </si>
  <si>
    <t>2. Phương thức thanh toán:</t>
  </si>
  <si>
    <t>Biên bản này có hiệu lực kể từ ngày ký và được lập thành 02 (hai) bản có giá trị pháp lý như nhau, mỗi bên giữ 01 (một) bản.</t>
  </si>
  <si>
    <t>NGUYỄN VIẾT TUẤN</t>
  </si>
  <si>
    <t xml:space="preserve">   ĐẠI DIỆN VFCVS</t>
  </si>
  <si>
    <t>Tên</t>
  </si>
  <si>
    <t>CÔNG TY TNHH BÁN LẺ SONG MÃ</t>
  </si>
  <si>
    <t>CÔNG TY TNHH VỊ NGUYÊN</t>
  </si>
  <si>
    <t>CÔNG TY TNHH TUẤN LỘC PH</t>
  </si>
  <si>
    <t>CÔNG TY TNHH THỰC PHẨM NGON CỔ ĐIỂN</t>
  </si>
  <si>
    <t>CÔNG TY CỔ PHẦN PIZZA 4PS</t>
  </si>
  <si>
    <t>CÔNG TY CỔ PHẦN SỮA VIỆT NAM</t>
  </si>
  <si>
    <t>CÔNG TY TNHH MTV CHẾ BIẾN THỰC PHẨM THỌ PHÁT</t>
  </si>
  <si>
    <t>CÔNG TY TNHH PHÂN PHỐI QUẢ TÁO ĐỎ</t>
  </si>
  <si>
    <t>CÔNG TY TNHH NÔNG SẢN THỰC PHẨM HẢI SƠN</t>
  </si>
  <si>
    <t>CÔNG TY TNHH ZOTT VIỆT NAM</t>
  </si>
  <si>
    <t>CÔNG TY TNHH PHÂN PHỐI TIÊN TIẾN</t>
  </si>
  <si>
    <t>HỢP TÁC XÃ THƯƠNG MẠI QUẬN 3</t>
  </si>
  <si>
    <t>CÔNG TY TNHH NƯỚC GIẢI KHÁT SUNTORY PEPSICO VIỆT NAM</t>
  </si>
  <si>
    <t>CÔNG TY TNHH NƯỚC GIẢI KHÁT COCA-COLA VIỆT NAM</t>
  </si>
  <si>
    <t>CÔNG TY TNHH DKSH VIỆT NAM</t>
  </si>
  <si>
    <t>CÔNG TY TNHH CƠ HỘI VÀ THÁCH THỨC</t>
  </si>
  <si>
    <t>CÔNG TY TNHH LOTTE VIỆT NAM</t>
  </si>
  <si>
    <t>CÔNG TY TNHH MỘT THÀNH VIÊN THÁI KIÊN</t>
  </si>
  <si>
    <t>CÔNG TY AJINOMOTO VIỆT NAM</t>
  </si>
  <si>
    <t>CÔNG TY TNHH KEWPIE VIỆT NAM</t>
  </si>
  <si>
    <t>CÔNG TY LIÊN DOANH ORANA VIỆT NAM</t>
  </si>
  <si>
    <t>CÔNG TY TNHH DINH DƯỠNG OTSUKA THĂNG</t>
  </si>
  <si>
    <t>CÔNG TY TNHH THỰC PHẨM ÂN NAM</t>
  </si>
  <si>
    <t>CÔNG TY TNHH KAO VIỆT NAM</t>
  </si>
  <si>
    <t>CÔNG TY TNHH YAHO</t>
  </si>
  <si>
    <t>CÔNG TY TNHH OTTOGI VIỆT NAM</t>
  </si>
  <si>
    <t>CÔNG TY TNHH AN TI</t>
  </si>
  <si>
    <t>CÔNG TY TNHH RƯỢU THẾ GIỚI</t>
  </si>
  <si>
    <t>CÔNG TY TNHH CÁNH ĐỒNG VÀNG</t>
  </si>
  <si>
    <t>CÔNG TY CỔ PHẦN DIỆU THƯƠNG</t>
  </si>
  <si>
    <t>CÔNG TY CỔ PHẦN THỰC PHẨM Á CHÂU</t>
  </si>
  <si>
    <t>CÔNG TY TNHH SẢN XUẤT THƯƠNG MẠI DỊCH VỤ QUỐC THÁI</t>
  </si>
  <si>
    <t>CÔNG TY CỔ PHẦN SẢN XUẤT THƯƠNG MẠI TÀI TÀI</t>
  </si>
  <si>
    <t>CÔNG TY TNHH QUỐC TẾ NHẬT VIỆT ANH</t>
  </si>
  <si>
    <t>CÔNG TY CỔ PHẦN THƯƠNG MẠI DỊCH VỤ QUẬN 3</t>
  </si>
  <si>
    <t>CÔNG TY CP THỰC PHẨM GN</t>
  </si>
  <si>
    <t>CÔNG TY CỔ PHẦN HỮU HẠN VEDAN VIỆT NAM</t>
  </si>
  <si>
    <t>CÔNG TY TNHH PHÁT KIẾN GIA</t>
  </si>
  <si>
    <t>CÔNG TY TNHH THƯƠNG MẠI KOKUYO VIỆT NAM</t>
  </si>
  <si>
    <t>CÔNG TY TNHH DƯỢC KIM ĐÔ</t>
  </si>
  <si>
    <t>CÔNG TY TNHH SẢN XUẤT THƯƠNG MẠI DỊCH VỤ MINH HÀ</t>
  </si>
  <si>
    <t>CÔNG TY TNHH DINH DƯỠNG 3A (VIỆT NAM)</t>
  </si>
  <si>
    <t>CÔNG TY TNHH BELL FOODS VIỆT NAM</t>
  </si>
  <si>
    <t>CÔNG TY LIÊN DOANH BỘT QUỐC TẾ</t>
  </si>
  <si>
    <t>CÔNG TY TNHH CA CAO XUÂN RON CHỢ GẠO</t>
  </si>
  <si>
    <t>CÔNG TY CỔ PHẦN VƯỜN TRÁI CỬU LONG</t>
  </si>
  <si>
    <t>CÔNG TY TNHH CÔNG NGHỆ THỰC PHẨM MIKO</t>
  </si>
  <si>
    <t>CÔNG TY CỔ PHẦN DƯỢC PHẨM VIỆT HÀ</t>
  </si>
  <si>
    <t>CÔNG TY TNHH INTERNATIONAL FOOD MASTER</t>
  </si>
  <si>
    <t>CÔNG TY TNHH BGV</t>
  </si>
  <si>
    <t>CÔNG TY TNHH MEDISOL</t>
  </si>
  <si>
    <t>CÔNG TY CỔ PHẦN THƯƠNG MẠI THÀNH MỸ</t>
  </si>
  <si>
    <t>CÔNG TY TNHH GẠO HOA SEN</t>
  </si>
  <si>
    <t>CÔNG TY TNHH JP CORELEX (VIỆT NAM)</t>
  </si>
  <si>
    <t>CÔNG TY TNHH IPP GLOBAL</t>
  </si>
  <si>
    <t>CÔNG TY TNHH THƯƠNG MẠI DỊCH VỤ LẬP SƠN</t>
  </si>
  <si>
    <t>CÔNG TY CỔ PHẦN MARICO SOUTH EAST ASIA</t>
  </si>
  <si>
    <t>CÔNG TY TNHH SEAFOOD VN</t>
  </si>
  <si>
    <t>CÔNG TY TNHH THỰC PHẨM HOÀNG YẾN</t>
  </si>
  <si>
    <t>CÔNG TY CỔ PHẦN NIPPON PAPER VIỆT HOA MỸ</t>
  </si>
  <si>
    <t>CÔNG TY TNHH KOYU &amp; UNITEK</t>
  </si>
  <si>
    <t>CÔNG TY TNHH HUNUFA</t>
  </si>
  <si>
    <t>CÔNG TY TNHH THỰC PHẨM TỐT LÀNH</t>
  </si>
  <si>
    <t>CÔNG TY TNHH LIÊN KẾT KỲ LÂN</t>
  </si>
  <si>
    <t>CÔNG TY CỔ PHẦN CÀ PHÊ HELLO 5</t>
  </si>
  <si>
    <t>CÔNG TY TNHH DANIEL KEITH VIỆT NAM</t>
  </si>
  <si>
    <t>CÔNG TY CỔ PHẦN THỰC PHẨM TNT</t>
  </si>
  <si>
    <t>CÔNG TY TNHH CÔNG NGHỆ THỰC PHẨM ĐỒ UỐNG PCI</t>
  </si>
  <si>
    <t>CÔNG TY TNHH THỰC PHẨM THÁI SƠN</t>
  </si>
  <si>
    <t>CÔNG TY TNHH CHẾ BIẾN THỰC PHẨM BÁNH PÍA LẠP XƯỞNG TÂN HUÊ VIÊN</t>
  </si>
  <si>
    <t>CÔNG TY TNHH NGOẠI THƯƠNG HOÀNG GIA</t>
  </si>
  <si>
    <t>CÔNG TY TNHH HYPERION</t>
  </si>
  <si>
    <t>CÔNG TY TNHH S5 SÀI GÒN</t>
  </si>
  <si>
    <t>CÔNG TY CỔ PHẦN CHẾ BIẾN THỰC PHẨM HOA SEN VIỆT</t>
  </si>
  <si>
    <t>CÔNG TY TNHH HITEJINRO VIỆT NAM</t>
  </si>
  <si>
    <t>CÔNG TY CỔ PHẦN THƯƠNG MẠI DỊCH VỤ THIẾU NHI MỚI</t>
  </si>
  <si>
    <t>CÔNG TY CỔ PHẦN PHÂN PHỐI HÀNG TIÊU DÙNG PAN</t>
  </si>
  <si>
    <t>CÔNG TY TNHH MODISER</t>
  </si>
  <si>
    <t>CÔNG TY TNHH THƯƠNG MẠI DỊCH VỤ HTD HỒNG ĐẠT</t>
  </si>
  <si>
    <t>CÔNG TY TNHH THƯƠNG MẠI THẾ GIỚI BÁNH KẸO SWEETS WORLD</t>
  </si>
  <si>
    <t>CÔNG TY CỔ PHẦN KEY GROUP</t>
  </si>
  <si>
    <t>CÔNG TY CỔ PHẦN TẬP ĐOÀN KIDO</t>
  </si>
  <si>
    <t>CÔNG TY CỔ PHẦN VIFON - CHI NHÁNH TP.HCM</t>
  </si>
  <si>
    <t>CÔNG TY TNHH TM QUANG HUY</t>
  </si>
  <si>
    <t>MST</t>
  </si>
  <si>
    <t>Địa Chỉ</t>
  </si>
  <si>
    <t>Số 10 đường 23, ấp Bình Khánh 2, Phường An Khánh, TP.Thủ Đức,TP.HCM</t>
  </si>
  <si>
    <t>0309134760</t>
  </si>
  <si>
    <t>171 Trần Quốc Thảo, Phường 9, Quận 3, TP.Hồ Chí Minh</t>
  </si>
  <si>
    <t>0301451221</t>
  </si>
  <si>
    <t>CÔNG TY TNHH THỰC PHẨM ORION VINA</t>
  </si>
  <si>
    <t>Lô E-13-CN đường NA3, KCN Mỹ Phước 2, Thị Xã Bến Cát, Bình Dương</t>
  </si>
  <si>
    <t>3700667933</t>
  </si>
  <si>
    <t>CHI NHÁNH CÔNG TY TNHH THỰC PHẨM ASUZAC</t>
  </si>
  <si>
    <t>Lô AL. 23/25/27, Đường số 8, KCX Tân Thuận, P. Tân Thuận Đông, Q.7, TPHCM, Việt Nam</t>
  </si>
  <si>
    <t>0300787620-001</t>
  </si>
  <si>
    <t>0201136681</t>
  </si>
  <si>
    <t>54 Nguyễn Thị Thử, Ấp 5, Xã Xuân Thới Thượng, Huyện Hóc Môn, TP.HCM</t>
  </si>
  <si>
    <t>0302474976</t>
  </si>
  <si>
    <t>Tầng 31, tòa nhà Handico, KĐT mới Mễ Trì Hạ, Đ.Phạm Hùng, Q.Nam Từ Liêm, TP. Hà Nội, Việt Nam</t>
  </si>
  <si>
    <t>0107161144</t>
  </si>
  <si>
    <t>CHI NHÁNH CÔNG TY TNHH DỊCH VỤ VÀ THƯƠNG MẠI MESA</t>
  </si>
  <si>
    <t>202 Lý Chính Thắng, Phường 09, Quận 3, TP.Hồ Chí Minh</t>
  </si>
  <si>
    <t>0100520429-001</t>
  </si>
  <si>
    <t>07 Tú Xương, Phường Võ Thị Sáu, Quận 3, TP.Hồ Chí Minh</t>
  </si>
  <si>
    <t>0313304768</t>
  </si>
  <si>
    <t xml:space="preserve">CÔNG TY CỔ PHẦN VIỆT NAM KỸ NGHỆ SÚC SẢN </t>
  </si>
  <si>
    <t>420 Nơ Trang Long, Phường 13, Quận Bình Thạnh, TP.Hồ Chí Minh</t>
  </si>
  <si>
    <t>0300105356</t>
  </si>
  <si>
    <t>CÔNG TY CỔ PHẦN CHUỖI THỰC PHẨM TH</t>
  </si>
  <si>
    <t>166 Nguyễn Thái Học, Phường Quang Trung, Thành Phố Vinh, Tỉnh Nghệ An</t>
  </si>
  <si>
    <t>2901270911</t>
  </si>
  <si>
    <t>CHI NHÁNH CÔNG TY TNHH MTV THƯƠNG MẠI GIANG ANH (TP HÀ NỘI)</t>
  </si>
  <si>
    <t>29 Trần Quốc Hoàn, Phường 4, Quận Tân Bình, TP.Hồ Chí Minh</t>
  </si>
  <si>
    <t>0100828580-003</t>
  </si>
  <si>
    <t>CÔNG TY TNHH SIMBA TOYS VIỆT NAM</t>
  </si>
  <si>
    <t>0315223715</t>
  </si>
  <si>
    <t>CÔNG TY TNHH PHD SAIGON</t>
  </si>
  <si>
    <t>58A An Dương Vương, Phường 16, Quận 8, TP Hồ Chí Minh.</t>
  </si>
  <si>
    <t>0316614246</t>
  </si>
  <si>
    <t>CÔNG TY TNHH PHÂN PHỐI NƯỚC GIẢI KHÁT QUỐC TẾ</t>
  </si>
  <si>
    <t>21 Phùng Khắc Khoan, Phường Đa Kao, Quận 1, TP Hồ Chí Minh</t>
  </si>
  <si>
    <t>0311927439</t>
  </si>
  <si>
    <t>CÔNG TY TNHH TM VÀ DV NHÀ HÀNG BIA THỦ CÔNG PASTEUR STREET</t>
  </si>
  <si>
    <t>Tầng 1, Số 04 Đường Nguyễn Thị Minh Khai, Phường Đa Kao, Quận 1, TP Hồ Chí Minh</t>
  </si>
  <si>
    <t>0314798407</t>
  </si>
  <si>
    <t>CÔNG TY CỔ PHẦN THƯƠNG MẠI XUẤT NHẬP KHẨU VINDRINK</t>
  </si>
  <si>
    <t>Đội 4, tổ dân phố 4, Phường La Khê, Quận Hà Đông, Hà Nội</t>
  </si>
  <si>
    <t>0107864852</t>
  </si>
  <si>
    <t>135/37/50 Nguyễn Hữu Cảnh, Phường 22, Quận Bình Thạnh, TP.Hồ Chí Minh</t>
  </si>
  <si>
    <t>0309455845</t>
  </si>
  <si>
    <t>CÔNG TY CP SX - TM VÀ DV LINH ANH</t>
  </si>
  <si>
    <t>355/2 Nguyễn Trọng Tuyển, Phường 1, Quận Tân Bình, TP Hồ Chí Minh</t>
  </si>
  <si>
    <t>0309869934</t>
  </si>
  <si>
    <t xml:space="preserve">1D Phổ Quang, Phường 2, Quận Tân Bình, TP.Hồ Chí Minh </t>
  </si>
  <si>
    <t>0303549039</t>
  </si>
  <si>
    <t>Số 153 Quốc lộ 1A, ấp Phụng Hiệp, Xã An Hiệp, Huyện Châu Thành, Sóc Trăng</t>
  </si>
  <si>
    <t>2200270663</t>
  </si>
  <si>
    <t>CHI NHÁNH CÔNG TY CỔ PHẦN PHƯỢNG HOÀNG</t>
  </si>
  <si>
    <t>Số 3 Đặng Tất, Phường Tân Định, Quận 1, Thành Phố Hồ Chí Minh, Việt Nam</t>
  </si>
  <si>
    <t>0100639311-001</t>
  </si>
  <si>
    <t>Centec Tower, 72-74, Đường Nguyễn Thị Minh Khai, Phường Võ Thị Sáu, Quận 3, TP.Hồ Chí Minh</t>
  </si>
  <si>
    <t>0310139770</t>
  </si>
  <si>
    <t>CÔNG TY TNHH NEW TOYO PULPPY (VN)</t>
  </si>
  <si>
    <t>3700240066</t>
  </si>
  <si>
    <t>Số 3, Đường số 5, KCN Sóng Thần 1, Phường Dĩ An, TP.Dĩ An, Bình Dương</t>
  </si>
  <si>
    <t>3700579324</t>
  </si>
  <si>
    <t>913 Trường Chinh, phường Tây Thạnh, quận Tân Phú, HCM, Việt Nam</t>
  </si>
  <si>
    <t>1101171437-001</t>
  </si>
  <si>
    <t>CÔNG TY TNHH PERFETTI VAN MELLE (VIỆT NAM)</t>
  </si>
  <si>
    <t>3700698272</t>
  </si>
  <si>
    <t>CÔNG TY TNHH SẢN XUẤT THƯƠNG MẠI DỊCH VỤ NUM BER ONE</t>
  </si>
  <si>
    <t>Đường N5, khu công nghiệp Sóng Thần 3 - Phường Phú Tân - Thành phố Thủ Dầu Một - Bình Dương</t>
  </si>
  <si>
    <t>3701760678</t>
  </si>
  <si>
    <t>Lô C 42b/I Đường số 7, Khu Công nghiệp Vĩnh Lộc - Xã Vĩnh Lộc A - Huyện Bình Chánh - TP Hồ Chí Minh</t>
  </si>
  <si>
    <t>0302471164</t>
  </si>
  <si>
    <t>Tầng 12, Tòa nhà Vimedimex, 246 Cống Quỳnh, Phường Phạm Ngũ Lão, Quận 1, TP Hồ Chí Minh</t>
  </si>
  <si>
    <t>0311871056</t>
  </si>
  <si>
    <t>CÔNG TY CỔ PHẦN THỰC PHẨM FRISSTA</t>
  </si>
  <si>
    <t>NLK 34-35 BQ, Khu dân cư Conic, Nguyễn Văn Linh - Xã Phong Phú - Huyện Bình Chánh - TP Hồ Chí Minh</t>
  </si>
  <si>
    <t>0311311248</t>
  </si>
  <si>
    <t>Tầng 7, Tòa nhà Samco, Số 326 Võ Văn Kiệt, Phường Cô Giang, Quận 1, TP Hồ Chí Minh</t>
  </si>
  <si>
    <t>0310370480</t>
  </si>
  <si>
    <t>CÔNG TY TNHH PHAN THÀNH AKURUHI</t>
  </si>
  <si>
    <t>124 Trần Quang Khải - Phường Tân Định - Quận 1 - TP Hồ Chí Minh</t>
  </si>
  <si>
    <t>0314193257</t>
  </si>
  <si>
    <t>Lô Vb.17b-19-21a, đường số 22A, KCN trong KCX Tân Thuận - Phường Tân Thuận Đông - Quận 7 - TP Hồ Chí Minh</t>
  </si>
  <si>
    <t>0303878227</t>
  </si>
  <si>
    <t>Số 138 -142 Hai Bà Trưng , Phường Đa Kao , Quận 1 , TP Hồ Chí Minh</t>
  </si>
  <si>
    <t>0302705302</t>
  </si>
  <si>
    <t>Lô A12, Khu công nghiệp Amata, Biên Hòa, Đồng Nai</t>
  </si>
  <si>
    <t>3600246811</t>
  </si>
  <si>
    <t>CÔNG TY CỔ PHẦN PHÚ TRƯỜNG QUỐC TẾ</t>
  </si>
  <si>
    <t>15A1  Nguyễn Hữu Thọ, Xã Phước Kiển, Huyện Nhà Bè, TP Hồ Chí Minh</t>
  </si>
  <si>
    <t>0304308445</t>
  </si>
  <si>
    <t>CÔNG TY CỔ PHẦN ACECOOK VIỆT NAM</t>
  </si>
  <si>
    <t>Lô II-3, Đường số 11, KCN Tân Bình, P.Tây Thạnh, Q.Tân Phú, TP.HCM</t>
  </si>
  <si>
    <t>0300808687</t>
  </si>
  <si>
    <t>Số 57 Trần Phú, Khu Phố 4B, Thị trấn Dầu Tiếng, Huyện Dầu Tiếng, Bình Dương</t>
  </si>
  <si>
    <t>3702607619</t>
  </si>
  <si>
    <t>HỢP TÁC XÃ THƯƠNG MẠI PHƯỜNG 14 QUẬN 3</t>
  </si>
  <si>
    <t>384 Lê Văn Sỹ - Phường 14 - Quận 3 - TP Hồ Chí Minh</t>
  </si>
  <si>
    <t>0301449952</t>
  </si>
  <si>
    <t>Văn phòng số 3.42 đến văn phòng số 3.54, khu văn phòng,19-21 Nguyễn Văn Trỗi,         P.11, Q.Phú Nhuận, TP.HCM</t>
  </si>
  <si>
    <t>0302729215</t>
  </si>
  <si>
    <t>Cao ốc Sheraton, Số 88 đường Đồng Khởi, P.Bến Nghé, Quận 1, TP.Hồ Chí Minh</t>
  </si>
  <si>
    <t>0300816663</t>
  </si>
  <si>
    <t>CÔNG TY TNHH KOIKEYA VIỆT NAM</t>
  </si>
  <si>
    <t>Đường N3-2, KCN Long Đức, Xã Long Đức, Huyện Long Thành, Tỉnh Đồng Nai</t>
  </si>
  <si>
    <t>3603361812</t>
  </si>
  <si>
    <t>Lô G-3-CN Đường NA1, KCN Mỹ Phước 2, Thị Xã Bến Cát, Tỉnh Bình Dương</t>
  </si>
  <si>
    <t>370086046</t>
  </si>
  <si>
    <t>CÔNG TY TNHH FES (VIỆT NAM)</t>
  </si>
  <si>
    <t>Số 11, Đường số 8, KCN Việt Nam - Singapore, P.Bình Hòa, TP.Thuận An, Tỉnh Bình Dương</t>
  </si>
  <si>
    <t>3700605006</t>
  </si>
  <si>
    <t>CÔNG TY CỔ PHẦN PHÂN PHỐI LIÊN MINH</t>
  </si>
  <si>
    <t>Phòng 407, lầu 4, Tòa nhà Hải Âu, Số 39BTrường Sơn, P.4, Q.Tân Bình, TPHCM</t>
  </si>
  <si>
    <t>0305013571</t>
  </si>
  <si>
    <t>CÔNG TY TRÁCH NHIỆM HỮU HẠN PALDO VINA</t>
  </si>
  <si>
    <t>Cụm công nghiệp Đồng Lạng - Xã Phù Ninh - Huyện Phù Ninh - Phú Thọ</t>
  </si>
  <si>
    <t>2600304973</t>
  </si>
  <si>
    <t>CHI NHÁNH CÔNG TY CỔ PHẦN PHÂN PHỐI &amp; DỊCH VỤ NGUYỄN ĐẠT</t>
  </si>
  <si>
    <t>96 Nguyễn Trường Tộ - phường 13 - Quận 4 - TP Hồ Chí Minh</t>
  </si>
  <si>
    <t>0401184153-002</t>
  </si>
  <si>
    <t>CÔNG TY TNHH YAKULT VIỆT NAM</t>
  </si>
  <si>
    <t>Số 5 Đại lộ Tự Do, KCN Việt Nam-Singapore, P.Bình Hòa, TP.Thuận An, Tỉnh Bình Dương</t>
  </si>
  <si>
    <t>3700723994</t>
  </si>
  <si>
    <t>Thửa đất số 1183, Đường Võ Minh Đức, Phường Phú Thọ, Thành phố Thủ Dầu Một, Bình Dương</t>
  </si>
  <si>
    <t>3700232139</t>
  </si>
  <si>
    <t>CÔNG TY CỔ PHẦN THƯƠNG MẠI SIM BA</t>
  </si>
  <si>
    <t>R1-08-03, Tòa nhà Everich, Số 968 Ba Tháng Hai, Phường 15, Quận 11, TP.HCM</t>
  </si>
  <si>
    <t>0303582244</t>
  </si>
  <si>
    <t>CÔNG TY TNHH MTV TM DỊCH VỤ THIÊN LONG HOÀN CẦU</t>
  </si>
  <si>
    <t>0305341389</t>
  </si>
  <si>
    <t>CÔNG TY CỔ PHẦN CHĂN NUÔI C.P. VIỆT NAM-CHI NHÁNH 3 TẠI TP.HCM</t>
  </si>
  <si>
    <t>Lô C4-3, Đường D5 và Lô C4-4 Đường N10, KCN Tân Phú Trung, Xã Tân Phú Trung, Huyện Củ Chi, TP.Hồ Chí Minh</t>
  </si>
  <si>
    <t>3600224423-093</t>
  </si>
  <si>
    <t>160/22 Võ Thị Sáu - Phường Võ Thị Sáu - Quận 3 - TP Hồ Chí Minh</t>
  </si>
  <si>
    <t>0303541946</t>
  </si>
  <si>
    <t>CÔNG TY TNHH NHỊP SỐNG MỚI</t>
  </si>
  <si>
    <t>4A Đặng Văn Ngữ - Phường 10 - Quận Phú Nhuận - TP Hồ Chí Minh</t>
  </si>
  <si>
    <t>0303496605</t>
  </si>
  <si>
    <t>CÔNG TY TNHH THỰC PHẨM TRUNG MINH THÀNH</t>
  </si>
  <si>
    <t>Lầu 5, 60A Hoàng Văn Thụ, Phường 09, Quận Phú Nhuận, TP Hồ Chí Minh</t>
  </si>
  <si>
    <t>0309100070</t>
  </si>
  <si>
    <t>31/7 đường số 5, Khu phố 3 - Phường Linh Tây - Thành phố Thủ Đức - TP Hồ Chí Minh</t>
  </si>
  <si>
    <t>0314749488</t>
  </si>
  <si>
    <t>214B Lý Chính Thắng, Phường 9, Quận 3, TP.Hồ Chí Minh</t>
  </si>
  <si>
    <t>0301454021</t>
  </si>
  <si>
    <t>CHI NHÁNH CÔNG TY TNHH QL VIETNAM AGRORESOURCES TẠI TP.HCM</t>
  </si>
  <si>
    <t>74A Nơ Trang Long, Phường 14, Quận Bình Thạnh, TP.Hồ Chí Minh</t>
  </si>
  <si>
    <t>3900444772-001</t>
  </si>
  <si>
    <t>CHI NHÁNH CÔNG TY CỔ PHẦN SX TM &amp; DV PHÚC THỊNH</t>
  </si>
  <si>
    <t>1/5B Đường Linh Đông, Phường Linh Đông, Thành phố Thủ Đức, TP Hồ Chí Minh, Việt Nam</t>
  </si>
  <si>
    <t>0102764928-001</t>
  </si>
  <si>
    <t>CHI NHÁNH CÔNG TY TNHH TIẾNG VANG VIỆT NAM</t>
  </si>
  <si>
    <t>Số 18 Cộng Hòa - Phường 4 - Quận Tân Bình - TP Hồ Chí Minh</t>
  </si>
  <si>
    <t>0101179755-001</t>
  </si>
  <si>
    <t>CHI NHÁNH TPHCM CÔNG TY CỔ PHẦN THƯƠNG MẠI IMEXCO VIỆT NAM</t>
  </si>
  <si>
    <t>154 Lý Chiêu Hoàng, Phường 10, Quận 6, TP Hồ Chí Minh</t>
  </si>
  <si>
    <t>0104162894-001</t>
  </si>
  <si>
    <t>0302106549</t>
  </si>
  <si>
    <t>CÔNG TY TNHH THƯƠNG MẠI - DỊCH VỤ LB</t>
  </si>
  <si>
    <t>Tầng 6, Tòa nhà Central Garden, Số 328 Võ Văn Kiệt, P.Cô Giang, Q.1, TP.HCM</t>
  </si>
  <si>
    <t>0301474010</t>
  </si>
  <si>
    <t>Số 42 Đường Số 14, Phường 5, Quận Gò Vấp, TP Hồ Chí Minh</t>
  </si>
  <si>
    <t>0312364813</t>
  </si>
  <si>
    <t>CÔNG TY CỔ PHẦN THỰC PHẨM DÂN ÔN</t>
  </si>
  <si>
    <t>Số 290 Đường Lê Chí Dân, Khu 2, P.Hiệp An, TP.Thủ Dầu Một, T.Bình Dương</t>
  </si>
  <si>
    <t>3700313821</t>
  </si>
  <si>
    <t>CÔNG TY CỔ PHẦN LƯƠNG THỰC THỰC PHẨM SAFOCO</t>
  </si>
  <si>
    <t>Số 1079 Phạm Văn Đồng, Khu phố 1, Phường Linh Tây, TP Thủ Đức, TP.HCM</t>
  </si>
  <si>
    <t>0303752249</t>
  </si>
  <si>
    <t>CÔNG TY CỔ PHẦN CHẾ BIẾN THỦY HẢI SẢN LIÊN THÀNH</t>
  </si>
  <si>
    <t>243 Bến Vân Đồn, Phường 02, Quận 4, TP Hồ Chí Minh</t>
  </si>
  <si>
    <t>0302359405</t>
  </si>
  <si>
    <t>Số 6 Đường Tân Cảng, Phường 25, Quận Bình Thạnh, TP Hồ Chí Minh</t>
  </si>
  <si>
    <t>0315523162</t>
  </si>
  <si>
    <t>CÔNG TY CỔ PHẦN THƯƠNG MẠI GOLD POINT MIỀN NAM</t>
  </si>
  <si>
    <t>104 Đường Số 3A, Phường Bình Trị Đông B, Quận Bình Tân, TP Hồ Chí Minh.</t>
  </si>
  <si>
    <t>0314420559</t>
  </si>
  <si>
    <t>CÔNG TY TNHH SX TM DV THỰC PHẨM HỒN VIỆT</t>
  </si>
  <si>
    <t>số 18 đường số 5, Khu dân cư Tân Phong-Kim Sơn, Phường Tân Phong, Quận 7, TP.HCM</t>
  </si>
  <si>
    <t>0304607124</t>
  </si>
  <si>
    <t>CÔNG TY TNHH THAI CORP INTERNATIONAL (VIỆT NAM)</t>
  </si>
  <si>
    <t>Phòng 1202, Tầng 12 Mê Linh Point Tower, số 2 đường Ngô Đức - Phường Bến Nghé - Quận 1 - TP Hồ Chí Minh</t>
  </si>
  <si>
    <t>0310084553</t>
  </si>
  <si>
    <t>CÔNG TY TNHH THỰC PHẨM XUẤT KHẨU HAI THANH</t>
  </si>
  <si>
    <t>Lô A14A Khu công nghiệp Hiệp Phước, Xã Long Thới, Huyện Nhà Bè, TP Hồ Chí Minh.</t>
  </si>
  <si>
    <t>0302882125</t>
  </si>
  <si>
    <t>Số 16/14 Tiểu khu Nadyne, KĐT Park City Hanoi, P.La Khê, Quận Hà Đông, Hà Nội</t>
  </si>
  <si>
    <t>0109097670</t>
  </si>
  <si>
    <t>CÔNG TY CỔ PHẦN ĐẠI TÂN VIỆT</t>
  </si>
  <si>
    <t>145 Tôn Thất Đạm, Phường Bến Nghé, Quận 1 ,TP.Hồ Chí Minh</t>
  </si>
  <si>
    <t>0302505776</t>
  </si>
  <si>
    <t>CÔNG TY TNHH NESTLE VIỆT NAM</t>
  </si>
  <si>
    <t>Số 7, đường 17A, KCN Biên Hòa 2, phường An Bình, TP Biên Hòa, Tỉnh Đồng Nai, Việt Nam</t>
  </si>
  <si>
    <t>3600235305</t>
  </si>
  <si>
    <t>28/8 Trần Trọng Cung - Phường Tân Thuận Đông - Quận 7 - TP Hồ Chí Minh</t>
  </si>
  <si>
    <t>0313933854</t>
  </si>
  <si>
    <t>CÔNG TY TNHH THƯƠNG MẠI LOGITEM VIỆT NAM</t>
  </si>
  <si>
    <t>số 36, đường Bùi Thị Xuân, Phường Bến Thành, Quận 1, TP Hồ Chí Minh</t>
  </si>
  <si>
    <t>0311917776</t>
  </si>
  <si>
    <t>CHI NHÁNH CÔNG TY CP THỰC PHẨM BIM TẠI TP.HCM (T.QUẢNG NINH)</t>
  </si>
  <si>
    <t>Tầng 5, Số 24C Phan Đăng Lưu, Phường 6, Quận Bình Thạnh, TP.Hồ Chí Minh</t>
  </si>
  <si>
    <t>5700662777-004</t>
  </si>
  <si>
    <t>CHI NHÁNH CÔNG TY CỔ PHẦN ĐẠI THUẬN (TỈNH KHÁNH HÒA)</t>
  </si>
  <si>
    <t>360D Bến Vân Đồn, Phường 1, Quận 4, TP.Hồ Chí Minh</t>
  </si>
  <si>
    <t>4200285007-006</t>
  </si>
  <si>
    <t>Khu phố Long Đức 3 - Phường Tam Phước - Thành phố Biên Hoà - Đồng Nai</t>
  </si>
  <si>
    <t>3600257203</t>
  </si>
  <si>
    <t>CÔNG TY CỔ PHẦN THỰC PHẨM SIAM</t>
  </si>
  <si>
    <t>922/5 Cách Mạng Tháng Tám, Phường 5, Quận Tân Bình, TP.Hồ Chí Minh</t>
  </si>
  <si>
    <t>0312352529</t>
  </si>
  <si>
    <t>CÔNG TY TNHH CẢM NHẬN Á ĐÔNG</t>
  </si>
  <si>
    <t>Số 225 Trần Quang Diệu, Phường Xuân An, Thành phố Phan Thiết, Bình Thuận</t>
  </si>
  <si>
    <t>3401030624</t>
  </si>
  <si>
    <t>CÔNG TY CỔ PHẦN LOTHAMILK</t>
  </si>
  <si>
    <t>Km14, QL 51 - Phường Tam Phước - Thành phố Biên Hoà - Đồng Nai</t>
  </si>
  <si>
    <t>3600361211</t>
  </si>
  <si>
    <t>CÔNG TY CỔ PHẦN DH FOODS</t>
  </si>
  <si>
    <t>Lầu 9, 728-730 Võ Văn Kiệt - Phường 01 - Quận 5 - TP Hồ Chí Minh</t>
  </si>
  <si>
    <t>0312015058</t>
  </si>
  <si>
    <t>CÔNG TY TNHH ĐẦU TƯ VÀ XUẤT NHẬP KHẨU GIÓ MỚI</t>
  </si>
  <si>
    <t>0313483059</t>
  </si>
  <si>
    <t>10 Tân Trào, Phường Tân Phú, Quận 7, Thành phố Hồ Chí Minh</t>
  </si>
  <si>
    <t>0300588569</t>
  </si>
  <si>
    <t>1/97/29 KP5 P.Đông Hưng Thuận, Quận 12, HCM</t>
  </si>
  <si>
    <t>0302311146</t>
  </si>
  <si>
    <t>Ấp Hòa Mỹ,xã Bình Ninh,huyện Chợ Gạo, tỉnh Tiền Giang</t>
  </si>
  <si>
    <t>1201457535</t>
  </si>
  <si>
    <t>CÔNG TY TNHH CHẾ BIẾN THỰC PHẨM CÔNG NGHỆ SÔNG HƯƠNG</t>
  </si>
  <si>
    <t>385 Trần Hưng Đạo - Phường Cầu Kho - Quận 1 - TP Hồ Chí Minh</t>
  </si>
  <si>
    <t>0304280743</t>
  </si>
  <si>
    <t>CÔNG TY TNHH AN ĐÌNH</t>
  </si>
  <si>
    <t>Số 39, Ngách 34/156 Phố Vĩnh Tuy, Vĩnh Tuy, Hai Bà Trưng, Hà Nội</t>
  </si>
  <si>
    <t>0101650276</t>
  </si>
  <si>
    <t>31/3-31/5 Phạm Phú Thứ, Phường 11, Quận Tân Bình, TP.HCM</t>
  </si>
  <si>
    <t>0301171961</t>
  </si>
  <si>
    <t>Lô C2-3, Đường D2, KCN Tân Phú Trung, X.Tân Phú Trung, H.Củ Chi, TP.HCM</t>
  </si>
  <si>
    <t>0312161387</t>
  </si>
  <si>
    <t>Khu vực Thạnh Phước 1, Phường Thạnh Hòa, Quận Thốt Nốt, TP.Cần Thơ</t>
  </si>
  <si>
    <t>1801289628</t>
  </si>
  <si>
    <t>KCN Long Bình (Loteco), Quốc lộ 15A - Phường Long Bình - Thành phố Biên Hoà - Đồng Nai</t>
  </si>
  <si>
    <t>3600696715</t>
  </si>
  <si>
    <t>CÔNG TY TNHH MINH QUANG</t>
  </si>
  <si>
    <t>Số 16 Thái Phiên, Phường Phước Ninh, Quận Hải Châu, Đà Nẵng</t>
  </si>
  <si>
    <t>0400130099</t>
  </si>
  <si>
    <t>CÔNG TY CỔ PHẦN ÁNH BAN MAI</t>
  </si>
  <si>
    <t>Q05 Đường 2A, Phường An Lạc A, Quận Bình Tân, TP Hồ Chí Minh</t>
  </si>
  <si>
    <t>0304638443</t>
  </si>
  <si>
    <t>CỬA HÀNG HẢI YẾN</t>
  </si>
  <si>
    <t>SJ12-1, Khu phố Grandview, P.Tân Phong, Quận 7, TP.HCM</t>
  </si>
  <si>
    <t>0308599717</t>
  </si>
  <si>
    <t>CÔNG TY TNHH MTV THƯƠNG MẠI DỊCH VỤ ĐỈNH ĐIỂM</t>
  </si>
  <si>
    <t>41 đường Lê Văn Huân - Phường 13 - Quận Tân Bình - TP Hồ Chí Minh</t>
  </si>
  <si>
    <t>0304948484</t>
  </si>
  <si>
    <t>CÔNG TY TNHH V VÀ V</t>
  </si>
  <si>
    <t>1/29-31 Cư xá Tân Kỳ Tân Quí Cầu Xéo, P.Tân Sơn Nhì, Q.Tân phú, TP.HCM</t>
  </si>
  <si>
    <t>0303058552</t>
  </si>
  <si>
    <t>Tầng 2, Tháp Tây, Tổ hợp công trình đa năng 28 tầng, Làng Quốc tế Thăng Long, Phường Dịch Vọng, Quận Cầu Giấy, Hà Nội</t>
  </si>
  <si>
    <t>0107749754</t>
  </si>
  <si>
    <t>CÔNG TY TNHH SENSE PLUS</t>
  </si>
  <si>
    <t>Số 163, Đường Trương Văn Bang, Phường Thạnh Mỹ Lợi, TP.Thủ Đức, TPHCM</t>
  </si>
  <si>
    <t>0312262787</t>
  </si>
  <si>
    <t>CÔNG TY TNHH TM DỊCH VỤ XUẤT NHẬP KHẨU SONG KHANG</t>
  </si>
  <si>
    <t>0311986226</t>
  </si>
  <si>
    <t>CÔNG TY TNHH THỰC PHẨM ÁNH HỒNG</t>
  </si>
  <si>
    <t>0302441346</t>
  </si>
  <si>
    <t>CÔNG TY TNHH BETAGEN VIỆT NAM</t>
  </si>
  <si>
    <t>Số 561A, đường Điện Biên Phủ, Phường 25, Quận Bình Thạnh, TP.Hồ Chí Minh</t>
  </si>
  <si>
    <t>0303710270</t>
  </si>
  <si>
    <t>CÔNG TY TNHH THỰC PHẨM N F C</t>
  </si>
  <si>
    <t>Đường số 8, KCN Nhơn Trạch 1, Xã Phước Thiền, Huyện Nhơn Trạch, Đồng Nai</t>
  </si>
  <si>
    <t>3600610154</t>
  </si>
  <si>
    <t>28/8 Trần Trọng Cung, Phường Tân Thuận Đông, Quận 7, TP.Hồ Chí Minh</t>
  </si>
  <si>
    <t>0309979020</t>
  </si>
  <si>
    <t>CÔNG TY TNHH THƯƠNG MẠI SẢN XUẤT VẠN THỊNH</t>
  </si>
  <si>
    <t>5-7-9-11 Huỳnh Lan Khanh, Phường 2, Quận Tân Bình, TP.Hồ Chí Minh</t>
  </si>
  <si>
    <t>0302213808</t>
  </si>
  <si>
    <t>CÔNG TY TNHH THƯƠNG MẠI &amp; XUẤT NHẬP KHẨU NHẤT LÂM</t>
  </si>
  <si>
    <t>Số 376, phố Xã Đàn, Phường Nam Đồng, Quận Đống đa, TP.Hà Nội</t>
  </si>
  <si>
    <t>0104076740</t>
  </si>
  <si>
    <t>CÔNG TY TNHH TM DỊCH VỤ THỰC PHẨM TRƯỜNG PHÚC</t>
  </si>
  <si>
    <t>137/1A Trịnh Đình Trọng, Phường Phú Trung, Q.Tân phú, TP Hồ Chí Minh</t>
  </si>
  <si>
    <t>0312796475</t>
  </si>
  <si>
    <t>CÔNG TY TNHH TM CHẾ BIẾN NÔNG SẢN THỰC PHẨM TUẤN ĐẠT</t>
  </si>
  <si>
    <t>477/16 Kinh Dương Vương, Phường An Lạc, Quận Bình Tân, TP Hồ Chí Minh</t>
  </si>
  <si>
    <t>0304707023</t>
  </si>
  <si>
    <t>CÔNG TY CỔ PHẦN THỰC PHẨM VĨNH THÀNH ĐẠT</t>
  </si>
  <si>
    <t>350/25 Quốc lộ 1A, Phường An Phú Đông, Quận 12, TP.Hồ Chí Minh</t>
  </si>
  <si>
    <t>0303012396</t>
  </si>
  <si>
    <t>CÔNG TY TNHH THƯƠNG MẠI - DỊCH VỤ KHẢI THỊNH</t>
  </si>
  <si>
    <t>12A Đường Số 4, Phường 16, Quận Gò Vấp, TP Hồ Chí Minh</t>
  </si>
  <si>
    <t>0305562733</t>
  </si>
  <si>
    <t>78-80 Nguyễn Tri Phương, Phường 07, Quận 5, TP Hồ Chí Minh</t>
  </si>
  <si>
    <t>0311173534</t>
  </si>
  <si>
    <t>CÔNG TY TNHH TM DV XNK HOÀNG ĐĂNG FOOD</t>
  </si>
  <si>
    <t>71 Trần Huy Liệu, Phường 12, Quận Phú Nhuận, TP Hồ Chí Minh</t>
  </si>
  <si>
    <t>0309940390</t>
  </si>
  <si>
    <t>134/37 Nguyễn Thị Thập, Phường Bình Thuận, Quận 7, TP.Hồ Chí Minh</t>
  </si>
  <si>
    <t>0314226985</t>
  </si>
  <si>
    <t>CÔNG TY TNHH MỘT THÀNH VIÊN ICHIOKA VIETNAM</t>
  </si>
  <si>
    <t>11A Ngô Quang Huy, Phường Thảo Điền, Thành phố Thủ Đức, TP Hồ Chí Minh</t>
  </si>
  <si>
    <t>0313393503</t>
  </si>
  <si>
    <t>CÔNG TY TNHH BIA SAN MIGUEL VIỆT NAM TPHCM</t>
  </si>
  <si>
    <t>Quốc lộ 1A, Xã Suối Hiệp, Huyện Diên Khánh, Tỉnh Khánh Hòa</t>
  </si>
  <si>
    <t>4200239466</t>
  </si>
  <si>
    <t>CÔNG TY TNHH BÁNH NGỌT LOVEBREAD</t>
  </si>
  <si>
    <t>0303390479</t>
  </si>
  <si>
    <t>A13 Đường số 4, Khu biệt thự Tấn Trường, P.Phú Thuận, Q.7, TP Hồ Chí Minh</t>
  </si>
  <si>
    <t>0312793851</t>
  </si>
  <si>
    <t>Lô C5-8, Đường N8, khu C5, KCN Tân Phú Trung, X.Tân Phú Trung, H.Củ Chi, TPHCM</t>
  </si>
  <si>
    <t>0313607931</t>
  </si>
  <si>
    <t>601 Trần Hưng Đạo, Phường Cầu Kho, Quận 1, TP Hồ Chí Minh</t>
  </si>
  <si>
    <t>0313306518</t>
  </si>
  <si>
    <t>1005/48A Trần Xuân Soạn, Phường Tân Hưng, Quận 7, TP. Hồ Chí Minh</t>
  </si>
  <si>
    <t>0314762263</t>
  </si>
  <si>
    <t>CÔNG TY TNHH MTV THE FRUIT REPUBLIC CẦN THƠ</t>
  </si>
  <si>
    <t>Lô B15-1, đường 1A, KCN Hưng Phú 1, P.Tân Phú, Q.Cái Răng, Cần Thơ</t>
  </si>
  <si>
    <t>1801277862</t>
  </si>
  <si>
    <t>CÔNG TY CỔ PHẦN SÀI GÒN FOOD</t>
  </si>
  <si>
    <t>Lô C24-24B/II, C25/II, Đường 2F, KCN Vĩnh Lộc, X.Vĩnh Lộc A, H.Bình Chánh, TP.Hồ Chí Minh</t>
  </si>
  <si>
    <t>0302994301</t>
  </si>
  <si>
    <t>CÔNG TY TNHH MTV LI CHUAN FOOD PRODUCTS (VIỆT NAM)</t>
  </si>
  <si>
    <t>Cụm CN - Tiểu thủ công nghiệp Tân Mỹ Chánh, P.9, TP.Mỹ Tho, Tiền Giang</t>
  </si>
  <si>
    <t>1200750629</t>
  </si>
  <si>
    <t>204 Nơ Trang Long, Phường 12, Quận Bình Thạnh, TP Hồ Chí Minh</t>
  </si>
  <si>
    <t>0303650046</t>
  </si>
  <si>
    <t>Số 23 Đại Lộ Độc Lập, KCN Việt Nam-Singapore, P.Bình Hòa, TP.Thuận An, T.Bình Dương</t>
  </si>
  <si>
    <t>3700303206</t>
  </si>
  <si>
    <t>60/26 Yên Thế, Phường 2, Quận Tân Bình, TP.Hồ Chí Minh</t>
  </si>
  <si>
    <t>0305596612</t>
  </si>
  <si>
    <t>KCN Biên Hòa 1, Phường An Bình, Thành phố Biên Hoà, Đồng Nai</t>
  </si>
  <si>
    <t>3600244645</t>
  </si>
  <si>
    <t>CÔNG TY TNHH THƯƠNG MẠI VÀ TƯ VẤN MINH ANH</t>
  </si>
  <si>
    <t>Số 117, Ngõ 117, Phố Thái Hà, Phường Trung Liệt, Quận Đống Đa, TP.Hà Nội</t>
  </si>
  <si>
    <t>0101529840</t>
  </si>
  <si>
    <t>Số 11 VSIP II-A đường số 14, KCN Việt Nam - Singapore II-A, P.Vĩnh Tân, TX.Tân Uyên, Bình Dương</t>
  </si>
  <si>
    <t>3701802769</t>
  </si>
  <si>
    <t>CÔNG TY CỔ PHẦN THỰC PHẨM QUỐC TẾ</t>
  </si>
  <si>
    <t>Lô 13, KCN Tam Phước, Xã Tam Phước, TP.Biên Hòa, Tỉnh Đồng Nai, VN</t>
  </si>
  <si>
    <t>3600245631</t>
  </si>
  <si>
    <t>3702123329</t>
  </si>
  <si>
    <t>CÔNG TY CỔ PHẦN VI NA MIT</t>
  </si>
  <si>
    <t>Số 81/3, Khu phố 1, Phường Tân Định, Thị Xã Bến Cát, Bình Dương</t>
  </si>
  <si>
    <t>3700247713</t>
  </si>
  <si>
    <t>CÔNG TY TNHH THƯƠNG MẠI DỊCH VỤ TIẾP THỊ ĐỒNG THẮNG</t>
  </si>
  <si>
    <t>438 Nơ Trang Long, P.13, Q.Bình Thạnh, TP.Hồ Chí Minh, Việt Nam</t>
  </si>
  <si>
    <t>0304338390</t>
  </si>
  <si>
    <t>CÔNG TY CỔ PHẦN THƯƠNG MẠI THIẾT BỊ VĂN PHÒNG SÁNG TẠO</t>
  </si>
  <si>
    <t>43 đường Linh Đông, KP7, P.Linh Đông, Quận Thủ Đức, TP. Hồ Chí Minh, VN</t>
  </si>
  <si>
    <t>0305257232</t>
  </si>
  <si>
    <t>CÔNG TY TNHH UYÊN LOAN</t>
  </si>
  <si>
    <t>0312916775</t>
  </si>
  <si>
    <t>Số 9/2 đường ĐT 743, Khu phố 1B, Phường An Phú, TP.Thuận An, Bình Dương</t>
  </si>
  <si>
    <t>3700150020</t>
  </si>
  <si>
    <t>Số 01, Quốc lộ 1,  Xã Xuân Tân, Thị xã Long Khánh, Tỉnh Đồng Nai</t>
  </si>
  <si>
    <t>3600536736</t>
  </si>
  <si>
    <t>R4-10 Hưng Gia 1 Phú Mỹ Hưng, Phường Tân Phong, Quận 7, TP Hồ Chí Minh</t>
  </si>
  <si>
    <t>0303853656</t>
  </si>
  <si>
    <t>Quốc lộ 51, Ấp 1A, Xã Phước Thái, Huyện Long Thành, Đồng Nai</t>
  </si>
  <si>
    <t>3600239719</t>
  </si>
  <si>
    <t>292 Đỗ Pháp Thuận, Phường An Phú, Thành phố Thủ Đức, TP Hồ Chí Minh</t>
  </si>
  <si>
    <t>0312299748</t>
  </si>
  <si>
    <t>Lô C30a/I, Đường 2G, Khu công nghiệp Vĩnh Lộc, Xã Vĩnh Lộc A, Huyện Bình Chánh, TP.Hồ Chí Minh</t>
  </si>
  <si>
    <t>0303085570</t>
  </si>
  <si>
    <t>CÔNG TY TNHH THƯƠNG MẠI VIỆT THÁI TRUNG</t>
  </si>
  <si>
    <t>19 đường 48, Khu Nam Long, Phước Long B, Quận 9, TpHCM</t>
  </si>
  <si>
    <t>0305972666</t>
  </si>
  <si>
    <t>Y12 Hồng Lĩnh - Phường 15 - Quận 10 - TP Hồ Chí Minh</t>
  </si>
  <si>
    <t>0313282384</t>
  </si>
  <si>
    <t>CÔNG TY CỔ PHẦN YẾN VIỆT</t>
  </si>
  <si>
    <t>Cụm CN Thành Hải, X.Thành Hải, TP.Phan Rang-Tháp Chàm, T.Ninh Thuận, VN</t>
  </si>
  <si>
    <t>4500249641</t>
  </si>
  <si>
    <t>Đường B1, Khu B, Khu công nghiệp Phố Nối A, Xã Lạc Hồng, Huyện Văn Lâm, Hưng Yên</t>
  </si>
  <si>
    <t>0900260628</t>
  </si>
  <si>
    <t>0107570517</t>
  </si>
  <si>
    <t>CÔNG TY CỔ PHẦN DƯỢC PHẨM 3/2</t>
  </si>
  <si>
    <t>601 Cách Mạng Tháng Tám, Phường 15, Quận 10, TP.Hồ Chí Minh</t>
  </si>
  <si>
    <t>0302408317</t>
  </si>
  <si>
    <t>CÔNG TY CỔ PHẦN THƯƠNG MẠI DỊCH VỤ SẢN XUẤT HOÀNG GIA AN</t>
  </si>
  <si>
    <t>4373B Nguyễn Cửu Phú, KP4, P. Tân Tạo A, Quận Bình Tân, TPHCM</t>
  </si>
  <si>
    <t>0314164859</t>
  </si>
  <si>
    <t>7/45 Thành Thái, Phường 14, Quận 10, TP.Hồ Chí Minh</t>
  </si>
  <si>
    <t>0312418339</t>
  </si>
  <si>
    <t>CÔNG TY TNHH THƯƠNG MẠI VÀ SẢN XUẤT HOÀN HẢO</t>
  </si>
  <si>
    <t>Số 6 ngõ 1 Cầu Tiên, phường Thịnh Liệt , Phường Thịnh Liệt , Quận Hoàng Mai, Hà Nội</t>
  </si>
  <si>
    <t>0101698768</t>
  </si>
  <si>
    <t>CÔNG TY TNHH THƯƠNG MẠI XUẤT NHẬP KHẨU NGUYỄN PHẠM</t>
  </si>
  <si>
    <t>Số 112 Đường Hoàng Minh Đạo, Phường 5, Quận 8, TP Hồ Chí Minh</t>
  </si>
  <si>
    <t>0305563208</t>
  </si>
  <si>
    <t>Lô M19A, Đường số 7, KCN Hải Sơn mở rộng (GĐ 3+4) - Xã Đức Hòa Hạ - Huyện Đức Hoà - Long An</t>
  </si>
  <si>
    <t>1101840455</t>
  </si>
  <si>
    <t>37/25 Nguyễn Minh Hoàng - Phường 12 - Quận Tân Bình - TP Hồ Chí Minh.</t>
  </si>
  <si>
    <t>0314732533</t>
  </si>
  <si>
    <t>0108004433</t>
  </si>
  <si>
    <t>CÔNG TY TNHH ANGIMEX-KITOKU</t>
  </si>
  <si>
    <t>Quốc lộ 91, Khóm Thạnh An, P.Mỹ Thới, TP.Long Xuyên, An Giang, Việt Nam</t>
  </si>
  <si>
    <t>1600190202</t>
  </si>
  <si>
    <t>CÔNG TY TNHH XUẤT NHẬP KHẨU HÒA HỶ</t>
  </si>
  <si>
    <t>Lầu 7, Số 60 Tòa Nhà HP Building, đường Nguyễn Văn Thủ, P.Đa Kao, Q.1, TPHCM</t>
  </si>
  <si>
    <t>0310936409</t>
  </si>
  <si>
    <t>CÔNG TY CỔ PHẦN THƯƠNG MẠI SATORI</t>
  </si>
  <si>
    <t>56 Đường Phạm Nhữ Tăng , Phường 4, Quận 8, TP.Hồ Chí Minh</t>
  </si>
  <si>
    <t>0302056457</t>
  </si>
  <si>
    <t>CÔNG TY TNHH PHÂN PHỐI LIÊN HỢP ĐÔNG DƯƠNG</t>
  </si>
  <si>
    <t>127 Lê Văn Chí - Phường Linh Trung - Thành phố Thủ Đức - TP Hồ Chí Minh</t>
  </si>
  <si>
    <t>0311215833</t>
  </si>
  <si>
    <t>CÔNG TY TNHH FEDDY</t>
  </si>
  <si>
    <t>Tầng 22, Tòa nhà Centec, 72-74 Nguyễn Thị Minh Khai, Phường Võ Thị Sáu, Quận 3, TPHCM</t>
  </si>
  <si>
    <t>0314082490</t>
  </si>
  <si>
    <t>CÔNG TY CỔ PHẦN HÀNG TIÊU DÙNG BIÊN HÒA</t>
  </si>
  <si>
    <t>Khu công nghiệp Biên Hòa 1, Phường An Bình, Thành phố Biên Hoà, Đồng Nai</t>
  </si>
  <si>
    <t>3600495818</t>
  </si>
  <si>
    <t>CÔNG TY TNHH FORTIS</t>
  </si>
  <si>
    <t>363/31 Bình Lợi - Phường 13 - Quận Bình Thạnh - TP Hồ Chí Minh</t>
  </si>
  <si>
    <t>0314998558</t>
  </si>
  <si>
    <t>CÔNG TY CỔ PHẦN THƯƠNG MẠI DỊCH VỤ CỬU LONG THANH</t>
  </si>
  <si>
    <t>171 Nguyễn Văn Linh - Xã Phong Phú - Huyện Bình Chánh - TP Hồ Chí Minh</t>
  </si>
  <si>
    <t>0314129741</t>
  </si>
  <si>
    <t>P.02B Đường Trung Tâm, KCN Long Hậu Mở Rộng, X.Long Hậu, H.Cần Giuộc, Long An</t>
  </si>
  <si>
    <t>1101142796</t>
  </si>
  <si>
    <t>CÔNG TY TNHH TM DỊCH VỤ &amp; VẬN TẢI ĐÔNG HÒA PHÁT</t>
  </si>
  <si>
    <t>162 Phan Chu Trinh, Phường 2, TP.Vũng Tàu, Tỉnh Bà Rịa – Vũng Tàu</t>
  </si>
  <si>
    <t>3500788257</t>
  </si>
  <si>
    <t>CÔNG TY TNHH KATO SANGYO VIỆT NAM</t>
  </si>
  <si>
    <t>0312501435</t>
  </si>
  <si>
    <t>44/11 Đường 8B - Phường Bình Hưng Hòa A - Quận Bình Tân - TP Hồ Chí Minh</t>
  </si>
  <si>
    <t>0305163383</t>
  </si>
  <si>
    <t>CÔNG TY TNHH SX VÀ TM TUYỀN HƯNG PHÚ</t>
  </si>
  <si>
    <t>21 Bàu Cát 4,Phường 14, Quận Tân Bình, TP Hồ Chí Minh</t>
  </si>
  <si>
    <t>0302886602</t>
  </si>
  <si>
    <t>CÔNG TY TNHH SẢN XUẤT THƯƠNG MẠI DỊCH VỤ T&amp;Z</t>
  </si>
  <si>
    <t>416/43/22 Dương Quảng Hàm, Phường 5, Quận Gò Vấp, TP HCM</t>
  </si>
  <si>
    <t>0312168495</t>
  </si>
  <si>
    <t>CÔNG TY TNHH AN VĂN KHÁNH</t>
  </si>
  <si>
    <t>Số 20 Đường số 1 (KDC T30), ấp 5A, X.Bình Hưng, Huyện Bình Chánh, TPHCM</t>
  </si>
  <si>
    <t>0309234885</t>
  </si>
  <si>
    <t>CÔNG TY CỔ PHẦN THƯƠNG MẠI VÀ DỊCH VỤ QUỐC TẾ VIỆT ÚC</t>
  </si>
  <si>
    <t>69/9 Cao Thắng,  Phường 03, Quận 3, TP.Hồ Chí Minh</t>
  </si>
  <si>
    <t>0302983476</t>
  </si>
  <si>
    <t>CÔNG TY CỔ PHẦN SẢN XUẤT THƯƠNG MẠI SAWENCO</t>
  </si>
  <si>
    <t>Số 171/2 Quốc lộ 1A, Phường Bình Chiểu, Thành phố Thủ Đức, TP Hồ Chí Minh</t>
  </si>
  <si>
    <t>0314602615</t>
  </si>
  <si>
    <t>CÔNG TY CP TM DỊCH VỤ XUẤT NHẬP KHẨU DELUXNUTS</t>
  </si>
  <si>
    <t>Số 1/13 Đường 33, Khu phố 2, Phường An Khánh , TP Thủ Đức, TPHCM, VN</t>
  </si>
  <si>
    <t>0314976314</t>
  </si>
  <si>
    <t>CHI NHÁNH CÔNG TY TNHH NGUYỄN HỒNG (TP.HÀ NỘI)</t>
  </si>
  <si>
    <t>130 Ký Con, Phường Nguyễn Thái Bình, Quận 1, TP Hồ Chí Minh</t>
  </si>
  <si>
    <t>0101262202-002</t>
  </si>
  <si>
    <t>41 Thảo Điền, Phường Thảo Điền, Quận 2, TP.Hồ Chí Minh, Việt Nam</t>
  </si>
  <si>
    <t>0302314179</t>
  </si>
  <si>
    <t>CÔNG TY TNHH HASFARM GREENS</t>
  </si>
  <si>
    <t>Thôn 1, Xã Đạ Ròn, Huyện Đơn Dương, Tỉnh Lâm Đồng, Việt Nam</t>
  </si>
  <si>
    <t>5800797506</t>
  </si>
  <si>
    <t>Số 16 VSIP, đường số 2, KCN Việt Nam - Singapore, P.Bình Hòa, TP.Thuận An, BD</t>
  </si>
  <si>
    <t>3702533036</t>
  </si>
  <si>
    <t>CÔNG TY CỔ PHẦN TM DV SX VẠN THỊNH PHÚ</t>
  </si>
  <si>
    <t>0305295830</t>
  </si>
  <si>
    <t>CÔNG TY CỔ PHẦN SỮA TƯƠI SÀI GÒN</t>
  </si>
  <si>
    <t>48/4 Hồ Biểu Chánh, Phường 11, Quận Phú Nhuận, TP Hồ Chí Minh</t>
  </si>
  <si>
    <t>0314954649</t>
  </si>
  <si>
    <t>CÔNG TY TNHH S.E.A CRAFT BREW TRADING</t>
  </si>
  <si>
    <t>0314145045</t>
  </si>
  <si>
    <t>CÔNG TY TNHH THƯƠNG MẠI TOÀN GIA HIỆP PHƯỚC</t>
  </si>
  <si>
    <t>Số 618 đường Nguyễn Thị Tư, Phường Phú Hữu, Thành phố Thủ Đức, TP Hồ Chí Minh</t>
  </si>
  <si>
    <t>0303898713</t>
  </si>
  <si>
    <t>121 - 123 - 125 Hàm Nghi, P. Nguyễn Thái Bình, Quận 1, TP. HCM</t>
  </si>
  <si>
    <t>0300363808</t>
  </si>
  <si>
    <t>Lô 17E1, đường số 5, KCN Trà Nóc 1, P.Trà Nóc, Q.Bình Thuỷ, TP. Cần Thơ, VN</t>
  </si>
  <si>
    <t>1800379621</t>
  </si>
  <si>
    <t>CÔNG TY CỔ PHẦN QUẢNG XUÂN</t>
  </si>
  <si>
    <t>12 Trần Xuân Hòa, Phường 7, Quận 5, TP Hồ Chí Minh</t>
  </si>
  <si>
    <t>0309930924</t>
  </si>
  <si>
    <t>Lô 3, Đường D4, Khu A5, KCN Tân Thới Hiệp, P.Hiệp Thành, Q.12, TP.HCM</t>
  </si>
  <si>
    <t>0302675288</t>
  </si>
  <si>
    <t>35 Thành Mỹ, Phường 8, Quận Tân Bình, Thành phố Hồ Chí Minh, Việt Nam</t>
  </si>
  <si>
    <t>0309467865</t>
  </si>
  <si>
    <t>Lô A1/1-9 Đường VL 3, KCN Vĩnh Lộc 2, X.Long Hiệp, H.Bến Lức, T.Long An</t>
  </si>
  <si>
    <t>1101912597</t>
  </si>
  <si>
    <t>75/25 Gò Dầu, Phường Tân Quý, Quận Tân phú, TP Hồ Chí Minh</t>
  </si>
  <si>
    <t>0304569574</t>
  </si>
  <si>
    <t>0312349276</t>
  </si>
  <si>
    <t>CÔNG TY TNHH MỘT THÀNH VIÊN THƯƠNG MẠI TỨ QUÝ</t>
  </si>
  <si>
    <t>458 Hồng Bàng, Phường 16, Quận 11, TP.Hồ Chí Minh</t>
  </si>
  <si>
    <t>0310347160</t>
  </si>
  <si>
    <t>CÔNG TY TNHH SẢN XUẤT THƯƠNG MẠI HOA DOANH</t>
  </si>
  <si>
    <t>79/28 Đường TL08, Khu Phố 3A , Phường Thạnh Lộc, Quận 12, TP.HCM</t>
  </si>
  <si>
    <t>0314414844</t>
  </si>
  <si>
    <t>Số 4 Lô A Đường Trường Sơn, Phường 15, Quận 10, TP.Hồ Chí Minh</t>
  </si>
  <si>
    <t>0302375710</t>
  </si>
  <si>
    <t>0311008273</t>
  </si>
  <si>
    <t>B156/3 Nguyễn Thần Hiến, Phường 18, Quận 4, TPHCM, Việt Nam</t>
  </si>
  <si>
    <t>0311789651</t>
  </si>
  <si>
    <t>8/13 - 8/15 - 8/17 Lê Thánh Tôn, P.Bến Nghé, Quận 1, TP.HCM</t>
  </si>
  <si>
    <t>0313168515</t>
  </si>
  <si>
    <t>CÔNG TY CỔ PHẦN CHẾ BIẾN THỰC PHẨM HOA SEN</t>
  </si>
  <si>
    <t>Lô 29-31, KCN Tân Tạo, Đường Tân Tạo, P.Tân Tạo, Quận Bình Tân, TP HCM</t>
  </si>
  <si>
    <t>0304485853</t>
  </si>
  <si>
    <t>86/5 Thích Quảng Đức, Phường 5, Quận Phú Nhuận, TP.HCM, Việt Nam</t>
  </si>
  <si>
    <t>0306288963</t>
  </si>
  <si>
    <t>CÔNG TY CỔ PHẦN THỰC PHẨM THIÊN NHIÊN KING GREEN</t>
  </si>
  <si>
    <t>177/24 Đường 3/2, Phường 11, Quận 10, Thành phố Hồ Chí Minh, Việt Nam</t>
  </si>
  <si>
    <t>0313857321</t>
  </si>
  <si>
    <t>CÔNG TY CỔ PHẦN THỰC PHẨM NIPPONHAM VIỆT NAM</t>
  </si>
  <si>
    <t>Lô L01 KCN Long Hậu, Xã Long Hậu, Huyện Cần Giuộc, Tỉnh Long An</t>
  </si>
  <si>
    <t>1100790177</t>
  </si>
  <si>
    <t>CÔNG TY CP THƯƠNG MẠI DỊCH VỤ SẢN XUẤT HƯƠNG THỦY</t>
  </si>
  <si>
    <t>39 Khu nhà ở tại PK18A,Nguyễn Hữu Thọ,X.Phước Kiển,H.Nhà Bè,TP.HCM</t>
  </si>
  <si>
    <t>0304898593</t>
  </si>
  <si>
    <t>194 Ung Văn Khiêm, Phường 25, Quận Bình Thạnh, TP.HCM</t>
  </si>
  <si>
    <t>0303085267</t>
  </si>
  <si>
    <t>CÔNG TY TNHH SX KD THƯƠNG MẠI THỰC PHẨM TUYỀN KÝ</t>
  </si>
  <si>
    <t>189 Đỗ Ngọc Thạnh, Phường 4, Quận 11, TP Hồ Chí Minh</t>
  </si>
  <si>
    <t>0311917085</t>
  </si>
  <si>
    <t>CÔNG TY TNHH FRIESLANDCAMPINA VIỆT NAM</t>
  </si>
  <si>
    <t>Khu phố Bình Đức 1, Phường Bình Hòa, Thành phố Thuận An, Bình Dương</t>
  </si>
  <si>
    <t>3700229344</t>
  </si>
  <si>
    <t>CÔNG TY TNHH MỘT THÀNH VIÊN B-CARRY</t>
  </si>
  <si>
    <t>51 Hồ Hảo Hớn, Phường Cô Giang, Quận 1, TPHCM, Việt Nam</t>
  </si>
  <si>
    <t>0312159500</t>
  </si>
  <si>
    <t>485 Đường Xa Lộ Hà Nội, Phường Linh Trung, TP.Thủ Đức, TP.Hồ Chí Minh</t>
  </si>
  <si>
    <t>0300792451</t>
  </si>
  <si>
    <t>90 Đỗ Tấn Phong, Phường 09, Quận Phú Nhuận, TP. Hồ Chí Minh, Việt Nam</t>
  </si>
  <si>
    <t>0312720885</t>
  </si>
  <si>
    <t>CHI NHÁNH TẠI TPHCM CÔNG TY TNHH SX VÀ TM T &amp; H VIỆT NAM</t>
  </si>
  <si>
    <t>745/131 Quang Trung, Phường 12, Quận Gò Vấp, Thành phố Hồ Chí Minh, Việt Nam</t>
  </si>
  <si>
    <t>0105578292-001</t>
  </si>
  <si>
    <t>CÔNG TY TNHH PTL INTERNATIONAL VINA</t>
  </si>
  <si>
    <t>B04, Khu nhà ở sĩ quan, quân nhân chuyên nghiệp, công nhân viên quốc phòng thuộc Bộ tổng tham mưu - Bộ Quốc Phòng, P.Xuân Đỉnh, Q.Bắc Từ Liêm, TP.Hà Nội, VN</t>
  </si>
  <si>
    <t>0108172149</t>
  </si>
  <si>
    <t>CÔNG TY TNHH THƯƠNG MẠI XUẤT NHẬP KHẨU TOMATO T&amp;P</t>
  </si>
  <si>
    <t>0312045447</t>
  </si>
  <si>
    <t>79C Điện Biên Phủ, Phường Đa Kao, Quận 1, Thành phố Hồ Chí Minh, Việt Nam</t>
  </si>
  <si>
    <t>0312664327</t>
  </si>
  <si>
    <t>CÔNG TY CỔ PHẦN ĐẦU TƯ XUẤT NHẬP KHẨU ĐÔNG NAM Á</t>
  </si>
  <si>
    <t>49D1 Cư xá 30/4, Phường 25, Quận Bình Thạnh, Thành phố Hồ Chí Minh, Việt Nam</t>
  </si>
  <si>
    <t>0304317506</t>
  </si>
  <si>
    <t>0303520590</t>
  </si>
  <si>
    <t>CÔNG TY TNHH THỰC PHẨM BÁCH KHANG</t>
  </si>
  <si>
    <t>0106087441</t>
  </si>
  <si>
    <t xml:space="preserve">Bằng chữ: </t>
  </si>
  <si>
    <t>Cty Cổ Phần Đại Thuận Phân Phối</t>
  </si>
  <si>
    <t>59-61 Nguyễn Trường Tộ, Phường 13, Quận 4, TP.HCM, Việt Nam</t>
  </si>
  <si>
    <t>4201938996</t>
  </si>
  <si>
    <t>20/12 Nguyễn Trường Tộ, Phường 13, Quận 4 , TPHCM</t>
  </si>
  <si>
    <t>832/42/2/16A Lê Văn Lương - Xã Phước Kiển - Huyện Nhà Bè - TP Hồ Chí Minh.</t>
  </si>
  <si>
    <t>Số 16 Ngách 31/554 Nguyễn Văn Cừ, Phường Gia Thụy, Quận Long Biên, TP.Hà Nội, Việt Nam</t>
  </si>
  <si>
    <t>Ngày: 14/12/2022</t>
  </si>
  <si>
    <r>
      <t xml:space="preserve">                           Số: 37DB03-2022</t>
    </r>
    <r>
      <rPr>
        <b/>
        <sz val="11"/>
        <color theme="1"/>
        <rFont val="Times New Roman"/>
        <family val="1"/>
      </rPr>
      <t xml:space="preserve"> </t>
    </r>
    <r>
      <rPr>
        <i/>
        <sz val="11"/>
        <color theme="1"/>
        <rFont val="Times New Roman"/>
        <family val="1"/>
      </rPr>
      <t xml:space="preserve">    </t>
    </r>
  </si>
  <si>
    <t>TỔNG CỘNG</t>
  </si>
  <si>
    <t>Hỗ Trợ Vận Chuyển (2%)</t>
  </si>
  <si>
    <t>Hỗ Trợ Phí IT (0.25%)</t>
  </si>
  <si>
    <t>Mã số thuế: 0312737310</t>
  </si>
  <si>
    <t>CÔNG TY CỔ PHẦN FAMILYMART VIỆT NAM (FMV)</t>
  </si>
  <si>
    <t>CN BÌNH DƯƠNG - CÔNG TY TNHH CỬA HÀNG TIỆN LỢI GIA ĐÌNH VIỆT NAM</t>
  </si>
  <si>
    <t xml:space="preserve">Địa chỉ: Lô A11, A 12, A16, Đường Lý Thái Tổ, Phường Hoà Phú, Thành phố Thủ Dầu Một, Tỉnh Bình Dương, Việt Nam </t>
  </si>
  <si>
    <t>Mã số thuế: 0312283473-001</t>
  </si>
  <si>
    <t>CN VŨNG TÀU - CÔNG TY TNHH CỬA HÀNG TIỆN LỢI GIA ĐÌNH VIỆT NAM</t>
  </si>
  <si>
    <t xml:space="preserve">Địa chỉ: Số 148 Hoàng Hoa Thám, Phường 2, Thành phố Vũng Tàu, Tỉnh Bà Rịa - Vũng Tàu, Việt Nam        </t>
  </si>
  <si>
    <t>Mã số thuế: 0312283473-002</t>
  </si>
  <si>
    <t>Hỗ Trợ Trưng Bày - 3%/quý - nhãn kem</t>
  </si>
  <si>
    <t>FM xuất hóa đơn cho Nestle</t>
  </si>
  <si>
    <r>
      <t xml:space="preserve">                           Số: 86DB03-2022</t>
    </r>
    <r>
      <rPr>
        <b/>
        <sz val="11"/>
        <color theme="1"/>
        <rFont val="Times New Roman"/>
        <family val="1"/>
      </rPr>
      <t xml:space="preserve"> </t>
    </r>
    <r>
      <rPr>
        <i/>
        <sz val="11"/>
        <color theme="1"/>
        <rFont val="Times New Roman"/>
        <family val="1"/>
      </rPr>
      <t xml:space="preserve">    </t>
    </r>
  </si>
  <si>
    <t>0311389477</t>
  </si>
  <si>
    <t>Số 120/4, đường số 13, Khu phố 4 , Phường Bình Chiểu, Thành phố Thủ Đức, Thành phố Hồ Chí Minh, VN</t>
  </si>
  <si>
    <t>FM làm debit</t>
  </si>
  <si>
    <t>Địa chỉ: Tầng 8, Toà nhà An Khánh , Số 63 Phạm Ngọc Thạch, Phường Võ Thị Sáu, Quận 3, TPHCM, VN</t>
  </si>
  <si>
    <t>Địa chỉ: Tầng 8, Toà nhà An Khánh , Số 63 Phạm Ngọc Thạch, Phường Võ Thị Sáu, Quận 3, TP. Hồ Chí Minh, VN</t>
  </si>
  <si>
    <t>Trả Hàng</t>
  </si>
  <si>
    <t>Cấn Trừ Vào Doanh Số</t>
  </si>
  <si>
    <t>0312807180</t>
  </si>
  <si>
    <t xml:space="preserve">V/v: Hỗ trợ theo hợp đồng năm 2022 </t>
  </si>
  <si>
    <t>0316354742</t>
  </si>
  <si>
    <t>CÔNG TY CỔ PHẦN GROVE DISTRIBUTION</t>
  </si>
  <si>
    <t>8 Nguyễn Huệ, Phường Bến Nghé, Quận 1, Thành phố Hồ Chí Minh, Việt Nam</t>
  </si>
  <si>
    <t>TrẢ hàng</t>
  </si>
  <si>
    <t>0301448518</t>
  </si>
  <si>
    <t>CÔNG TY TNHH THƯƠNG MẠI - SẢN XUẤT HẢI NAM</t>
  </si>
  <si>
    <t>CÔNG TY CỔ PHẦN 7S SÀI GÒN</t>
  </si>
  <si>
    <t>438 Nơ Trang Long, Phường 13, Quận Bình Thạnh, Thành phố Hồ Chí Minh, Việt Nam</t>
  </si>
  <si>
    <t>Ngày: 10/02/2023</t>
  </si>
  <si>
    <t>3801181882</t>
  </si>
  <si>
    <t>CÔNG TY TNHH CPV FOOD</t>
  </si>
  <si>
    <t>Khu công nghiệp Becamex Bình Phước, Phường Minh Thành, Thị xã Chơn Thành, Tỉnh Bình Phước, Việt Nam</t>
  </si>
  <si>
    <t>Hỗ Trợ Khai Trương Theo Qúy - 300K / CH</t>
  </si>
  <si>
    <r>
      <t xml:space="preserve">                           Số: 40DB04-2022</t>
    </r>
    <r>
      <rPr>
        <b/>
        <sz val="11"/>
        <color theme="1"/>
        <rFont val="Times New Roman"/>
        <family val="1"/>
      </rPr>
      <t xml:space="preserve"> </t>
    </r>
    <r>
      <rPr>
        <i/>
        <sz val="11"/>
        <color theme="1"/>
        <rFont val="Times New Roman"/>
        <family val="1"/>
      </rPr>
      <t xml:space="preserve">    </t>
    </r>
  </si>
  <si>
    <t>CÔNG TY TRÁCH NHIỆM HỮU HẠN MỸ PHẨM SHISEIDO VIỆT NAM</t>
  </si>
  <si>
    <t>Lầu 27, Vietcombank Tower, số 5, Công trường Mê Linh, Phường Bến Nghé, Quận 1, Thành phố Hồ Chí Minh, Việt Nam</t>
  </si>
  <si>
    <t>0309672832</t>
  </si>
  <si>
    <t>CÔNG TY TRÁCH NHIỆM HỮU HẠN MỘT THÀNH VIÊN THỰC PHẨM TINH NGUYÊN</t>
  </si>
  <si>
    <t>Số 67/1A, khu phố 3, Phường 4, Thành phố Tây Ninh, Tỉnh Tây Ninh, Việt Nam</t>
  </si>
  <si>
    <t>3900879283</t>
  </si>
  <si>
    <t xml:space="preserve">Địa chỉ: Lầu 8, Toà nhà An Khánh , Số 63 Phạm Ngọc Thạch, Phường Võ Thị Sáu, Quận 3, TPHCM, VN       </t>
  </si>
  <si>
    <t>CÔNG TY TNHH YILIN VIỆT NAM</t>
  </si>
  <si>
    <t>Lô K4C, Đường Số 4 ,Khu Công nghiệp Lê Minh Xuân , Xã Lê Minh Xuân, Huyện Bình Chánh, Thành phố Hồ Chí Minh, Việt Nam</t>
  </si>
  <si>
    <t>0302953400</t>
  </si>
  <si>
    <t>2/21 Lê Đức Thọ, Phường 7, Quận Gò Vấp, Thành phố Hồ Chí Minh</t>
  </si>
  <si>
    <t>Phòng 03 tầng 1 Toà nhà điều hành, khu công nghiệp Nhật Bản - Hải Phòng, Xã Tân Tiến, Huyện An Dương, Thành phố Hải Phòng, Việt Nam</t>
  </si>
  <si>
    <t>CHI NHÁNH 1 - CÔNG TY TNHH DỊCH VỤ - THƯƠNG MẠI THANH NGỌC</t>
  </si>
  <si>
    <t>28/8 Trần Trọng Cung, Phường Tân Thuận Đông, Quận 7, Thành phố Hồ Chí Minh, Việt Nam</t>
  </si>
  <si>
    <t>0300891910-001</t>
  </si>
  <si>
    <t>CÔNG TY TNHH DỊCH VỤ - THƯƠNG MẠI THANH NGỌC</t>
  </si>
  <si>
    <t>Số 12 Đường số 9, Khu Nam Long, Phường Tân Thuận Đông, Quận 7, Thành phố Hồ Chí Minh, Việt Nam</t>
  </si>
  <si>
    <t xml:space="preserve"> 0300891910</t>
  </si>
  <si>
    <t>45 Khu Hàm Long, Đường 103 TML, Phường Thạnh Mỹ Lợi, Thành phố Thủ Đức, Thành phố Hồ Chí Minh, Việt Nam</t>
  </si>
  <si>
    <t>0316864856</t>
  </si>
  <si>
    <t>CÔNG TY TNHH SCJ VIỆT NAM</t>
  </si>
  <si>
    <t>8/15 Lê Thánh Tôn, Phường Bến Nghé, Quận 1, Thành phố Hồ Chí Minh, Việt Nam</t>
  </si>
  <si>
    <t>CÔNG TY CỔ PHẦN GOODY GROUP</t>
  </si>
  <si>
    <t>139 Pasteur, Phường Võ Thị Sáu, Quận 3, Thành phố Hồ Chí Minh, Việt Nam</t>
  </si>
  <si>
    <t>0315489666</t>
  </si>
  <si>
    <t>Số 01, QL 1, KP Cẩm Tân , Phường Xuân Tân, Thành phố Long khánh, Tỉnh Đồng Nai, Việt Nam</t>
  </si>
  <si>
    <t>Tầng 16 tòa nhà TNR, số 54A Nguyễn Chí Thanh, Phường Láng Thượng, Quận Đống Đa, Thành phố Hà Nội, Việt Nam</t>
  </si>
  <si>
    <t>0316416477</t>
  </si>
  <si>
    <t>CÔNG TY CỔ PHẦN ĐẦU TƯ DỊCH VỤ VIỆT AN</t>
  </si>
  <si>
    <t>127 Nguyễn Trọng Tuyển, Phường 15, Quận Phú Nhuận, Thành phố Hồ Chí Minh, Việt Nam</t>
  </si>
  <si>
    <t>3701528386</t>
  </si>
  <si>
    <t>CÔNG TY CỔ PHẦN NÔNG NGHIỆP U&amp;I</t>
  </si>
  <si>
    <t>Tòa nhà U&amp;I, số 158, đường Ngô Gia Tự, Phường Chánh Nghĩa, Thành phố Thủ Dầu Một, Tỉnh Bình Dương, Việt Nam</t>
  </si>
  <si>
    <t>CÔNG TY TNHH VIỆT LIÊN</t>
  </si>
  <si>
    <t>0302244997</t>
  </si>
  <si>
    <t>3701308172</t>
  </si>
  <si>
    <t>CÔNG TY TNHH CÔNG NGHIỆP THỰC PHẨM LIWAYWAY SÀI GÒN</t>
  </si>
  <si>
    <t>số 18 đường 6 khu công nghiệp Việt Nam - Singapore, Phường Bình Hòa, Thành phố Thuận An, Tỉnh Bình Dương, Việt Nam</t>
  </si>
  <si>
    <t>6001225825</t>
  </si>
  <si>
    <t>CÔNG TY TNHH NICO NICO YASAI</t>
  </si>
  <si>
    <t>Số 95A, Đường 19/5, Tổ 13, Khối 2, Phường Ea Tam, TP.Buôn Ma Thuột, Tỉnh Đắk Lắk, Việt Nam</t>
  </si>
  <si>
    <t>3600256520</t>
  </si>
  <si>
    <t>CÔNG TY TNHH CÔNG NGHIỆP PLUS VIỆT NAM</t>
  </si>
  <si>
    <t>Số 3, đường 1A, KCN Biên Hòa II, Phường Long Bình, Thành phố Biên Hoà, Tỉnh Đồng Nai, Việt Nam</t>
  </si>
  <si>
    <t>0310516228</t>
  </si>
  <si>
    <t>CÔNG TY TNHH PERNOD RICARD VIỆT NAM</t>
  </si>
  <si>
    <t>Lầu 26, Toà nhà Vietcombank, số 5 công trường Mê Linh, Phường Bến Nghé, Quận 1, Thành phố Hồ Chí Minh, Việt Nam</t>
  </si>
  <si>
    <t>CHI NHÁNH CÔNG TY TNHH THỰC PHẨM THƯƠNG MẠI ĐẠI PHÁT</t>
  </si>
  <si>
    <t>738 Đường Sư Vạn Hạnh, Phường 12, Quận 10, Thành phố Hồ Chí Minh, Việt Nam</t>
  </si>
  <si>
    <t>0315603499</t>
  </si>
  <si>
    <t>CÔNG TY TNHH THƯƠNG MẠI DỊCH VỤ HAPPY DURIAN</t>
  </si>
  <si>
    <t>169/1/19 đường Lương Định Của, Khu phố 3, Phường An Khánh , Thành phố Thủ Đức, Thành phố Hồ Chí Minh, Việt Nam</t>
  </si>
  <si>
    <t>4200283916</t>
  </si>
  <si>
    <t>CÔNG TY CỔ PHẦN NƯỚC KHOÁNG KHÁNH HÒA</t>
  </si>
  <si>
    <t>Thôn Cây Sung, Xã Diên Tân, Huyện Diên Khánh, Tỉnh Khánh Hòa, Việt Nam</t>
  </si>
  <si>
    <t>Tòa nhà UOA, Số 6 đường Tân Trào, Phường Tân Phú, Quận 7, Thành phố Hồ Chí Minh, Việt Nam</t>
  </si>
  <si>
    <t>CÔNG TY TNHH TAISHO VIỆT NAM</t>
  </si>
  <si>
    <t>4200381102</t>
  </si>
  <si>
    <t>Quốc lộ 1A, Xã Suối Hiệp, Huyện Diên Khánh, Tỉnh Khánh Hòa, Việt Nam</t>
  </si>
  <si>
    <t>HỘ KINH DOANH CƠ SỞ SẢN XUẤT BA KHÁNH</t>
  </si>
  <si>
    <t>Số 24D Tân Quới Tây, P.Trường An, TP.Vĩnh Long, Tỉnh Vĩnh Long</t>
  </si>
  <si>
    <t>1500148302</t>
  </si>
  <si>
    <t>0304835988</t>
  </si>
  <si>
    <t>CÔNG TY TNHH THƯƠNG MẠI - ĐẦU TƯ PHƯƠNG LINH</t>
  </si>
  <si>
    <t>64/4 Võ Oanh, Phường 25, Quận Bình Thạnh, Thành phố Hồ Chí Minh, Việt Nam</t>
  </si>
  <si>
    <t>0316349125</t>
  </si>
  <si>
    <t>CÔNG TY TNHH PHÁT TRIỂN THƯƠNG MẠI PK</t>
  </si>
  <si>
    <t>30/9 Đỗ Nhuận, Phường Sơn Kỳ, Quận Tân Phú, Thành phố Hồ Chí Minh, Việt Nam</t>
  </si>
  <si>
    <t>10 Tân Trào, Phường Tân Phú, Quận 7, Thành phố Hồ Chí Minh, Việt Nam</t>
  </si>
  <si>
    <t>313306518</t>
  </si>
  <si>
    <t>601 Trần Hưng Đạo, Phường Cầu Kho, Quận 1, Thành phố Hồ Chí Minh, Việt Nam</t>
  </si>
  <si>
    <t>0301442989</t>
  </si>
  <si>
    <t>CÔNG TY CỔ PHẦN UNIBEN</t>
  </si>
  <si>
    <t>Số 32 VSIP II-A đường số 30, Khu công nghiệp Việt Nam - Singapore II-A, Phường Vĩnh Tân, Thị xã Tân Uyên, Tỉnh Bình Dương, Việt Nam</t>
  </si>
  <si>
    <t>Lầu 5, 60A Hoàng Văn Thụ, Phường 09, Quận Phú Nhuận, Thành phố Hồ Chí Minh, Việt Nam</t>
  </si>
  <si>
    <t>Đường số 8, Khu công nghiệp Nhơn Trạch 1, Xã Phước Thiền, Huyện Nhơn Trạch, Tỉnh Đồng Nai, Việt Nam</t>
  </si>
  <si>
    <t>CÔNG TY TNHH SẢN XUẤT THƯƠNG MẠI DỊCH VỤ LÊ MÂY</t>
  </si>
  <si>
    <t>10 Đường 23, Khu phố 2, Phường An Khánh , Thành phố Thủ Đức, Thành phố Hồ Chí Minh, Việt Nam</t>
  </si>
  <si>
    <t>0303077611</t>
  </si>
  <si>
    <t>CÔNG TY TNHH THƯƠNG MẠI TỔNG HỢP HƯNG THỦY</t>
  </si>
  <si>
    <t>Số 133/38/26 Đường Cống Lỡ, Phường 15, Quận Tân Bình, Thành phố Hồ Chí Minh, Việt Nam</t>
  </si>
  <si>
    <t>0315884592</t>
  </si>
  <si>
    <t>Số 7 Đường số 5, Khu phố 4, Phường An Phú, Thành phố Thủ Đức, Thành phố Hồ Chí Minh, Việt Nam</t>
  </si>
  <si>
    <t>0101394657-003</t>
  </si>
  <si>
    <t>CHI NHÁNH CÔNG TY CỔ PHẦN URI VIỆT NAM</t>
  </si>
  <si>
    <t>63 Đường T6, Phường Tây Thạnh, Quận Tân Phú, Thành phố Hồ Chí Minh, Việt Nam</t>
  </si>
  <si>
    <t>Số 11, Đường số 8, Khu công nghiệp Việt Nam - Singapore, Phường Bình Hòa, Thành phố Thuận An, Tỉnh Bình Dương, Việt Nam</t>
  </si>
  <si>
    <t>0303841040</t>
  </si>
  <si>
    <t>CÔNG TY CỔ PHẦN NOSAFOOD</t>
  </si>
  <si>
    <t>E4/20 Nguyễn Hữu Trí, Thị Trấn Tân Túc, Huyện Bình Chánh, Thành phố Hồ Chí Minh, Việt Nam</t>
  </si>
  <si>
    <t>4600285900</t>
  </si>
  <si>
    <t>CÔNG TY CỔ PHẦN ELOVI VIỆT NAM</t>
  </si>
  <si>
    <t>Khu công nghiệp Nam Phổ Yên, Phường Thuận Thành, Thành phố Phổ Yên, Tỉnh Thái Nguyên, Việt Nam</t>
  </si>
  <si>
    <t xml:space="preserve">   ĐẠI DIỆN VFCVS
KẾ TOÁN TRƯỞNG</t>
  </si>
  <si>
    <t xml:space="preserve">   ĐẠI DIỆN FMV
KẾ TOÁN TRƯỞNG</t>
  </si>
  <si>
    <t xml:space="preserve">   ĐẠI DIỆN CN BÌNH DƯƠNG
KẾ TOÁN TRƯỞNG</t>
  </si>
  <si>
    <t xml:space="preserve">   ĐẠI DIỆN CN VŨNG TÀU
KẾ TOÁN TRƯỞNG</t>
  </si>
  <si>
    <t>0107556985</t>
  </si>
  <si>
    <t>CÔNG TY TNHH VIỆT DREAM UP</t>
  </si>
  <si>
    <t>Số 11, ngõ 152 Hào Nam, Phường Ô Chợ Dừa, Quận Đống Đa, Thành phố Hà Nội, Việt Nam</t>
  </si>
  <si>
    <t>0313121549</t>
  </si>
  <si>
    <t>CÔNG TY TNHH KISIN FOOD SAI GON</t>
  </si>
  <si>
    <t>Số 164/23 Tân Chánh Hiệp 10 , Phường Tân Chánh Hiệp, Quận 12, Thành phố Hồ Chí Minh, Việt Nam</t>
  </si>
  <si>
    <t>CÔNG TY TNHH ĐẦU TƯ PHÁT TRIỂN HIỀN PHÁT</t>
  </si>
  <si>
    <t>Số U29 Bến Vân Đồn, Phường 08, Quận 4, Thành phố Hồ Chí Minh, Việt Nam</t>
  </si>
  <si>
    <t>0312741772</t>
  </si>
  <si>
    <t>0315430528</t>
  </si>
  <si>
    <t>CÔNG TY TRÁCH NHIỆM HỮU HẠN PHÁT TRIỂN SẢN XUẤT THƯƠNG MẠI HÀNG VIỆT</t>
  </si>
  <si>
    <t>Số 8/24 Đường Hoàng Hoa Thám, Phường 7, Quận Bình Thạnh, Thành phố Hồ Chí Minh, Việt Nam</t>
  </si>
  <si>
    <t xml:space="preserve">	0108402096</t>
  </si>
  <si>
    <t>CÔNG TY CỔ PHẦN BẢN CÀ PHÊ</t>
  </si>
  <si>
    <t>Số 37 ngõ 114 Vũ Trọng Phụng, Phường Thanh Xuân Trung, Quận Thanh Xuân, Thành phố Hà Nội, Việt Nam</t>
  </si>
  <si>
    <t>FM Xuất Debitnote</t>
  </si>
  <si>
    <r>
      <t>-</t>
    </r>
    <r>
      <rPr>
        <sz val="7"/>
        <color theme="1"/>
        <rFont val="Times New Roman"/>
        <family val="1"/>
      </rPr>
      <t xml:space="preserve">          </t>
    </r>
    <r>
      <rPr>
        <sz val="11"/>
        <color theme="1"/>
        <rFont val="Times New Roman"/>
        <family val="1"/>
      </rPr>
      <t xml:space="preserve">STK: </t>
    </r>
    <r>
      <rPr>
        <b/>
        <sz val="11"/>
        <color theme="1"/>
        <rFont val="Times New Roman"/>
        <family val="1"/>
      </rPr>
      <t>1005.2800</t>
    </r>
  </si>
  <si>
    <r>
      <t>-</t>
    </r>
    <r>
      <rPr>
        <sz val="7"/>
        <color theme="1"/>
        <rFont val="Times New Roman"/>
        <family val="1"/>
      </rPr>
      <t xml:space="preserve">          </t>
    </r>
    <r>
      <rPr>
        <sz val="11"/>
        <color theme="1"/>
        <rFont val="Times New Roman"/>
        <family val="1"/>
      </rPr>
      <t xml:space="preserve">Ngân hàng: </t>
    </r>
    <r>
      <rPr>
        <b/>
        <sz val="11"/>
        <color theme="1"/>
        <rFont val="Times New Roman"/>
        <family val="1"/>
      </rPr>
      <t>Sumitomo Mitsui  Banking Corporation (SMBC) – TP.  HCM Branch</t>
    </r>
  </si>
  <si>
    <r>
      <t>-</t>
    </r>
    <r>
      <rPr>
        <sz val="7"/>
        <color theme="1"/>
        <rFont val="Times New Roman"/>
        <family val="1"/>
      </rPr>
      <t xml:space="preserve">          </t>
    </r>
    <r>
      <rPr>
        <sz val="11"/>
        <color theme="1"/>
        <rFont val="Times New Roman"/>
        <family val="1"/>
      </rPr>
      <t xml:space="preserve">Tên chủ TK: </t>
    </r>
    <r>
      <rPr>
        <b/>
        <sz val="11"/>
        <color theme="1"/>
        <rFont val="Times New Roman"/>
        <family val="1"/>
      </rPr>
      <t>Công ty TNHH Cửa hàng tiện lợi Gia Đình Việt Nam</t>
    </r>
    <r>
      <rPr>
        <sz val="11"/>
        <color theme="1"/>
        <rFont val="Times New Roman"/>
        <family val="1"/>
      </rPr>
      <t xml:space="preserve"> </t>
    </r>
  </si>
  <si>
    <r>
      <t xml:space="preserve">                           Số: 261DB-2022</t>
    </r>
    <r>
      <rPr>
        <b/>
        <sz val="11"/>
        <color theme="1"/>
        <rFont val="Times New Roman"/>
        <family val="1"/>
      </rPr>
      <t xml:space="preserve"> </t>
    </r>
    <r>
      <rPr>
        <i/>
        <sz val="11"/>
        <color theme="1"/>
        <rFont val="Times New Roman"/>
        <family val="1"/>
      </rPr>
      <t xml:space="preserve">    </t>
    </r>
  </si>
  <si>
    <t>Ngày: 12/04/2023</t>
  </si>
  <si>
    <t>Hỗ trợ phí vận chuyển (Log fee)</t>
  </si>
  <si>
    <t>VAT</t>
  </si>
  <si>
    <t>Chiết khấu thương mại ( Commission )</t>
  </si>
  <si>
    <t>Ncc xuất hóa đơn</t>
  </si>
  <si>
    <t>Phí hủy hàng ( Waste Fee)</t>
  </si>
  <si>
    <t>0315924735</t>
  </si>
  <si>
    <t>CÔNG TY TNHH JUST VIET</t>
  </si>
  <si>
    <t>4 Nguyễn Thị Minh Khai, Phường Đa Kao, Quận 1, Thành phố Hồ Chí Minh, Việt Nam</t>
  </si>
  <si>
    <t>Số 06 Đường Bình Phú, Phường Tam Phú, Thành phố Thủ Đức, Thành phố Hồ Chí Minh, Việt Nam</t>
  </si>
  <si>
    <t>Số 8, Đường số 6, KCN Việt Nam-Singapore, P.Bình Hòa, TP.Thuận An, TỈnh Bình Dương, Việt Nam</t>
  </si>
  <si>
    <t>Theo như hợp đồng năm 2023 và đối chiếu số liệu giữa hai bên, Công ty chúng tôi gửi tới Quý Công ty Debit Note với nội dung như sau:</t>
  </si>
  <si>
    <t>CÔNG TY TNHH SẢN XUẤT THƯƠNG MẠI KT FOODS AND DRINK VIỆT NAM</t>
  </si>
  <si>
    <t>Số 2 đường 20, Phường Bình Trị Đông B, Quận Bình Tân, Thành phố Hồ Chí Minh, Việt Nam</t>
  </si>
  <si>
    <t>0316056986</t>
  </si>
  <si>
    <t>0303751580</t>
  </si>
  <si>
    <t>CÔNG TY CP THỰC PHẨM DINH DƯỠNG NUTRINEST</t>
  </si>
  <si>
    <t>316 Xô Viết Nghệ Tĩnh, Phường 21, Quận Bình Thạnh, TP Hồ Chí Minh.</t>
  </si>
  <si>
    <t>0317547698</t>
  </si>
  <si>
    <t>CÔNG TY CỔ PHẦN ĐẦU TƯ VÀ THƯƠNG MẠI VKD</t>
  </si>
  <si>
    <t>Tầng 12b, Tòa nhà Cienco4, Số 180 đường Nguyễn Thị Minh Khai, Phường Võ Thị Sáu, Quận 3, Thành phố Hồ Chí Minh, Việt Nam</t>
  </si>
  <si>
    <t>0301483375</t>
  </si>
  <si>
    <t>CÔNG TY CỔ PHẦN DỊCH VỤ PHÁT TRIỂN THỊ TRƯỜNG C.L</t>
  </si>
  <si>
    <t>Số 195 – 197 Đường Nguyễn Thái Bình, Phường Nguyễn Thái Bình, Quận 1, Thành phố Hồ Chí Minh, Việt Nam</t>
  </si>
  <si>
    <t>172/183/8 An Dương Vương, Phường 16, Quận 8, Thành phố Hồ Chí Minh, Việt Nam</t>
  </si>
  <si>
    <t>CÔNG TY TNHH SẢN XUẤT ĐỒ CHƠI TRẺ EM HOÀNG THU</t>
  </si>
  <si>
    <t>Lầu 4, Phòng 16, 65 Lê Lợi, Phường Bến Nghé, Quận 1, Thành phố Hồ Chí Minh, Việt Nam</t>
  </si>
  <si>
    <t>CÔNG TY TNHH VKW ACCORD</t>
  </si>
  <si>
    <t>0110188964</t>
  </si>
  <si>
    <t>0315583531</t>
  </si>
  <si>
    <t>CÔNG TY TNHH MEATDELI SÀI GÒN</t>
  </si>
  <si>
    <t>Lô 2 đường Tân Đức, KCN Tân Đức, Xã Hựu Thạnh, Huyện Đức Hoà, Tỉnh Long An, Việt Nam</t>
  </si>
  <si>
    <t>CÔNG TY TNHH FUJIYA VIỆT NAM</t>
  </si>
  <si>
    <t>Phòng N (iii), Tầng 12, Tòa nhà Sun Wah, Số 115, Đường Nguyễn Huệ, Phường Bến Nghé, Quận 1, Thành phố Hồ Chí Minh, Việt Nam</t>
  </si>
  <si>
    <t>0317464811</t>
  </si>
  <si>
    <t>0500463609</t>
  </si>
  <si>
    <t>CÔNG TY CỔ PHẦN SỮA QUỐC TẾ</t>
  </si>
  <si>
    <t>Thôn Đức Thịnh, Xã Tản Lĩnh, Huyện Ba Vì, Thành phố Hà Nội, Việt Nam</t>
  </si>
  <si>
    <t>CÔNG TY CỔ PHẦN SÔCÔLA MAROU</t>
  </si>
  <si>
    <t>0313720694</t>
  </si>
  <si>
    <t>CÔNG TY CỔ PHẦN TÂN VIỆT SIN FOODS</t>
  </si>
  <si>
    <t>CÔNG TY CỔ PHẦN TẬP ĐOÀN ĐIỆN QUANG</t>
  </si>
  <si>
    <t>nestle</t>
  </si>
  <si>
    <t>suavn</t>
  </si>
  <si>
    <t>VENDOR</t>
  </si>
  <si>
    <t>BÁO TUỔI TRẺ TP.HỒ CHÍ MINH</t>
  </si>
  <si>
    <t>60A Hoàng Văn Thụ, Phường 09, Quận Phú Nhuận, TP Hồ Chí Minh</t>
  </si>
  <si>
    <t>0301465256</t>
  </si>
  <si>
    <t>CHI NHÁNH CÔNG TY CỔ PHẦN DIANA UNICHARM TẠI THÀNH PHỐ HỒ CHÍ MINH</t>
  </si>
  <si>
    <t>214 Phan Đăng Lưu, Phường 03, Quận Phú Nhuận, Thành phố Hồ Chí Minh, Việt Nam</t>
  </si>
  <si>
    <t>0100507058-001</t>
  </si>
  <si>
    <t>CHI NHÁNH CÔNG TY TNHH THƯƠNG MẠI DỊCH VỤ VÂN HẬU-XƯỞNG CHẾ BIẾN NƯỚC ÉP TRÁI CÂY</t>
  </si>
  <si>
    <t>Cụm 5-3 Đường M14, Khu Công Nghiệp Tân Bình mở rộng, Phường Bình Hưng Hòa, Quận Bình Tân, Thành phố Hồ Chí Minh, Việt Nam</t>
  </si>
  <si>
    <t>0301128606</t>
  </si>
  <si>
    <t>CHI NHÁNH CÔNG TY UNIMAX SAIGON- NHÀ MÁY BẾN LỨC</t>
  </si>
  <si>
    <t>309 Voi Lá, Thị trấn Bến Lức, Thị trấn Bến Lức, Huyện Bến Lức, Tỉnh Long An.</t>
  </si>
  <si>
    <t>1101486652</t>
  </si>
  <si>
    <t>CHI NHÁNH DOANH NGHIỆP TƯ NHÂN THƯƠNG MẠI THIỆN KIM</t>
  </si>
  <si>
    <t>216R Quang Trung, Phường 10, Quận Gò Vấp, Thành phố Hồ Chí Minh, Việt Nam</t>
  </si>
  <si>
    <t>0303958715</t>
  </si>
  <si>
    <t>CHI NHÁNH NHÀ XUẤT BẢN KIM ĐỒNG TẠI THÀNH PHỐ HỒ CHÍ MINH</t>
  </si>
  <si>
    <t>248 Cống Quỳnh, Phường Phạm Ngũ Lão, Quận 1, TP Hồ Chí Minh</t>
  </si>
  <si>
    <t>0100110207-001</t>
  </si>
  <si>
    <t>CHI NHÁNH TẠI THÀNH PHỐ HỒ CHÍ MINH - CÔNG TY CỔ PHẦN SẢN PHẨM SINH THÁI</t>
  </si>
  <si>
    <t>157 Trần Trọng Cung, Khu Dân cư Nam Long, Phường Tân Thuận Đông, Quận 7, Thành phố Hồ Chí Minh, Việt Nam</t>
  </si>
  <si>
    <t>0101341616-002</t>
  </si>
  <si>
    <t>CN CÔNG TY TNHH MTV GIANG ANH (TP.HÀ NỘI)</t>
  </si>
  <si>
    <t>29 Trần Quốc Hoàn, Phường 4, Quận Tân Bình, Thành phố Hồ Chí Minh, Việt Nam</t>
  </si>
  <si>
    <t>CƠ SỞ MINH THÀNH</t>
  </si>
  <si>
    <t>0304472533</t>
  </si>
  <si>
    <t>0314319894</t>
  </si>
  <si>
    <t>CÔNG TY CỔ PHẦN AMBROYAL</t>
  </si>
  <si>
    <t>Tổ 9, Ấp Tân Thạnh, Xã An Nhơn, Huyện Châu Thành, Tỉnh Đồng Tháp, Việt Nam</t>
  </si>
  <si>
    <t>1402126050</t>
  </si>
  <si>
    <t>CÔNG TY CỔ PHẦN BÁNH KẸO Á CHÂU</t>
  </si>
  <si>
    <t>1175A Đường 3/2, Phường 6, Quận 11, Thành phố Hồ Chí Minh, Việt Nam</t>
  </si>
  <si>
    <t>0302259104</t>
  </si>
  <si>
    <t>CÔNG TY CỔ PHẦN BIOVEGI MIỀN NAM</t>
  </si>
  <si>
    <t>41 Võ Thị Sáu, Phường Đa Kao, Quận 1, Thành phố Hồ Chí Minh, Việt Nam</t>
  </si>
  <si>
    <t>0312830711</t>
  </si>
  <si>
    <t>CÔNG TY CỔ PHẦN C.P.M</t>
  </si>
  <si>
    <t>Số 19 Trần Nhật Duật, Phường Tân Định, Quận 1, Thành phố Hồ Chí Minh, Việt Nam</t>
  </si>
  <si>
    <t>0303234945</t>
  </si>
  <si>
    <t>CÔNG TY CỔ PHẦN CHẾ BIẾN THỰC PHẨM CAO BẰNG</t>
  </si>
  <si>
    <t>Thôn Thượng Thôn, Xã Đông Tiến, Huyện Yên Phong, Tỉnh Bắc Ninh, Việt Nam</t>
  </si>
  <si>
    <t>4800745489</t>
  </si>
  <si>
    <t>Số 10 đường 23, ấp Bình Khánh 2, Phường An Khánh , Thành phố Thủ Đức, Thành phố Hồ Chí Minh, Việt Nam</t>
  </si>
  <si>
    <t>CÔNG TY CỔ PHẦN DẦU THỰC VẬT TÂN BÌNH</t>
  </si>
  <si>
    <t>889 Trường Chinh, Phường Tây Thạnh, Quận Tân Phú, Thành phố Hồ Chí Minh, Việt Nam</t>
  </si>
  <si>
    <t>0303587122</t>
  </si>
  <si>
    <t>CÔNG TY CỔ PHẦN ĐẦU TƯ THƯƠNG MẠI BẢO LAM</t>
  </si>
  <si>
    <t>Số 16, Ngõ 16, Đường Nguyễn Văn Huyên, Phường Quan Hoa, Quận Cầu Giấy, Thành phố Hà Nội, Việt Nam</t>
  </si>
  <si>
    <t>0108277695</t>
  </si>
  <si>
    <t>CÔNG TY CỔ PHẦN DỊCH VỤ TRỰC TUYẾN CỘNG ĐỒNG VIỆT</t>
  </si>
  <si>
    <t>Số 35, Đường Nguyễn Huệ, Phường Bến Nghé, Quận 1, TP.Hồ Chí Minh, Việt Nam</t>
  </si>
  <si>
    <t>0305458683</t>
  </si>
  <si>
    <t>CÔNG TY CỔ PHẦN DƯỢC HẬU GIANG</t>
  </si>
  <si>
    <t>288 Bis, Nguyễn Văn Cừ, Phường An Hòa, Quận Ninh Kiều, Thành phố Cần Thơ, Việt Nam</t>
  </si>
  <si>
    <t>1800156801</t>
  </si>
  <si>
    <t>CÔNG TY CỔ PHẦN IPP GROUP</t>
  </si>
  <si>
    <t>Số 5 Đường số 1A, KDC Melosa, Phường Phú Hữu, Thành phố Thủ Đức, Thành phố Hồ Chí Minh, Việt Nam</t>
  </si>
  <si>
    <t>0311509329</t>
  </si>
  <si>
    <t>CÔNG TY CỔ PHẨN NAM XANH</t>
  </si>
  <si>
    <t>B006 Hoa Cau, Phường 07, Quận Phú Nhuận, Thành phố Hồ Chí Minh, Việt Nam</t>
  </si>
  <si>
    <t>0310195327</t>
  </si>
  <si>
    <t>CÔNG TY CỔ PHẦN NÔNG LÂM FOOD</t>
  </si>
  <si>
    <t>68 Nguyễn Huệ, Phường Bến Nghé, Quận 1, Thành phố Hồ Chí Minh, Việt Nam</t>
  </si>
  <si>
    <t>0313213077</t>
  </si>
  <si>
    <t>CÔNG TY CỔ PHẦN NÔNG NGHIỆP KỸ THUẬT CAO NÔNG PHÁT</t>
  </si>
  <si>
    <t>112 Trần Hưng Đạo, Phường Phạm Ngũ Lão, Quận 1, Thành phố Hồ Chí Minh, Việt Nam</t>
  </si>
  <si>
    <t>0312056350</t>
  </si>
  <si>
    <t>CÔNG TY CỔ PHẦN NƯỚC HOÀNG MINH</t>
  </si>
  <si>
    <t>64 Phổ Quang, Phường 2, Quận Tân Bình, Thành phố Hồ Chí Minh, Việt Nam</t>
  </si>
  <si>
    <t>0305713100</t>
  </si>
  <si>
    <t>CÔNG TY CỔ PHẦN OMICARE</t>
  </si>
  <si>
    <t>Tầng 13, Tòa nhà Văn phòng Tổng Công ty 789, 147 đường Hoàng Quốc Việt, Phường Nghĩa Đô, Quận Cầu Giấy, Thành phố Hà Nội, Việt Nam</t>
  </si>
  <si>
    <t>0108523661</t>
  </si>
  <si>
    <t>CÔNG TY CỔ PHẦN PHÚC LONG HERITAGE</t>
  </si>
  <si>
    <t>Phòng 702, Tầng 7, Tòa nhà Central Plaza, số 17 Lê Duẩn, Phường Bến Nghé, Quận 1, Thành phố Hồ Chí Minh, Việt Nam</t>
  </si>
  <si>
    <t>0316871719</t>
  </si>
  <si>
    <t>CÔNG TY CỔ PHẦN QUỐC TẾ HOA DOANH</t>
  </si>
  <si>
    <t>Tầng 3, Phòng 3.07, Khu I, Tòa nhà The Prince Residence, Số 19 - 21 Nguyễn Văn Trỗi, Phường 11, Quận Phú Nhuận, Thành phố Hồ Chí Minh, Việt Nam</t>
  </si>
  <si>
    <t>0317792160</t>
  </si>
  <si>
    <t>CÔNG TY CỔ PHẦN QUỐC TẾ HOÀNG NAM</t>
  </si>
  <si>
    <t>140 đường số 14, Khu dân cư Him Lam, Phường Tân Hưng, Quận 7, Thành phố Hồ Chí Minh, Việt Nam</t>
  </si>
  <si>
    <t>0304969526</t>
  </si>
  <si>
    <t>CÔNG TY CỔ PHẦN RICHY GROUP</t>
  </si>
  <si>
    <t>Tầng 15, toà nhà Richy, tổ 32, Phường Yên Hoà, Quận Cầu Giấy, Thành phố Hà Nội, Việt Nam</t>
  </si>
  <si>
    <t>0110216435</t>
  </si>
  <si>
    <t>CÔNG TY CỔ PHẦN SẢN XUẤT - THƯƠNG MẠI BĂNG KEO VẠN PHƯỚC</t>
  </si>
  <si>
    <t>1/3 Tô Ký, ấp Đông, Xã Thới Tam Thôn, Huyện Hóc Môn, Thành phố Hồ Chí Minh, Việt Nam</t>
  </si>
  <si>
    <t>0304967536</t>
  </si>
  <si>
    <t>CÔNG TY CỔ PHẦN SẢN XUẤT &amp; XUẤT NHẬP KHẨU VĨNH PHÚ</t>
  </si>
  <si>
    <t>Số 154 đường Lý Chiêu Hoàng, Phường 10, Quận 6, Thành phố Hồ Chí Minh, Việt Nam</t>
  </si>
  <si>
    <t>0311871218</t>
  </si>
  <si>
    <t>CÔNG TY CỔ PHẦN THỰC PHẨM GN</t>
  </si>
  <si>
    <t>P.02B Đường Trung Tâm, KCN Long Hậu mở rộng, Xã Long Hậu, Huyện Cần Giuộc, Tỉnh Long An, Việt Nam</t>
  </si>
  <si>
    <t>CÔNG TY CỔ PHẦN THƯƠNG MẠI DỊCH VỤ SẢN XUẤT HƯƠNG THỦY</t>
  </si>
  <si>
    <t>nhà ở số 39 Khu nhà ở tại phân khu 18A, đường Nguyễn Hữu Thọ, Xã Phước Kiển, Huyện Nhà Bè, Thành phố Hồ Chí Minh, Việt Nam</t>
  </si>
  <si>
    <t>CÔNG TY CỔ PHẦN THƯƠNG MẠI VÀ DỊCH VỤ MEKONG</t>
  </si>
  <si>
    <t>Số nhà 120A, đường Đông Quang, Phường Hàm Rồng, Thành phố Thanh Hoá, Tỉnh Thanh Hoá, Việt Nam</t>
  </si>
  <si>
    <t>2801960647</t>
  </si>
  <si>
    <t>CÔNG TY CỔ PHẦN XUẤT NHẬP KHẨU NAM THÁI SƠN</t>
  </si>
  <si>
    <t>934 D3, Đường D, Cụm 2 Khu Công nghiệp Cát Lái, Phường Thạnh Mỹ Lợi, Thành phố Thủ Đức, Thành phố Hồ Chí Minh, Việt Nam</t>
  </si>
  <si>
    <t>0301482452</t>
  </si>
  <si>
    <t>CÔNG TY TNHH AN FARM GROUP</t>
  </si>
  <si>
    <t>số 168 Trần Quang Khải, Phường Tân Định, Quận 1, Thành phố Hồ Chí Minh, Việt Nam</t>
  </si>
  <si>
    <t>0316625576</t>
  </si>
  <si>
    <t>CÔNG TY TNHH AWESOME PRODUCTS</t>
  </si>
  <si>
    <t>202 đường số 8, Phường Tân Thuận Đông, Quận 7, Thành phố Hồ Chí Minh, Việt Nam</t>
  </si>
  <si>
    <t>0316337553</t>
  </si>
  <si>
    <t>CÔNG TY TNHH BĂNG KEO FUKUOKA</t>
  </si>
  <si>
    <t>130/9 Khu phố 9, đường số 11, Phường Trường Thọ, Thành phố Thủ Đức, Thành phố Hồ Chí Minh, Việt Nam</t>
  </si>
  <si>
    <t>0311731517</t>
  </si>
  <si>
    <t>CÔNG TY TNHH CHẾ BIẾN THỰC PHẨM &amp; BÁNH KẸO PHẠM NGUYÊN</t>
  </si>
  <si>
    <t>Số 613, đường Trần Đại Nghĩa, Phường Tân Tạo A, Quận Bình Tân, Thành phố Hồ Chí Minh, Việt Nam</t>
  </si>
  <si>
    <t>0302062877</t>
  </si>
  <si>
    <t>CÔNG TY TNHH CHẾ BIẾN THỰC PHẨM ĐỨC HẠNH</t>
  </si>
  <si>
    <t>Cụm công nghiệp Trường An, Xã An Khánh, Huyện Hoài Đức, Thành phố Hà Nội, Việt Nam</t>
  </si>
  <si>
    <t>0500447741</t>
  </si>
  <si>
    <t>CÔNG TY TNHH DAEWOO INNOVATION</t>
  </si>
  <si>
    <t>Số 5, Đường 24A, Phường An Phú, Thành phố Thủ Đức, Thành phố Hồ Chí Minh, Việt Nam</t>
  </si>
  <si>
    <t>0315594798</t>
  </si>
  <si>
    <t>CÔNG TY TNHH ĐẦU TƯ NGUYÊN HUY</t>
  </si>
  <si>
    <t>Số 57, phố Đường Thành, Phường Cửa Đông, Quận Hoàn Kiếm, Thành phố Hà Nội, Việt Nam</t>
  </si>
  <si>
    <t>0104581133</t>
  </si>
  <si>
    <t>CÔNG TY TNHH ĐẦU TƯ THƯƠNG MẠI VÀ DỊCH VỤ DAISY</t>
  </si>
  <si>
    <t>Số 41 Đường 31F, Phường An Phú, Thành phố Thủ Đức, Thành phố Hồ Chí Minh, Việt Nam</t>
  </si>
  <si>
    <t>0315693069</t>
  </si>
  <si>
    <t>CÔNG TY TNHH DỊCH VỤ KC VIỆT NAM</t>
  </si>
  <si>
    <t>Số 8, ngõ 279 Đội Cấn, Phường Ngọc Hà, Quận Ba Đình, Thành phố Hà Nội, Việt Nam</t>
  </si>
  <si>
    <t>0106166728</t>
  </si>
  <si>
    <t>CÔNG TY TNHH DM KOKOKUSHA VIỆT NAM</t>
  </si>
  <si>
    <t>P.802, Thành Phố Lầu 8, Việt Nam Business Center, 57-59 Hồ Tùng Mậu, Phường Bến Nghé, Quận 1, Thành phố Hồ Chí Minh, Việt Nam</t>
  </si>
  <si>
    <t>0315534823</t>
  </si>
  <si>
    <t>CÔNG TY TNHH ECOLIFE</t>
  </si>
  <si>
    <t>Số 7 Đường Số 2, Gia Hòa, Xã Phong Phú, Huyện Bình Chánh, Thành phố Hồ Chí Minh, Việt Nam</t>
  </si>
  <si>
    <t>0310332911</t>
  </si>
  <si>
    <t>CÔNG TY TNHH FOOD FARM</t>
  </si>
  <si>
    <t>232/5/14 Bình Lợi, Phường 13, Quận Bình Thạnh, Thành phố Hồ Chí Minh, Việt Nam</t>
  </si>
  <si>
    <t>0312526214</t>
  </si>
  <si>
    <t>CÔNG TY TNHH FOODEVELOPER</t>
  </si>
  <si>
    <t>C01.03 Khu Căn hộ Hoàng Anh River View, Số 37 Đường Nguyễn Văn Hưởng, Phường Thảo Điền, Thành phố Thủ Đức, Thành phố Hồ Chí Minh, Việt Nam</t>
  </si>
  <si>
    <t>0315428102</t>
  </si>
  <si>
    <t>CÔNG TY TNHH FT VIỆT NAM</t>
  </si>
  <si>
    <t>Phòng 25W101, Tầng 25, WeWork E.Town Central, 11 Đoàn Văn Bơ, Phường 13, Quận 4, Thành phố Hồ Chí Minh, Việt Nam</t>
  </si>
  <si>
    <t>0316805071</t>
  </si>
  <si>
    <t>CÔNG TY TNHH FULL WELL TRADING VIỆT NAM</t>
  </si>
  <si>
    <t>Số 27, đường Trường Sơn, Phường 4, Quận Tân Bình, Thành phố Hồ Chí Minh, Việt Nam</t>
  </si>
  <si>
    <t>0314119197</t>
  </si>
  <si>
    <t>CÔNG TY TNHH GARDEN FOOD</t>
  </si>
  <si>
    <t>Thôn Tân Kỳ, Xã Ea Tóh, Huyện Krông Năng, Tỉnh Đắk Lắk, Việt Nam</t>
  </si>
  <si>
    <t>6001622445</t>
  </si>
  <si>
    <t>CÔNG TY TNHH GIA PHÁT</t>
  </si>
  <si>
    <t>Số 20/165 Cầu Giấy, Phường Quan Hoa, Quận Cầu Giấy, Thành phố Hà Nội, Việt Nam</t>
  </si>
  <si>
    <t>0101394921</t>
  </si>
  <si>
    <t>CÔNG TY TNHH HANKOL HEALTHCARE VINA</t>
  </si>
  <si>
    <t>Lầu 7, Tòa nhà CJ, số 2Bis-4-6 Lê Thánh Tôn, Phường Bến Nghé, Quận 1, Thành phố Hồ Chí Minh, Việt Nam</t>
  </si>
  <si>
    <t>0315572201</t>
  </si>
  <si>
    <t>CÔNG TY TNHH INDULGE VIỆT NAM</t>
  </si>
  <si>
    <t>48/31 đường TX 25, Khu phố 2, Phường Thạnh Xuân, Quận 12, Thành phố Hồ Chí Minh, Việt Nam</t>
  </si>
  <si>
    <t>0312227045</t>
  </si>
  <si>
    <t>CÔNG TY TNHH ITOCHU VIỆT NAM</t>
  </si>
  <si>
    <t>Tầng 20, Vincom Center, số 72 đường Lê Thánh Tôn và số 45A đường Lý Tự Trọng, Phường Bến Nghé, Quận 1, Thành phố Hồ Chí Minh, Việt Nam</t>
  </si>
  <si>
    <t>0313655780</t>
  </si>
  <si>
    <t>CÔNG TY TNHH KAMEREO</t>
  </si>
  <si>
    <t>F05&amp;F06A Tầng 1 – Tòa nhà The Manor Officetel, 89 Nguyễn Hữu Cảnh, Phường 22, Quận Bình Thạnh, Thành phố Hồ Chí Minh, Việt Nam</t>
  </si>
  <si>
    <t>0315000500</t>
  </si>
  <si>
    <t>CÔNG TY TNHH KANEMATSU VIỆT NAM</t>
  </si>
  <si>
    <t>Phòng 608, tầng 6, Tòa nhà Saigon Tower, số 29, Đường Lê Duẩn , Phường Bến Nghé, Quận 1, Thành phố Hồ Chí Minh, Việt Nam</t>
  </si>
  <si>
    <t>0313021488</t>
  </si>
  <si>
    <t>CÔNG TY TNHH KIM THIÊN LỘC</t>
  </si>
  <si>
    <t>1870/1/39 Tỉnh lộ 10, Khu phố 1, Phường Tân Tạo, Quận Bình Tân, Thành phố Hồ Chí Minh, Việt Nam</t>
  </si>
  <si>
    <t>0317716794</t>
  </si>
  <si>
    <t>KCN Long Bình (Loteco), Quốc lộ 15A, Phường Long Bình, Thành phố Biên Hoà, Tỉnh Đồng Nai, Việt Nam</t>
  </si>
  <si>
    <t>CÔNG TY TNHH MEGA VIỆT PHÁT</t>
  </si>
  <si>
    <t>SCB 05-15, 33 Nguyễn Hữu Thọ, Phường Tân Hưng, Quận 7, Thành phố Hồ Chí Minh, Việt Nam</t>
  </si>
  <si>
    <t>0312443712</t>
  </si>
  <si>
    <t>CÔNG TY TNHH MITSUEI (VIỆT NAM)</t>
  </si>
  <si>
    <t>Đường số 7, Khu Công nghiệp Trảng Bàng, Phường An Tịnh, Thị xã Trảng Bàng, Tỉnh Tây Ninh, Việt Nam</t>
  </si>
  <si>
    <t>3900850615</t>
  </si>
  <si>
    <t>CÔNG TY TNHH MỘT THÀNH VIÊN ABI SNACK</t>
  </si>
  <si>
    <t>443/142A Lê Văn Sỹ, Phường 12, Quận 3, Thành phố Hồ Chí Minh, Việt Nam</t>
  </si>
  <si>
    <t>0316811646</t>
  </si>
  <si>
    <t>CÔNG TY TNHH MỘT THÀNH VIÊN B.T. PHÚC ÂN</t>
  </si>
  <si>
    <t>22 Phạm Sư Mạnh, Phường Khuê Trung, Quận Cẩm Lệ, Thành phố Đà Nẵng, Việt Nam</t>
  </si>
  <si>
    <t>0401747423</t>
  </si>
  <si>
    <t>CÔNG TY TNHH MỘT THÀNH VIÊN FOHLA</t>
  </si>
  <si>
    <t>525 Tô Hiến Thành, Phường 14, Quận 10, Thành phố Hồ Chí Minh, Việt Nam</t>
  </si>
  <si>
    <t>0313986711</t>
  </si>
  <si>
    <t>CÔNG TY TNHH MỘT THÀNH VIÊN LADOFOODS</t>
  </si>
  <si>
    <t>221 Điện Biên Phủ, Phường Võ Thị Sáu, Quận 3, Thành phố Hồ Chí Minh, Việt Nam</t>
  </si>
  <si>
    <t>0311938695</t>
  </si>
  <si>
    <t>CÔNG TY TNHH MỘT THÀNH VIÊN RRFARN GREEN FARM</t>
  </si>
  <si>
    <t>Lô M6B, đường số 7, KCN Long Hậu mở rộng, Xã Long Hậu, Huyện Cần Giuộc, Long An</t>
  </si>
  <si>
    <t>1101760520</t>
  </si>
  <si>
    <t>CÔNG TY TNHH MỘT THÀNH VIÊN SANNADLE</t>
  </si>
  <si>
    <t>49/10/16 Nguyễn Bình , Xã Phú Xuân, Huyện Nhà Bè, Thành phố Hồ Chí Minh, Việt Nam</t>
  </si>
  <si>
    <t>0313019866</t>
  </si>
  <si>
    <t>CÔNG TY TNHH MỘT THÀNH VIÊN SỨC SỐNG MỚI</t>
  </si>
  <si>
    <t>0305463041</t>
  </si>
  <si>
    <t>CÔNG TY TNHH MỘT THÀNH VIÊN THƯƠNG MẠI VÀ DỊCH VỤ NGỌC THƠM GIA LAI</t>
  </si>
  <si>
    <t>52 Trần Phú, Phường Tây Sơn, Thành phố Pleiku, Tỉnh Gia Lai, Việt Nam</t>
  </si>
  <si>
    <t>5901155978</t>
  </si>
  <si>
    <t>CÔNG TY TNHH MỘT THÀNH VIÊN TRÁI CÂY TONY</t>
  </si>
  <si>
    <t>169 Khánh Hội, Phường 03, Quận 4, Thành phố Hồ Chí Minh, Việt Nam</t>
  </si>
  <si>
    <t>0312666331</t>
  </si>
  <si>
    <t>CONG TY TNHH N.N.B</t>
  </si>
  <si>
    <t>150/28 Nguyễn Trãi, Phường Bến Thành, Quận 1, Thành phố Hồ Chí Minh, Việt Nam</t>
  </si>
  <si>
    <t>0303221061</t>
  </si>
  <si>
    <t>CÔNG TY TNHH NAUTILUS FOOD (VIỆT NAM)</t>
  </si>
  <si>
    <t>Số 3E/10, Đường Phổ Quang, Phường 2, Quận Tân Bình, Thành phố Hồ Chí Minh, Việt Nam</t>
  </si>
  <si>
    <t>0311314802</t>
  </si>
  <si>
    <t>CÔNG TY TNHH NHÀ BẾP NGÔI SAO</t>
  </si>
  <si>
    <t>0312363111</t>
  </si>
  <si>
    <t>CÔNG TY TNHH NHỰA HỒNG PHÁT - HOFACO</t>
  </si>
  <si>
    <t>58-60-62 Đường số 8, Khu Bình Phú , Phường 11, Quận 6, Thành phố Hồ Chí Minh, Việt Nam</t>
  </si>
  <si>
    <t>0303833843</t>
  </si>
  <si>
    <t>CÔNG TY TNHH NIPPON STEEL TRADING VIỆT NAM</t>
  </si>
  <si>
    <t>Tòa nhà Sun Wah, 115 Nguyễn Huệ, Phường Bến Nghé, Quận 1, Thành phố Hồ Chí Minh, Việt Nam</t>
  </si>
  <si>
    <t>0310114783</t>
  </si>
  <si>
    <t>CÔNG TY TNHH NONGSHIM VIỆT NAM</t>
  </si>
  <si>
    <t>Tầng 7, Tòa nhà SFC, Số 9 Đinh Tiên Hoàng , Phường Đa Kao, Quận 1, Thành phố Hồ Chí Minh, Việt Nam</t>
  </si>
  <si>
    <t>0315297266</t>
  </si>
  <si>
    <t>CÔNG TY TNHH OZAX VIỆT NAM</t>
  </si>
  <si>
    <t>Tòa nhà Lim Tower, Số 9-11 Tôn Đức Thắng, Phường Bến Nghé, Quận 1, Thành phố Hồ Chí Minh, Việt Nam</t>
  </si>
  <si>
    <t>0316034220</t>
  </si>
  <si>
    <t>CÔNG TY TNHH PHÂN PHỐI AN PHÚC THỊNH</t>
  </si>
  <si>
    <t>56 Phạm Ngọc Thạch, Phường Võ Thị Sáu, Quận 3, Thành phố Hồ Chí Minh, Việt Nam</t>
  </si>
  <si>
    <t>0313370464</t>
  </si>
  <si>
    <t>CÔNG TY TNHH PHÚC VĨNH</t>
  </si>
  <si>
    <t>2Bis Nguyễn Thị Minh Khai, Phường Đa Kao, Quận 1, Thành phố Hồ Chí Minh, Việt Nam</t>
  </si>
  <si>
    <t>0305896359</t>
  </si>
  <si>
    <t>CÔNG TY TNHH PROMINENT (VIỆT NAM)</t>
  </si>
  <si>
    <t>Tòa nhà Bitexco Financial Tower, số 2, Đường Hải Triều, Phường Bến Nghé, Quận 1, Thành phố Hồ Chí Minh, Việt Nam</t>
  </si>
  <si>
    <t>0305452233</t>
  </si>
  <si>
    <t>CÔNG TY TNHH QUỐC TẾ VINA MASK</t>
  </si>
  <si>
    <t>Lô E, đường số 4, Khu công nghiệp Hòa Khánh, Phường Hoà Khánh Bắc, Quận Liên Chiểu, Thành phố Đà Nẵng, Việt Nam</t>
  </si>
  <si>
    <t>0401836803</t>
  </si>
  <si>
    <t>CÔNG TY TNHH RAU CƯỜI VIỆT NHẬT</t>
  </si>
  <si>
    <t>25/3 Nguyễn Hữu Cảnh, Phường 22, Quận Bình Thạnh, Thành phố Hồ Chí Minh, Việt Nam</t>
  </si>
  <si>
    <t>0313110089</t>
  </si>
  <si>
    <t>CÔNG TY TNHH ROYAL LONDON IMPORT EXPORT</t>
  </si>
  <si>
    <t>Tầng 1-2, Toà nhà TSA, 121 Quốc Hương, Phường Thảo Điền, Thành phố Thủ Đức, Thành phố Hồ Chí Minh, Việt Nam</t>
  </si>
  <si>
    <t>0315118647</t>
  </si>
  <si>
    <t>CÔNG TY TNHH SẢN XUẤT - THƯƠNG MẠI - DỊCH VỤ BATRAFOCO</t>
  </si>
  <si>
    <t>118/71/28 Liên Khu 5-6, Khu Phố 8, Phường Bình Hưng Hòa B, Quận Bình Tân, Thành phố Hồ Chí Minh, Việt Nam</t>
  </si>
  <si>
    <t>0314971066</t>
  </si>
  <si>
    <t>CÔNG TY TNHH SẢN XUẤT THƯƠNG MẠI HỒNG PHÚC</t>
  </si>
  <si>
    <t>230 Nguyễn Văn Đậu, Phường 11, Quận Bình Thạnh, Thành phố Hồ Chí Minh, Việt Nam</t>
  </si>
  <si>
    <t>0304195079</t>
  </si>
  <si>
    <t>CÔNG TY TNHH SẢN XUẤT THƯƠNG MẠI VÀ XUẤT NHẬP KHẨU VINA TOWEL VIỆT NAM</t>
  </si>
  <si>
    <t>Số 9B ngõ 207, phố Bùi Xương Trạch, Phường Khương Đình, Quận Thanh Xuân, Thành phố Hà Nội, Việt Nam</t>
  </si>
  <si>
    <t>0106864835</t>
  </si>
  <si>
    <t>CÔNG TY TNHH SEVEN BRIDGES</t>
  </si>
  <si>
    <t>Đường Việt Bắc - Lô 03 B2.34 Khu TĐC Tân Trà, Phường Hoà Hải, Quận Ngũ Hành Sơn, Thành phố Đà Nẵng, Việt Nam</t>
  </si>
  <si>
    <t>0401824491</t>
  </si>
  <si>
    <t>CÔNG TY TNHH S-GROVE</t>
  </si>
  <si>
    <t>Số 42/34 Hoàng Diệu, Phường 13, Quận 4, Thành phố Hồ Chí Minh, Việt Nam</t>
  </si>
  <si>
    <t>0313227802</t>
  </si>
  <si>
    <t>CÔNG TY TNHH SODA NIKKA VIỆT NAM</t>
  </si>
  <si>
    <t>Số 835/9, Đường Trần Hưng Đạo, Phường 01, Quận 5, Thành phố Hồ Chí Minh, Việt Nam</t>
  </si>
  <si>
    <t>0312916944</t>
  </si>
  <si>
    <t>CÔNG TY TNHH SX-TM-DV KIỆN NĂNG</t>
  </si>
  <si>
    <t>Số 11 An Dương Vương, Phường 16, Quận 8, Thành phố Hồ Chí Minh, Việt Nam</t>
  </si>
  <si>
    <t>0302643825</t>
  </si>
  <si>
    <t>CÔNG TY TNHH TAGGER</t>
  </si>
  <si>
    <t>225/5 Đống Đa, Phường Thạch Thang, Quận Hải Châu, Thành phố Đà Nẵng, Việt Nam</t>
  </si>
  <si>
    <t>0401543003</t>
  </si>
  <si>
    <t>CÔNG TY TNHH TAIYO BRUSH VIỆT NAM</t>
  </si>
  <si>
    <t>Đường số 6, khu công nghiệp An Phước, Xã An Phước, Huyện Long Thành, Tỉnh Đồng Nai, Việt Nam</t>
  </si>
  <si>
    <t>3603046539</t>
  </si>
  <si>
    <t>CÔNG TY TNHH TAM NÔNG VN</t>
  </si>
  <si>
    <t>Số 3 Đường số 6, Khu dân cư Hai Thành Tên Lửa, Phường Bình Trị Đông B, Quận Bình Tân, Thành phố Hồ Chí Minh, Việt Nam</t>
  </si>
  <si>
    <t>0312364588</t>
  </si>
  <si>
    <t>CÔNG TY TNHH THAI F&amp;B</t>
  </si>
  <si>
    <t>Số 16/16 Tân Thới Nhất 8, Phường Tân Thới Nhất, Quận 12, Thành phố Hồ Chí Minh, Việt Nam</t>
  </si>
  <si>
    <t>0317544425</t>
  </si>
  <si>
    <t>CÔNG TY TNHH THẢO TIẾN</t>
  </si>
  <si>
    <t>165/24 Phan Văn Hớn, Phường Tân Thới Nhất, Quận 12, Thành phố Hồ Chí Minh, Việt Nam</t>
  </si>
  <si>
    <t>0305065523</t>
  </si>
  <si>
    <t>CÔNG TY TNHH THISO RETAIL</t>
  </si>
  <si>
    <t>Số 366, Đường Phan Văn Trị, Phường 5, Quận Gò Vấp, Thành phố Hồ Chí Minh, Việt Nam</t>
  </si>
  <si>
    <t>0316940306</t>
  </si>
  <si>
    <t>CÔNG TY TNHH THỰC PHẨM NAKAYAMA</t>
  </si>
  <si>
    <t>42 Phan Liêm, Phường Đa Kao, Quận 1, Thành phố Hồ Chí Minh, Việt Nam</t>
  </si>
  <si>
    <t>0312867006</t>
  </si>
  <si>
    <t>55 Phạm Ngọc Thạch, Phường Võ Thị Sáu, Quận 3, Thành phố Hồ Chí Minh, Việt Nam</t>
  </si>
  <si>
    <t>CÔNG TY TNHH THƯƠNG MẠI CHẾ BIẾN HẢI SẢN ĐẦM SEN</t>
  </si>
  <si>
    <t>Số 1D Trần Anh Tôn, Phường Đức Thắng, Thành phố Phan Thiết, Tỉnh Bình Thuận, Việt Nam</t>
  </si>
  <si>
    <t>3400924273</t>
  </si>
  <si>
    <t>CÔNG TY TNHH THƯƠNG MẠI DỊCH VỤ &amp; PHÁT TRIỂN SEN TA</t>
  </si>
  <si>
    <t>Số 28, Đường số 22, Phường Linh Đông, Thành phố Thủ Đức, Thành phố Hồ Chí Minh, Việt Nam</t>
  </si>
  <si>
    <t>0311817073</t>
  </si>
  <si>
    <t>CÔNG TY TNHH THƯƠNG MẠI DỊCH VỤ CƠ ĐIỆN KIM MỸ</t>
  </si>
  <si>
    <t>119 Trần Trọng Cung, Phường Tân Thuận Đông, Quận 7, Thành phố Hồ Chí Minh, Việt Nam</t>
  </si>
  <si>
    <t>0310121300</t>
  </si>
  <si>
    <t>CÔNG TY TNHH THƯƠNG MẠI- DỊCH VỤ ĐÔNG HƯNG</t>
  </si>
  <si>
    <t>96 Cao Thắng, Phường 04, Quận 3, Thành phố Hồ Chí Minh, Việt Nam</t>
  </si>
  <si>
    <t>0301056158</t>
  </si>
  <si>
    <t>CÔNG TY TNHH THƯƠNG MẠI DỊCH VỤ VÀ XÂY DỰNG LÝ PHÚ VINH</t>
  </si>
  <si>
    <t>228/2 Đinh Tiên Hoàng, Phường Đa Kao, Quận 1, Thành phố Hồ Chí Minh, Việt Nam</t>
  </si>
  <si>
    <t>0302419333</t>
  </si>
  <si>
    <t>CÔNG TY TNHH THƯƠNG MẠI DỊCH VỤ VĂN PHONG PHÚ</t>
  </si>
  <si>
    <t>Số STT 13 Tổ 2, ấp 7, Xã Xuân Thới Thượng, Huyện Hóc Môn, Thành phố Hồ Chí Minh, Việt Nam</t>
  </si>
  <si>
    <t>0305281549</t>
  </si>
  <si>
    <t>CÔNG TY TNHH THƯƠNG MẠI DỊCH VỤ XUẤT NHẬP KHẨU HIỂU LAM</t>
  </si>
  <si>
    <t>103/27/122 Đường số 2, Khu phố 4 , Phường 3, Quận Gò Vấp, Thành phố Hồ Chí Minh, Việt Nam</t>
  </si>
  <si>
    <t>0313523791</t>
  </si>
  <si>
    <t>CÔNG TY TNHH THƯƠNG MẠI QUỐC TẾ MINH DUY</t>
  </si>
  <si>
    <t>76/50D Phan Tây Hồ, Phường 07, Quận Phú Nhuận, Thành phố Hồ Chí Minh, Việt Nam</t>
  </si>
  <si>
    <t>0311145583</t>
  </si>
  <si>
    <t>CÔNG TY TNHH THƯƠNG MẠI SẢN XUẤT DỊCH VỤ ĐỈNH VIỆT</t>
  </si>
  <si>
    <t>467/140 Lê Đức Thọ, Phường 16, Quận Gò Vấp, Thành phố Hồ Chí Minh, Việt Nam</t>
  </si>
  <si>
    <t>0301973323</t>
  </si>
  <si>
    <t>CÔNG TY TNHH THƯƠNG MẠI SUNFLOWER</t>
  </si>
  <si>
    <t>L17-11, Tầng 17, Tòa nhà Vincom Center, 72 Lê Thánh Tôn, Phường Bến Nghé, Quận 1, Thành phố Hồ Chí Minh, Việt Nam</t>
  </si>
  <si>
    <t>0304517752</t>
  </si>
  <si>
    <t>CÔNG TY TNHH THƯƠNG MẠI VÀ DỊCH VỤ KỸ THUẬT TÂN LONG</t>
  </si>
  <si>
    <t>14/7A Thân Nhân Trung, Phường 13, Quận Tân Bình, Thành phố Hồ Chí Minh, Việt Nam</t>
  </si>
  <si>
    <t>0304902916</t>
  </si>
  <si>
    <t>CÔNG TY TNHH THƯƠNG MẠI VÀ DỊCH VỤ QUÊ NHÀ</t>
  </si>
  <si>
    <t>13 Hồng Lạc, Phường 10, Quận Tân Bình, Thành phố Hồ Chí Minh, Việt Nam</t>
  </si>
  <si>
    <t>0310859183</t>
  </si>
  <si>
    <t>CÔNG TY TNHH UCC UESHIMA COFFEE VIỆT NAM</t>
  </si>
  <si>
    <t>Khu nhà liên kế phố số 17 (S09), Tầng 1 (Phòng A) và Tầng 2, Saigon Pearl, số 92 đường Nguyễn Hữu Cảnh, Phường 22, Quận Bình Thạnh, Thành phố Hồ Chí Minh, Việt Nam</t>
  </si>
  <si>
    <t>0314827908</t>
  </si>
  <si>
    <t>CÔNG TY TNHH UPRAISE VIETNAM</t>
  </si>
  <si>
    <t>Số 6 ngõ 29 Vũ Thạnh, Phường Ô Chợ Dừa, Quận Đống Đa, Thành phố Hà Nội, Việt Nam</t>
  </si>
  <si>
    <t>0108255469</t>
  </si>
  <si>
    <t>CÔNG TY TNHH VẬT TƯ THIẾT BỊ Y TẾ THÀNH TRUNG</t>
  </si>
  <si>
    <t>35 Đường A4, Phường 12, Quận Tân Bình, Thành phố Hồ Chí Minh, Việt Nam</t>
  </si>
  <si>
    <t>0311729606</t>
  </si>
  <si>
    <t>CÔNG TY TNHH VIỆT NAM YAMAZAKI</t>
  </si>
  <si>
    <t>Phòng 502, lầu 5, số 130 Nguyễn Công Trứ, Phường Nguyễn Thái Bình, Quận 1, Thành phố Hồ Chí Minh, Việt Nam</t>
  </si>
  <si>
    <t>0313736729</t>
  </si>
  <si>
    <t>CÔNG TY TNHH VMV CHÂU Á</t>
  </si>
  <si>
    <t>Lô BI-13-KCN, Lô BI-14-KCN, Khu Công nghiệp Phú Hội, Xã Phú Hội, Huyện Đức Trọng, Tỉnh Lâm Đồng, Việt Nam</t>
  </si>
  <si>
    <t>5800967490</t>
  </si>
  <si>
    <t>CÔNG TY TNHH XUẤT NHẬP KHẨU ĐỐI TÁC XUYÊN THÁI BÌNH DƯƠNG</t>
  </si>
  <si>
    <t>60 Kỳ Đồng, Phường Xuân Hà, Quận Thanh Khê, Thành phố Đà Nẵng, Việt Nam</t>
  </si>
  <si>
    <t>0401678956</t>
  </si>
  <si>
    <t>CÔNG TY TNHH XUẤT NHẬP KHẨU THƯƠNG MẠI DỊCH VỤ ĐAN HÀ</t>
  </si>
  <si>
    <t>42 Dương Đức Hiền, Phường Tây Thạnh, Quận Tân Phú, Thành phố Hồ Chí Minh, Việt Nam</t>
  </si>
  <si>
    <t>0303728623</t>
  </si>
  <si>
    <t>CÔNG TY TNHH XUẤT NHẬP KHẨU TÍN HƯNG</t>
  </si>
  <si>
    <t>900B Đường Hậu Giang, Phường 12, Quận 6, Thành phố Hồ Chí Minh, Việt Nam</t>
  </si>
  <si>
    <t>0313682375</t>
  </si>
  <si>
    <t>CÔNG TY TNHH XUẤT NHẬP KHẨU VIETPOWERLIFE</t>
  </si>
  <si>
    <t>240 Lũy Bán Bích, Phường Hoà Thạnh, Quận Tân Phú, Thành phố Hồ Chí Minh, Việt Nam</t>
  </si>
  <si>
    <t>0312711665</t>
  </si>
  <si>
    <t>CÔNG TY TRÁCH NHIỆM HỮU HẠN EARTH CORPORATION VIỆT NAM</t>
  </si>
  <si>
    <t>Lô C6 đường N3, Khu công nghiệp Nam Tân Uyên, Phường Khánh Bình, Thị xã Tân Uyên, Tỉnh Bình Dương, Việt Nam</t>
  </si>
  <si>
    <t>3700728495</t>
  </si>
  <si>
    <t>CÔNG TY TRÁCH NHIỆM HỮU HẠN HAMIDO</t>
  </si>
  <si>
    <t>357 Lê Văn Quới, Khu phố 5, Phường Bình Trị Đông A, Quận Bình Tân, Thành phố Hồ Chí Minh, Việt Nam</t>
  </si>
  <si>
    <t>0303729673</t>
  </si>
  <si>
    <t>CÔNG TY TRÁCH NHIỆM HỮU HẠN KING CAR</t>
  </si>
  <si>
    <t>Lô A3, Phân khu Formosa, KCN Nhơn Trạch III, Thị trấn Hiệp Phước, Huyện Nhơn Trạch, Tỉnh Đồng Nai</t>
  </si>
  <si>
    <t>3600574837</t>
  </si>
  <si>
    <t>CÔNG TY TRÁCH NHIỆM HỮU HẠN MỘT THÀNH VIÊN NGUYỆT HOA</t>
  </si>
  <si>
    <t>S12-1 Hưng Vượng 3, Phường Tân Phong, Quận 7, Thành phố Hồ Chí Minh, Việt Nam</t>
  </si>
  <si>
    <t>0310520859</t>
  </si>
  <si>
    <t>CÔNG TY TRÁCH NHIỆM HỮU HẠN SẢN XUẤT THƯƠNG MẠI AQUA CRYSTAL</t>
  </si>
  <si>
    <t>94 Đường 218 Cao Lỗ, Phường 4, Quận 8, Thành phố Hồ Chí Minh, Việt Nam</t>
  </si>
  <si>
    <t>0311714945</t>
  </si>
  <si>
    <t>CÔNG TY TRÁCH NHIỆM HỮU HẠN THƯƠNG MẠI - DỊCH VỤ - SẢN XUẤT VŨ HOÀNG</t>
  </si>
  <si>
    <t>14/15 Đường số 3, Phường Thạnh Mỹ Lợi, Thành phố Thủ Đức, Thành phố Hồ Chí Minh, Việt Nam</t>
  </si>
  <si>
    <t>0305271420</t>
  </si>
  <si>
    <t>CTY TNHH THƯƠNG MẠI VÀ DỊCH VỤ BALAS</t>
  </si>
  <si>
    <t>49/20 Huỳnh Mẫn Đạt,Phường 19, Quận Bình Thạnh, Thành phố Hồ Chí Minh, Việt Nam</t>
  </si>
  <si>
    <t>0315365371</t>
  </si>
  <si>
    <t>CỬA HÀNG BÁCH HÓA MINH THƯ</t>
  </si>
  <si>
    <t>79/27/41 Xô Viết Nghệ Tĩnh, Phường 26, Quận Bình Thạnh, TP Hồ Chí Minh</t>
  </si>
  <si>
    <t>0304036897</t>
  </si>
  <si>
    <t>CỬA HÀNG VĂN PHÒNG PHẨM PHƯƠNG UYÊN</t>
  </si>
  <si>
    <t>541/3 Nguyễn Tri Phương, Phường 08, Quận 10, TP Hồ Chí Minh</t>
  </si>
  <si>
    <t>DOANH NGHIỆP TN THÙY AN</t>
  </si>
  <si>
    <t>311/33 Nơ Trang Long, Phường 13, Quận Bình Thạnh, Thành phố Hồ Chí Minh, Việt Nam</t>
  </si>
  <si>
    <t>0305055839</t>
  </si>
  <si>
    <t>HKD XUÂN THANH</t>
  </si>
  <si>
    <t>8D Lương Hữu Khánh, Phường Phạm Ngũ Lão, Quận 1, TP Hồ Chí Minh</t>
  </si>
  <si>
    <t>0314252304</t>
  </si>
  <si>
    <t>Hợp Tác Xã Thương Mại Dịch Vụ Phường 6 Quận 4</t>
  </si>
  <si>
    <t>14 Lô N Cư Xá Vĩnh Hội Nguyễn Hữu Hào, phường 06, Quận 4, TP Hồ Chí Minh</t>
  </si>
  <si>
    <t>0301 435 815</t>
  </si>
  <si>
    <t>21-23 Đường số 1, Khu dân cư Bình Phú, Phường 11, Quận 6, Thành phố Hồ Chí Minh, Việt Nam</t>
  </si>
  <si>
    <t>143 Đường TA13, Phường Thới An, Quận 12, Thành phố Hồ Chí Minh, Việt Nam</t>
  </si>
  <si>
    <t>49 Bến Bình Đông, Phường 11, Quận 8, Thành phố Hồ Chí Minh, Việt Nam</t>
  </si>
  <si>
    <t>0313304944</t>
  </si>
  <si>
    <t>CÔNG TY TNHH THỰC PHẨM TÂM MINH</t>
  </si>
  <si>
    <t>B2-1, Lô A, Đường N5B, KCN Lê Minh Xuân 3, Xã Lê Minh Xuân, Huyện Bình Chánh, Thành phố Hồ Chí Minh, Việt Nam</t>
  </si>
  <si>
    <t>0314518307</t>
  </si>
  <si>
    <t>CÔNG TY TNHH THƯƠNG MẠI THỰC PHẨM VÕ NGUYỄN</t>
  </si>
  <si>
    <t>19 Đường số 3, Phường Hiệp Bình Phước, Thành phố Thủ Đức, Thành phố Hồ Chí Minh, Việt Nam</t>
  </si>
  <si>
    <t>0309885615</t>
  </si>
  <si>
    <t>CÔNG TY TNHH MTV LÝ GIA VIÊN</t>
  </si>
  <si>
    <t>1102027806</t>
  </si>
  <si>
    <t>CÔNG TY TNHH BAO BÌ KIỆN NĂNG</t>
  </si>
  <si>
    <t>0315446126</t>
  </si>
  <si>
    <t>CÔNG TY TNHH 2G</t>
  </si>
  <si>
    <t>0315836334</t>
  </si>
  <si>
    <t>CÔNG TY TNHH SX &amp; XNK LVG</t>
  </si>
  <si>
    <t>Công Ty Tnhh An Farm Group</t>
  </si>
  <si>
    <t>0109335318</t>
  </si>
  <si>
    <t>Công ty CP XNK Eco Fruits</t>
  </si>
  <si>
    <t>0402196384</t>
  </si>
  <si>
    <t>CÔNG TY TNHH MTV ĐẦU TƯ THƯƠNG MẠI KHẢI LÂM</t>
  </si>
  <si>
    <t>0302901882</t>
  </si>
  <si>
    <t>0317845743</t>
  </si>
  <si>
    <t>CÔNG TY CỔ PHẦN ĐẦU TƯ MỸ NGA</t>
  </si>
  <si>
    <t>3603546690</t>
  </si>
  <si>
    <t>CÔNG TY TNHH KIM DIỆU THÀNH</t>
  </si>
  <si>
    <t>0312401688</t>
  </si>
  <si>
    <t>0109498009</t>
  </si>
  <si>
    <t>0100507058</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</si>
  <si>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</si>
  <si>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</si>
  <si>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</si>
  <si>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</si>
  <si>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V3-A02, Khu đô thị mới An Hưng, Phường La Khê, Quận Hà Đông, Thành phố Hà Nội, Việt Nam</t>
  </si>
  <si>
    <t>101B Nguyễn Chí Thanh, Phường Hải Châu I, Quận Hải Châu, Thành phố Đà Nẵng, Việt Nam</t>
  </si>
  <si>
    <t>CÔNG TY CỔ PHẦN THỰC PHẨM ĐÔNG LẠNH KIDO</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</si>
  <si>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</si>
  <si>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</si>
  <si>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</si>
  <si>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CÔNG TY TNHH MỘT THÀNH VIÊN DỊCH VỤ 4GS TEXAS</t>
  </si>
  <si>
    <t>Số 47 Bis Huỳnh Khương Ninh, Phường Đa Kao, Quận 1, Thành phố Hồ Chí Minh, Việt Nam</t>
  </si>
  <si>
    <t>CÔNG TY CỔ PHẦN THƯƠNG MẠI DỊCH VỤ 3H VIỆT NAM</t>
  </si>
  <si>
    <t>Lô 501, Tầng 5 Tòa nhà The Golden Palm, số 21 Lê Văn Lương, Phường Nhân Chính, Quận Thanh Xuân, Thành phố Hà Nội, Việt Nam</t>
  </si>
  <si>
    <t>CÔNG TY CỔ PHẦN DIANA UNICHARM</t>
  </si>
  <si>
    <t>Khu Công nghiệp Vĩnh Tuy, đường Lĩnh Nam, Phường Vĩnh Hưng, Quận Hoàng Mai, Thành phố Hà Nội, Việt Nam</t>
  </si>
  <si>
    <t>50695-CÔNG TY TNHH THỰC PHẨM TÂM MINH-0313304944</t>
  </si>
  <si>
    <t>30523-CÔNG TY TNHH THƯƠNG MẠI THỰC PHẨM VÕ NGUYỄN-0314518307</t>
  </si>
  <si>
    <t>50692-CÔNG TY TNHH MTV LÝ GIA VIÊN-0309885615</t>
  </si>
  <si>
    <t>50693-CÔNG TY TNHH BAO BÌ KIỆN NĂNG-1102027806</t>
  </si>
  <si>
    <t>50694-CÔNG TY TNHH 2G-0315446126</t>
  </si>
  <si>
    <t>30522-CÔNG TY TNHH SX &amp; XNK LVG-0315836334</t>
  </si>
  <si>
    <t>50696-Công Ty Tnhh An Farm Group-0316625576</t>
  </si>
  <si>
    <t>30524-Công ty CP XNK Eco Fruits-0109335318</t>
  </si>
  <si>
    <t>50697-CÔNG TY TNHH MTV ĐẦU TƯ THƯƠNG MẠI KHẢI LÂM-0402196384</t>
  </si>
  <si>
    <t>30526-CÔNG TY CỔ PHẦN THỰC PHẨM ĐÔNG LẠNH KIDO-0302901882</t>
  </si>
  <si>
    <t>70022-CÔNG TY CỔ PHẦN ĐẦU TƯ MỸ NGA-0317845743</t>
  </si>
  <si>
    <t>70023-CÔNG TY TNHH KIM DIỆU THÀNH-3603546690</t>
  </si>
  <si>
    <t>30529-CÔNG TY TNHH MỘT THÀNH VIÊN DỊCH VỤ 4GS TEXAS-0312401688</t>
  </si>
  <si>
    <t>50699-CÔNG TY CỔ PHẦN THƯƠNG MẠI DỊCH VỤ 3H VIỆT NAM-0109498009</t>
  </si>
  <si>
    <t>50701-CÔNG TY CỔ PHẦN DIANA UNICHARM-0100507058</t>
  </si>
  <si>
    <t>50700-CÔNG TY TNHH DKSH VIỆT NAM-3700303206</t>
  </si>
  <si>
    <t>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t>
  </si>
  <si>
    <t>B2-1. Lô A. Đường N5B. KCN Lê Minh Xuân 3. Xã Lê Minh Xuân. Huyện Bình Chánh. Thành phố Hồ Chí Minh. Việt Nam</t>
  </si>
  <si>
    <t>19 Đường số 3. Phường Hiệp Bình Phước. Thành phố Thủ Đức. Thành phố Hồ Chí Minh. Việt Nam</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</si>
  <si>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</si>
  <si>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</si>
  <si>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</si>
  <si>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</si>
  <si>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số 168 Trần Quang Khải. Phường Tân Định. Quận 1. Thành phố Hồ Chí Minh. Việt Nam</t>
  </si>
  <si>
    <t>V3-A02. Khu đô thị mới An Hưng. Phường La Khê. Quận Hà Đông. Thành phố Hà Nội. Việt Nam</t>
  </si>
  <si>
    <t>101B Nguyễn Chí Thanh. Phường Hải Châu I. Quận Hải Châu. Thành phố Đà Nẵng. Việt Nam</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</si>
  <si>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</si>
  <si>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</si>
  <si>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</si>
  <si>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Số 47 Bis Huỳnh Khương Ninh. Phường Đa Kao. Quận 1. Thành phố Hồ Chí Minh. Việt Nam</t>
  </si>
  <si>
    <t>Lô 501. Tầng 5 Tòa nhà The Golden Palm. số 21 Lê Văn Lương. Phường Nhân Chính. Quận Thanh Xuân. Thành phố Hà Nội. Việt Nam</t>
  </si>
  <si>
    <t>Khu Công nghiệp Vĩnh Tuy. đường Lĩnh Nam. Phường Vĩnh Hưng. Quận Hoàng Mai. Thành phố Hà Nội. Việt Nam</t>
  </si>
  <si>
    <t>Số 23 Đại Lộ Độc Lập. KCN Việt Nam-Singapore. P.Bình Hòa. TP.Thuận An. T.Bình Dương</t>
  </si>
  <si>
    <t>50695-B2-1. Lô A. Đường N5B. KCN Lê Minh Xuân 3. Xã Lê Minh Xuân. Huyện Bình Chánh. Thành phố Hồ Chí Minh. Việt Nam</t>
  </si>
  <si>
    <t>30523-19 Đường số 3. Phường Hiệp Bình Phước. Thành phố Thủ Đức. Thành phố Hồ Chí Minh. Việt Nam</t>
  </si>
  <si>
    <t>50692-9F đường số 30. khu dân cư Tân Quy Đông. Phường Tân Phong. Quận 7. Thành phố Hồ Chí Minh. Việt Nam</t>
  </si>
  <si>
    <t>50693-Lô N15. Đường số 9. Cụm công nghiệp Hải Sơn Đức Hòa Đông. Xã Đức Hòa Đông. Huyện Đức Hoà. Tỉnh Long An. Việt Nam</t>
  </si>
  <si>
    <t>50694-44/3 Yên Đỗ. Phường 1. Quận Bình Thạnh. Thành phố Hồ Chí Minh. Việt Nam</t>
  </si>
  <si>
    <t>30522-A5/152D-152C. Ấp 1. Đường Láng Le Bàu Cò. Xã Tân Nhựt. Huyện Bình Chánh. Thành phố Hồ Chí Minh. Việt Nam</t>
  </si>
  <si>
    <t>50696-số 168 Trần Quang Khải. Phường Tân Định. Quận 1. Thành phố Hồ Chí Minh. Việt Nam</t>
  </si>
  <si>
    <t>30524-V3-A02. Khu đô thị mới An Hưng. Phường La Khê. Quận Hà Đông. Thành phố Hà Nội. Việt Nam</t>
  </si>
  <si>
    <t>50697-101B Nguyễn Chí Thanh. Phường Hải Châu I. Quận Hải Châu. Thành phố Đà Nẵng. Việt Nam</t>
  </si>
  <si>
    <t>30526-Lô A2-7. Đường số N4. KCN Tây Bắc Củ Chi. ấp Cây Sộp. Xã Tân An Hội. Huyện Củ Chi. Thành phố Hồ Chí Minh. Việt Nam</t>
  </si>
  <si>
    <t>70022-51 Hồ Hảo Hớn. Phường Cô Giang. Quận 1. Thành phố Hồ Chí Minh. Việt Nam</t>
  </si>
  <si>
    <t>70023-Số K37. Võ Thị Sáu. KP 7. Phường Thống Nhất. Thành phố Biên Hoà. Tỉnh Đồng Nai. Việt Nam</t>
  </si>
  <si>
    <t>30529-Số 47 Bis Huỳnh Khương Ninh. Phường Đa Kao. Quận 1. Thành phố Hồ Chí Minh. Việt Nam</t>
  </si>
  <si>
    <t>50699-Lô 501. Tầng 5 Tòa nhà The Golden Palm. số 21 Lê Văn Lương. Phường Nhân Chính. Quận Thanh Xuân. Thành phố Hà Nội. Việt Nam</t>
  </si>
  <si>
    <t>50701-Khu Công nghiệp Vĩnh Tuy. đường Lĩnh Nam. Phường Vĩnh Hưng. Quận Hoàng Mai. Thành phố Hà Nội. Việt Nam</t>
  </si>
  <si>
    <t>50700-Số 23 Đại Lộ Độc Lập. KCN Việt Nam-Singapore. P.Bình Hòa. TP.Thuận An. T.Bình Dương</t>
  </si>
  <si>
    <t>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t>
  </si>
  <si>
    <t>Căn hộ văn phòng số W1-3608A, Tòa W1 Vinhomes West Point, Lô D, đường Phạm Hùng, Phường Mễ Trì, Quận Nam Từ Liêm, Thành phố Hà Nội, Việt Nam</t>
  </si>
  <si>
    <t>Ô số 5, dãy B, lô TT3, khu đô thị mới Tây Nam Hồ Linh Đàm, Phường Hoàng Liệt, Quận Hoàng Mai, Thành phố Hà Nội, Việt Nam</t>
  </si>
  <si>
    <t>5800000167</t>
  </si>
  <si>
    <t>CÔNG TY TNHH DALAT HASFARM</t>
  </si>
  <si>
    <t>Số 450 đường Nguyên Tử Lực, Phường 8, Thành phố Đà Lạt, Tỉnh Lâm Đồng, Việt Nam</t>
  </si>
  <si>
    <t>3603505912</t>
  </si>
  <si>
    <t>CÔNG TY TNHH ICHIOKA SEIKA VIỆT NAM</t>
  </si>
  <si>
    <t>(Trong khuôn viên CT TNHH Phát triển BĐS Daiwa House) 2-1,2, Đường N3-2, KCN Long Đức, Xã Long Đức, Huyện Long Thành, Tỉnh Đồng Nai, Việt Nam</t>
  </si>
  <si>
    <t>Lầu 10, Cao ốc văn phòng Phượng Long 2, Số 16 Nguyễn Trường Tộ , Phường 13, Quận 4, Thành phố Hồ Chí Minh, Việt Nam</t>
  </si>
  <si>
    <t>CN ĐỒNG NAI - CÔNG TY TNHH CỬA HÀNG TIỆN LỢI GIA ĐÌNH VIỆT NAM</t>
  </si>
  <si>
    <t>Địa chỉ: 258 Cách mạng Tháng Tám, Phường Quang Vinh, Thành phố Biên Hoà, Tỉnh Đồng Nai, Việt Nam</t>
  </si>
  <si>
    <t>Mã số thuế: 0312283473-003</t>
  </si>
  <si>
    <t>CÔNG TY TNHH LÊ GIA VINH</t>
  </si>
  <si>
    <t>646i Nguyễn Trãi, Phường 11, Quận 5, Thành phố Hồ Chí Minh, Việt Nam</t>
  </si>
  <si>
    <t>Lô N, Đường 26, KCN Sóng Thần II, Phường Dĩ An, Thành PhốDĩ An, Tỉnh Bình Dương</t>
  </si>
  <si>
    <t>Tầng 6, Tòa nhà BM Tower, 330 Nguyễn Văn Trỗi, Phường Hiệp Thành, Thành phố Thủ Dầu Một, Tỉnh Bình Dương, Việt Nam</t>
  </si>
  <si>
    <t>Số 90, đường số 10, Phường Hiệp bình Chánh, q.thủ đức, tphcm</t>
  </si>
  <si>
    <t>0315129952</t>
  </si>
  <si>
    <t>CÔNG TY TNHH DV PHÁT TRIỂN THỊ TRƯỜNG MESCOM VN</t>
  </si>
  <si>
    <t>CÔNG TY CP THỰC PHẨM VĨNH THÀNH ĐẠT</t>
  </si>
  <si>
    <t>0302507357</t>
  </si>
  <si>
    <t>CÔNG TY TNHH SX TM DV ĐẠI Á</t>
  </si>
  <si>
    <t>0106910898</t>
  </si>
  <si>
    <t>3500813231</t>
  </si>
  <si>
    <t>CÔNG TY CP GIẤY SÀI GÒN</t>
  </si>
  <si>
    <t>0107343546</t>
  </si>
  <si>
    <t>CÔNG TY CP THỰC PHẨM W&amp;E</t>
  </si>
  <si>
    <t>3603388483</t>
  </si>
  <si>
    <t>CÔNG TY TNHH MTV NGỌC PHÁT LONG</t>
  </si>
  <si>
    <t>0316917579</t>
  </si>
  <si>
    <t>CÔNG TY TNHH HAPPY AGRICO</t>
  </si>
  <si>
    <t>0312096843</t>
  </si>
  <si>
    <t>CÔNG TY TNHH TM DV VÀ SX TRÍ VIỆT PHÁT</t>
  </si>
  <si>
    <t>0315803699</t>
  </si>
  <si>
    <t>CÔNG TY CP Y&amp;B</t>
  </si>
  <si>
    <t>3901332101</t>
  </si>
  <si>
    <t>CÔNG TY TNHH MTV SX KD XNK GIFT STATION</t>
  </si>
  <si>
    <t>0316989037</t>
  </si>
  <si>
    <t>CÔNG TY TNHH KODOCHI</t>
  </si>
  <si>
    <t>0317378312</t>
  </si>
  <si>
    <t>CÔNG TY TNHH GRAND TROPIEX</t>
  </si>
  <si>
    <t>1100101187-001</t>
  </si>
  <si>
    <t>CN CÔNG TY TNHH LA VIE TẠI TPHCM</t>
  </si>
  <si>
    <t>0314413431</t>
  </si>
  <si>
    <t>CÔNG TY CP DƯỢC MỸ PHẨM ORIBE</t>
  </si>
  <si>
    <t>0310618188</t>
  </si>
  <si>
    <t>CÔNG TY TNHH MTV TM &amp; ĐT LIÊN Á CHÂU</t>
  </si>
  <si>
    <t>0302047389</t>
  </si>
  <si>
    <t>CTY CỔ PHẦN NÔNG NGHIỆP HÙNG HẬU</t>
  </si>
  <si>
    <t>CTY TNHH TƯ VẤN VÀ TM HYUUGA VIỆT NAM</t>
  </si>
  <si>
    <t>107/17 Trương Định, Phường 06, Quận 3, Thành phố Hồ Chí Minh, Việt Nam</t>
  </si>
  <si>
    <t>350/25 Quốc lộ 1A, Phường An Phú Đông, Quận 12, Thành phố Hồ Chí Minh, Việt Nam</t>
  </si>
  <si>
    <t>368/811 Cách Mạng Tháng Tám, Phường 4, Quận Tân Bình, Thành phố Hồ Chí Minh, Việt Nam</t>
  </si>
  <si>
    <t>CÔNG TY TNHH TƯ VẤN VÀ THƯƠNG MẠI HYUUGA VIỆT NAM</t>
  </si>
  <si>
    <t>Số 14, Ngõ 376/24, Đường Khương Đình, Phường Hạ Đình, Quận Thanh Xuân, Thành phố Hà Nội, Việt Nam</t>
  </si>
  <si>
    <t>Khu Công nghiệp Mỹ Xuân A, Phường Mỹ Xuân, Thị xã Phú Mỹ, Tỉnh Bà Rịa - Vũng Tàu, Việt Nam</t>
  </si>
  <si>
    <t>Số 105A nhà F6, Khu tập thể Xà Phòng, Đường Nguyễn Trãi, Phường Thượng Đình, Quận Thanh Xuân, TP.Hà Nội</t>
  </si>
  <si>
    <t>Lầu 1, số 96, đường Nguyễn Ái Quốc, KP 3, Phường Tân Tiến, Thành phố Biên Hoà, Tỉnh Đồng Nai, Việt Nam</t>
  </si>
  <si>
    <t>49/56 Phạm Văn Bạch, Phường 15, Quận Tân Bình, Thành phố Hồ Chí Minh, Việt Nam</t>
  </si>
  <si>
    <t>Số 81 Đường Tân Hòa 2, Khu phố 6, Phường Hiệp Phú, Thành phố Thủ Đức, Thành phố Hồ Chí Minh, Việt Nam</t>
  </si>
  <si>
    <t>14D1, khu phố 1A, đường quốc lộ 1A, Phường Tân Thới Hiệp, Quận 12, Thành phố Hồ Chí Minh, Việt Nam</t>
  </si>
  <si>
    <t>Số 14/7 Trần Văn Trà, ấp Bình Trung, Xã Bình Minh, Thành phố Tây Ninh, Tỉnh Tây Ninh, Việt Nam</t>
  </si>
  <si>
    <t>Số 7 Đường số 8, Khu dân cư Sông Đà, Khu phố 6, Phường Hiệp Bình Chánh, Thành phố Thủ Đức, Thành phố Hồ Chí Minh, Việt Nam</t>
  </si>
  <si>
    <t>0101909867-001</t>
  </si>
  <si>
    <t>CHI NHÁNH CÔNG TY TNHH THƯƠNG MẠI - DỊCH VỤ VÀ XUẤT NHẬP KHẨU PHƯƠNG HIỀN</t>
  </si>
  <si>
    <t>551/122 Đường Lê Văn Khương, Khu phố 7, Phường Hiệp Thành, Quận 12, Thành phố Hồ Chí Minh, Việt Nam</t>
  </si>
  <si>
    <t xml:space="preserve">V/v: Hỗ trợ theo hợp đồng năm 2023 </t>
  </si>
  <si>
    <t>Ngày: 10/01/2024</t>
  </si>
  <si>
    <t>FM Xuất hóa đơn</t>
  </si>
  <si>
    <r>
      <t xml:space="preserve">                           Số:194DB-2023</t>
    </r>
    <r>
      <rPr>
        <b/>
        <sz val="11"/>
        <color theme="1"/>
        <rFont val="Times New Roman"/>
        <family val="1"/>
      </rPr>
      <t xml:space="preserve"> </t>
    </r>
    <r>
      <rPr>
        <i/>
        <sz val="11"/>
        <color theme="1"/>
        <rFont val="Times New Roman"/>
        <family val="1"/>
      </rPr>
      <t xml:space="preserve">    </t>
    </r>
  </si>
  <si>
    <t>658P - 658R, đường Phạm Văn Chí , Phường 08, Quận 6, Thành phố Hồ Chí Minh, Việt Nam</t>
  </si>
  <si>
    <t>Phí trưng bày</t>
  </si>
  <si>
    <t>Đơn hàng khai trương</t>
  </si>
  <si>
    <t>Mừng Thành Lập Công Ty</t>
  </si>
  <si>
    <t xml:space="preserve">Thanh toán đúng hạn </t>
  </si>
  <si>
    <t>Tầng 19, P.1901 – Saigon Trade Center – Số 37 Tôn Đức Thắng, Phường Bến Nghé, Quận 1, Thành phố Hồ Chí Minh, Việt Nam</t>
  </si>
  <si>
    <t xml:space="preserve">                           Số: </t>
  </si>
  <si>
    <t xml:space="preserve">Ngày: </t>
  </si>
  <si>
    <t xml:space="preserve">V/v: Hỗ trợ theo hợp đồng năm 2024 </t>
  </si>
  <si>
    <t>Theo như hợp đồng năm 2024 và đối chiếu số liệu giữa hai bên, Công ty chúng tôi gửi tới Quý Công ty Debit Note với nội dung như sau:</t>
  </si>
  <si>
    <r>
      <t>Kính gửi</t>
    </r>
    <r>
      <rPr>
        <sz val="11"/>
        <color theme="1"/>
        <rFont val="Calibri Light"/>
        <family val="1"/>
        <scheme val="major"/>
      </rPr>
      <t>:</t>
    </r>
    <r>
      <rPr>
        <b/>
        <sz val="11"/>
        <color theme="1"/>
        <rFont val="Calibri Light"/>
        <family val="1"/>
        <scheme val="major"/>
      </rPr>
      <t xml:space="preserve"> </t>
    </r>
  </si>
  <si>
    <r>
      <t>1.</t>
    </r>
    <r>
      <rPr>
        <b/>
        <sz val="7"/>
        <color theme="1"/>
        <rFont val="Calibri Light"/>
        <family val="1"/>
        <scheme val="major"/>
      </rPr>
      <t xml:space="preserve">    </t>
    </r>
    <r>
      <rPr>
        <b/>
        <sz val="11"/>
        <color theme="1"/>
        <rFont val="Calibri Light"/>
        <family val="1"/>
        <scheme val="major"/>
      </rPr>
      <t>Chi tiết khoản hỗ trợ:</t>
    </r>
  </si>
  <si>
    <t>3500969260</t>
  </si>
  <si>
    <t>CÔNG TY TNHH THỰC PHẨM VIỆT</t>
  </si>
  <si>
    <t>Đường số 7, Khu Công nghiệp Đông Xuyên, P.Rạch Dừa, TP. Vũng Tàu, Việt Nam</t>
  </si>
  <si>
    <t>Chiết khấu thương mại</t>
  </si>
  <si>
    <t>Vat</t>
  </si>
  <si>
    <t>Hỗ trợ vận chuyển</t>
  </si>
  <si>
    <t>Thưởng doanh số năm</t>
  </si>
  <si>
    <t>Hỗ trợ bán hàng</t>
  </si>
  <si>
    <t>LÊ TRẦN THANH THẢO</t>
  </si>
  <si>
    <t>FM xuất debitnote</t>
  </si>
  <si>
    <t>Hỗ trợ ĐHĐT, KT</t>
  </si>
  <si>
    <t>NCC xuất hóa đơn</t>
  </si>
  <si>
    <t>Hỗ trợ trưng bày</t>
  </si>
  <si>
    <t>CÔNG TY TNHH ROVIN</t>
  </si>
  <si>
    <t>CÔNG TY CỔ PHẦN THƯƠNG MẠI DỊCH VỤ HI WINE</t>
  </si>
  <si>
    <t>0315603379</t>
  </si>
  <si>
    <t>31 Mạc Đĩnh Chi, Phường Đa Kao, Quận 1, Thành phố Hồ Chí Minh, Việt Nam</t>
  </si>
  <si>
    <t>Thanh toán đúng hạn</t>
  </si>
  <si>
    <t>CTY TNHH TMV TM VÀ DV NGỌC THƠM</t>
  </si>
  <si>
    <t>Phí hủy hàng</t>
  </si>
  <si>
    <t>CÔNG TY TNHH MỘT THÀNH VIÊN THƯƠNG MẠI VÀ DỊCH VỤ NGỌC THƠM</t>
  </si>
  <si>
    <t>2/14/18 Đường 49, Khu phố 7, Phường Hiệp Bình Chánh, Thành phố Thủ Đức, Thành phố Hồ Chí Minh, Việt Nam.</t>
  </si>
  <si>
    <t>0309391503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</si>
</sst>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 _₫_-;\-* #,##0\ _₫_-;_-* &quot;-&quot;??\ _₫_-;_-@_-"/>
  </numFmts>
  <fonts count="49">
    <font>
      <sz val="11"/>
      <color theme="1"/>
      <name val="Calibri"/>
      <family val="2"/>
      <scheme val="minor"/>
    </font>
    <font>
      <sz val="11"/>
      <color theme="1"/>
      <name val="Times New Roman"/>
      <family val="2"/>
    </font>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sz val="18"/>
      <color theme="1"/>
      <name val="Times New Roman"/>
      <family val="1"/>
    </font>
    <font>
      <i/>
      <sz val="11"/>
      <color theme="1"/>
      <name val="Times New Roman"/>
      <family val="1"/>
    </font>
    <font>
      <b/>
      <sz val="11"/>
      <color theme="1"/>
      <name val="Times New Roman"/>
      <family val="1"/>
    </font>
    <font>
      <u/>
      <sz val="11"/>
      <color theme="1"/>
      <name val="Times New Roman"/>
      <family val="1"/>
    </font>
    <font>
      <sz val="11"/>
      <color theme="1"/>
      <name val="Times New Roman"/>
      <family val="1"/>
    </font>
    <font>
      <b/>
      <sz val="7"/>
      <color theme="1"/>
      <name val="Times New Roman"/>
      <family val="1"/>
    </font>
    <font>
      <b/>
      <sz val="13"/>
      <color theme="1"/>
      <name val="Times New Roman"/>
      <family val="1"/>
    </font>
    <font>
      <sz val="13"/>
      <color theme="1"/>
      <name val="Times New Roman"/>
      <family val="1"/>
    </font>
    <font>
      <sz val="12"/>
      <color theme="1"/>
      <name val="Times New Roman"/>
      <family val="1"/>
    </font>
    <font>
      <sz val="10"/>
      <color theme="1"/>
      <name val="Times New Roman"/>
      <family val="1"/>
    </font>
    <font>
      <b/>
      <sz val="11"/>
      <color rgb="FF000000"/>
      <name val="Times New Roman"/>
      <family val="1"/>
    </font>
    <font>
      <b/>
      <sz val="10"/>
      <color theme="1"/>
      <name val="Times New Roman"/>
      <family val="1"/>
    </font>
    <font>
      <sz val="11"/>
      <color theme="1"/>
      <name val="Calibri"/>
      <family val="2"/>
      <charset val="163"/>
      <scheme val="minor"/>
    </font>
    <font>
      <b/>
      <i/>
      <sz val="11"/>
      <color theme="1"/>
      <name val="Times New Roman"/>
      <family val="1"/>
    </font>
    <font>
      <b/>
      <sz val="10"/>
      <name val="Times New Roman"/>
      <family val="1"/>
    </font>
    <font>
      <b/>
      <sz val="11"/>
      <name val="Times New Roman"/>
      <family val="1"/>
    </font>
    <font>
      <sz val="10"/>
      <name val="Arial"/>
      <family val="2"/>
    </font>
    <font>
      <sz val="11"/>
      <color indexed="8"/>
      <name val="ＭＳ Ｐゴシック"/>
      <family val="3"/>
      <charset val="128"/>
    </font>
    <font>
      <sz val="11"/>
      <color rgb="FF000000"/>
      <name val="Times New Roman"/>
      <family val="1"/>
    </font>
    <font>
      <sz val="10"/>
      <name val="Times New Roman"/>
      <family val="1"/>
    </font>
    <font>
      <sz val="11"/>
      <name val="Times New Roman"/>
      <family val="1"/>
    </font>
    <font>
      <sz val="11"/>
      <color rgb="FF333E48"/>
      <name val="Arial"/>
      <family val="2"/>
    </font>
    <font>
      <sz val="11"/>
      <color rgb="FF000000"/>
      <name val="Arial"/>
      <family val="2"/>
    </font>
    <font>
      <sz val="7"/>
      <color theme="1"/>
      <name val="Times New Roman"/>
      <family val="1"/>
    </font>
    <font>
      <sz val="19"/>
      <color rgb="FF333E48"/>
      <name val="Arial"/>
      <family val="2"/>
    </font>
    <font>
      <sz val="11"/>
      <color theme="1"/>
      <name val="Calibri Light"/>
      <family val="1"/>
      <scheme val="major"/>
    </font>
    <font>
      <b/>
      <sz val="9"/>
      <color theme="1"/>
      <name val="Calibri Light"/>
      <family val="1"/>
      <scheme val="major"/>
    </font>
    <font>
      <sz val="9"/>
      <color theme="1"/>
      <name val="Calibri Light"/>
      <family val="1"/>
      <scheme val="major"/>
    </font>
    <font>
      <b/>
      <sz val="18"/>
      <color theme="1"/>
      <name val="Calibri Light"/>
      <family val="1"/>
      <scheme val="major"/>
    </font>
    <font>
      <i/>
      <sz val="11"/>
      <color theme="1"/>
      <name val="Calibri Light"/>
      <family val="1"/>
      <scheme val="major"/>
    </font>
    <font>
      <b/>
      <sz val="11"/>
      <color theme="1"/>
      <name val="Calibri Light"/>
      <family val="1"/>
      <scheme val="major"/>
    </font>
    <font>
      <u/>
      <sz val="11"/>
      <color theme="1"/>
      <name val="Calibri Light"/>
      <family val="1"/>
      <scheme val="major"/>
    </font>
    <font>
      <b/>
      <sz val="7"/>
      <color theme="1"/>
      <name val="Calibri Light"/>
      <family val="1"/>
      <scheme val="major"/>
    </font>
    <font>
      <b/>
      <sz val="11"/>
      <color rgb="FF000000"/>
      <name val="Calibri Light"/>
      <family val="1"/>
      <scheme val="major"/>
    </font>
    <font>
      <b/>
      <sz val="10"/>
      <color theme="1"/>
      <name val="Calibri Light"/>
      <family val="1"/>
      <scheme val="major"/>
    </font>
    <font>
      <b/>
      <sz val="10"/>
      <name val="Calibri Light"/>
      <family val="1"/>
      <scheme val="major"/>
    </font>
    <font>
      <sz val="10"/>
      <color theme="1"/>
      <name val="Calibri Light"/>
      <family val="1"/>
      <scheme val="major"/>
    </font>
    <font>
      <sz val="12"/>
      <color theme="1"/>
      <name val="Calibri Light"/>
      <family val="1"/>
      <scheme val="major"/>
    </font>
    <font>
      <b/>
      <i/>
      <sz val="11"/>
      <color theme="1"/>
      <name val="Calibri Light"/>
      <family val="1"/>
      <scheme val="major"/>
    </font>
    <font>
      <b/>
      <sz val="13"/>
      <color theme="1"/>
      <name val="Calibri Light"/>
      <family val="1"/>
      <scheme val="major"/>
    </font>
    <font>
      <sz val="13"/>
      <color theme="1"/>
      <name val="Calibri Light"/>
      <family val="1"/>
      <scheme val="major"/>
    </font>
    <font>
      <u/>
      <sz val="11"/>
      <color theme="10"/>
      <name val="Calibri"/>
      <family val="2"/>
      <scheme val="minor"/>
    </font>
    <font>
      <sz val="11"/>
      <color rgb="FF081B3A"/>
      <name val="Segoe UI"/>
      <family val="2"/>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8">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2" fillId="0" borderId="0"/>
    <xf numFmtId="0" fontId="23" fillId="0" borderId="0"/>
    <xf numFmtId="0" fontId="18" fillId="0" borderId="0"/>
    <xf numFmtId="0" fontId="18"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0" fontId="47" fillId="0" borderId="0" applyNumberFormat="0" applyFill="0" applyBorder="0" applyAlignment="0" applyProtection="0"/>
    <xf numFmtId="0" fontId="22" fillId="0" borderId="0"/>
    <xf numFmtId="0" fontId="22" fillId="0" borderId="0"/>
  </cellStyleXfs>
  <cellXfs count="166">
    <xf numFmtId="0" fontId="0" fillId="0" borderId="0" xfId="0"/>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horizontal="left"/>
    </xf>
    <xf numFmtId="0" fontId="12" fillId="0" borderId="0" xfId="0" applyFont="1"/>
    <xf numFmtId="0" fontId="13" fillId="0" borderId="0" xfId="0" applyFont="1"/>
    <xf numFmtId="0" fontId="14" fillId="0" borderId="0" xfId="0" applyFont="1" applyFill="1" applyBorder="1" applyAlignment="1"/>
    <xf numFmtId="0" fontId="15" fillId="0" borderId="0" xfId="0" applyFont="1" applyFill="1" applyBorder="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0" applyFont="1" applyAlignment="1"/>
    <xf numFmtId="164" fontId="17" fillId="0" borderId="1" xfId="1" applyNumberFormat="1" applyFont="1" applyBorder="1" applyAlignment="1">
      <alignment horizontal="center" wrapText="1"/>
    </xf>
    <xf numFmtId="10" fontId="17" fillId="0" borderId="1" xfId="2" applyNumberFormat="1" applyFont="1" applyBorder="1" applyAlignment="1">
      <alignment horizontal="center" wrapText="1"/>
    </xf>
    <xf numFmtId="0" fontId="13" fillId="0" borderId="0" xfId="0"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164" fontId="17" fillId="0" borderId="1" xfId="1" applyNumberFormat="1" applyFont="1" applyBorder="1" applyAlignment="1">
      <alignment horizontal="center" vertical="center" wrapText="1"/>
    </xf>
    <xf numFmtId="0" fontId="3" fillId="0" borderId="0" xfId="0" applyFont="1" applyAlignment="1">
      <alignment horizontal="left"/>
    </xf>
    <xf numFmtId="164" fontId="8" fillId="0" borderId="0" xfId="0" applyNumberFormat="1" applyFont="1" applyAlignment="1">
      <alignment horizontal="left"/>
    </xf>
    <xf numFmtId="0" fontId="19" fillId="0" borderId="0" xfId="0" applyFont="1" applyFill="1" applyBorder="1" applyAlignment="1"/>
    <xf numFmtId="0" fontId="8" fillId="0" borderId="0" xfId="0" applyFont="1" applyAlignment="1">
      <alignment wrapText="1"/>
    </xf>
    <xf numFmtId="164" fontId="20" fillId="0" borderId="1" xfId="1" applyNumberFormat="1" applyFont="1" applyFill="1" applyBorder="1" applyAlignment="1">
      <alignment horizontal="center" wrapText="1"/>
    </xf>
    <xf numFmtId="0" fontId="10" fillId="0" borderId="1" xfId="9" quotePrefix="1" applyNumberFormat="1" applyFont="1" applyBorder="1" applyAlignment="1">
      <alignment horizontal="center"/>
    </xf>
    <xf numFmtId="0" fontId="10" fillId="0" borderId="1" xfId="9" applyFont="1" applyBorder="1"/>
    <xf numFmtId="0" fontId="10" fillId="0" borderId="1" xfId="9" quotePrefix="1" applyFont="1" applyBorder="1"/>
    <xf numFmtId="0" fontId="24" fillId="0" borderId="1" xfId="9" applyFont="1" applyBorder="1"/>
    <xf numFmtId="0" fontId="10" fillId="0" borderId="1" xfId="9" quotePrefix="1" applyNumberFormat="1" applyFont="1" applyFill="1" applyBorder="1" applyAlignment="1">
      <alignment horizontal="center"/>
    </xf>
    <xf numFmtId="0" fontId="10" fillId="0" borderId="1" xfId="9" quotePrefix="1" applyNumberFormat="1" applyFont="1" applyFill="1" applyBorder="1" applyAlignment="1">
      <alignment horizontal="center" vertical="center"/>
    </xf>
    <xf numFmtId="0" fontId="10" fillId="0" borderId="1" xfId="9" applyFont="1" applyFill="1" applyBorder="1" applyAlignment="1">
      <alignment horizontal="center" vertical="center"/>
    </xf>
    <xf numFmtId="0" fontId="10" fillId="0" borderId="1" xfId="9" applyFont="1" applyFill="1" applyBorder="1" applyAlignment="1">
      <alignment vertical="center"/>
    </xf>
    <xf numFmtId="0" fontId="10" fillId="0" borderId="1" xfId="9" applyFont="1" applyBorder="1" applyAlignment="1">
      <alignment horizontal="justify" vertical="center"/>
    </xf>
    <xf numFmtId="0" fontId="10" fillId="0" borderId="1" xfId="9" applyFont="1" applyBorder="1" applyAlignment="1">
      <alignment vertical="center"/>
    </xf>
    <xf numFmtId="0" fontId="10" fillId="0" borderId="1" xfId="9" applyFont="1" applyBorder="1" applyAlignment="1">
      <alignment horizontal="center" vertical="center"/>
    </xf>
    <xf numFmtId="0" fontId="10" fillId="0" borderId="1" xfId="9" quotePrefix="1" applyFont="1" applyBorder="1" applyAlignment="1">
      <alignment horizontal="center" vertical="center"/>
    </xf>
    <xf numFmtId="0" fontId="10" fillId="0" borderId="1" xfId="9" applyNumberFormat="1" applyFont="1" applyBorder="1" applyAlignment="1">
      <alignment horizontal="center" vertical="center"/>
    </xf>
    <xf numFmtId="0" fontId="10" fillId="0" borderId="0" xfId="9" applyFont="1"/>
    <xf numFmtId="0" fontId="10" fillId="0" borderId="1" xfId="9" quotePrefix="1" applyFont="1" applyFill="1" applyBorder="1" applyAlignment="1">
      <alignment horizontal="left" vertical="center"/>
    </xf>
    <xf numFmtId="0" fontId="8" fillId="2" borderId="1" xfId="9"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164" fontId="16" fillId="0" borderId="1" xfId="1" applyNumberFormat="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0" fillId="0" borderId="3" xfId="9" applyNumberFormat="1" applyFont="1" applyFill="1" applyBorder="1" applyAlignment="1">
      <alignment horizontal="center"/>
    </xf>
    <xf numFmtId="0" fontId="0" fillId="0" borderId="0" xfId="0" quotePrefix="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165" fontId="15" fillId="0" borderId="5" xfId="1" applyNumberFormat="1" applyFont="1" applyFill="1" applyBorder="1" applyAlignment="1">
      <alignment horizontal="center" vertical="center" wrapText="1"/>
    </xf>
    <xf numFmtId="164" fontId="20" fillId="0" borderId="1" xfId="1" applyNumberFormat="1" applyFont="1" applyBorder="1" applyAlignment="1">
      <alignment vertical="center"/>
    </xf>
    <xf numFmtId="0" fontId="8" fillId="0" borderId="0" xfId="0" applyFont="1" applyAlignment="1">
      <alignment horizontal="left"/>
    </xf>
    <xf numFmtId="0" fontId="0" fillId="0" borderId="0" xfId="0" applyAlignment="1"/>
    <xf numFmtId="0" fontId="10" fillId="0" borderId="1" xfId="9" quotePrefix="1" applyFont="1" applyBorder="1" applyAlignment="1"/>
    <xf numFmtId="0" fontId="27" fillId="0" borderId="0" xfId="0" applyFont="1"/>
    <xf numFmtId="0" fontId="8" fillId="0" borderId="0" xfId="0" applyFont="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4" fontId="24" fillId="0" borderId="1" xfId="1" applyNumberFormat="1" applyFont="1" applyBorder="1" applyAlignment="1">
      <alignment horizontal="center" vertical="center"/>
    </xf>
    <xf numFmtId="0" fontId="28" fillId="0" borderId="0" xfId="0" quotePrefix="1" applyFont="1"/>
    <xf numFmtId="0" fontId="15"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27" fillId="0" borderId="0" xfId="0" quotePrefix="1" applyFont="1"/>
    <xf numFmtId="0" fontId="15" fillId="0" borderId="0" xfId="0" quotePrefix="1" applyFont="1" applyAlignment="1">
      <alignment vertical="center"/>
    </xf>
    <xf numFmtId="0" fontId="0" fillId="3" borderId="0" xfId="0" applyFill="1"/>
    <xf numFmtId="0" fontId="0" fillId="4" borderId="0" xfId="0" applyFill="1"/>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0" fillId="0" borderId="0" xfId="0" quotePrefix="1" applyAlignment="1"/>
    <xf numFmtId="0" fontId="10" fillId="0" borderId="1" xfId="0" applyFont="1" applyBorder="1"/>
    <xf numFmtId="0" fontId="10" fillId="5" borderId="1" xfId="0" applyFont="1" applyFill="1" applyBorder="1" applyAlignment="1">
      <alignment horizontal="center" vertical="center"/>
    </xf>
    <xf numFmtId="0" fontId="10" fillId="5" borderId="1" xfId="0" quotePrefix="1" applyFont="1" applyFill="1" applyBorder="1" applyAlignment="1">
      <alignment vertical="center"/>
    </xf>
    <xf numFmtId="0" fontId="10"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vertical="center"/>
    </xf>
    <xf numFmtId="0" fontId="10" fillId="0" borderId="1" xfId="0" applyFont="1" applyBorder="1" applyAlignment="1">
      <alignment vertical="center"/>
    </xf>
    <xf numFmtId="0" fontId="10" fillId="0" borderId="3" xfId="0" applyFont="1" applyFill="1" applyBorder="1" applyAlignment="1">
      <alignment horizontal="center" vertical="center"/>
    </xf>
    <xf numFmtId="1" fontId="10" fillId="0" borderId="1" xfId="6" quotePrefix="1" applyNumberFormat="1" applyFont="1" applyBorder="1" applyAlignment="1">
      <alignment horizontal="left" vertical="center"/>
    </xf>
    <xf numFmtId="0" fontId="30" fillId="0" borderId="0" xfId="0" applyFont="1"/>
    <xf numFmtId="0" fontId="31"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vertical="center"/>
    </xf>
    <xf numFmtId="0" fontId="37" fillId="0" borderId="0" xfId="0" applyFont="1"/>
    <xf numFmtId="0" fontId="36" fillId="0" borderId="0" xfId="0" applyFont="1"/>
    <xf numFmtId="0" fontId="36" fillId="0" borderId="0" xfId="0" applyFont="1" applyAlignment="1">
      <alignment wrapText="1"/>
    </xf>
    <xf numFmtId="0" fontId="31" fillId="0" borderId="0" xfId="0" applyFont="1" applyAlignment="1">
      <alignment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64" fontId="39" fillId="0" borderId="1" xfId="1" applyNumberFormat="1" applyFont="1" applyBorder="1" applyAlignment="1">
      <alignment horizontal="center" vertical="center"/>
    </xf>
    <xf numFmtId="164" fontId="40" fillId="0" borderId="1" xfId="1" applyNumberFormat="1" applyFont="1" applyBorder="1" applyAlignment="1">
      <alignment horizontal="center" vertical="center" wrapText="1"/>
    </xf>
    <xf numFmtId="10" fontId="40" fillId="0" borderId="1" xfId="2" applyNumberFormat="1" applyFont="1" applyBorder="1" applyAlignment="1">
      <alignment horizontal="center" wrapText="1"/>
    </xf>
    <xf numFmtId="164" fontId="40" fillId="0" borderId="1" xfId="1" applyNumberFormat="1" applyFont="1" applyBorder="1" applyAlignment="1">
      <alignment horizontal="center" wrapText="1"/>
    </xf>
    <xf numFmtId="164" fontId="41" fillId="0" borderId="1" xfId="1" applyNumberFormat="1" applyFont="1" applyFill="1" applyBorder="1" applyAlignment="1">
      <alignment horizontal="center" wrapText="1"/>
    </xf>
    <xf numFmtId="164" fontId="36" fillId="0" borderId="0" xfId="0" applyNumberFormat="1" applyFont="1" applyAlignment="1">
      <alignment horizontal="left"/>
    </xf>
    <xf numFmtId="0" fontId="42" fillId="0" borderId="0" xfId="0" applyFont="1" applyFill="1" applyBorder="1" applyAlignment="1"/>
    <xf numFmtId="0" fontId="43" fillId="0" borderId="0" xfId="0" applyFont="1" applyFill="1" applyBorder="1" applyAlignment="1"/>
    <xf numFmtId="0" fontId="44" fillId="0" borderId="0" xfId="0" applyFont="1" applyFill="1" applyBorder="1" applyAlignment="1"/>
    <xf numFmtId="0" fontId="45" fillId="0" borderId="0" xfId="0" applyFont="1"/>
    <xf numFmtId="0" fontId="46" fillId="0" borderId="0" xfId="0" applyFont="1"/>
    <xf numFmtId="0" fontId="31" fillId="0" borderId="0" xfId="0" applyFont="1" applyAlignment="1">
      <alignment vertical="top" wrapText="1"/>
    </xf>
    <xf numFmtId="0" fontId="46" fillId="0" borderId="0" xfId="0" applyFont="1" applyAlignment="1">
      <alignment vertical="center" wrapText="1"/>
    </xf>
    <xf numFmtId="0" fontId="36" fillId="0" borderId="0" xfId="0" applyFont="1" applyAlignment="1">
      <alignment vertical="center" wrapText="1"/>
    </xf>
    <xf numFmtId="0" fontId="36" fillId="0" borderId="0" xfId="0" applyFont="1" applyAlignment="1"/>
    <xf numFmtId="164" fontId="31" fillId="0" borderId="1" xfId="1" applyNumberFormat="1" applyFont="1" applyBorder="1"/>
    <xf numFmtId="0" fontId="39" fillId="0" borderId="4" xfId="0" applyFont="1" applyBorder="1" applyAlignment="1">
      <alignment horizontal="center" vertical="center"/>
    </xf>
    <xf numFmtId="164" fontId="31" fillId="0" borderId="0" xfId="1" applyNumberFormat="1" applyFont="1"/>
    <xf numFmtId="0" fontId="14" fillId="0" borderId="1" xfId="0" applyFont="1" applyBorder="1" applyAlignment="1">
      <alignment vertical="center"/>
    </xf>
    <xf numFmtId="164" fontId="15" fillId="0" borderId="0" xfId="1" applyNumberFormat="1" applyFont="1"/>
    <xf numFmtId="164" fontId="47" fillId="0" borderId="0" xfId="15" applyNumberFormat="1"/>
    <xf numFmtId="0" fontId="10" fillId="0" borderId="0" xfId="16" applyFont="1" applyBorder="1" applyAlignment="1">
      <alignment horizontal="center" vertical="center"/>
    </xf>
    <xf numFmtId="0" fontId="10" fillId="0" borderId="0" xfId="17" applyFont="1" applyBorder="1" applyAlignment="1">
      <alignment vertical="center"/>
    </xf>
    <xf numFmtId="165" fontId="10" fillId="0" borderId="0" xfId="1" applyNumberFormat="1" applyFont="1" applyBorder="1"/>
    <xf numFmtId="0" fontId="14" fillId="0" borderId="0" xfId="0" applyFont="1" applyAlignment="1">
      <alignment vertical="center"/>
    </xf>
    <xf numFmtId="0" fontId="48" fillId="0" borderId="0" xfId="0" applyFont="1"/>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6" fillId="0" borderId="0" xfId="0" applyFont="1" applyAlignment="1">
      <alignment horizontal="center"/>
    </xf>
    <xf numFmtId="0" fontId="31" fillId="0" borderId="0" xfId="0" applyFont="1" applyAlignment="1">
      <alignment horizontal="left" vertical="top" wrapText="1"/>
    </xf>
    <xf numFmtId="0" fontId="4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right" vertical="center"/>
    </xf>
    <xf numFmtId="0" fontId="34" fillId="0" borderId="0" xfId="0" applyFont="1" applyAlignment="1">
      <alignment horizontal="center" vertical="center"/>
    </xf>
    <xf numFmtId="0" fontId="35" fillId="0" borderId="0" xfId="0" applyFont="1" applyAlignment="1">
      <alignment horizontal="left" vertical="center"/>
    </xf>
    <xf numFmtId="0" fontId="31" fillId="0" borderId="0" xfId="0" applyFont="1" applyAlignment="1">
      <alignment horizontal="left" wrapText="1"/>
    </xf>
    <xf numFmtId="0" fontId="36" fillId="0" borderId="0" xfId="0" applyFont="1" applyAlignment="1">
      <alignment horizontal="left" wrapText="1"/>
    </xf>
    <xf numFmtId="0" fontId="10" fillId="0" borderId="0" xfId="0" applyFont="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10" fillId="0" borderId="0" xfId="0" applyFont="1" applyAlignment="1">
      <alignment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vertical="center"/>
    </xf>
    <xf numFmtId="164" fontId="25" fillId="0" borderId="2" xfId="1" applyNumberFormat="1" applyFont="1" applyBorder="1" applyAlignment="1">
      <alignment horizontal="center" vertical="center" wrapText="1"/>
    </xf>
    <xf numFmtId="164" fontId="25" fillId="0" borderId="4" xfId="1" applyNumberFormat="1" applyFont="1" applyBorder="1" applyAlignment="1">
      <alignment horizontal="center" vertical="center" wrapText="1"/>
    </xf>
    <xf numFmtId="164" fontId="25" fillId="0" borderId="3" xfId="1" applyNumberFormat="1" applyFont="1" applyBorder="1" applyAlignment="1">
      <alignment horizontal="center" vertical="center" wrapText="1"/>
    </xf>
    <xf numFmtId="0" fontId="5" fillId="0" borderId="0" xfId="0" applyFont="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0" xfId="0" applyFont="1" applyAlignment="1">
      <alignment horizontal="left"/>
    </xf>
  </cellXfs>
  <cellStyles count="18">
    <cellStyle name="Comma" xfId="1" builtinId="3"/>
    <cellStyle name="Comma 13" xfId="14"/>
    <cellStyle name="Comma 2" xfId="12"/>
    <cellStyle name="Hyperlink" xfId="15" builtinId="8"/>
    <cellStyle name="Normal" xfId="0" builtinId="0"/>
    <cellStyle name="Normal 10 2" xfId="17"/>
    <cellStyle name="Normal 12" xfId="8"/>
    <cellStyle name="Normal 16" xfId="9"/>
    <cellStyle name="Normal 2" xfId="11"/>
    <cellStyle name="Normal 2 2 2 2" xfId="5"/>
    <cellStyle name="Normal 268" xfId="16"/>
    <cellStyle name="Normal 3" xfId="6"/>
    <cellStyle name="Normal 3 2 2" xfId="4"/>
    <cellStyle name="Normal 4" xfId="10"/>
    <cellStyle name="Normal 4 2 2 2" xfId="3"/>
    <cellStyle name="Normal 6" xfId="7"/>
    <cellStyle name="Percent" xfId="2" builtinId="5"/>
    <cellStyle name="Percent 2" xfId="1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733425</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3811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0</xdr:row>
      <xdr:rowOff>19050</xdr:rowOff>
    </xdr:from>
    <xdr:to>
      <xdr:col>1</xdr:col>
      <xdr:colOff>2047876</xdr:colOff>
      <xdr:row>1</xdr:row>
      <xdr:rowOff>228600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19050"/>
          <a:ext cx="1981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1571626</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247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ltb\Downloads\UNIVNI.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am.nnt1\Downloads\VnTools\VnTools\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VNI"/>
    </sheetNames>
    <definedNames>
      <definedName name="uni"/>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3"/>
  <sheetViews>
    <sheetView tabSelected="1" topLeftCell="A13" workbookViewId="0">
      <selection activeCell="D24" sqref="D24"/>
    </sheetView>
  </sheetViews>
  <sheetFormatPr defaultColWidth="9" defaultRowHeight="15"/>
  <cols>
    <col min="1" max="1" width="10.140625" style="88" customWidth="1"/>
    <col min="2" max="2" width="38.28515625" style="88" customWidth="1"/>
    <col min="3" max="3" width="10.7109375" style="88" customWidth="1"/>
    <col min="4" max="4" width="22.5703125" style="88" bestFit="1" customWidth="1"/>
    <col min="5" max="5" width="18.42578125" style="88" bestFit="1" customWidth="1"/>
    <col min="6" max="6" width="11.85546875" style="88" customWidth="1"/>
    <col min="7" max="7" width="27" style="88" customWidth="1"/>
    <col min="8" max="8" width="11.7109375" style="88" customWidth="1"/>
    <col min="9" max="9" width="15" style="88" bestFit="1" customWidth="1"/>
    <col min="10" max="11" width="9" style="88"/>
    <col min="12" max="12" width="10.7109375" style="88" customWidth="1"/>
    <col min="13" max="16384" width="9" style="88"/>
  </cols>
  <sheetData>
    <row r="1" spans="1:14" ht="18" customHeight="1">
      <c r="B1" s="134" t="s">
        <v>0</v>
      </c>
      <c r="C1" s="134"/>
      <c r="D1" s="134"/>
      <c r="E1" s="134"/>
      <c r="F1" s="134"/>
    </row>
    <row r="2" spans="1:14" ht="18" customHeight="1">
      <c r="B2" s="136" t="s">
        <v>677</v>
      </c>
      <c r="C2" s="136"/>
      <c r="D2" s="136"/>
      <c r="E2" s="136"/>
      <c r="F2" s="89"/>
    </row>
    <row r="3" spans="1:14" ht="18" customHeight="1">
      <c r="B3" s="135" t="s">
        <v>1</v>
      </c>
      <c r="C3" s="135"/>
      <c r="D3" s="135"/>
      <c r="E3" s="135"/>
      <c r="F3" s="135"/>
    </row>
    <row r="4" spans="1:14" ht="18" customHeight="1">
      <c r="A4" s="90" t="s">
        <v>2</v>
      </c>
      <c r="B4" s="135" t="s">
        <v>4</v>
      </c>
      <c r="C4" s="135"/>
      <c r="D4" s="135" t="s">
        <v>3</v>
      </c>
      <c r="E4" s="135"/>
    </row>
    <row r="6" spans="1:14" ht="23.25">
      <c r="B6" s="137" t="s">
        <v>5</v>
      </c>
      <c r="C6" s="137"/>
      <c r="D6" s="137"/>
    </row>
    <row r="7" spans="1:14">
      <c r="B7" s="91" t="s">
        <v>1411</v>
      </c>
      <c r="C7" s="138" t="s">
        <v>1412</v>
      </c>
      <c r="D7" s="138"/>
      <c r="E7" s="92"/>
      <c r="F7" s="91"/>
      <c r="G7" s="91"/>
    </row>
    <row r="8" spans="1:14">
      <c r="B8" s="128" t="s">
        <v>1413</v>
      </c>
      <c r="C8" s="128"/>
      <c r="D8" s="128"/>
      <c r="E8" s="92"/>
      <c r="F8" s="92"/>
    </row>
    <row r="9" spans="1:14">
      <c r="E9" s="92">
        <v>30513</v>
      </c>
      <c r="G9" s="121">
        <v>30513</v>
      </c>
      <c r="H9" s="122" t="s">
        <v>1435</v>
      </c>
      <c r="I9" s="123">
        <v>19909673</v>
      </c>
      <c r="J9" s="123">
        <v>13698397</v>
      </c>
      <c r="K9" s="123">
        <v>18605764</v>
      </c>
      <c r="L9" s="88">
        <v>-406554</v>
      </c>
    </row>
    <row r="10" spans="1:14">
      <c r="A10" s="93"/>
      <c r="E10" s="92"/>
    </row>
    <row r="11" spans="1:14">
      <c r="A11" s="94" t="s">
        <v>1415</v>
      </c>
      <c r="B11" s="95" t="str">
        <f>VLOOKUP($E$9,Sheet2!$A:$D,2,0)</f>
        <v>CÔNG TY TNHH MỘT THÀNH VIÊN THƯƠNG MẠI VÀ DỊCH VỤ NGỌC THƠM</v>
      </c>
    </row>
    <row r="12" spans="1:14" ht="30" customHeight="1">
      <c r="A12" s="88" t="s">
        <v>9</v>
      </c>
      <c r="B12" s="140" t="str">
        <f>VLOOKUP($E$9,Sheet2!$A:$D,3,0)</f>
        <v>2/14/18 Đường 49, Khu phố 7, Phường Hiệp Bình Chánh, Thành phố Thủ Đức, Thành phố Hồ Chí Minh, Việt Nam.</v>
      </c>
      <c r="C12" s="140"/>
      <c r="D12" s="140"/>
      <c r="E12" s="140"/>
      <c r="F12" s="96"/>
    </row>
    <row r="13" spans="1:14">
      <c r="A13" s="88" t="s">
        <v>11</v>
      </c>
      <c r="B13" s="95" t="str">
        <f>VLOOKUP($E$9,Sheet2!$A:$D,4,0)</f>
        <v>0309391503</v>
      </c>
      <c r="K13" s="88">
        <v>38517808</v>
      </c>
      <c r="L13" s="88">
        <v>45849897</v>
      </c>
      <c r="M13" s="88">
        <v>49901888</v>
      </c>
      <c r="N13" s="88">
        <v>48023445</v>
      </c>
    </row>
    <row r="15" spans="1:14" ht="30" customHeight="1">
      <c r="A15" s="139" t="s">
        <v>1414</v>
      </c>
      <c r="B15" s="139"/>
      <c r="C15" s="139"/>
      <c r="D15" s="139"/>
      <c r="E15" s="139"/>
      <c r="F15" s="97"/>
      <c r="G15" s="97"/>
      <c r="H15" s="97"/>
      <c r="I15" s="97"/>
    </row>
    <row r="16" spans="1:14">
      <c r="A16" s="133" t="s">
        <v>1416</v>
      </c>
      <c r="B16" s="133"/>
      <c r="C16" s="133"/>
      <c r="D16" s="133"/>
      <c r="E16" s="133"/>
      <c r="F16" s="133"/>
      <c r="G16" s="133"/>
      <c r="H16" s="133"/>
      <c r="I16" s="133"/>
    </row>
    <row r="17" spans="2:9" ht="15" customHeight="1">
      <c r="B17" s="98" t="s">
        <v>16</v>
      </c>
      <c r="C17" s="99" t="s">
        <v>17</v>
      </c>
      <c r="D17" s="99" t="s">
        <v>18</v>
      </c>
      <c r="E17" s="99" t="s">
        <v>15</v>
      </c>
      <c r="G17" s="121">
        <v>30513</v>
      </c>
    </row>
    <row r="18" spans="2:9" ht="15" customHeight="1">
      <c r="B18" s="98">
        <v>10</v>
      </c>
      <c r="C18" s="99"/>
      <c r="D18" s="115">
        <f>SUM(G19:I19)</f>
        <v>19909673</v>
      </c>
      <c r="E18" s="99"/>
      <c r="G18" s="122" t="s">
        <v>1435</v>
      </c>
      <c r="H18" s="117"/>
      <c r="I18" s="117"/>
    </row>
    <row r="19" spans="2:9" ht="15" customHeight="1">
      <c r="B19" s="98">
        <v>11</v>
      </c>
      <c r="C19" s="99"/>
      <c r="D19" s="115">
        <f t="shared" ref="D19:D20" si="0">SUM(G20:I20)</f>
        <v>13698397</v>
      </c>
      <c r="E19" s="99"/>
      <c r="G19" s="123">
        <v>19909673</v>
      </c>
      <c r="H19" s="117"/>
      <c r="I19" s="117"/>
    </row>
    <row r="20" spans="2:9" ht="15" customHeight="1">
      <c r="B20" s="98">
        <v>12</v>
      </c>
      <c r="C20" s="99"/>
      <c r="D20" s="115">
        <f t="shared" si="0"/>
        <v>18605764</v>
      </c>
      <c r="E20" s="99"/>
      <c r="G20" s="123">
        <v>13698397</v>
      </c>
      <c r="H20" s="117"/>
      <c r="I20" s="117"/>
    </row>
    <row r="21" spans="2:9" ht="15" customHeight="1">
      <c r="B21" s="98" t="s">
        <v>685</v>
      </c>
      <c r="C21" s="99"/>
      <c r="D21" s="115">
        <f t="shared" ref="D21" si="1">G22</f>
        <v>-266782</v>
      </c>
      <c r="E21" s="99"/>
      <c r="G21" s="123">
        <v>18605764</v>
      </c>
      <c r="H21" s="117"/>
      <c r="I21" s="117"/>
    </row>
    <row r="22" spans="2:9" ht="15" customHeight="1">
      <c r="B22" s="98" t="s">
        <v>659</v>
      </c>
      <c r="C22" s="99"/>
      <c r="D22" s="100">
        <f>SUM(D18:D21)</f>
        <v>51947052</v>
      </c>
      <c r="E22" s="99"/>
      <c r="G22" s="88">
        <v>-266782</v>
      </c>
    </row>
    <row r="23" spans="2:9" ht="15" customHeight="1">
      <c r="B23" s="101" t="s">
        <v>1422</v>
      </c>
      <c r="C23" s="102">
        <v>0.02</v>
      </c>
      <c r="D23" s="103">
        <f>ROUND(D22*C23,0)</f>
        <v>1038941</v>
      </c>
      <c r="E23" s="126" t="s">
        <v>20</v>
      </c>
    </row>
    <row r="24" spans="2:9" ht="15" customHeight="1">
      <c r="B24" s="101" t="s">
        <v>1421</v>
      </c>
      <c r="C24" s="102">
        <v>0.08</v>
      </c>
      <c r="D24" s="103">
        <f>ROUND(D23*C24,0)</f>
        <v>83115</v>
      </c>
      <c r="E24" s="127"/>
    </row>
    <row r="25" spans="2:9" ht="15" hidden="1" customHeight="1">
      <c r="B25" s="101" t="s">
        <v>1420</v>
      </c>
      <c r="C25" s="102">
        <v>0</v>
      </c>
      <c r="D25" s="103">
        <f>ROUND(D22*C25,0)</f>
        <v>0</v>
      </c>
      <c r="E25" s="126" t="s">
        <v>1428</v>
      </c>
    </row>
    <row r="26" spans="2:9" ht="15" hidden="1" customHeight="1">
      <c r="B26" s="101" t="s">
        <v>1421</v>
      </c>
      <c r="C26" s="102">
        <v>0</v>
      </c>
      <c r="D26" s="103">
        <f>ROUND(D25*C26,0)</f>
        <v>0</v>
      </c>
      <c r="E26" s="127"/>
    </row>
    <row r="27" spans="2:9" ht="15" customHeight="1">
      <c r="B27" s="101" t="s">
        <v>1436</v>
      </c>
      <c r="C27" s="102">
        <v>0.02</v>
      </c>
      <c r="D27" s="103">
        <f>ROUND(D22*C27,0)</f>
        <v>1038941</v>
      </c>
      <c r="E27" s="126" t="s">
        <v>20</v>
      </c>
    </row>
    <row r="28" spans="2:9" ht="15" customHeight="1">
      <c r="B28" s="101" t="s">
        <v>1421</v>
      </c>
      <c r="C28" s="102">
        <v>0.08</v>
      </c>
      <c r="D28" s="103">
        <f>ROUND(D27*C28,0)</f>
        <v>83115</v>
      </c>
      <c r="E28" s="127"/>
    </row>
    <row r="29" spans="2:9" ht="15" hidden="1" customHeight="1">
      <c r="B29" s="101" t="s">
        <v>1423</v>
      </c>
      <c r="C29" s="102">
        <v>0</v>
      </c>
      <c r="D29" s="103">
        <f>ROUND(D22*C29,0)</f>
        <v>0</v>
      </c>
      <c r="E29" s="126" t="s">
        <v>1426</v>
      </c>
    </row>
    <row r="30" spans="2:9" ht="15" hidden="1" customHeight="1">
      <c r="B30" s="101" t="s">
        <v>1421</v>
      </c>
      <c r="C30" s="102">
        <v>0</v>
      </c>
      <c r="D30" s="103">
        <f>ROUND(D29*C30,0)</f>
        <v>0</v>
      </c>
      <c r="E30" s="127"/>
    </row>
    <row r="31" spans="2:9" ht="15" hidden="1" customHeight="1">
      <c r="B31" s="101" t="s">
        <v>1424</v>
      </c>
      <c r="C31" s="102">
        <v>0</v>
      </c>
      <c r="D31" s="103">
        <f>ROUND(D22*C31,0)</f>
        <v>0</v>
      </c>
      <c r="E31" s="126"/>
    </row>
    <row r="32" spans="2:9" ht="15" hidden="1" customHeight="1">
      <c r="B32" s="101" t="s">
        <v>1421</v>
      </c>
      <c r="C32" s="102">
        <v>0</v>
      </c>
      <c r="D32" s="103">
        <f>ROUND(D31*C32,0)</f>
        <v>0</v>
      </c>
      <c r="E32" s="127"/>
    </row>
    <row r="33" spans="1:7" ht="15" hidden="1" customHeight="1">
      <c r="B33" s="101" t="s">
        <v>1429</v>
      </c>
      <c r="C33" s="102">
        <v>0</v>
      </c>
      <c r="D33" s="103">
        <f>ROUND(D22*C33,0)</f>
        <v>0</v>
      </c>
      <c r="E33" s="116"/>
    </row>
    <row r="34" spans="1:7" ht="15" hidden="1" customHeight="1">
      <c r="B34" s="101" t="s">
        <v>1421</v>
      </c>
      <c r="C34" s="102">
        <v>0</v>
      </c>
      <c r="D34" s="103">
        <f>ROUND(D33*C34,0)</f>
        <v>0</v>
      </c>
      <c r="E34" s="116"/>
    </row>
    <row r="35" spans="1:7" ht="15" hidden="1" customHeight="1">
      <c r="B35" s="101" t="s">
        <v>1427</v>
      </c>
      <c r="C35" s="102">
        <v>0</v>
      </c>
      <c r="D35" s="103">
        <f>ROUND(D22*C35,0)</f>
        <v>0</v>
      </c>
      <c r="E35" s="126" t="s">
        <v>1426</v>
      </c>
    </row>
    <row r="36" spans="1:7" ht="15" hidden="1" customHeight="1">
      <c r="B36" s="101" t="s">
        <v>1421</v>
      </c>
      <c r="C36" s="102">
        <v>0</v>
      </c>
      <c r="D36" s="103">
        <f>ROUND(D35*C36,0)</f>
        <v>0</v>
      </c>
      <c r="E36" s="127"/>
    </row>
    <row r="37" spans="1:7" ht="15" hidden="1" customHeight="1">
      <c r="B37" s="101" t="s">
        <v>1434</v>
      </c>
      <c r="C37" s="102">
        <v>0</v>
      </c>
      <c r="D37" s="103">
        <f>ROUND(D22*C37,0)</f>
        <v>0</v>
      </c>
      <c r="E37" s="126" t="s">
        <v>1426</v>
      </c>
    </row>
    <row r="38" spans="1:7" ht="15" hidden="1" customHeight="1">
      <c r="B38" s="101" t="s">
        <v>1421</v>
      </c>
      <c r="C38" s="102">
        <v>0</v>
      </c>
      <c r="D38" s="103">
        <f>ROUND(D37*C38,0)</f>
        <v>0</v>
      </c>
      <c r="E38" s="127"/>
    </row>
    <row r="39" spans="1:7" ht="15" customHeight="1">
      <c r="B39" s="101" t="s">
        <v>19</v>
      </c>
      <c r="C39" s="103"/>
      <c r="D39" s="103">
        <f>SUM(D23:D38)</f>
        <v>2244112</v>
      </c>
      <c r="E39" s="104"/>
      <c r="G39" s="124"/>
    </row>
    <row r="40" spans="1:7" ht="10.5" customHeight="1">
      <c r="G40" s="124"/>
    </row>
    <row r="41" spans="1:7" ht="18" customHeight="1">
      <c r="A41" s="88" t="s">
        <v>22</v>
      </c>
      <c r="B41" s="105">
        <f>D39</f>
        <v>2244112</v>
      </c>
      <c r="E41" s="106"/>
      <c r="F41" s="106"/>
      <c r="G41" s="124"/>
    </row>
    <row r="42" spans="1:7" ht="15.75">
      <c r="A42" s="107" t="s">
        <v>650</v>
      </c>
      <c r="B42" s="108" t="str">
        <f>[1]!uni(B41)</f>
        <v xml:space="preserve">Hai triệu hai trăm bốn mươi bốn nghìn một trăm mười hai đồng </v>
      </c>
      <c r="G42" s="119"/>
    </row>
    <row r="43" spans="1:7" ht="17.25">
      <c r="A43" s="109" t="s">
        <v>23</v>
      </c>
      <c r="B43" s="110"/>
      <c r="C43" s="110"/>
      <c r="D43" s="110"/>
      <c r="E43" s="110"/>
      <c r="G43" s="120"/>
    </row>
    <row r="44" spans="1:7" ht="31.5" customHeight="1">
      <c r="A44" s="129"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VÀ DỊCH VỤ NGỌC THƠM vào đợt thanh toán tiếp theo. </v>
      </c>
      <c r="B44" s="129"/>
      <c r="C44" s="129"/>
      <c r="D44" s="129"/>
      <c r="E44" s="129"/>
      <c r="F44" s="111"/>
      <c r="G44" s="111"/>
    </row>
    <row r="45" spans="1:7" ht="33" customHeight="1">
      <c r="A45" s="130" t="s">
        <v>24</v>
      </c>
      <c r="B45" s="130"/>
      <c r="C45" s="130"/>
      <c r="D45" s="130"/>
      <c r="E45" s="130"/>
      <c r="F45" s="112"/>
      <c r="G45" s="112"/>
    </row>
    <row r="47" spans="1:7" ht="27" customHeight="1">
      <c r="A47" s="131" t="s">
        <v>789</v>
      </c>
      <c r="B47" s="132"/>
      <c r="C47" s="131" t="str">
        <f>" ĐẠI DIỆN " &amp;B11</f>
        <v xml:space="preserve"> ĐẠI DIỆN CÔNG TY TNHH MỘT THÀNH VIÊN THƯƠNG MẠI VÀ DỊCH VỤ NGỌC THƠM</v>
      </c>
      <c r="D47" s="131"/>
      <c r="E47" s="131"/>
      <c r="F47" s="113"/>
      <c r="G47" s="113"/>
    </row>
    <row r="53" spans="1:3">
      <c r="A53" s="128" t="s">
        <v>1425</v>
      </c>
      <c r="B53" s="128"/>
      <c r="C53" s="114"/>
    </row>
  </sheetData>
  <mergeCells count="23">
    <mergeCell ref="E29:E30"/>
    <mergeCell ref="E31:E32"/>
    <mergeCell ref="A16:I16"/>
    <mergeCell ref="B1:F1"/>
    <mergeCell ref="B4:C4"/>
    <mergeCell ref="D4:E4"/>
    <mergeCell ref="B3:F3"/>
    <mergeCell ref="B2:E2"/>
    <mergeCell ref="B6:D6"/>
    <mergeCell ref="C7:D7"/>
    <mergeCell ref="B8:D8"/>
    <mergeCell ref="A15:E15"/>
    <mergeCell ref="B12:E12"/>
    <mergeCell ref="E25:E26"/>
    <mergeCell ref="E23:E24"/>
    <mergeCell ref="E27:E28"/>
    <mergeCell ref="E35:E36"/>
    <mergeCell ref="A53:B53"/>
    <mergeCell ref="A44:E44"/>
    <mergeCell ref="A45:E45"/>
    <mergeCell ref="A47:B47"/>
    <mergeCell ref="C47:E47"/>
    <mergeCell ref="E37:E38"/>
  </mergeCells>
  <conditionalFormatting sqref="G9">
    <cfRule type="duplicateValues" dxfId="10" priority="4"/>
  </conditionalFormatting>
  <conditionalFormatting sqref="G17">
    <cfRule type="duplicateValues" dxfId="9" priority="1"/>
  </conditionalFormatting>
  <pageMargins left="0.7" right="0" top="0.25" bottom="0.25" header="0.3" footer="0.3"/>
  <pageSetup paperSize="9"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dimension ref="A1:D524"/>
  <sheetViews>
    <sheetView workbookViewId="0">
      <selection activeCell="D286" sqref="D286"/>
    </sheetView>
  </sheetViews>
  <sheetFormatPr defaultRowHeight="15"/>
  <cols>
    <col min="1" max="1" width="9.28515625" customWidth="1"/>
    <col min="2" max="2" width="86.5703125" customWidth="1"/>
  </cols>
  <sheetData>
    <row r="1" spans="1:4">
      <c r="A1" s="40" t="s">
        <v>857</v>
      </c>
      <c r="B1" s="40" t="s">
        <v>27</v>
      </c>
      <c r="C1" s="40" t="s">
        <v>113</v>
      </c>
      <c r="D1" s="40" t="s">
        <v>112</v>
      </c>
    </row>
    <row r="2" spans="1:4" hidden="1">
      <c r="A2" s="25">
        <v>30308</v>
      </c>
      <c r="B2" s="26" t="s">
        <v>858</v>
      </c>
      <c r="C2" s="26" t="s">
        <v>859</v>
      </c>
      <c r="D2" s="27" t="s">
        <v>860</v>
      </c>
    </row>
    <row r="3" spans="1:4" hidden="1">
      <c r="A3" s="25">
        <v>50365</v>
      </c>
      <c r="B3" s="26" t="s">
        <v>708</v>
      </c>
      <c r="C3" s="26" t="s">
        <v>709</v>
      </c>
      <c r="D3" s="27" t="s">
        <v>710</v>
      </c>
    </row>
    <row r="4" spans="1:4" hidden="1">
      <c r="A4" s="25">
        <v>30056</v>
      </c>
      <c r="B4" s="26" t="s">
        <v>314</v>
      </c>
      <c r="C4" s="26" t="s">
        <v>315</v>
      </c>
      <c r="D4" s="27" t="s">
        <v>316</v>
      </c>
    </row>
    <row r="5" spans="1:4" hidden="1">
      <c r="A5" s="25">
        <v>50376</v>
      </c>
      <c r="B5" s="26" t="s">
        <v>314</v>
      </c>
      <c r="C5" s="26" t="s">
        <v>315</v>
      </c>
      <c r="D5" s="27" t="s">
        <v>316</v>
      </c>
    </row>
    <row r="6" spans="1:4" hidden="1">
      <c r="A6" s="25">
        <v>50051</v>
      </c>
      <c r="B6" s="26" t="s">
        <v>861</v>
      </c>
      <c r="C6" s="26" t="s">
        <v>862</v>
      </c>
      <c r="D6" s="27" t="s">
        <v>863</v>
      </c>
    </row>
    <row r="7" spans="1:4" hidden="1">
      <c r="A7" s="25">
        <v>50637</v>
      </c>
      <c r="B7" s="26" t="s">
        <v>229</v>
      </c>
      <c r="C7" s="26" t="s">
        <v>230</v>
      </c>
      <c r="D7" s="27" t="s">
        <v>231</v>
      </c>
    </row>
    <row r="8" spans="1:4" hidden="1">
      <c r="A8" s="25">
        <v>30180</v>
      </c>
      <c r="B8" s="26" t="s">
        <v>166</v>
      </c>
      <c r="C8" s="26" t="s">
        <v>167</v>
      </c>
      <c r="D8" s="27" t="s">
        <v>168</v>
      </c>
    </row>
    <row r="9" spans="1:4" hidden="1">
      <c r="A9" s="25">
        <v>50402</v>
      </c>
      <c r="B9" s="26" t="s">
        <v>260</v>
      </c>
      <c r="C9" s="26" t="s">
        <v>261</v>
      </c>
      <c r="D9" s="27" t="s">
        <v>262</v>
      </c>
    </row>
    <row r="10" spans="1:4" hidden="1">
      <c r="A10" s="25">
        <v>50576</v>
      </c>
      <c r="B10" s="26" t="s">
        <v>780</v>
      </c>
      <c r="C10" s="26" t="s">
        <v>781</v>
      </c>
      <c r="D10" s="27" t="s">
        <v>779</v>
      </c>
    </row>
    <row r="11" spans="1:4" hidden="1">
      <c r="A11" s="25">
        <v>50162</v>
      </c>
      <c r="B11" s="26" t="s">
        <v>311</v>
      </c>
      <c r="C11" s="26" t="s">
        <v>312</v>
      </c>
      <c r="D11" s="27" t="s">
        <v>313</v>
      </c>
    </row>
    <row r="12" spans="1:4" hidden="1">
      <c r="A12" s="25">
        <v>50508</v>
      </c>
      <c r="B12" s="26" t="s">
        <v>129</v>
      </c>
      <c r="C12" s="60" t="s">
        <v>130</v>
      </c>
      <c r="D12" s="27" t="s">
        <v>131</v>
      </c>
    </row>
    <row r="13" spans="1:4" hidden="1">
      <c r="A13" s="25">
        <v>70016</v>
      </c>
      <c r="B13" s="28" t="s">
        <v>140</v>
      </c>
      <c r="C13" s="26" t="s">
        <v>141</v>
      </c>
      <c r="D13" s="27" t="s">
        <v>142</v>
      </c>
    </row>
    <row r="14" spans="1:4" hidden="1">
      <c r="A14" s="25">
        <v>30296</v>
      </c>
      <c r="B14" s="26" t="s">
        <v>556</v>
      </c>
      <c r="C14" s="26" t="s">
        <v>557</v>
      </c>
      <c r="D14" s="27" t="s">
        <v>558</v>
      </c>
    </row>
    <row r="15" spans="1:4" hidden="1">
      <c r="A15" s="25">
        <v>30346</v>
      </c>
      <c r="B15" s="26" t="s">
        <v>257</v>
      </c>
      <c r="C15" s="26" t="s">
        <v>258</v>
      </c>
      <c r="D15" s="27" t="s">
        <v>259</v>
      </c>
    </row>
    <row r="16" spans="1:4" hidden="1">
      <c r="A16" s="25">
        <v>50636</v>
      </c>
      <c r="B16" s="26" t="s">
        <v>121</v>
      </c>
      <c r="C16" s="26" t="s">
        <v>122</v>
      </c>
      <c r="D16" s="27" t="s">
        <v>123</v>
      </c>
    </row>
    <row r="17" spans="1:4" hidden="1">
      <c r="A17" s="25">
        <v>30497</v>
      </c>
      <c r="B17" s="26" t="s">
        <v>743</v>
      </c>
      <c r="C17" s="26" t="s">
        <v>744</v>
      </c>
      <c r="D17" s="27" t="s">
        <v>740</v>
      </c>
    </row>
    <row r="18" spans="1:4" hidden="1">
      <c r="A18" s="25">
        <v>30042</v>
      </c>
      <c r="B18" s="26" t="s">
        <v>864</v>
      </c>
      <c r="C18" s="26" t="s">
        <v>865</v>
      </c>
      <c r="D18" s="27" t="s">
        <v>866</v>
      </c>
    </row>
    <row r="19" spans="1:4" hidden="1">
      <c r="A19" s="25">
        <v>50224</v>
      </c>
      <c r="B19" s="26" t="s">
        <v>263</v>
      </c>
      <c r="C19" s="26" t="s">
        <v>264</v>
      </c>
      <c r="D19" s="27" t="s">
        <v>265</v>
      </c>
    </row>
    <row r="20" spans="1:4" hidden="1">
      <c r="A20" s="25">
        <v>30383</v>
      </c>
      <c r="B20" s="26" t="s">
        <v>867</v>
      </c>
      <c r="C20" s="26" t="s">
        <v>868</v>
      </c>
      <c r="D20" s="27" t="s">
        <v>869</v>
      </c>
    </row>
    <row r="21" spans="1:4" hidden="1">
      <c r="A21" s="25">
        <v>50087</v>
      </c>
      <c r="B21" s="26" t="s">
        <v>870</v>
      </c>
      <c r="C21" s="26" t="s">
        <v>871</v>
      </c>
      <c r="D21" s="27" t="s">
        <v>872</v>
      </c>
    </row>
    <row r="22" spans="1:4" hidden="1">
      <c r="A22" s="25">
        <v>30188</v>
      </c>
      <c r="B22" s="26" t="s">
        <v>873</v>
      </c>
      <c r="C22" s="26" t="s">
        <v>874</v>
      </c>
      <c r="D22" s="27" t="s">
        <v>875</v>
      </c>
    </row>
    <row r="23" spans="1:4" hidden="1">
      <c r="A23" s="25">
        <v>50593</v>
      </c>
      <c r="B23" s="26" t="s">
        <v>876</v>
      </c>
      <c r="C23" s="26" t="s">
        <v>877</v>
      </c>
      <c r="D23" s="27" t="s">
        <v>878</v>
      </c>
    </row>
    <row r="24" spans="1:4" hidden="1">
      <c r="A24" s="25">
        <v>50493</v>
      </c>
      <c r="B24" s="28" t="s">
        <v>634</v>
      </c>
      <c r="C24" s="26" t="s">
        <v>635</v>
      </c>
      <c r="D24" s="27" t="s">
        <v>636</v>
      </c>
    </row>
    <row r="25" spans="1:4" hidden="1">
      <c r="A25" s="25">
        <v>50580</v>
      </c>
      <c r="B25" s="26" t="s">
        <v>266</v>
      </c>
      <c r="C25" s="26" t="s">
        <v>267</v>
      </c>
      <c r="D25" s="27" t="s">
        <v>268</v>
      </c>
    </row>
    <row r="26" spans="1:4" hidden="1">
      <c r="A26" s="25">
        <v>30033</v>
      </c>
      <c r="B26" s="26" t="s">
        <v>879</v>
      </c>
      <c r="C26" s="26" t="s">
        <v>880</v>
      </c>
      <c r="D26" s="27" t="s">
        <v>142</v>
      </c>
    </row>
    <row r="27" spans="1:4" hidden="1">
      <c r="A27" s="25">
        <v>50178</v>
      </c>
      <c r="B27" s="26" t="s">
        <v>881</v>
      </c>
      <c r="C27" s="26">
        <v>0</v>
      </c>
      <c r="D27" s="27" t="s">
        <v>882</v>
      </c>
    </row>
    <row r="28" spans="1:4" hidden="1">
      <c r="A28" s="25">
        <v>50022</v>
      </c>
      <c r="B28" s="26" t="s">
        <v>46</v>
      </c>
      <c r="C28" s="26" t="s">
        <v>441</v>
      </c>
      <c r="D28" s="27" t="s">
        <v>442</v>
      </c>
    </row>
    <row r="29" spans="1:4" hidden="1">
      <c r="A29" s="25">
        <v>50463</v>
      </c>
      <c r="B29" s="26" t="s">
        <v>688</v>
      </c>
      <c r="C29" s="26" t="s">
        <v>689</v>
      </c>
      <c r="D29" s="27" t="s">
        <v>883</v>
      </c>
    </row>
    <row r="30" spans="1:4" hidden="1">
      <c r="A30" s="25">
        <v>50009</v>
      </c>
      <c r="B30" s="26" t="s">
        <v>203</v>
      </c>
      <c r="C30" s="26" t="s">
        <v>204</v>
      </c>
      <c r="D30" s="27" t="s">
        <v>205</v>
      </c>
    </row>
    <row r="31" spans="1:4" hidden="1">
      <c r="A31" s="25">
        <v>50581</v>
      </c>
      <c r="B31" s="26" t="s">
        <v>884</v>
      </c>
      <c r="C31" s="26" t="s">
        <v>885</v>
      </c>
      <c r="D31" s="27" t="s">
        <v>886</v>
      </c>
    </row>
    <row r="32" spans="1:4" hidden="1">
      <c r="A32" s="25">
        <v>30089</v>
      </c>
      <c r="B32" s="26" t="s">
        <v>356</v>
      </c>
      <c r="C32" s="26" t="s">
        <v>357</v>
      </c>
      <c r="D32" s="27" t="s">
        <v>358</v>
      </c>
    </row>
    <row r="33" spans="1:4" hidden="1">
      <c r="A33" s="25">
        <v>50655</v>
      </c>
      <c r="B33" s="26" t="s">
        <v>806</v>
      </c>
      <c r="C33" s="26" t="s">
        <v>807</v>
      </c>
      <c r="D33" s="27" t="s">
        <v>805</v>
      </c>
    </row>
    <row r="34" spans="1:4" hidden="1">
      <c r="A34" s="25">
        <v>30300</v>
      </c>
      <c r="B34" s="26" t="s">
        <v>887</v>
      </c>
      <c r="C34" s="26" t="s">
        <v>888</v>
      </c>
      <c r="D34" s="27" t="s">
        <v>889</v>
      </c>
    </row>
    <row r="35" spans="1:4" hidden="1">
      <c r="A35" s="25">
        <v>30332</v>
      </c>
      <c r="B35" s="26" t="s">
        <v>887</v>
      </c>
      <c r="C35" s="26" t="s">
        <v>888</v>
      </c>
      <c r="D35" s="27" t="s">
        <v>889</v>
      </c>
    </row>
    <row r="36" spans="1:4" hidden="1">
      <c r="A36" s="25">
        <v>30305</v>
      </c>
      <c r="B36" s="26" t="s">
        <v>890</v>
      </c>
      <c r="C36" s="26" t="s">
        <v>891</v>
      </c>
      <c r="D36" s="27" t="s">
        <v>892</v>
      </c>
    </row>
    <row r="37" spans="1:4" hidden="1">
      <c r="A37" s="25">
        <v>50084</v>
      </c>
      <c r="B37" s="26" t="s">
        <v>893</v>
      </c>
      <c r="C37" s="26" t="s">
        <v>894</v>
      </c>
      <c r="D37" s="27" t="s">
        <v>895</v>
      </c>
    </row>
    <row r="38" spans="1:4" hidden="1">
      <c r="A38" s="25">
        <v>50499</v>
      </c>
      <c r="B38" s="26" t="s">
        <v>92</v>
      </c>
      <c r="C38" s="26" t="s">
        <v>184</v>
      </c>
      <c r="D38" s="27" t="s">
        <v>185</v>
      </c>
    </row>
    <row r="39" spans="1:4" hidden="1">
      <c r="A39" s="25">
        <v>30340</v>
      </c>
      <c r="B39" s="26" t="s">
        <v>242</v>
      </c>
      <c r="C39" s="26" t="s">
        <v>243</v>
      </c>
      <c r="D39" s="27" t="s">
        <v>244</v>
      </c>
    </row>
    <row r="40" spans="1:4" hidden="1">
      <c r="A40" s="25">
        <v>50298</v>
      </c>
      <c r="B40" s="26" t="s">
        <v>242</v>
      </c>
      <c r="C40" s="26" t="s">
        <v>243</v>
      </c>
      <c r="D40" s="27" t="s">
        <v>244</v>
      </c>
    </row>
    <row r="41" spans="1:4" hidden="1">
      <c r="A41" s="29">
        <v>51034</v>
      </c>
      <c r="B41" s="26" t="s">
        <v>242</v>
      </c>
      <c r="C41" s="26" t="s">
        <v>243</v>
      </c>
      <c r="D41" s="27" t="s">
        <v>244</v>
      </c>
    </row>
    <row r="42" spans="1:4" hidden="1">
      <c r="A42" s="29">
        <v>30506</v>
      </c>
      <c r="B42" s="26" t="s">
        <v>896</v>
      </c>
      <c r="C42" s="26" t="s">
        <v>897</v>
      </c>
      <c r="D42" s="27" t="s">
        <v>898</v>
      </c>
    </row>
    <row r="43" spans="1:4" hidden="1">
      <c r="A43" s="29">
        <v>30395</v>
      </c>
      <c r="B43" s="26" t="s">
        <v>605</v>
      </c>
      <c r="C43" s="26" t="s">
        <v>606</v>
      </c>
      <c r="D43" s="27" t="s">
        <v>607</v>
      </c>
    </row>
    <row r="44" spans="1:4" hidden="1">
      <c r="A44" s="25">
        <v>51023</v>
      </c>
      <c r="B44" s="26" t="s">
        <v>605</v>
      </c>
      <c r="C44" s="26" t="s">
        <v>606</v>
      </c>
      <c r="D44" s="27" t="s">
        <v>607</v>
      </c>
    </row>
    <row r="45" spans="1:4" hidden="1">
      <c r="A45" s="25">
        <v>30393</v>
      </c>
      <c r="B45" s="26" t="s">
        <v>101</v>
      </c>
      <c r="C45" s="26" t="s">
        <v>114</v>
      </c>
      <c r="D45" s="27" t="s">
        <v>115</v>
      </c>
    </row>
    <row r="46" spans="1:4" hidden="1">
      <c r="A46" s="25">
        <v>30462</v>
      </c>
      <c r="B46" s="26" t="s">
        <v>101</v>
      </c>
      <c r="C46" s="26" t="s">
        <v>114</v>
      </c>
      <c r="D46" s="27" t="s">
        <v>115</v>
      </c>
    </row>
    <row r="47" spans="1:4" hidden="1">
      <c r="A47" s="25">
        <v>50657</v>
      </c>
      <c r="B47" s="26" t="s">
        <v>101</v>
      </c>
      <c r="C47" s="26" t="s">
        <v>114</v>
      </c>
      <c r="D47" s="27" t="s">
        <v>115</v>
      </c>
    </row>
    <row r="48" spans="1:4" hidden="1">
      <c r="A48" s="25">
        <v>30518</v>
      </c>
      <c r="B48" s="26" t="s">
        <v>101</v>
      </c>
      <c r="C48" s="26" t="s">
        <v>899</v>
      </c>
      <c r="D48" s="27" t="s">
        <v>115</v>
      </c>
    </row>
    <row r="49" spans="1:4" hidden="1">
      <c r="A49" s="25">
        <v>50329</v>
      </c>
      <c r="B49" s="26" t="s">
        <v>281</v>
      </c>
      <c r="C49" s="26" t="s">
        <v>282</v>
      </c>
      <c r="D49" s="27" t="s">
        <v>283</v>
      </c>
    </row>
    <row r="50" spans="1:4" hidden="1">
      <c r="A50" s="25">
        <v>30350</v>
      </c>
      <c r="B50" s="26" t="s">
        <v>137</v>
      </c>
      <c r="C50" s="26" t="s">
        <v>138</v>
      </c>
      <c r="D50" s="27" t="s">
        <v>139</v>
      </c>
    </row>
    <row r="51" spans="1:4" hidden="1">
      <c r="A51" s="25">
        <v>30476</v>
      </c>
      <c r="B51" s="26" t="s">
        <v>137</v>
      </c>
      <c r="C51" s="26" t="s">
        <v>138</v>
      </c>
      <c r="D51" s="27" t="s">
        <v>139</v>
      </c>
    </row>
    <row r="52" spans="1:4" hidden="1">
      <c r="A52" s="25">
        <v>50020</v>
      </c>
      <c r="B52" s="26" t="s">
        <v>137</v>
      </c>
      <c r="C52" s="26" t="s">
        <v>138</v>
      </c>
      <c r="D52" s="27" t="s">
        <v>139</v>
      </c>
    </row>
    <row r="53" spans="1:4" hidden="1">
      <c r="A53" s="25">
        <v>30382</v>
      </c>
      <c r="B53" s="26" t="s">
        <v>137</v>
      </c>
      <c r="C53" s="26" t="s">
        <v>138</v>
      </c>
      <c r="D53" s="27" t="s">
        <v>139</v>
      </c>
    </row>
    <row r="54" spans="1:4" hidden="1">
      <c r="A54" s="25">
        <v>30044</v>
      </c>
      <c r="B54" s="26" t="s">
        <v>300</v>
      </c>
      <c r="C54" s="26" t="s">
        <v>301</v>
      </c>
      <c r="D54" s="27" t="s">
        <v>302</v>
      </c>
    </row>
    <row r="55" spans="1:4" hidden="1">
      <c r="A55" s="25">
        <v>50387</v>
      </c>
      <c r="B55" s="26" t="s">
        <v>300</v>
      </c>
      <c r="C55" s="26" t="s">
        <v>301</v>
      </c>
      <c r="D55" s="27" t="s">
        <v>302</v>
      </c>
    </row>
    <row r="56" spans="1:4" hidden="1">
      <c r="A56" s="25">
        <v>50625</v>
      </c>
      <c r="B56" s="26" t="s">
        <v>900</v>
      </c>
      <c r="C56" s="28" t="s">
        <v>901</v>
      </c>
      <c r="D56" s="27" t="s">
        <v>902</v>
      </c>
    </row>
    <row r="57" spans="1:4" hidden="1">
      <c r="A57" s="25">
        <v>30479</v>
      </c>
      <c r="B57" s="26" t="s">
        <v>724</v>
      </c>
      <c r="C57" s="26" t="s">
        <v>725</v>
      </c>
      <c r="D57" s="27" t="s">
        <v>723</v>
      </c>
    </row>
    <row r="58" spans="1:4" hidden="1">
      <c r="A58" s="25">
        <v>50660</v>
      </c>
      <c r="B58" s="26" t="s">
        <v>903</v>
      </c>
      <c r="C58" s="26" t="s">
        <v>904</v>
      </c>
      <c r="D58" s="27" t="s">
        <v>905</v>
      </c>
    </row>
    <row r="59" spans="1:4" hidden="1">
      <c r="A59" s="25">
        <v>50684</v>
      </c>
      <c r="B59" s="26" t="s">
        <v>832</v>
      </c>
      <c r="C59" s="26" t="s">
        <v>833</v>
      </c>
      <c r="D59" s="27" t="s">
        <v>831</v>
      </c>
    </row>
    <row r="60" spans="1:4" hidden="1">
      <c r="A60" s="25">
        <v>50257</v>
      </c>
      <c r="B60" s="26" t="s">
        <v>644</v>
      </c>
      <c r="C60" s="26" t="s">
        <v>645</v>
      </c>
      <c r="D60" s="27" t="s">
        <v>646</v>
      </c>
    </row>
    <row r="61" spans="1:4" hidden="1">
      <c r="A61" s="25">
        <v>50277</v>
      </c>
      <c r="B61" s="26" t="s">
        <v>328</v>
      </c>
      <c r="C61" s="26" t="s">
        <v>329</v>
      </c>
      <c r="D61" s="27" t="s">
        <v>330</v>
      </c>
    </row>
    <row r="62" spans="1:4" hidden="1">
      <c r="A62" s="25">
        <v>50677</v>
      </c>
      <c r="B62" s="26" t="s">
        <v>835</v>
      </c>
      <c r="C62" s="26" t="s">
        <v>836</v>
      </c>
      <c r="D62" s="27" t="s">
        <v>834</v>
      </c>
    </row>
    <row r="63" spans="1:4" hidden="1">
      <c r="A63" s="25">
        <v>50251</v>
      </c>
      <c r="B63" s="26" t="s">
        <v>906</v>
      </c>
      <c r="C63" s="26" t="s">
        <v>907</v>
      </c>
      <c r="D63" s="27" t="s">
        <v>908</v>
      </c>
    </row>
    <row r="64" spans="1:4" hidden="1">
      <c r="A64" s="25">
        <v>50129</v>
      </c>
      <c r="B64" s="26" t="s">
        <v>57</v>
      </c>
      <c r="C64" s="26" t="s">
        <v>317</v>
      </c>
      <c r="D64" s="27" t="s">
        <v>318</v>
      </c>
    </row>
    <row r="65" spans="1:4" hidden="1">
      <c r="A65" s="25">
        <v>50679</v>
      </c>
      <c r="B65" s="26" t="s">
        <v>909</v>
      </c>
      <c r="C65" s="26" t="s">
        <v>910</v>
      </c>
      <c r="D65" s="27" t="s">
        <v>911</v>
      </c>
    </row>
    <row r="66" spans="1:4" hidden="1">
      <c r="A66" s="25">
        <v>50447</v>
      </c>
      <c r="B66" s="26" t="s">
        <v>486</v>
      </c>
      <c r="C66" s="26" t="s">
        <v>487</v>
      </c>
      <c r="D66" s="27" t="s">
        <v>488</v>
      </c>
    </row>
    <row r="67" spans="1:4" hidden="1">
      <c r="A67" s="25">
        <v>30319</v>
      </c>
      <c r="B67" s="26" t="s">
        <v>486</v>
      </c>
      <c r="C67" s="26" t="s">
        <v>487</v>
      </c>
      <c r="D67" s="27" t="s">
        <v>488</v>
      </c>
    </row>
    <row r="68" spans="1:4" hidden="1">
      <c r="A68" s="25">
        <v>50366</v>
      </c>
      <c r="B68" s="26" t="s">
        <v>75</v>
      </c>
      <c r="C68" s="26" t="s">
        <v>598</v>
      </c>
      <c r="D68" s="27" t="s">
        <v>599</v>
      </c>
    </row>
    <row r="69" spans="1:4" hidden="1">
      <c r="A69" s="25">
        <v>30511</v>
      </c>
      <c r="B69" s="26" t="s">
        <v>787</v>
      </c>
      <c r="C69" s="26" t="s">
        <v>788</v>
      </c>
      <c r="D69" s="27" t="s">
        <v>786</v>
      </c>
    </row>
    <row r="70" spans="1:4" hidden="1">
      <c r="A70" s="25">
        <v>50658</v>
      </c>
      <c r="B70" s="26" t="s">
        <v>718</v>
      </c>
      <c r="C70" s="26" t="s">
        <v>719</v>
      </c>
      <c r="D70" s="27" t="s">
        <v>720</v>
      </c>
    </row>
    <row r="71" spans="1:4" hidden="1">
      <c r="A71" s="25">
        <v>50648</v>
      </c>
      <c r="B71" s="26" t="s">
        <v>683</v>
      </c>
      <c r="C71" s="26" t="s">
        <v>684</v>
      </c>
      <c r="D71" s="27" t="s">
        <v>682</v>
      </c>
    </row>
    <row r="72" spans="1:4" hidden="1">
      <c r="A72" s="25">
        <v>50667</v>
      </c>
      <c r="B72" s="26" t="s">
        <v>683</v>
      </c>
      <c r="C72" s="26" t="s">
        <v>684</v>
      </c>
      <c r="D72" s="27" t="s">
        <v>682</v>
      </c>
    </row>
    <row r="73" spans="1:4" hidden="1">
      <c r="A73" s="25">
        <v>50611</v>
      </c>
      <c r="B73" s="26" t="s">
        <v>520</v>
      </c>
      <c r="C73" s="26" t="s">
        <v>521</v>
      </c>
      <c r="D73" s="27" t="s">
        <v>522</v>
      </c>
    </row>
    <row r="74" spans="1:4" hidden="1">
      <c r="A74" s="25">
        <v>50240</v>
      </c>
      <c r="B74" s="26" t="s">
        <v>64</v>
      </c>
      <c r="C74" s="26" t="s">
        <v>469</v>
      </c>
      <c r="D74" s="27" t="s">
        <v>470</v>
      </c>
    </row>
    <row r="75" spans="1:4" hidden="1">
      <c r="A75" s="25">
        <v>50015</v>
      </c>
      <c r="B75" s="26" t="s">
        <v>912</v>
      </c>
      <c r="C75" s="26" t="s">
        <v>913</v>
      </c>
      <c r="D75" s="27" t="s">
        <v>914</v>
      </c>
    </row>
    <row r="76" spans="1:4" hidden="1">
      <c r="A76" s="25">
        <v>50612</v>
      </c>
      <c r="B76" s="26" t="s">
        <v>108</v>
      </c>
      <c r="C76" s="26" t="s">
        <v>284</v>
      </c>
      <c r="D76" s="27" t="s">
        <v>285</v>
      </c>
    </row>
    <row r="77" spans="1:4" hidden="1">
      <c r="A77" s="25">
        <v>30015</v>
      </c>
      <c r="B77" s="26" t="s">
        <v>325</v>
      </c>
      <c r="C77" s="26" t="s">
        <v>326</v>
      </c>
      <c r="D77" s="27" t="s">
        <v>327</v>
      </c>
    </row>
    <row r="78" spans="1:4" hidden="1">
      <c r="A78" s="25">
        <v>50144</v>
      </c>
      <c r="B78" s="26" t="s">
        <v>278</v>
      </c>
      <c r="C78" s="26" t="s">
        <v>279</v>
      </c>
      <c r="D78" s="27" t="s">
        <v>280</v>
      </c>
    </row>
    <row r="79" spans="1:4" hidden="1">
      <c r="A79" s="25">
        <v>50449</v>
      </c>
      <c r="B79" s="26" t="s">
        <v>84</v>
      </c>
      <c r="C79" s="26" t="s">
        <v>173</v>
      </c>
      <c r="D79" s="27" t="s">
        <v>174</v>
      </c>
    </row>
    <row r="80" spans="1:4" hidden="1">
      <c r="A80" s="25">
        <v>50353</v>
      </c>
      <c r="B80" s="26" t="s">
        <v>915</v>
      </c>
      <c r="C80" s="26" t="s">
        <v>916</v>
      </c>
      <c r="D80" s="27" t="s">
        <v>917</v>
      </c>
    </row>
    <row r="81" spans="1:4" hidden="1">
      <c r="A81" s="25">
        <v>50475</v>
      </c>
      <c r="B81" s="26" t="s">
        <v>87</v>
      </c>
      <c r="C81" s="26" t="s">
        <v>420</v>
      </c>
      <c r="D81" s="27" t="s">
        <v>421</v>
      </c>
    </row>
    <row r="82" spans="1:4" hidden="1">
      <c r="A82" s="25">
        <v>50662</v>
      </c>
      <c r="B82" s="26" t="s">
        <v>918</v>
      </c>
      <c r="C82" s="26" t="s">
        <v>919</v>
      </c>
      <c r="D82" s="27" t="s">
        <v>920</v>
      </c>
    </row>
    <row r="83" spans="1:4" hidden="1">
      <c r="A83" s="25">
        <v>30216</v>
      </c>
      <c r="B83" s="26" t="s">
        <v>921</v>
      </c>
      <c r="C83" s="26" t="s">
        <v>922</v>
      </c>
      <c r="D83" s="27" t="s">
        <v>923</v>
      </c>
    </row>
    <row r="84" spans="1:4" hidden="1">
      <c r="A84" s="25">
        <v>30480</v>
      </c>
      <c r="B84" s="26" t="s">
        <v>727</v>
      </c>
      <c r="C84" s="26" t="s">
        <v>728</v>
      </c>
      <c r="D84" s="27" t="s">
        <v>726</v>
      </c>
    </row>
    <row r="85" spans="1:4" hidden="1">
      <c r="A85" s="25">
        <v>50182</v>
      </c>
      <c r="B85" s="26" t="s">
        <v>784</v>
      </c>
      <c r="C85" s="26" t="s">
        <v>785</v>
      </c>
      <c r="D85" s="27" t="s">
        <v>783</v>
      </c>
    </row>
    <row r="86" spans="1:4" hidden="1">
      <c r="A86" s="25">
        <v>50038</v>
      </c>
      <c r="B86" s="26" t="s">
        <v>924</v>
      </c>
      <c r="C86" s="26" t="s">
        <v>925</v>
      </c>
      <c r="D86" s="27" t="s">
        <v>926</v>
      </c>
    </row>
    <row r="87" spans="1:4" hidden="1">
      <c r="A87" s="25">
        <v>50659</v>
      </c>
      <c r="B87" s="26" t="s">
        <v>749</v>
      </c>
      <c r="C87" s="26" t="s">
        <v>750</v>
      </c>
      <c r="D87" s="27" t="s">
        <v>748</v>
      </c>
    </row>
    <row r="88" spans="1:4" hidden="1">
      <c r="A88" s="25">
        <v>50690</v>
      </c>
      <c r="B88" s="26" t="s">
        <v>927</v>
      </c>
      <c r="C88" s="26" t="s">
        <v>928</v>
      </c>
      <c r="D88" s="27" t="s">
        <v>929</v>
      </c>
    </row>
    <row r="89" spans="1:4" hidden="1">
      <c r="A89" s="25">
        <v>50584</v>
      </c>
      <c r="B89" s="26" t="s">
        <v>104</v>
      </c>
      <c r="C89" s="26" t="s">
        <v>587</v>
      </c>
      <c r="D89" s="27" t="s">
        <v>588</v>
      </c>
    </row>
    <row r="90" spans="1:4" hidden="1">
      <c r="A90" s="25">
        <v>50092</v>
      </c>
      <c r="B90" s="26" t="s">
        <v>223</v>
      </c>
      <c r="C90" s="26" t="s">
        <v>224</v>
      </c>
      <c r="D90" s="27" t="s">
        <v>225</v>
      </c>
    </row>
    <row r="91" spans="1:4" hidden="1">
      <c r="A91" s="25">
        <v>50533</v>
      </c>
      <c r="B91" s="26" t="s">
        <v>200</v>
      </c>
      <c r="C91" s="26" t="s">
        <v>201</v>
      </c>
      <c r="D91" s="27" t="s">
        <v>202</v>
      </c>
    </row>
    <row r="92" spans="1:4" hidden="1">
      <c r="A92" s="25">
        <v>50569</v>
      </c>
      <c r="B92" s="26" t="s">
        <v>200</v>
      </c>
      <c r="C92" s="26" t="s">
        <v>201</v>
      </c>
      <c r="D92" s="27" t="s">
        <v>202</v>
      </c>
    </row>
    <row r="93" spans="1:4" hidden="1">
      <c r="A93" s="30">
        <v>50640</v>
      </c>
      <c r="B93" s="26" t="s">
        <v>930</v>
      </c>
      <c r="C93" s="26" t="s">
        <v>931</v>
      </c>
      <c r="D93" s="27" t="s">
        <v>932</v>
      </c>
    </row>
    <row r="94" spans="1:4" hidden="1">
      <c r="A94" s="25">
        <v>30256</v>
      </c>
      <c r="B94" s="26" t="s">
        <v>32</v>
      </c>
      <c r="C94" s="26" t="s">
        <v>603</v>
      </c>
      <c r="D94" s="27" t="s">
        <v>604</v>
      </c>
    </row>
    <row r="95" spans="1:4" hidden="1">
      <c r="A95" s="25">
        <v>30436</v>
      </c>
      <c r="B95" s="26" t="s">
        <v>32</v>
      </c>
      <c r="C95" s="26" t="s">
        <v>603</v>
      </c>
      <c r="D95" s="27" t="s">
        <v>604</v>
      </c>
    </row>
    <row r="96" spans="1:4" hidden="1">
      <c r="A96" s="25">
        <v>50099</v>
      </c>
      <c r="B96" s="26" t="s">
        <v>580</v>
      </c>
      <c r="C96" s="26" t="s">
        <v>581</v>
      </c>
      <c r="D96" s="27" t="s">
        <v>582</v>
      </c>
    </row>
    <row r="97" spans="1:4" hidden="1">
      <c r="A97" s="25">
        <v>30521</v>
      </c>
      <c r="B97" s="26" t="s">
        <v>933</v>
      </c>
      <c r="C97" s="26" t="s">
        <v>934</v>
      </c>
      <c r="D97" s="27" t="s">
        <v>935</v>
      </c>
    </row>
    <row r="98" spans="1:4" hidden="1">
      <c r="A98" s="25">
        <v>50221</v>
      </c>
      <c r="B98" s="26" t="s">
        <v>936</v>
      </c>
      <c r="C98" s="28" t="s">
        <v>937</v>
      </c>
      <c r="D98" s="27" t="s">
        <v>938</v>
      </c>
    </row>
    <row r="99" spans="1:4" hidden="1">
      <c r="A99" s="25">
        <v>50688</v>
      </c>
      <c r="B99" s="26" t="s">
        <v>939</v>
      </c>
      <c r="C99" s="28" t="s">
        <v>940</v>
      </c>
      <c r="D99" s="27" t="s">
        <v>941</v>
      </c>
    </row>
    <row r="100" spans="1:4" hidden="1">
      <c r="A100" s="25">
        <v>30424</v>
      </c>
      <c r="B100" s="26" t="s">
        <v>429</v>
      </c>
      <c r="C100" s="28" t="s">
        <v>430</v>
      </c>
      <c r="D100" s="27" t="s">
        <v>431</v>
      </c>
    </row>
    <row r="101" spans="1:4" hidden="1">
      <c r="A101" s="25">
        <v>50332</v>
      </c>
      <c r="B101" s="26" t="s">
        <v>429</v>
      </c>
      <c r="C101" s="26" t="s">
        <v>430</v>
      </c>
      <c r="D101" s="27" t="s">
        <v>431</v>
      </c>
    </row>
    <row r="102" spans="1:4" hidden="1">
      <c r="A102" s="25">
        <v>30323</v>
      </c>
      <c r="B102" s="26" t="s">
        <v>429</v>
      </c>
      <c r="C102" s="26" t="s">
        <v>430</v>
      </c>
      <c r="D102" s="27" t="s">
        <v>431</v>
      </c>
    </row>
    <row r="103" spans="1:4" hidden="1">
      <c r="A103" s="25">
        <v>50226</v>
      </c>
      <c r="B103" s="26" t="s">
        <v>942</v>
      </c>
      <c r="C103" s="26" t="s">
        <v>943</v>
      </c>
      <c r="D103" s="27" t="s">
        <v>944</v>
      </c>
    </row>
    <row r="104" spans="1:4" hidden="1">
      <c r="A104" s="25">
        <v>50210</v>
      </c>
      <c r="B104" s="26" t="s">
        <v>945</v>
      </c>
      <c r="C104" s="26" t="s">
        <v>946</v>
      </c>
      <c r="D104" s="27" t="s">
        <v>947</v>
      </c>
    </row>
    <row r="105" spans="1:4" hidden="1">
      <c r="A105" s="25">
        <v>50494</v>
      </c>
      <c r="B105" s="26" t="s">
        <v>550</v>
      </c>
      <c r="C105" s="26" t="s">
        <v>551</v>
      </c>
      <c r="D105" s="27" t="s">
        <v>552</v>
      </c>
    </row>
    <row r="106" spans="1:4" hidden="1">
      <c r="A106" s="25">
        <v>50194</v>
      </c>
      <c r="B106" s="26" t="s">
        <v>60</v>
      </c>
      <c r="C106" s="26" t="s">
        <v>125</v>
      </c>
      <c r="D106" s="27" t="s">
        <v>126</v>
      </c>
    </row>
    <row r="107" spans="1:4" hidden="1">
      <c r="A107" s="25">
        <v>50663</v>
      </c>
      <c r="B107" s="26" t="s">
        <v>851</v>
      </c>
      <c r="C107" s="26" t="s">
        <v>674</v>
      </c>
      <c r="D107" s="27" t="s">
        <v>673</v>
      </c>
    </row>
    <row r="108" spans="1:4" hidden="1">
      <c r="A108" s="25">
        <v>50239</v>
      </c>
      <c r="B108" s="26" t="s">
        <v>849</v>
      </c>
      <c r="C108" s="26" t="s">
        <v>850</v>
      </c>
      <c r="D108" s="27" t="s">
        <v>848</v>
      </c>
    </row>
    <row r="109" spans="1:4" hidden="1">
      <c r="A109" s="25">
        <v>30377</v>
      </c>
      <c r="B109" s="26" t="s">
        <v>568</v>
      </c>
      <c r="C109" s="26" t="s">
        <v>569</v>
      </c>
      <c r="D109" s="27" t="s">
        <v>570</v>
      </c>
    </row>
    <row r="110" spans="1:4" hidden="1">
      <c r="A110" s="25">
        <v>30267</v>
      </c>
      <c r="B110" s="26" t="s">
        <v>33</v>
      </c>
      <c r="C110" s="26" t="s">
        <v>764</v>
      </c>
      <c r="D110" s="27" t="s">
        <v>334</v>
      </c>
    </row>
    <row r="111" spans="1:4" hidden="1">
      <c r="A111" s="25">
        <v>30376</v>
      </c>
      <c r="B111" s="26" t="s">
        <v>33</v>
      </c>
      <c r="C111" s="26" t="s">
        <v>764</v>
      </c>
      <c r="D111" s="27" t="s">
        <v>334</v>
      </c>
    </row>
    <row r="112" spans="1:4" hidden="1">
      <c r="A112" s="25">
        <v>30408</v>
      </c>
      <c r="B112" s="26" t="s">
        <v>33</v>
      </c>
      <c r="C112" s="26" t="s">
        <v>764</v>
      </c>
      <c r="D112" s="27" t="s">
        <v>334</v>
      </c>
    </row>
    <row r="113" spans="1:4" hidden="1">
      <c r="A113" s="25" t="s">
        <v>856</v>
      </c>
      <c r="B113" s="26" t="s">
        <v>33</v>
      </c>
      <c r="C113" s="26" t="s">
        <v>333</v>
      </c>
      <c r="D113" s="27" t="s">
        <v>334</v>
      </c>
    </row>
    <row r="114" spans="1:4" hidden="1">
      <c r="A114" s="25">
        <v>51012</v>
      </c>
      <c r="B114" s="26" t="s">
        <v>853</v>
      </c>
      <c r="C114" s="26" t="s">
        <v>1241</v>
      </c>
      <c r="D114" s="27" t="s">
        <v>852</v>
      </c>
    </row>
    <row r="115" spans="1:4" hidden="1">
      <c r="A115" s="25">
        <v>50125</v>
      </c>
      <c r="B115" s="26" t="s">
        <v>854</v>
      </c>
      <c r="C115" s="26" t="s">
        <v>576</v>
      </c>
      <c r="D115" s="27" t="s">
        <v>577</v>
      </c>
    </row>
    <row r="116" spans="1:4" hidden="1">
      <c r="A116" s="25">
        <v>30433</v>
      </c>
      <c r="B116" s="26" t="s">
        <v>109</v>
      </c>
      <c r="C116" s="26" t="s">
        <v>196</v>
      </c>
      <c r="D116" s="27" t="s">
        <v>197</v>
      </c>
    </row>
    <row r="117" spans="1:4" hidden="1">
      <c r="A117" s="25">
        <v>30494</v>
      </c>
      <c r="B117" s="26" t="s">
        <v>109</v>
      </c>
      <c r="C117" s="26" t="s">
        <v>196</v>
      </c>
      <c r="D117" s="27" t="s">
        <v>197</v>
      </c>
    </row>
    <row r="118" spans="1:4" hidden="1">
      <c r="A118" s="25">
        <v>50552</v>
      </c>
      <c r="B118" s="26" t="s">
        <v>109</v>
      </c>
      <c r="C118" s="26" t="s">
        <v>196</v>
      </c>
      <c r="D118" s="27" t="s">
        <v>197</v>
      </c>
    </row>
    <row r="119" spans="1:4" hidden="1">
      <c r="A119" s="25">
        <v>50165</v>
      </c>
      <c r="B119" s="26" t="s">
        <v>58</v>
      </c>
      <c r="C119" s="26" t="s">
        <v>463</v>
      </c>
      <c r="D119" s="27" t="s">
        <v>464</v>
      </c>
    </row>
    <row r="120" spans="1:4" hidden="1">
      <c r="A120" s="25">
        <v>50256</v>
      </c>
      <c r="B120" s="26" t="s">
        <v>275</v>
      </c>
      <c r="C120" s="26" t="s">
        <v>276</v>
      </c>
      <c r="D120" s="27" t="s">
        <v>277</v>
      </c>
    </row>
    <row r="121" spans="1:4" hidden="1">
      <c r="A121" s="31">
        <v>30168</v>
      </c>
      <c r="B121" s="32" t="s">
        <v>186</v>
      </c>
      <c r="C121" s="26" t="s">
        <v>187</v>
      </c>
      <c r="D121" s="27" t="s">
        <v>188</v>
      </c>
    </row>
    <row r="122" spans="1:4" hidden="1">
      <c r="A122" s="31">
        <v>30064</v>
      </c>
      <c r="B122" s="32" t="s">
        <v>948</v>
      </c>
      <c r="C122" s="26" t="s">
        <v>949</v>
      </c>
      <c r="D122" s="27" t="s">
        <v>530</v>
      </c>
    </row>
    <row r="123" spans="1:4" hidden="1">
      <c r="A123" s="31">
        <v>30220</v>
      </c>
      <c r="B123" s="32" t="s">
        <v>948</v>
      </c>
      <c r="C123" s="26" t="s">
        <v>949</v>
      </c>
      <c r="D123" s="27" t="s">
        <v>530</v>
      </c>
    </row>
    <row r="124" spans="1:4" hidden="1">
      <c r="A124" s="25">
        <v>30092</v>
      </c>
      <c r="B124" s="26" t="s">
        <v>613</v>
      </c>
      <c r="C124" s="26" t="s">
        <v>614</v>
      </c>
      <c r="D124" s="27" t="s">
        <v>615</v>
      </c>
    </row>
    <row r="125" spans="1:4" hidden="1">
      <c r="A125" s="25">
        <v>51019</v>
      </c>
      <c r="B125" s="26" t="s">
        <v>613</v>
      </c>
      <c r="C125" s="26" t="s">
        <v>614</v>
      </c>
      <c r="D125" s="27" t="s">
        <v>615</v>
      </c>
    </row>
    <row r="126" spans="1:4" hidden="1">
      <c r="A126" s="25">
        <v>51040</v>
      </c>
      <c r="B126" s="26" t="s">
        <v>613</v>
      </c>
      <c r="C126" s="26" t="s">
        <v>614</v>
      </c>
      <c r="D126" s="27" t="s">
        <v>615</v>
      </c>
    </row>
    <row r="127" spans="1:4" hidden="1">
      <c r="A127" s="25">
        <v>50036</v>
      </c>
      <c r="B127" s="26" t="s">
        <v>448</v>
      </c>
      <c r="C127" s="26" t="s">
        <v>449</v>
      </c>
      <c r="D127" s="27" t="s">
        <v>450</v>
      </c>
    </row>
    <row r="128" spans="1:4" hidden="1">
      <c r="A128" s="25">
        <v>50342</v>
      </c>
      <c r="B128" s="26" t="s">
        <v>319</v>
      </c>
      <c r="C128" s="26" t="s">
        <v>320</v>
      </c>
      <c r="D128" s="27" t="s">
        <v>321</v>
      </c>
    </row>
    <row r="129" spans="1:4" hidden="1">
      <c r="A129" s="25">
        <v>50642</v>
      </c>
      <c r="B129" s="28" t="s">
        <v>610</v>
      </c>
      <c r="C129" s="28" t="s">
        <v>611</v>
      </c>
      <c r="D129" s="27" t="s">
        <v>612</v>
      </c>
    </row>
    <row r="130" spans="1:4" hidden="1">
      <c r="A130" s="25">
        <v>30356</v>
      </c>
      <c r="B130" s="26" t="s">
        <v>94</v>
      </c>
      <c r="C130" s="26" t="s">
        <v>206</v>
      </c>
      <c r="D130" s="27" t="s">
        <v>207</v>
      </c>
    </row>
    <row r="131" spans="1:4" hidden="1">
      <c r="A131" s="25">
        <v>30362</v>
      </c>
      <c r="B131" s="28" t="s">
        <v>94</v>
      </c>
      <c r="C131" s="28" t="s">
        <v>206</v>
      </c>
      <c r="D131" s="27" t="s">
        <v>207</v>
      </c>
    </row>
    <row r="132" spans="1:4" hidden="1">
      <c r="A132" s="25">
        <v>30357</v>
      </c>
      <c r="B132" s="26" t="s">
        <v>94</v>
      </c>
      <c r="C132" s="26" t="s">
        <v>206</v>
      </c>
      <c r="D132" s="27" t="s">
        <v>207</v>
      </c>
    </row>
    <row r="133" spans="1:4" hidden="1">
      <c r="A133" s="25">
        <v>30290</v>
      </c>
      <c r="B133" s="26" t="s">
        <v>397</v>
      </c>
      <c r="C133" s="26" t="s">
        <v>398</v>
      </c>
      <c r="D133" s="27" t="s">
        <v>399</v>
      </c>
    </row>
    <row r="134" spans="1:4" hidden="1">
      <c r="A134" s="25">
        <v>50465</v>
      </c>
      <c r="B134" s="26" t="s">
        <v>397</v>
      </c>
      <c r="C134" s="26" t="s">
        <v>398</v>
      </c>
      <c r="D134" s="27" t="s">
        <v>399</v>
      </c>
    </row>
    <row r="135" spans="1:4" hidden="1">
      <c r="A135" s="25">
        <v>50635</v>
      </c>
      <c r="B135" s="28" t="s">
        <v>526</v>
      </c>
      <c r="C135" s="28" t="s">
        <v>527</v>
      </c>
      <c r="D135" s="27" t="s">
        <v>528</v>
      </c>
    </row>
    <row r="136" spans="1:4" hidden="1">
      <c r="A136" s="25">
        <v>50502</v>
      </c>
      <c r="B136" s="26" t="s">
        <v>62</v>
      </c>
      <c r="C136" s="28" t="s">
        <v>255</v>
      </c>
      <c r="D136" s="27" t="s">
        <v>256</v>
      </c>
    </row>
    <row r="137" spans="1:4" hidden="1">
      <c r="A137" s="25">
        <v>50453</v>
      </c>
      <c r="B137" s="26" t="s">
        <v>489</v>
      </c>
      <c r="C137" s="26" t="s">
        <v>490</v>
      </c>
      <c r="D137" s="27" t="s">
        <v>491</v>
      </c>
    </row>
    <row r="138" spans="1:4" hidden="1">
      <c r="A138" s="25">
        <v>30202</v>
      </c>
      <c r="B138" s="26" t="s">
        <v>950</v>
      </c>
      <c r="C138" s="26" t="s">
        <v>951</v>
      </c>
      <c r="D138" s="27" t="s">
        <v>618</v>
      </c>
    </row>
    <row r="139" spans="1:4" hidden="1">
      <c r="A139" s="25">
        <v>50567</v>
      </c>
      <c r="B139" s="26" t="s">
        <v>103</v>
      </c>
      <c r="C139" s="26" t="s">
        <v>189</v>
      </c>
      <c r="D139" s="27" t="s">
        <v>190</v>
      </c>
    </row>
    <row r="140" spans="1:4" hidden="1">
      <c r="A140" s="25">
        <v>50480</v>
      </c>
      <c r="B140" s="26" t="s">
        <v>286</v>
      </c>
      <c r="C140" s="26" t="s">
        <v>287</v>
      </c>
      <c r="D140" s="27" t="s">
        <v>288</v>
      </c>
    </row>
    <row r="141" spans="1:4" hidden="1">
      <c r="A141" s="25">
        <v>50556</v>
      </c>
      <c r="B141" s="26" t="s">
        <v>511</v>
      </c>
      <c r="C141" s="26" t="s">
        <v>512</v>
      </c>
      <c r="D141" s="27" t="s">
        <v>513</v>
      </c>
    </row>
    <row r="142" spans="1:4" hidden="1">
      <c r="A142" s="25">
        <v>30068</v>
      </c>
      <c r="B142" s="26" t="s">
        <v>237</v>
      </c>
      <c r="C142" s="26" t="s">
        <v>238</v>
      </c>
      <c r="D142" s="27" t="s">
        <v>239</v>
      </c>
    </row>
    <row r="143" spans="1:4" hidden="1">
      <c r="A143" s="25">
        <v>30333</v>
      </c>
      <c r="B143" s="26" t="s">
        <v>237</v>
      </c>
      <c r="C143" s="26" t="s">
        <v>238</v>
      </c>
      <c r="D143" s="27" t="s">
        <v>239</v>
      </c>
    </row>
    <row r="144" spans="1:4" hidden="1">
      <c r="A144" s="25">
        <v>50090</v>
      </c>
      <c r="B144" s="26" t="s">
        <v>237</v>
      </c>
      <c r="C144" s="26" t="s">
        <v>238</v>
      </c>
      <c r="D144" s="27" t="s">
        <v>239</v>
      </c>
    </row>
    <row r="145" spans="1:4" hidden="1">
      <c r="A145" s="25">
        <v>50468</v>
      </c>
      <c r="B145" s="26" t="s">
        <v>237</v>
      </c>
      <c r="C145" s="26" t="s">
        <v>238</v>
      </c>
      <c r="D145" s="27" t="s">
        <v>239</v>
      </c>
    </row>
    <row r="146" spans="1:4" hidden="1">
      <c r="A146" s="25">
        <v>51017</v>
      </c>
      <c r="B146" s="26" t="s">
        <v>237</v>
      </c>
      <c r="C146" s="26" t="s">
        <v>238</v>
      </c>
      <c r="D146" s="27" t="s">
        <v>239</v>
      </c>
    </row>
    <row r="147" spans="1:4" hidden="1">
      <c r="A147" s="25">
        <v>50415</v>
      </c>
      <c r="B147" s="26" t="s">
        <v>79</v>
      </c>
      <c r="C147" s="26" t="s">
        <v>585</v>
      </c>
      <c r="D147" s="27" t="s">
        <v>586</v>
      </c>
    </row>
    <row r="148" spans="1:4" hidden="1">
      <c r="A148" s="25">
        <v>50115</v>
      </c>
      <c r="B148" s="26" t="s">
        <v>458</v>
      </c>
      <c r="C148" s="26" t="s">
        <v>459</v>
      </c>
      <c r="D148" s="27" t="s">
        <v>460</v>
      </c>
    </row>
    <row r="149" spans="1:4" hidden="1">
      <c r="A149" s="25">
        <v>50645</v>
      </c>
      <c r="B149" s="26" t="s">
        <v>952</v>
      </c>
      <c r="C149" s="26" t="s">
        <v>953</v>
      </c>
      <c r="D149" s="27" t="s">
        <v>954</v>
      </c>
    </row>
    <row r="150" spans="1:4" hidden="1">
      <c r="A150" s="25">
        <v>50052</v>
      </c>
      <c r="B150" s="28" t="s">
        <v>547</v>
      </c>
      <c r="C150" s="28" t="s">
        <v>548</v>
      </c>
      <c r="D150" s="27" t="s">
        <v>549</v>
      </c>
    </row>
    <row r="151" spans="1:4" hidden="1">
      <c r="A151" s="25">
        <v>50543</v>
      </c>
      <c r="B151" s="26" t="s">
        <v>154</v>
      </c>
      <c r="C151" s="26" t="s">
        <v>155</v>
      </c>
      <c r="D151" s="27" t="s">
        <v>156</v>
      </c>
    </row>
    <row r="152" spans="1:4" hidden="1">
      <c r="A152" s="25">
        <v>50074</v>
      </c>
      <c r="B152" s="33" t="s">
        <v>566</v>
      </c>
      <c r="C152" s="26" t="s">
        <v>751</v>
      </c>
      <c r="D152" s="27" t="s">
        <v>567</v>
      </c>
    </row>
    <row r="153" spans="1:4" hidden="1">
      <c r="A153" s="25">
        <v>50462</v>
      </c>
      <c r="B153" s="33" t="s">
        <v>566</v>
      </c>
      <c r="C153" s="26" t="s">
        <v>751</v>
      </c>
      <c r="D153" s="27" t="s">
        <v>567</v>
      </c>
    </row>
    <row r="154" spans="1:4" hidden="1">
      <c r="A154" s="25">
        <v>50076</v>
      </c>
      <c r="B154" s="33" t="s">
        <v>768</v>
      </c>
      <c r="C154" s="26" t="s">
        <v>769</v>
      </c>
      <c r="D154" s="27" t="s">
        <v>767</v>
      </c>
    </row>
    <row r="155" spans="1:4" hidden="1">
      <c r="A155" s="25">
        <v>50062</v>
      </c>
      <c r="B155" s="26" t="s">
        <v>452</v>
      </c>
      <c r="C155" s="26" t="s">
        <v>453</v>
      </c>
      <c r="D155" s="27" t="s">
        <v>454</v>
      </c>
    </row>
    <row r="156" spans="1:4" hidden="1">
      <c r="A156" s="25">
        <v>30003</v>
      </c>
      <c r="B156" s="26" t="s">
        <v>134</v>
      </c>
      <c r="C156" s="26" t="s">
        <v>135</v>
      </c>
      <c r="D156" s="27" t="s">
        <v>136</v>
      </c>
    </row>
    <row r="157" spans="1:4" hidden="1">
      <c r="A157" s="25">
        <v>50145</v>
      </c>
      <c r="B157" s="26" t="s">
        <v>134</v>
      </c>
      <c r="C157" s="26" t="s">
        <v>135</v>
      </c>
      <c r="D157" s="27" t="s">
        <v>136</v>
      </c>
    </row>
    <row r="158" spans="1:4" hidden="1">
      <c r="A158" s="25">
        <v>50068</v>
      </c>
      <c r="B158" s="26" t="s">
        <v>110</v>
      </c>
      <c r="C158" s="26" t="s">
        <v>175</v>
      </c>
      <c r="D158" s="27" t="s">
        <v>176</v>
      </c>
    </row>
    <row r="159" spans="1:4" hidden="1">
      <c r="A159" s="25">
        <v>50626</v>
      </c>
      <c r="B159" s="26" t="s">
        <v>110</v>
      </c>
      <c r="C159" s="26" t="s">
        <v>175</v>
      </c>
      <c r="D159" s="27" t="s">
        <v>176</v>
      </c>
    </row>
    <row r="160" spans="1:4" hidden="1">
      <c r="A160" s="25">
        <v>50331</v>
      </c>
      <c r="B160" s="26" t="s">
        <v>73</v>
      </c>
      <c r="C160" s="26" t="s">
        <v>578</v>
      </c>
      <c r="D160" s="27" t="s">
        <v>579</v>
      </c>
    </row>
    <row r="161" spans="1:4" hidden="1">
      <c r="A161" s="25">
        <v>50213</v>
      </c>
      <c r="B161" s="26" t="s">
        <v>955</v>
      </c>
      <c r="C161" s="26" t="s">
        <v>956</v>
      </c>
      <c r="D161" s="27" t="s">
        <v>957</v>
      </c>
    </row>
    <row r="162" spans="1:4" hidden="1">
      <c r="A162" s="25">
        <v>50406</v>
      </c>
      <c r="B162" s="26" t="s">
        <v>480</v>
      </c>
      <c r="C162" s="26" t="s">
        <v>481</v>
      </c>
      <c r="D162" s="27" t="s">
        <v>482</v>
      </c>
    </row>
    <row r="163" spans="1:4" hidden="1">
      <c r="A163" s="25">
        <v>30136</v>
      </c>
      <c r="B163" s="26" t="s">
        <v>159</v>
      </c>
      <c r="C163" s="26" t="s">
        <v>160</v>
      </c>
      <c r="D163" s="27" t="s">
        <v>161</v>
      </c>
    </row>
    <row r="164" spans="1:4" hidden="1">
      <c r="A164" s="25">
        <v>30366</v>
      </c>
      <c r="B164" s="26" t="s">
        <v>159</v>
      </c>
      <c r="C164" s="26" t="s">
        <v>160</v>
      </c>
      <c r="D164" s="27" t="s">
        <v>161</v>
      </c>
    </row>
    <row r="165" spans="1:4" hidden="1">
      <c r="A165" s="25">
        <v>50681</v>
      </c>
      <c r="B165" s="26" t="s">
        <v>829</v>
      </c>
      <c r="C165" s="26" t="s">
        <v>830</v>
      </c>
      <c r="D165" s="27" t="s">
        <v>828</v>
      </c>
    </row>
    <row r="166" spans="1:4" hidden="1">
      <c r="A166" s="25">
        <v>51002</v>
      </c>
      <c r="B166" s="26" t="s">
        <v>63</v>
      </c>
      <c r="C166" s="26" t="s">
        <v>529</v>
      </c>
      <c r="D166" s="27" t="s">
        <v>530</v>
      </c>
    </row>
    <row r="167" spans="1:4" hidden="1">
      <c r="A167" s="25">
        <v>30030</v>
      </c>
      <c r="B167" s="26" t="s">
        <v>616</v>
      </c>
      <c r="C167" s="26" t="s">
        <v>617</v>
      </c>
      <c r="D167" s="27" t="s">
        <v>618</v>
      </c>
    </row>
    <row r="168" spans="1:4" hidden="1">
      <c r="A168" s="25">
        <v>30489</v>
      </c>
      <c r="B168" s="26" t="s">
        <v>616</v>
      </c>
      <c r="C168" s="26" t="s">
        <v>617</v>
      </c>
      <c r="D168" s="27" t="s">
        <v>618</v>
      </c>
    </row>
    <row r="169" spans="1:4" hidden="1">
      <c r="A169" s="25">
        <v>50005</v>
      </c>
      <c r="B169" s="26" t="s">
        <v>616</v>
      </c>
      <c r="C169" s="26" t="s">
        <v>617</v>
      </c>
      <c r="D169" s="27" t="s">
        <v>618</v>
      </c>
    </row>
    <row r="170" spans="1:4" hidden="1">
      <c r="A170" s="25">
        <v>50510</v>
      </c>
      <c r="B170" s="26" t="s">
        <v>616</v>
      </c>
      <c r="C170" s="26" t="s">
        <v>617</v>
      </c>
      <c r="D170" s="27" t="s">
        <v>618</v>
      </c>
    </row>
    <row r="171" spans="1:4" hidden="1">
      <c r="A171" s="25">
        <v>50537</v>
      </c>
      <c r="B171" s="26" t="s">
        <v>616</v>
      </c>
      <c r="C171" s="26" t="s">
        <v>617</v>
      </c>
      <c r="D171" s="27" t="s">
        <v>618</v>
      </c>
    </row>
    <row r="172" spans="1:4" hidden="1">
      <c r="A172" s="25">
        <v>50607</v>
      </c>
      <c r="B172" s="26" t="s">
        <v>616</v>
      </c>
      <c r="C172" s="26" t="s">
        <v>617</v>
      </c>
      <c r="D172" s="27" t="s">
        <v>618</v>
      </c>
    </row>
    <row r="173" spans="1:4" hidden="1">
      <c r="A173" s="25">
        <v>50587</v>
      </c>
      <c r="B173" s="26" t="s">
        <v>553</v>
      </c>
      <c r="C173" s="26" t="s">
        <v>554</v>
      </c>
      <c r="D173" s="27" t="s">
        <v>555</v>
      </c>
    </row>
    <row r="174" spans="1:4" hidden="1">
      <c r="A174" s="25">
        <v>50291</v>
      </c>
      <c r="B174" s="26" t="s">
        <v>71</v>
      </c>
      <c r="C174" s="26" t="s">
        <v>473</v>
      </c>
      <c r="D174" s="27" t="s">
        <v>474</v>
      </c>
    </row>
    <row r="175" spans="1:4" hidden="1">
      <c r="A175" s="25">
        <v>50030</v>
      </c>
      <c r="B175" s="26" t="s">
        <v>48</v>
      </c>
      <c r="C175" s="26" t="s">
        <v>583</v>
      </c>
      <c r="D175" s="27" t="s">
        <v>584</v>
      </c>
    </row>
    <row r="176" spans="1:4" hidden="1">
      <c r="A176" s="25">
        <v>50246</v>
      </c>
      <c r="B176" s="26" t="s">
        <v>342</v>
      </c>
      <c r="C176" s="26" t="s">
        <v>343</v>
      </c>
      <c r="D176" s="27" t="s">
        <v>344</v>
      </c>
    </row>
    <row r="177" spans="1:4" hidden="1">
      <c r="A177" s="25">
        <v>30517</v>
      </c>
      <c r="B177" s="26" t="s">
        <v>958</v>
      </c>
      <c r="C177" s="26" t="s">
        <v>959</v>
      </c>
      <c r="D177" s="27" t="s">
        <v>960</v>
      </c>
    </row>
    <row r="178" spans="1:4" hidden="1">
      <c r="A178" s="25">
        <v>50078</v>
      </c>
      <c r="B178" s="26" t="s">
        <v>54</v>
      </c>
      <c r="C178" s="26" t="s">
        <v>721</v>
      </c>
      <c r="D178" s="27" t="s">
        <v>466</v>
      </c>
    </row>
    <row r="179" spans="1:4" hidden="1">
      <c r="A179" s="25">
        <v>50305</v>
      </c>
      <c r="B179" s="26" t="s">
        <v>54</v>
      </c>
      <c r="C179" s="28" t="s">
        <v>721</v>
      </c>
      <c r="D179" s="27" t="s">
        <v>466</v>
      </c>
    </row>
    <row r="180" spans="1:4" hidden="1">
      <c r="A180" s="25">
        <v>50305</v>
      </c>
      <c r="B180" s="26" t="s">
        <v>54</v>
      </c>
      <c r="C180" s="26" t="s">
        <v>465</v>
      </c>
      <c r="D180" s="27" t="s">
        <v>466</v>
      </c>
    </row>
    <row r="181" spans="1:4" hidden="1">
      <c r="A181" s="25">
        <v>50161</v>
      </c>
      <c r="B181" s="26" t="s">
        <v>544</v>
      </c>
      <c r="C181" s="26" t="s">
        <v>545</v>
      </c>
      <c r="D181" s="27" t="s">
        <v>546</v>
      </c>
    </row>
    <row r="182" spans="1:4" hidden="1">
      <c r="A182" s="25">
        <v>50585</v>
      </c>
      <c r="B182" s="26" t="s">
        <v>505</v>
      </c>
      <c r="C182" s="26" t="s">
        <v>506</v>
      </c>
      <c r="D182" s="27" t="s">
        <v>507</v>
      </c>
    </row>
    <row r="183" spans="1:4" hidden="1">
      <c r="A183" s="25">
        <v>50651</v>
      </c>
      <c r="B183" s="26" t="s">
        <v>961</v>
      </c>
      <c r="C183" s="26" t="s">
        <v>962</v>
      </c>
      <c r="D183" s="27" t="s">
        <v>963</v>
      </c>
    </row>
    <row r="184" spans="1:4" hidden="1">
      <c r="A184" s="25">
        <v>30280</v>
      </c>
      <c r="B184" s="26" t="s">
        <v>28</v>
      </c>
      <c r="C184" s="26" t="s">
        <v>383</v>
      </c>
      <c r="D184" s="27" t="s">
        <v>384</v>
      </c>
    </row>
    <row r="185" spans="1:4" hidden="1">
      <c r="A185" s="25">
        <v>30444</v>
      </c>
      <c r="B185" s="26" t="s">
        <v>28</v>
      </c>
      <c r="C185" s="26" t="s">
        <v>383</v>
      </c>
      <c r="D185" s="27" t="s">
        <v>384</v>
      </c>
    </row>
    <row r="186" spans="1:4" hidden="1">
      <c r="A186" s="25">
        <v>50010</v>
      </c>
      <c r="B186" s="26" t="s">
        <v>28</v>
      </c>
      <c r="C186" s="26" t="s">
        <v>383</v>
      </c>
      <c r="D186" s="27" t="s">
        <v>384</v>
      </c>
    </row>
    <row r="187" spans="1:4" hidden="1">
      <c r="A187" s="25">
        <v>50638</v>
      </c>
      <c r="B187" s="26" t="s">
        <v>28</v>
      </c>
      <c r="C187" s="26" t="s">
        <v>383</v>
      </c>
      <c r="D187" s="27" t="s">
        <v>384</v>
      </c>
    </row>
    <row r="188" spans="1:4" hidden="1">
      <c r="A188" s="25">
        <v>30227</v>
      </c>
      <c r="B188" s="26" t="s">
        <v>964</v>
      </c>
      <c r="C188" s="26" t="s">
        <v>965</v>
      </c>
      <c r="D188" s="27" t="s">
        <v>966</v>
      </c>
    </row>
    <row r="189" spans="1:4" hidden="1">
      <c r="A189" s="25">
        <v>30272</v>
      </c>
      <c r="B189" s="26" t="s">
        <v>416</v>
      </c>
      <c r="C189" s="26" t="s">
        <v>714</v>
      </c>
      <c r="D189" s="27" t="s">
        <v>417</v>
      </c>
    </row>
    <row r="190" spans="1:4" hidden="1">
      <c r="A190" s="25">
        <v>50288</v>
      </c>
      <c r="B190" s="26" t="s">
        <v>70</v>
      </c>
      <c r="C190" s="26" t="s">
        <v>471</v>
      </c>
      <c r="D190" s="27" t="s">
        <v>472</v>
      </c>
    </row>
    <row r="191" spans="1:4" hidden="1">
      <c r="A191" s="25">
        <v>30214</v>
      </c>
      <c r="B191" s="26" t="s">
        <v>377</v>
      </c>
      <c r="C191" s="26" t="s">
        <v>378</v>
      </c>
      <c r="D191" s="27" t="s">
        <v>379</v>
      </c>
    </row>
    <row r="192" spans="1:4" hidden="1">
      <c r="A192" s="25">
        <v>50401</v>
      </c>
      <c r="B192" s="26" t="s">
        <v>77</v>
      </c>
      <c r="C192" s="26" t="s">
        <v>478</v>
      </c>
      <c r="D192" s="27" t="s">
        <v>479</v>
      </c>
    </row>
    <row r="193" spans="1:4" hidden="1">
      <c r="A193" s="25">
        <v>50072</v>
      </c>
      <c r="B193" s="26" t="s">
        <v>413</v>
      </c>
      <c r="C193" s="26" t="s">
        <v>414</v>
      </c>
      <c r="D193" s="27" t="s">
        <v>415</v>
      </c>
    </row>
    <row r="194" spans="1:4" hidden="1">
      <c r="A194" s="25">
        <v>50303</v>
      </c>
      <c r="B194" s="26" t="s">
        <v>72</v>
      </c>
      <c r="C194" s="26" t="s">
        <v>337</v>
      </c>
      <c r="D194" s="27" t="s">
        <v>338</v>
      </c>
    </row>
    <row r="195" spans="1:4" hidden="1">
      <c r="A195" s="25">
        <v>50545</v>
      </c>
      <c r="B195" s="26" t="s">
        <v>322</v>
      </c>
      <c r="C195" s="60" t="s">
        <v>323</v>
      </c>
      <c r="D195" s="27" t="s">
        <v>324</v>
      </c>
    </row>
    <row r="196" spans="1:4" hidden="1">
      <c r="A196" s="25">
        <v>50098</v>
      </c>
      <c r="B196" s="26" t="s">
        <v>56</v>
      </c>
      <c r="C196" s="26" t="s">
        <v>778</v>
      </c>
      <c r="D196" s="27" t="s">
        <v>269</v>
      </c>
    </row>
    <row r="197" spans="1:4" hidden="1">
      <c r="A197" s="25">
        <v>50570</v>
      </c>
      <c r="B197" s="26" t="s">
        <v>967</v>
      </c>
      <c r="C197" s="26" t="s">
        <v>968</v>
      </c>
      <c r="D197" s="27" t="s">
        <v>969</v>
      </c>
    </row>
    <row r="198" spans="1:4" hidden="1">
      <c r="A198" s="25">
        <v>30516</v>
      </c>
      <c r="B198" s="26" t="s">
        <v>967</v>
      </c>
      <c r="C198" s="26" t="s">
        <v>968</v>
      </c>
      <c r="D198" s="27" t="s">
        <v>969</v>
      </c>
    </row>
    <row r="199" spans="1:4" hidden="1">
      <c r="A199" s="25">
        <v>50525</v>
      </c>
      <c r="B199" s="26" t="s">
        <v>97</v>
      </c>
      <c r="C199" s="26" t="s">
        <v>164</v>
      </c>
      <c r="D199" s="27" t="s">
        <v>165</v>
      </c>
    </row>
    <row r="200" spans="1:4" hidden="1">
      <c r="A200" s="25">
        <v>30431</v>
      </c>
      <c r="B200" s="26" t="s">
        <v>339</v>
      </c>
      <c r="C200" s="26" t="s">
        <v>340</v>
      </c>
      <c r="D200" s="27" t="s">
        <v>341</v>
      </c>
    </row>
    <row r="201" spans="1:4" hidden="1">
      <c r="A201" s="25">
        <v>50672</v>
      </c>
      <c r="B201" s="26" t="s">
        <v>970</v>
      </c>
      <c r="C201" s="26" t="s">
        <v>971</v>
      </c>
      <c r="D201" s="27" t="s">
        <v>972</v>
      </c>
    </row>
    <row r="202" spans="1:4" hidden="1">
      <c r="A202" s="25">
        <v>50017</v>
      </c>
      <c r="B202" s="26" t="s">
        <v>43</v>
      </c>
      <c r="C202" s="26" t="s">
        <v>439</v>
      </c>
      <c r="D202" s="27" t="s">
        <v>440</v>
      </c>
    </row>
    <row r="203" spans="1:4" hidden="1">
      <c r="A203" s="25">
        <v>50516</v>
      </c>
      <c r="B203" s="26" t="s">
        <v>95</v>
      </c>
      <c r="C203" s="26" t="s">
        <v>1336</v>
      </c>
      <c r="D203" s="27" t="s">
        <v>504</v>
      </c>
    </row>
    <row r="204" spans="1:4" hidden="1">
      <c r="A204" s="25">
        <v>50333</v>
      </c>
      <c r="B204" s="26" t="s">
        <v>74</v>
      </c>
      <c r="C204" s="26" t="s">
        <v>132</v>
      </c>
      <c r="D204" s="27" t="s">
        <v>133</v>
      </c>
    </row>
    <row r="205" spans="1:4" hidden="1">
      <c r="A205" s="25">
        <v>50301</v>
      </c>
      <c r="B205" s="26" t="s">
        <v>738</v>
      </c>
      <c r="C205" s="26" t="s">
        <v>739</v>
      </c>
      <c r="D205" s="27" t="s">
        <v>737</v>
      </c>
    </row>
    <row r="206" spans="1:4" hidden="1">
      <c r="A206" s="25">
        <v>50007</v>
      </c>
      <c r="B206" s="26" t="s">
        <v>732</v>
      </c>
      <c r="C206" s="26" t="s">
        <v>733</v>
      </c>
      <c r="D206" s="27" t="s">
        <v>731</v>
      </c>
    </row>
    <row r="207" spans="1:4" hidden="1">
      <c r="A207" s="25">
        <v>51039</v>
      </c>
      <c r="B207" s="26" t="s">
        <v>692</v>
      </c>
      <c r="C207" s="26" t="s">
        <v>693</v>
      </c>
      <c r="D207" s="27" t="s">
        <v>691</v>
      </c>
    </row>
    <row r="208" spans="1:4" hidden="1">
      <c r="A208" s="25">
        <v>30499</v>
      </c>
      <c r="B208" s="26" t="s">
        <v>973</v>
      </c>
      <c r="C208" s="26" t="s">
        <v>974</v>
      </c>
      <c r="D208" s="27" t="s">
        <v>975</v>
      </c>
    </row>
    <row r="209" spans="1:4" hidden="1">
      <c r="A209" s="25">
        <v>50500</v>
      </c>
      <c r="B209" s="26" t="s">
        <v>93</v>
      </c>
      <c r="C209" s="26" t="s">
        <v>502</v>
      </c>
      <c r="D209" s="27" t="s">
        <v>503</v>
      </c>
    </row>
    <row r="210" spans="1:4" hidden="1">
      <c r="A210" s="25">
        <v>50600</v>
      </c>
      <c r="B210" s="26" t="s">
        <v>976</v>
      </c>
      <c r="C210" s="26" t="s">
        <v>977</v>
      </c>
      <c r="D210" s="27" t="s">
        <v>978</v>
      </c>
    </row>
    <row r="211" spans="1:4" hidden="1">
      <c r="A211" s="25">
        <v>50003</v>
      </c>
      <c r="B211" s="26" t="s">
        <v>799</v>
      </c>
      <c r="C211" s="26" t="s">
        <v>800</v>
      </c>
      <c r="D211" s="27" t="s">
        <v>801</v>
      </c>
    </row>
    <row r="212" spans="1:4" hidden="1">
      <c r="A212" s="25">
        <v>50691</v>
      </c>
      <c r="B212" s="26" t="s">
        <v>979</v>
      </c>
      <c r="C212" s="26" t="s">
        <v>980</v>
      </c>
      <c r="D212" s="27" t="s">
        <v>981</v>
      </c>
    </row>
    <row r="213" spans="1:4" hidden="1">
      <c r="A213" s="25">
        <v>50542</v>
      </c>
      <c r="B213" s="26" t="s">
        <v>331</v>
      </c>
      <c r="C213" s="26" t="s">
        <v>654</v>
      </c>
      <c r="D213" s="27" t="s">
        <v>332</v>
      </c>
    </row>
    <row r="214" spans="1:4" hidden="1">
      <c r="A214" s="25">
        <v>50056</v>
      </c>
      <c r="B214" s="26" t="s">
        <v>711</v>
      </c>
      <c r="C214" s="26" t="s">
        <v>712</v>
      </c>
      <c r="D214" s="27" t="s">
        <v>713</v>
      </c>
    </row>
    <row r="215" spans="1:4" hidden="1">
      <c r="A215" s="25">
        <v>50632</v>
      </c>
      <c r="B215" s="26" t="s">
        <v>982</v>
      </c>
      <c r="C215" s="26" t="s">
        <v>983</v>
      </c>
      <c r="D215" s="27" t="s">
        <v>984</v>
      </c>
    </row>
    <row r="216" spans="1:4" hidden="1">
      <c r="A216" s="25">
        <v>50281</v>
      </c>
      <c r="B216" s="26" t="s">
        <v>69</v>
      </c>
      <c r="C216" s="26" t="s">
        <v>169</v>
      </c>
      <c r="D216" s="27" t="s">
        <v>170</v>
      </c>
    </row>
    <row r="217" spans="1:4" hidden="1">
      <c r="A217" s="25">
        <v>50037</v>
      </c>
      <c r="B217" s="26" t="s">
        <v>49</v>
      </c>
      <c r="C217" s="26" t="s">
        <v>1343</v>
      </c>
      <c r="D217" s="27" t="s">
        <v>451</v>
      </c>
    </row>
    <row r="218" spans="1:4" hidden="1">
      <c r="A218" s="25">
        <v>50004</v>
      </c>
      <c r="B218" s="26" t="s">
        <v>42</v>
      </c>
      <c r="C218" s="26" t="s">
        <v>437</v>
      </c>
      <c r="D218" s="27" t="s">
        <v>438</v>
      </c>
    </row>
    <row r="219" spans="1:4" hidden="1">
      <c r="A219" s="25">
        <v>50503</v>
      </c>
      <c r="B219" s="26" t="s">
        <v>42</v>
      </c>
      <c r="C219" s="26" t="s">
        <v>437</v>
      </c>
      <c r="D219" s="27" t="s">
        <v>438</v>
      </c>
    </row>
    <row r="220" spans="1:4" hidden="1">
      <c r="A220" s="25">
        <v>50511</v>
      </c>
      <c r="B220" s="26" t="s">
        <v>42</v>
      </c>
      <c r="C220" s="26" t="s">
        <v>437</v>
      </c>
      <c r="D220" s="27" t="s">
        <v>438</v>
      </c>
    </row>
    <row r="221" spans="1:4" hidden="1">
      <c r="A221" s="25">
        <v>50538</v>
      </c>
      <c r="B221" s="26" t="s">
        <v>42</v>
      </c>
      <c r="C221" s="26" t="s">
        <v>437</v>
      </c>
      <c r="D221" s="27" t="s">
        <v>438</v>
      </c>
    </row>
    <row r="222" spans="1:4" hidden="1">
      <c r="A222" s="25">
        <v>30419</v>
      </c>
      <c r="B222" s="26" t="s">
        <v>985</v>
      </c>
      <c r="C222" s="26" t="s">
        <v>986</v>
      </c>
      <c r="D222" s="27" t="s">
        <v>987</v>
      </c>
    </row>
    <row r="223" spans="1:4" hidden="1">
      <c r="A223" s="25">
        <v>50267</v>
      </c>
      <c r="B223" s="26" t="s">
        <v>67</v>
      </c>
      <c r="C223" s="26" t="s">
        <v>345</v>
      </c>
      <c r="D223" s="27" t="s">
        <v>346</v>
      </c>
    </row>
    <row r="224" spans="1:4" hidden="1">
      <c r="A224" s="25">
        <v>50274</v>
      </c>
      <c r="B224" s="26" t="s">
        <v>988</v>
      </c>
      <c r="C224" s="26" t="s">
        <v>989</v>
      </c>
      <c r="D224" s="27" t="s">
        <v>990</v>
      </c>
    </row>
    <row r="225" spans="1:4" hidden="1">
      <c r="A225" s="25">
        <v>30406</v>
      </c>
      <c r="B225" s="26" t="s">
        <v>517</v>
      </c>
      <c r="C225" s="26" t="s">
        <v>518</v>
      </c>
      <c r="D225" s="27" t="s">
        <v>519</v>
      </c>
    </row>
    <row r="226" spans="1:4" hidden="1">
      <c r="A226" s="25">
        <v>50619</v>
      </c>
      <c r="B226" s="26" t="s">
        <v>517</v>
      </c>
      <c r="C226" s="26" t="s">
        <v>518</v>
      </c>
      <c r="D226" s="27" t="s">
        <v>519</v>
      </c>
    </row>
    <row r="227" spans="1:4" hidden="1">
      <c r="A227" s="25">
        <v>50143</v>
      </c>
      <c r="B227" s="26" t="s">
        <v>220</v>
      </c>
      <c r="C227" s="26" t="s">
        <v>782</v>
      </c>
      <c r="D227" s="27" t="s">
        <v>222</v>
      </c>
    </row>
    <row r="228" spans="1:4" hidden="1">
      <c r="A228" s="25">
        <v>501443</v>
      </c>
      <c r="B228" s="26" t="s">
        <v>220</v>
      </c>
      <c r="C228" s="26" t="s">
        <v>221</v>
      </c>
      <c r="D228" s="27" t="s">
        <v>222</v>
      </c>
    </row>
    <row r="229" spans="1:4" hidden="1">
      <c r="A229" s="25">
        <v>30232</v>
      </c>
      <c r="B229" s="34" t="s">
        <v>991</v>
      </c>
      <c r="C229" s="26" t="s">
        <v>992</v>
      </c>
      <c r="D229" s="27" t="s">
        <v>993</v>
      </c>
    </row>
    <row r="230" spans="1:4" hidden="1">
      <c r="A230" s="25">
        <v>30473</v>
      </c>
      <c r="B230" s="26" t="s">
        <v>994</v>
      </c>
      <c r="C230" s="26" t="s">
        <v>995</v>
      </c>
      <c r="D230" s="27" t="s">
        <v>996</v>
      </c>
    </row>
    <row r="231" spans="1:4" hidden="1">
      <c r="A231" s="25">
        <v>50631</v>
      </c>
      <c r="B231" s="26" t="s">
        <v>523</v>
      </c>
      <c r="C231" s="26" t="s">
        <v>524</v>
      </c>
      <c r="D231" s="27" t="s">
        <v>525</v>
      </c>
    </row>
    <row r="232" spans="1:4" hidden="1">
      <c r="A232" s="25">
        <v>50628</v>
      </c>
      <c r="B232" s="26" t="s">
        <v>624</v>
      </c>
      <c r="C232" s="26" t="s">
        <v>625</v>
      </c>
      <c r="D232" s="27" t="s">
        <v>626</v>
      </c>
    </row>
    <row r="233" spans="1:4" hidden="1">
      <c r="A233" s="25">
        <v>50675</v>
      </c>
      <c r="B233" s="26" t="s">
        <v>997</v>
      </c>
      <c r="C233" s="26" t="s">
        <v>998</v>
      </c>
      <c r="D233" s="27" t="s">
        <v>999</v>
      </c>
    </row>
    <row r="234" spans="1:4" hidden="1">
      <c r="A234" s="25">
        <v>50671</v>
      </c>
      <c r="B234" s="26" t="s">
        <v>845</v>
      </c>
      <c r="C234" s="26" t="s">
        <v>846</v>
      </c>
      <c r="D234" s="27" t="s">
        <v>847</v>
      </c>
    </row>
    <row r="235" spans="1:4" hidden="1">
      <c r="A235" s="25">
        <v>50446</v>
      </c>
      <c r="B235" s="26" t="s">
        <v>1000</v>
      </c>
      <c r="C235" s="26" t="s">
        <v>1001</v>
      </c>
      <c r="D235" s="27" t="s">
        <v>1002</v>
      </c>
    </row>
    <row r="236" spans="1:4" hidden="1">
      <c r="A236" s="25">
        <v>50425</v>
      </c>
      <c r="B236" s="26" t="s">
        <v>80</v>
      </c>
      <c r="C236" s="26" t="s">
        <v>349</v>
      </c>
      <c r="D236" s="27" t="s">
        <v>350</v>
      </c>
    </row>
    <row r="237" spans="1:4" hidden="1">
      <c r="A237" s="25">
        <v>50680</v>
      </c>
      <c r="B237" s="26" t="s">
        <v>1003</v>
      </c>
      <c r="C237" s="26" t="s">
        <v>1004</v>
      </c>
      <c r="D237" s="27" t="s">
        <v>1005</v>
      </c>
    </row>
    <row r="238" spans="1:4" hidden="1">
      <c r="A238" s="25">
        <v>50308</v>
      </c>
      <c r="B238" s="26" t="s">
        <v>1006</v>
      </c>
      <c r="C238" s="26" t="s">
        <v>1007</v>
      </c>
      <c r="D238" s="27" t="s">
        <v>1008</v>
      </c>
    </row>
    <row r="239" spans="1:4" hidden="1">
      <c r="A239" s="25">
        <v>50598</v>
      </c>
      <c r="B239" s="26" t="s">
        <v>1009</v>
      </c>
      <c r="C239" s="26" t="s">
        <v>1010</v>
      </c>
      <c r="D239" s="27" t="s">
        <v>1011</v>
      </c>
    </row>
    <row r="240" spans="1:4" hidden="1">
      <c r="A240" s="25">
        <v>30347</v>
      </c>
      <c r="B240" s="26" t="s">
        <v>561</v>
      </c>
      <c r="C240" s="26" t="s">
        <v>562</v>
      </c>
      <c r="D240" s="27" t="s">
        <v>563</v>
      </c>
    </row>
    <row r="241" spans="1:4" hidden="1">
      <c r="A241" s="25">
        <v>50571</v>
      </c>
      <c r="B241" s="26" t="s">
        <v>102</v>
      </c>
      <c r="C241" s="26" t="s">
        <v>127</v>
      </c>
      <c r="D241" s="27" t="s">
        <v>128</v>
      </c>
    </row>
    <row r="242" spans="1:4" hidden="1">
      <c r="A242" s="25">
        <v>50498</v>
      </c>
      <c r="B242" s="26" t="s">
        <v>89</v>
      </c>
      <c r="C242" s="26" t="s">
        <v>500</v>
      </c>
      <c r="D242" s="27" t="s">
        <v>501</v>
      </c>
    </row>
    <row r="243" spans="1:4" hidden="1">
      <c r="A243" s="25">
        <v>30488</v>
      </c>
      <c r="B243" s="26" t="s">
        <v>99</v>
      </c>
      <c r="C243" s="26" t="s">
        <v>253</v>
      </c>
      <c r="D243" s="27" t="s">
        <v>254</v>
      </c>
    </row>
    <row r="244" spans="1:4" hidden="1">
      <c r="A244" s="25">
        <v>50559</v>
      </c>
      <c r="B244" s="26" t="s">
        <v>99</v>
      </c>
      <c r="C244" s="26" t="s">
        <v>253</v>
      </c>
      <c r="D244" s="27" t="s">
        <v>254</v>
      </c>
    </row>
    <row r="245" spans="1:4" hidden="1">
      <c r="A245" s="25">
        <v>50327</v>
      </c>
      <c r="B245" s="26" t="s">
        <v>1012</v>
      </c>
      <c r="C245" s="26" t="s">
        <v>1013</v>
      </c>
      <c r="D245" s="27" t="s">
        <v>1014</v>
      </c>
    </row>
    <row r="246" spans="1:4" hidden="1">
      <c r="A246" s="25">
        <v>50370</v>
      </c>
      <c r="B246" s="26" t="s">
        <v>76</v>
      </c>
      <c r="C246" s="26" t="s">
        <v>347</v>
      </c>
      <c r="D246" s="27" t="s">
        <v>348</v>
      </c>
    </row>
    <row r="247" spans="1:4" hidden="1">
      <c r="A247" s="25">
        <v>50444</v>
      </c>
      <c r="B247" s="26" t="s">
        <v>82</v>
      </c>
      <c r="C247" s="26" t="s">
        <v>722</v>
      </c>
      <c r="D247" s="27" t="s">
        <v>485</v>
      </c>
    </row>
    <row r="248" spans="1:4" hidden="1">
      <c r="A248" s="25">
        <v>50654</v>
      </c>
      <c r="B248" s="26" t="s">
        <v>1015</v>
      </c>
      <c r="C248" s="26" t="s">
        <v>1016</v>
      </c>
      <c r="D248" s="27" t="s">
        <v>1017</v>
      </c>
    </row>
    <row r="249" spans="1:4" hidden="1">
      <c r="A249" s="25">
        <v>50432</v>
      </c>
      <c r="B249" s="26" t="s">
        <v>81</v>
      </c>
      <c r="C249" s="26" t="s">
        <v>483</v>
      </c>
      <c r="D249" s="27" t="s">
        <v>484</v>
      </c>
    </row>
    <row r="250" spans="1:4" hidden="1">
      <c r="A250" s="25">
        <v>50641</v>
      </c>
      <c r="B250" s="26" t="s">
        <v>820</v>
      </c>
      <c r="C250" s="26" t="s">
        <v>821</v>
      </c>
      <c r="D250" s="27" t="s">
        <v>819</v>
      </c>
    </row>
    <row r="251" spans="1:4" hidden="1">
      <c r="A251" s="25">
        <v>30438</v>
      </c>
      <c r="B251" s="26" t="s">
        <v>1018</v>
      </c>
      <c r="C251" s="26" t="s">
        <v>1019</v>
      </c>
      <c r="D251" s="27" t="s">
        <v>1020</v>
      </c>
    </row>
    <row r="252" spans="1:4" hidden="1">
      <c r="A252" s="25">
        <v>30246</v>
      </c>
      <c r="B252" s="26" t="s">
        <v>1021</v>
      </c>
      <c r="C252" s="26" t="s">
        <v>1022</v>
      </c>
      <c r="D252" s="27" t="s">
        <v>1023</v>
      </c>
    </row>
    <row r="253" spans="1:4" hidden="1">
      <c r="A253" s="25">
        <v>50050</v>
      </c>
      <c r="B253" s="26" t="s">
        <v>51</v>
      </c>
      <c r="C253" s="26" t="s">
        <v>198</v>
      </c>
      <c r="D253" s="27" t="s">
        <v>199</v>
      </c>
    </row>
    <row r="254" spans="1:4" hidden="1">
      <c r="A254" s="25">
        <v>30420</v>
      </c>
      <c r="B254" s="26" t="s">
        <v>534</v>
      </c>
      <c r="C254" s="26" t="s">
        <v>1410</v>
      </c>
      <c r="D254" s="27" t="s">
        <v>535</v>
      </c>
    </row>
    <row r="255" spans="1:4" hidden="1">
      <c r="A255" s="25">
        <v>50219</v>
      </c>
      <c r="B255" s="26" t="s">
        <v>534</v>
      </c>
      <c r="C255" s="26" t="s">
        <v>1410</v>
      </c>
      <c r="D255" s="27" t="s">
        <v>535</v>
      </c>
    </row>
    <row r="256" spans="1:4" hidden="1">
      <c r="A256" s="25">
        <v>50028</v>
      </c>
      <c r="B256" s="26" t="s">
        <v>47</v>
      </c>
      <c r="C256" s="26" t="s">
        <v>446</v>
      </c>
      <c r="D256" s="27" t="s">
        <v>447</v>
      </c>
    </row>
    <row r="257" spans="1:4" hidden="1">
      <c r="A257" s="25">
        <v>50686</v>
      </c>
      <c r="B257" s="26" t="s">
        <v>1024</v>
      </c>
      <c r="C257" s="26" t="s">
        <v>1025</v>
      </c>
      <c r="D257" s="27" t="s">
        <v>1026</v>
      </c>
    </row>
    <row r="258" spans="1:4" hidden="1">
      <c r="A258" s="25">
        <v>30501</v>
      </c>
      <c r="B258" s="28" t="s">
        <v>797</v>
      </c>
      <c r="C258" s="26" t="s">
        <v>798</v>
      </c>
      <c r="D258" s="27" t="s">
        <v>796</v>
      </c>
    </row>
    <row r="259" spans="1:4" hidden="1">
      <c r="A259" s="25">
        <v>30508</v>
      </c>
      <c r="B259" s="28" t="s">
        <v>797</v>
      </c>
      <c r="C259" s="26" t="s">
        <v>798</v>
      </c>
      <c r="D259" s="27" t="s">
        <v>796</v>
      </c>
    </row>
    <row r="260" spans="1:4" hidden="1">
      <c r="A260" s="25">
        <v>50484</v>
      </c>
      <c r="B260" s="26" t="s">
        <v>215</v>
      </c>
      <c r="C260" s="26" t="s">
        <v>216</v>
      </c>
      <c r="D260" s="27" t="s">
        <v>217</v>
      </c>
    </row>
    <row r="261" spans="1:4" hidden="1">
      <c r="A261" s="25">
        <v>51042</v>
      </c>
      <c r="B261" s="26" t="s">
        <v>88</v>
      </c>
      <c r="C261" s="26" t="s">
        <v>1027</v>
      </c>
      <c r="D261" s="27" t="s">
        <v>352</v>
      </c>
    </row>
    <row r="262" spans="1:4" hidden="1">
      <c r="A262" s="25">
        <v>50487</v>
      </c>
      <c r="B262" s="26" t="s">
        <v>88</v>
      </c>
      <c r="C262" s="26" t="s">
        <v>351</v>
      </c>
      <c r="D262" s="27" t="s">
        <v>352</v>
      </c>
    </row>
    <row r="263" spans="1:4" hidden="1">
      <c r="A263" s="25">
        <v>51027</v>
      </c>
      <c r="B263" s="26" t="s">
        <v>91</v>
      </c>
      <c r="C263" s="26" t="s">
        <v>766</v>
      </c>
      <c r="D263" s="27" t="s">
        <v>765</v>
      </c>
    </row>
    <row r="264" spans="1:4" hidden="1">
      <c r="A264" s="25">
        <v>51025</v>
      </c>
      <c r="B264" s="28" t="s">
        <v>91</v>
      </c>
      <c r="C264" s="28" t="s">
        <v>422</v>
      </c>
      <c r="D264" s="27" t="s">
        <v>423</v>
      </c>
    </row>
    <row r="265" spans="1:4" hidden="1">
      <c r="A265" s="25">
        <v>30163</v>
      </c>
      <c r="B265" s="28" t="s">
        <v>44</v>
      </c>
      <c r="C265" s="28" t="s">
        <v>235</v>
      </c>
      <c r="D265" s="27" t="s">
        <v>236</v>
      </c>
    </row>
    <row r="266" spans="1:4" hidden="1">
      <c r="A266" s="25">
        <v>50018</v>
      </c>
      <c r="B266" s="28" t="s">
        <v>44</v>
      </c>
      <c r="C266" s="28" t="s">
        <v>235</v>
      </c>
      <c r="D266" s="27" t="s">
        <v>236</v>
      </c>
    </row>
    <row r="267" spans="1:4" hidden="1">
      <c r="A267" s="25">
        <v>30514</v>
      </c>
      <c r="B267" s="26" t="s">
        <v>843</v>
      </c>
      <c r="C267" s="26" t="s">
        <v>844</v>
      </c>
      <c r="D267" s="27" t="s">
        <v>842</v>
      </c>
    </row>
    <row r="268" spans="1:4" hidden="1">
      <c r="A268" s="25">
        <v>50410</v>
      </c>
      <c r="B268" s="26" t="s">
        <v>78</v>
      </c>
      <c r="C268" s="26" t="s">
        <v>642</v>
      </c>
      <c r="D268" s="27" t="s">
        <v>643</v>
      </c>
    </row>
    <row r="269" spans="1:4" hidden="1">
      <c r="A269" s="25">
        <v>30520</v>
      </c>
      <c r="B269" s="26" t="s">
        <v>1028</v>
      </c>
      <c r="C269" s="26" t="s">
        <v>1029</v>
      </c>
      <c r="D269" s="27" t="s">
        <v>1030</v>
      </c>
    </row>
    <row r="270" spans="1:4" hidden="1">
      <c r="A270" s="25">
        <v>50599</v>
      </c>
      <c r="B270" s="26" t="s">
        <v>353</v>
      </c>
      <c r="C270" s="26" t="s">
        <v>354</v>
      </c>
      <c r="D270" s="27" t="s">
        <v>355</v>
      </c>
    </row>
    <row r="271" spans="1:4" hidden="1">
      <c r="A271" s="25">
        <v>50200</v>
      </c>
      <c r="B271" s="26" t="s">
        <v>1031</v>
      </c>
      <c r="C271" s="26" t="s">
        <v>1032</v>
      </c>
      <c r="D271" s="27" t="s">
        <v>1033</v>
      </c>
    </row>
    <row r="272" spans="1:4" hidden="1">
      <c r="A272" s="25">
        <v>50522</v>
      </c>
      <c r="B272" s="26" t="s">
        <v>105</v>
      </c>
      <c r="C272" s="26" t="s">
        <v>424</v>
      </c>
      <c r="D272" s="27" t="s">
        <v>425</v>
      </c>
    </row>
    <row r="273" spans="1:4" hidden="1">
      <c r="A273" s="25">
        <v>50652</v>
      </c>
      <c r="B273" s="26" t="s">
        <v>1034</v>
      </c>
      <c r="C273" s="26" t="s">
        <v>1035</v>
      </c>
      <c r="D273" s="27" t="s">
        <v>1036</v>
      </c>
    </row>
    <row r="274" spans="1:4" hidden="1">
      <c r="A274" s="25">
        <v>50664</v>
      </c>
      <c r="B274" s="26" t="s">
        <v>1037</v>
      </c>
      <c r="C274" s="26" t="s">
        <v>1038</v>
      </c>
      <c r="D274" s="27" t="s">
        <v>1039</v>
      </c>
    </row>
    <row r="275" spans="1:4" hidden="1">
      <c r="A275" s="25">
        <v>30195</v>
      </c>
      <c r="B275" s="26" t="s">
        <v>627</v>
      </c>
      <c r="C275" s="26" t="s">
        <v>628</v>
      </c>
      <c r="D275" s="27" t="s">
        <v>629</v>
      </c>
    </row>
    <row r="276" spans="1:4" hidden="1">
      <c r="A276" s="25">
        <v>30325</v>
      </c>
      <c r="B276" s="26" t="s">
        <v>1040</v>
      </c>
      <c r="C276" s="28" t="s">
        <v>1041</v>
      </c>
      <c r="D276" s="27" t="s">
        <v>1042</v>
      </c>
    </row>
    <row r="277" spans="1:4" hidden="1">
      <c r="A277" s="25">
        <v>30327</v>
      </c>
      <c r="B277" s="26" t="s">
        <v>410</v>
      </c>
      <c r="C277" s="26" t="s">
        <v>411</v>
      </c>
      <c r="D277" s="27" t="s">
        <v>412</v>
      </c>
    </row>
    <row r="278" spans="1:4" hidden="1">
      <c r="A278" s="25">
        <v>30339</v>
      </c>
      <c r="B278" s="26" t="s">
        <v>410</v>
      </c>
      <c r="C278" s="26" t="s">
        <v>411</v>
      </c>
      <c r="D278" s="27" t="s">
        <v>412</v>
      </c>
    </row>
    <row r="279" spans="1:4" hidden="1">
      <c r="A279" s="25">
        <v>50180</v>
      </c>
      <c r="B279" s="26" t="s">
        <v>1043</v>
      </c>
      <c r="C279" s="26" t="s">
        <v>1044</v>
      </c>
      <c r="D279" s="27" t="s">
        <v>1045</v>
      </c>
    </row>
    <row r="280" spans="1:4" hidden="1">
      <c r="A280" s="25">
        <v>50529</v>
      </c>
      <c r="B280" s="77" t="s">
        <v>1347</v>
      </c>
      <c r="C280" s="35" t="s">
        <v>1348</v>
      </c>
      <c r="D280" s="36" t="s">
        <v>591</v>
      </c>
    </row>
    <row r="281" spans="1:4" hidden="1">
      <c r="A281" s="25">
        <v>30361</v>
      </c>
      <c r="B281" s="26" t="s">
        <v>1046</v>
      </c>
      <c r="C281" s="35" t="s">
        <v>1047</v>
      </c>
      <c r="D281" s="36" t="s">
        <v>1048</v>
      </c>
    </row>
    <row r="282" spans="1:4" hidden="1">
      <c r="A282" s="25">
        <v>30519</v>
      </c>
      <c r="B282" s="26" t="s">
        <v>1049</v>
      </c>
      <c r="C282" s="26" t="s">
        <v>1050</v>
      </c>
      <c r="D282" s="27" t="s">
        <v>1051</v>
      </c>
    </row>
    <row r="283" spans="1:4" hidden="1">
      <c r="A283" s="25">
        <v>50603</v>
      </c>
      <c r="B283" s="26" t="s">
        <v>1052</v>
      </c>
      <c r="C283" s="26" t="s">
        <v>934</v>
      </c>
      <c r="D283" s="27" t="s">
        <v>1053</v>
      </c>
    </row>
    <row r="284" spans="1:4" hidden="1">
      <c r="A284" s="37">
        <v>50021</v>
      </c>
      <c r="B284" s="26" t="s">
        <v>45</v>
      </c>
      <c r="C284" s="26" t="s">
        <v>157</v>
      </c>
      <c r="D284" s="27" t="s">
        <v>158</v>
      </c>
    </row>
    <row r="285" spans="1:4" hidden="1">
      <c r="A285" s="31">
        <v>50154</v>
      </c>
      <c r="B285" s="32" t="s">
        <v>592</v>
      </c>
      <c r="C285" s="38" t="s">
        <v>593</v>
      </c>
      <c r="D285" s="39" t="s">
        <v>594</v>
      </c>
    </row>
    <row r="286" spans="1:4" ht="16.5">
      <c r="A286">
        <v>30513</v>
      </c>
      <c r="B286" s="125" t="s">
        <v>1437</v>
      </c>
      <c r="C286" t="s">
        <v>1438</v>
      </c>
      <c r="D286" t="s">
        <v>1439</v>
      </c>
    </row>
    <row r="287" spans="1:4" hidden="1">
      <c r="A287" s="58">
        <v>30381</v>
      </c>
      <c r="B287" t="s">
        <v>1057</v>
      </c>
      <c r="C287" t="s">
        <v>1058</v>
      </c>
      <c r="D287" s="59" t="s">
        <v>1059</v>
      </c>
    </row>
    <row r="288" spans="1:4" hidden="1">
      <c r="A288">
        <v>30303</v>
      </c>
      <c r="B288" t="s">
        <v>34</v>
      </c>
      <c r="C288" t="s">
        <v>403</v>
      </c>
      <c r="D288" t="s">
        <v>404</v>
      </c>
    </row>
    <row r="289" spans="1:4" hidden="1">
      <c r="A289">
        <v>51031</v>
      </c>
      <c r="B289" t="s">
        <v>34</v>
      </c>
      <c r="C289" t="s">
        <v>403</v>
      </c>
      <c r="D289" t="s">
        <v>404</v>
      </c>
    </row>
    <row r="290" spans="1:4" hidden="1">
      <c r="A290">
        <v>51007</v>
      </c>
      <c r="B290" t="s">
        <v>432</v>
      </c>
      <c r="C290" t="s">
        <v>433</v>
      </c>
      <c r="D290" t="s">
        <v>434</v>
      </c>
    </row>
    <row r="291" spans="1:4" hidden="1">
      <c r="A291" s="61">
        <v>30348</v>
      </c>
      <c r="B291" t="s">
        <v>426</v>
      </c>
      <c r="C291" t="s">
        <v>427</v>
      </c>
      <c r="D291" t="s">
        <v>428</v>
      </c>
    </row>
    <row r="292" spans="1:4" hidden="1">
      <c r="A292">
        <v>50108</v>
      </c>
      <c r="B292" t="s">
        <v>362</v>
      </c>
      <c r="C292" t="s">
        <v>363</v>
      </c>
      <c r="D292" s="48" t="s">
        <v>364</v>
      </c>
    </row>
    <row r="293" spans="1:4" hidden="1">
      <c r="A293">
        <v>50057</v>
      </c>
      <c r="B293" t="s">
        <v>240</v>
      </c>
      <c r="C293" t="s">
        <v>1405</v>
      </c>
      <c r="D293" s="48" t="s">
        <v>241</v>
      </c>
    </row>
    <row r="294" spans="1:4" hidden="1">
      <c r="A294">
        <v>50577</v>
      </c>
      <c r="B294" t="s">
        <v>1060</v>
      </c>
      <c r="C294" t="s">
        <v>1061</v>
      </c>
      <c r="D294" s="48" t="s">
        <v>1062</v>
      </c>
    </row>
    <row r="295" spans="1:4" hidden="1">
      <c r="A295" s="4">
        <v>50639</v>
      </c>
      <c r="B295" s="4" t="s">
        <v>1063</v>
      </c>
      <c r="C295" s="60" t="s">
        <v>1064</v>
      </c>
      <c r="D295" s="60" t="s">
        <v>1065</v>
      </c>
    </row>
    <row r="296" spans="1:4" hidden="1">
      <c r="A296" t="s">
        <v>855</v>
      </c>
      <c r="B296" t="s">
        <v>303</v>
      </c>
      <c r="C296" t="s">
        <v>304</v>
      </c>
      <c r="D296" t="s">
        <v>305</v>
      </c>
    </row>
    <row r="297" spans="1:4" hidden="1">
      <c r="A297">
        <v>50041</v>
      </c>
      <c r="B297" t="s">
        <v>171</v>
      </c>
      <c r="C297" t="s">
        <v>823</v>
      </c>
      <c r="D297" s="48" t="s">
        <v>172</v>
      </c>
    </row>
    <row r="298" spans="1:4" hidden="1">
      <c r="A298" s="47">
        <v>30372</v>
      </c>
      <c r="B298" s="4" t="s">
        <v>98</v>
      </c>
      <c r="C298" t="s">
        <v>418</v>
      </c>
      <c r="D298" s="65" t="s">
        <v>419</v>
      </c>
    </row>
    <row r="299" spans="1:4" hidden="1">
      <c r="A299">
        <v>30194</v>
      </c>
      <c r="B299" t="s">
        <v>1066</v>
      </c>
      <c r="C299" t="s">
        <v>717</v>
      </c>
      <c r="D299" s="48" t="s">
        <v>1067</v>
      </c>
    </row>
    <row r="300" spans="1:4" hidden="1">
      <c r="A300">
        <v>30096</v>
      </c>
      <c r="B300" t="s">
        <v>247</v>
      </c>
      <c r="C300" t="s">
        <v>248</v>
      </c>
      <c r="D300" s="48" t="s">
        <v>249</v>
      </c>
    </row>
    <row r="301" spans="1:4" hidden="1">
      <c r="A301">
        <v>50135</v>
      </c>
      <c r="B301" t="s">
        <v>1068</v>
      </c>
      <c r="C301" t="s">
        <v>1069</v>
      </c>
      <c r="D301" s="48" t="s">
        <v>1070</v>
      </c>
    </row>
    <row r="302" spans="1:4" hidden="1">
      <c r="A302">
        <v>30405</v>
      </c>
      <c r="B302" t="s">
        <v>735</v>
      </c>
      <c r="C302" t="s">
        <v>736</v>
      </c>
      <c r="D302" s="48" t="s">
        <v>734</v>
      </c>
    </row>
    <row r="303" spans="1:4" hidden="1">
      <c r="A303">
        <v>51041</v>
      </c>
      <c r="B303" t="s">
        <v>1071</v>
      </c>
      <c r="C303" t="s">
        <v>1072</v>
      </c>
      <c r="D303" s="48" t="s">
        <v>1073</v>
      </c>
    </row>
    <row r="304" spans="1:4" hidden="1">
      <c r="A304">
        <v>30320</v>
      </c>
      <c r="B304" t="s">
        <v>36</v>
      </c>
      <c r="C304" t="s">
        <v>408</v>
      </c>
      <c r="D304" s="48" t="s">
        <v>409</v>
      </c>
    </row>
    <row r="305" spans="1:4" hidden="1">
      <c r="A305">
        <v>50674</v>
      </c>
      <c r="B305" t="s">
        <v>1074</v>
      </c>
      <c r="C305" t="s">
        <v>1075</v>
      </c>
      <c r="D305" s="48" t="s">
        <v>1076</v>
      </c>
    </row>
    <row r="306" spans="1:4" hidden="1">
      <c r="A306">
        <v>50002</v>
      </c>
      <c r="B306" t="s">
        <v>41</v>
      </c>
      <c r="C306" t="s">
        <v>630</v>
      </c>
      <c r="D306" s="48" t="s">
        <v>631</v>
      </c>
    </row>
    <row r="307" spans="1:4" hidden="1">
      <c r="A307">
        <v>50001</v>
      </c>
      <c r="B307" t="s">
        <v>40</v>
      </c>
      <c r="C307" t="s">
        <v>213</v>
      </c>
      <c r="D307" t="s">
        <v>214</v>
      </c>
    </row>
    <row r="308" spans="1:4" hidden="1">
      <c r="A308">
        <v>50065</v>
      </c>
      <c r="B308" t="s">
        <v>53</v>
      </c>
      <c r="C308" t="s">
        <v>218</v>
      </c>
      <c r="D308" s="48" t="s">
        <v>219</v>
      </c>
    </row>
    <row r="309" spans="1:4" hidden="1">
      <c r="A309">
        <v>50666</v>
      </c>
      <c r="B309" t="s">
        <v>1077</v>
      </c>
      <c r="C309" t="s">
        <v>1078</v>
      </c>
      <c r="D309" s="48" t="s">
        <v>1079</v>
      </c>
    </row>
    <row r="310" spans="1:4" hidden="1">
      <c r="A310">
        <v>50019</v>
      </c>
      <c r="B310" t="s">
        <v>177</v>
      </c>
      <c r="C310" t="s">
        <v>1349</v>
      </c>
      <c r="D310" s="66" t="s">
        <v>178</v>
      </c>
    </row>
    <row r="311" spans="1:4" hidden="1">
      <c r="A311">
        <v>50428</v>
      </c>
      <c r="B311" t="s">
        <v>741</v>
      </c>
      <c r="C311" t="s">
        <v>742</v>
      </c>
      <c r="D311" s="48" t="s">
        <v>740</v>
      </c>
    </row>
    <row r="312" spans="1:4" hidden="1">
      <c r="A312">
        <v>30032</v>
      </c>
      <c r="B312" t="s">
        <v>1080</v>
      </c>
      <c r="C312" t="s">
        <v>1081</v>
      </c>
      <c r="D312" s="66" t="s">
        <v>1082</v>
      </c>
    </row>
    <row r="313" spans="1:4" hidden="1">
      <c r="A313">
        <v>50592</v>
      </c>
      <c r="B313" t="s">
        <v>514</v>
      </c>
      <c r="C313" t="s">
        <v>515</v>
      </c>
      <c r="D313" s="66" t="s">
        <v>516</v>
      </c>
    </row>
    <row r="314" spans="1:4" hidden="1">
      <c r="A314">
        <v>50091</v>
      </c>
      <c r="B314" t="s">
        <v>148</v>
      </c>
      <c r="C314" t="s">
        <v>149</v>
      </c>
      <c r="D314" s="66" t="s">
        <v>150</v>
      </c>
    </row>
    <row r="315" spans="1:4" hidden="1">
      <c r="A315">
        <v>30315</v>
      </c>
      <c r="B315" t="s">
        <v>35</v>
      </c>
      <c r="C315" t="s">
        <v>306</v>
      </c>
      <c r="D315" s="66" t="s">
        <v>307</v>
      </c>
    </row>
    <row r="316" spans="1:4" hidden="1">
      <c r="A316">
        <v>50437</v>
      </c>
      <c r="B316" t="s">
        <v>35</v>
      </c>
      <c r="C316" t="s">
        <v>306</v>
      </c>
      <c r="D316" t="s">
        <v>307</v>
      </c>
    </row>
    <row r="317" spans="1:4" hidden="1">
      <c r="A317">
        <v>30328</v>
      </c>
      <c r="B317" t="s">
        <v>38</v>
      </c>
      <c r="C317" t="s">
        <v>162</v>
      </c>
      <c r="D317" t="s">
        <v>163</v>
      </c>
    </row>
    <row r="318" spans="1:4" hidden="1">
      <c r="A318">
        <v>50055</v>
      </c>
      <c r="B318" t="s">
        <v>38</v>
      </c>
      <c r="C318" t="s">
        <v>162</v>
      </c>
      <c r="D318" t="s">
        <v>163</v>
      </c>
    </row>
    <row r="319" spans="1:4" hidden="1">
      <c r="A319">
        <v>50505</v>
      </c>
      <c r="B319" t="s">
        <v>38</v>
      </c>
      <c r="C319" t="s">
        <v>162</v>
      </c>
      <c r="D319" t="s">
        <v>163</v>
      </c>
    </row>
    <row r="320" spans="1:4" hidden="1">
      <c r="A320">
        <v>50528</v>
      </c>
      <c r="B320" t="s">
        <v>38</v>
      </c>
      <c r="C320" t="s">
        <v>162</v>
      </c>
      <c r="D320" t="s">
        <v>163</v>
      </c>
    </row>
    <row r="321" spans="1:4" hidden="1">
      <c r="A321">
        <v>30413</v>
      </c>
      <c r="B321" t="s">
        <v>191</v>
      </c>
      <c r="C321" t="s">
        <v>192</v>
      </c>
      <c r="D321" t="s">
        <v>193</v>
      </c>
    </row>
    <row r="322" spans="1:4" hidden="1">
      <c r="A322">
        <v>50610</v>
      </c>
      <c r="B322" t="s">
        <v>191</v>
      </c>
      <c r="C322" t="s">
        <v>192</v>
      </c>
      <c r="D322" t="s">
        <v>193</v>
      </c>
    </row>
    <row r="323" spans="1:4" hidden="1">
      <c r="A323">
        <v>50244</v>
      </c>
      <c r="B323" t="s">
        <v>65</v>
      </c>
      <c r="C323" t="s">
        <v>608</v>
      </c>
      <c r="D323" s="48" t="s">
        <v>609</v>
      </c>
    </row>
    <row r="324" spans="1:4" hidden="1">
      <c r="A324">
        <v>50613</v>
      </c>
      <c r="B324" t="s">
        <v>762</v>
      </c>
      <c r="C324" t="s">
        <v>763</v>
      </c>
      <c r="D324" s="48" t="s">
        <v>761</v>
      </c>
    </row>
    <row r="325" spans="1:4" hidden="1">
      <c r="A325">
        <v>30370</v>
      </c>
      <c r="B325" t="s">
        <v>145</v>
      </c>
      <c r="C325" t="s">
        <v>146</v>
      </c>
      <c r="D325" s="48" t="s">
        <v>147</v>
      </c>
    </row>
    <row r="326" spans="1:4" hidden="1">
      <c r="A326">
        <v>30371</v>
      </c>
      <c r="B326" t="s">
        <v>145</v>
      </c>
      <c r="C326" t="s">
        <v>146</v>
      </c>
      <c r="D326" s="48" t="s">
        <v>147</v>
      </c>
    </row>
    <row r="327" spans="1:4" hidden="1">
      <c r="A327">
        <v>30158</v>
      </c>
      <c r="B327" t="s">
        <v>1083</v>
      </c>
      <c r="C327" t="s">
        <v>1084</v>
      </c>
      <c r="D327" t="s">
        <v>1085</v>
      </c>
    </row>
    <row r="328" spans="1:4" hidden="1">
      <c r="A328">
        <v>50618</v>
      </c>
      <c r="B328" t="s">
        <v>1086</v>
      </c>
      <c r="C328" t="s">
        <v>1087</v>
      </c>
      <c r="D328" s="70" t="s">
        <v>1088</v>
      </c>
    </row>
    <row r="329" spans="1:4" hidden="1">
      <c r="A329">
        <v>30441</v>
      </c>
      <c r="B329" t="s">
        <v>637</v>
      </c>
      <c r="C329" t="s">
        <v>638</v>
      </c>
      <c r="D329" t="s">
        <v>639</v>
      </c>
    </row>
    <row r="330" spans="1:4" hidden="1">
      <c r="A330">
        <v>50205</v>
      </c>
      <c r="B330" t="s">
        <v>61</v>
      </c>
      <c r="C330" t="s">
        <v>467</v>
      </c>
      <c r="D330" s="71" t="s">
        <v>468</v>
      </c>
    </row>
    <row r="331" spans="1:4" hidden="1">
      <c r="A331">
        <v>50653</v>
      </c>
      <c r="B331" t="s">
        <v>1089</v>
      </c>
      <c r="C331" t="s">
        <v>1090</v>
      </c>
      <c r="D331" s="71" t="s">
        <v>1091</v>
      </c>
    </row>
    <row r="332" spans="1:4" hidden="1">
      <c r="A332">
        <v>30090</v>
      </c>
      <c r="B332" t="s">
        <v>1092</v>
      </c>
      <c r="C332" t="s">
        <v>1093</v>
      </c>
      <c r="D332" s="48" t="s">
        <v>1094</v>
      </c>
    </row>
    <row r="333" spans="1:4" hidden="1">
      <c r="A333">
        <v>50617</v>
      </c>
      <c r="B333" t="s">
        <v>1095</v>
      </c>
      <c r="C333" t="s">
        <v>1096</v>
      </c>
      <c r="D333" s="48" t="s">
        <v>1097</v>
      </c>
    </row>
    <row r="334" spans="1:4" hidden="1">
      <c r="A334">
        <v>50089</v>
      </c>
      <c r="B334" t="s">
        <v>55</v>
      </c>
      <c r="C334" t="s">
        <v>245</v>
      </c>
      <c r="D334" t="s">
        <v>246</v>
      </c>
    </row>
    <row r="335" spans="1:4" hidden="1">
      <c r="A335">
        <v>50507</v>
      </c>
      <c r="B335" t="s">
        <v>55</v>
      </c>
      <c r="C335" t="s">
        <v>245</v>
      </c>
      <c r="D335" s="48" t="s">
        <v>246</v>
      </c>
    </row>
    <row r="336" spans="1:4" hidden="1">
      <c r="A336">
        <v>30426</v>
      </c>
      <c r="B336" t="s">
        <v>571</v>
      </c>
      <c r="C336" t="s">
        <v>1350</v>
      </c>
      <c r="D336" s="48" t="s">
        <v>572</v>
      </c>
    </row>
    <row r="337" spans="1:4" hidden="1">
      <c r="A337">
        <v>30364</v>
      </c>
      <c r="B337" t="s">
        <v>100</v>
      </c>
      <c r="C337" t="s">
        <v>564</v>
      </c>
      <c r="D337" s="48" t="s">
        <v>565</v>
      </c>
    </row>
    <row r="338" spans="1:4" hidden="1">
      <c r="A338" s="47">
        <v>30390</v>
      </c>
      <c r="B338" t="s">
        <v>100</v>
      </c>
      <c r="C338" t="s">
        <v>564</v>
      </c>
      <c r="D338" s="48" t="s">
        <v>565</v>
      </c>
    </row>
    <row r="339" spans="1:4" hidden="1">
      <c r="A339">
        <v>50621</v>
      </c>
      <c r="B339" t="s">
        <v>1098</v>
      </c>
      <c r="C339" t="s">
        <v>1099</v>
      </c>
      <c r="D339" t="s">
        <v>1100</v>
      </c>
    </row>
    <row r="340" spans="1:4" hidden="1">
      <c r="A340">
        <v>50568</v>
      </c>
      <c r="B340" t="s">
        <v>838</v>
      </c>
      <c r="C340" t="s">
        <v>837</v>
      </c>
      <c r="D340" t="s">
        <v>600</v>
      </c>
    </row>
    <row r="341" spans="1:4" hidden="1">
      <c r="A341">
        <v>50646</v>
      </c>
      <c r="B341" t="s">
        <v>772</v>
      </c>
      <c r="C341" t="s">
        <v>773</v>
      </c>
      <c r="D341" t="s">
        <v>774</v>
      </c>
    </row>
    <row r="342" spans="1:4" hidden="1">
      <c r="A342">
        <v>50276</v>
      </c>
      <c r="B342" t="s">
        <v>68</v>
      </c>
      <c r="C342" t="s">
        <v>182</v>
      </c>
      <c r="D342" t="s">
        <v>183</v>
      </c>
    </row>
    <row r="343" spans="1:4" hidden="1">
      <c r="A343">
        <v>50634</v>
      </c>
      <c r="B343" t="s">
        <v>179</v>
      </c>
      <c r="C343" t="s">
        <v>180</v>
      </c>
      <c r="D343" t="s">
        <v>181</v>
      </c>
    </row>
    <row r="344" spans="1:4" hidden="1">
      <c r="A344">
        <v>50184</v>
      </c>
      <c r="B344" t="s">
        <v>59</v>
      </c>
      <c r="C344" t="s">
        <v>536</v>
      </c>
      <c r="D344" t="s">
        <v>537</v>
      </c>
    </row>
    <row r="345" spans="1:4" hidden="1">
      <c r="A345">
        <v>50643</v>
      </c>
      <c r="B345" t="s">
        <v>541</v>
      </c>
      <c r="C345" t="s">
        <v>542</v>
      </c>
      <c r="D345" t="s">
        <v>543</v>
      </c>
    </row>
    <row r="346" spans="1:4" hidden="1">
      <c r="A346">
        <v>30483</v>
      </c>
      <c r="B346" t="s">
        <v>595</v>
      </c>
      <c r="C346" t="s">
        <v>596</v>
      </c>
      <c r="D346" t="s">
        <v>597</v>
      </c>
    </row>
    <row r="347" spans="1:4" hidden="1">
      <c r="A347">
        <v>30281</v>
      </c>
      <c r="B347" t="s">
        <v>1101</v>
      </c>
      <c r="C347" t="s">
        <v>1102</v>
      </c>
      <c r="D347" t="s">
        <v>1103</v>
      </c>
    </row>
    <row r="348" spans="1:4" hidden="1">
      <c r="A348">
        <v>30500</v>
      </c>
      <c r="B348" t="s">
        <v>1101</v>
      </c>
      <c r="C348" t="s">
        <v>1102</v>
      </c>
      <c r="D348" t="s">
        <v>1103</v>
      </c>
    </row>
    <row r="349" spans="1:4" hidden="1">
      <c r="A349">
        <v>50682</v>
      </c>
      <c r="B349" t="s">
        <v>825</v>
      </c>
      <c r="C349" t="s">
        <v>826</v>
      </c>
      <c r="D349" t="s">
        <v>827</v>
      </c>
    </row>
    <row r="350" spans="1:4" hidden="1">
      <c r="A350">
        <v>50614</v>
      </c>
      <c r="B350" t="s">
        <v>1104</v>
      </c>
      <c r="C350" t="s">
        <v>1105</v>
      </c>
      <c r="D350" t="s">
        <v>1106</v>
      </c>
    </row>
    <row r="351" spans="1:4" hidden="1">
      <c r="A351">
        <v>30484</v>
      </c>
      <c r="B351" t="s">
        <v>716</v>
      </c>
      <c r="C351" t="s">
        <v>717</v>
      </c>
      <c r="D351" t="s">
        <v>715</v>
      </c>
    </row>
    <row r="352" spans="1:4" hidden="1">
      <c r="A352">
        <v>30485</v>
      </c>
      <c r="B352" t="s">
        <v>716</v>
      </c>
      <c r="C352" t="s">
        <v>717</v>
      </c>
      <c r="D352" t="s">
        <v>715</v>
      </c>
    </row>
    <row r="353" spans="1:4" hidden="1">
      <c r="A353">
        <v>50665</v>
      </c>
      <c r="B353" t="s">
        <v>716</v>
      </c>
      <c r="C353" t="s">
        <v>717</v>
      </c>
      <c r="D353" t="s">
        <v>715</v>
      </c>
    </row>
    <row r="354" spans="1:4" hidden="1">
      <c r="A354">
        <v>50461</v>
      </c>
      <c r="B354" t="s">
        <v>85</v>
      </c>
      <c r="C354" t="s">
        <v>335</v>
      </c>
      <c r="D354" t="s">
        <v>336</v>
      </c>
    </row>
    <row r="355" spans="1:4" hidden="1">
      <c r="A355">
        <v>50314</v>
      </c>
      <c r="B355" t="s">
        <v>370</v>
      </c>
      <c r="C355" t="s">
        <v>371</v>
      </c>
      <c r="D355" t="s">
        <v>372</v>
      </c>
    </row>
    <row r="356" spans="1:4" hidden="1">
      <c r="A356">
        <v>30373</v>
      </c>
      <c r="B356" t="s">
        <v>1107</v>
      </c>
      <c r="C356" t="s">
        <v>1108</v>
      </c>
      <c r="D356" t="s">
        <v>1109</v>
      </c>
    </row>
    <row r="357" spans="1:4" hidden="1">
      <c r="A357">
        <v>50341</v>
      </c>
      <c r="B357" t="s">
        <v>1110</v>
      </c>
      <c r="C357" t="s">
        <v>1111</v>
      </c>
      <c r="D357" t="s">
        <v>1112</v>
      </c>
    </row>
    <row r="358" spans="1:4" hidden="1">
      <c r="A358">
        <v>50554</v>
      </c>
      <c r="B358" t="s">
        <v>143</v>
      </c>
      <c r="C358" s="78" t="s">
        <v>1351</v>
      </c>
      <c r="D358" t="s">
        <v>144</v>
      </c>
    </row>
    <row r="359" spans="1:4" hidden="1">
      <c r="A359">
        <v>50608</v>
      </c>
      <c r="B359" t="s">
        <v>1113</v>
      </c>
      <c r="C359" t="s">
        <v>1114</v>
      </c>
      <c r="D359" t="s">
        <v>1115</v>
      </c>
    </row>
    <row r="360" spans="1:4" hidden="1">
      <c r="A360">
        <v>50294</v>
      </c>
      <c r="B360" t="s">
        <v>621</v>
      </c>
      <c r="C360" t="s">
        <v>622</v>
      </c>
      <c r="D360" t="s">
        <v>623</v>
      </c>
    </row>
    <row r="361" spans="1:4" hidden="1">
      <c r="A361">
        <v>51037</v>
      </c>
      <c r="B361" t="s">
        <v>289</v>
      </c>
      <c r="C361" t="s">
        <v>290</v>
      </c>
      <c r="D361" t="s">
        <v>291</v>
      </c>
    </row>
    <row r="362" spans="1:4" hidden="1">
      <c r="A362">
        <v>51038</v>
      </c>
      <c r="B362" t="s">
        <v>289</v>
      </c>
      <c r="C362" t="s">
        <v>290</v>
      </c>
      <c r="D362" t="s">
        <v>291</v>
      </c>
    </row>
    <row r="363" spans="1:4" hidden="1">
      <c r="A363">
        <v>50113</v>
      </c>
      <c r="B363" t="s">
        <v>538</v>
      </c>
      <c r="C363" t="s">
        <v>539</v>
      </c>
      <c r="D363" t="s">
        <v>540</v>
      </c>
    </row>
    <row r="364" spans="1:4" hidden="1">
      <c r="A364">
        <v>50278</v>
      </c>
      <c r="B364" t="s">
        <v>1116</v>
      </c>
      <c r="C364" t="s">
        <v>1117</v>
      </c>
      <c r="D364" t="s">
        <v>1118</v>
      </c>
    </row>
    <row r="365" spans="1:4" hidden="1">
      <c r="A365">
        <v>30421</v>
      </c>
      <c r="B365" t="s">
        <v>1119</v>
      </c>
      <c r="C365" t="s">
        <v>1120</v>
      </c>
      <c r="D365" t="s">
        <v>1121</v>
      </c>
    </row>
    <row r="366" spans="1:4" hidden="1">
      <c r="A366">
        <v>50071</v>
      </c>
      <c r="B366" t="s">
        <v>752</v>
      </c>
      <c r="C366" t="s">
        <v>754</v>
      </c>
      <c r="D366" t="s">
        <v>753</v>
      </c>
    </row>
    <row r="367" spans="1:4" hidden="1">
      <c r="A367">
        <v>50673</v>
      </c>
      <c r="B367" t="s">
        <v>1122</v>
      </c>
      <c r="C367" t="s">
        <v>1123</v>
      </c>
      <c r="D367" t="s">
        <v>1124</v>
      </c>
    </row>
    <row r="368" spans="1:4" hidden="1">
      <c r="A368">
        <v>50460</v>
      </c>
      <c r="B368" t="s">
        <v>1125</v>
      </c>
      <c r="C368" t="s">
        <v>1126</v>
      </c>
      <c r="D368" t="s">
        <v>1127</v>
      </c>
    </row>
    <row r="369" spans="1:4" hidden="1">
      <c r="A369">
        <v>50644</v>
      </c>
      <c r="B369" t="s">
        <v>1125</v>
      </c>
      <c r="C369" t="s">
        <v>1126</v>
      </c>
      <c r="D369" t="s">
        <v>1127</v>
      </c>
    </row>
    <row r="370" spans="1:4" hidden="1">
      <c r="A370">
        <v>50023</v>
      </c>
      <c r="B370" t="s">
        <v>292</v>
      </c>
      <c r="C370" t="s">
        <v>293</v>
      </c>
      <c r="D370" t="s">
        <v>294</v>
      </c>
    </row>
    <row r="371" spans="1:4" hidden="1">
      <c r="A371">
        <v>50602</v>
      </c>
      <c r="B371" t="s">
        <v>292</v>
      </c>
      <c r="C371" t="s">
        <v>293</v>
      </c>
      <c r="D371" t="s">
        <v>294</v>
      </c>
    </row>
    <row r="372" spans="1:4" hidden="1">
      <c r="A372">
        <v>50687</v>
      </c>
      <c r="B372" t="s">
        <v>1128</v>
      </c>
      <c r="C372" t="s">
        <v>1129</v>
      </c>
      <c r="D372" t="s">
        <v>1130</v>
      </c>
    </row>
    <row r="373" spans="1:4" hidden="1">
      <c r="A373">
        <v>30199</v>
      </c>
      <c r="B373" t="s">
        <v>1131</v>
      </c>
      <c r="C373" t="s">
        <v>1132</v>
      </c>
      <c r="D373" t="s">
        <v>1133</v>
      </c>
    </row>
    <row r="374" spans="1:4" hidden="1">
      <c r="A374">
        <v>50650</v>
      </c>
      <c r="B374" t="s">
        <v>1134</v>
      </c>
      <c r="C374" t="s">
        <v>1135</v>
      </c>
      <c r="D374" t="s">
        <v>1136</v>
      </c>
    </row>
    <row r="375" spans="1:4" hidden="1">
      <c r="A375">
        <v>30051</v>
      </c>
      <c r="B375" t="s">
        <v>50</v>
      </c>
      <c r="C375" t="s">
        <v>559</v>
      </c>
      <c r="D375" t="s">
        <v>560</v>
      </c>
    </row>
    <row r="376" spans="1:4" hidden="1">
      <c r="A376">
        <v>50043</v>
      </c>
      <c r="B376" t="s">
        <v>50</v>
      </c>
      <c r="C376" t="s">
        <v>559</v>
      </c>
      <c r="D376" t="s">
        <v>560</v>
      </c>
    </row>
    <row r="377" spans="1:4" hidden="1">
      <c r="A377">
        <v>30020</v>
      </c>
      <c r="B377" t="s">
        <v>375</v>
      </c>
      <c r="C377" t="s">
        <v>1239</v>
      </c>
      <c r="D377" t="s">
        <v>376</v>
      </c>
    </row>
    <row r="378" spans="1:4" hidden="1">
      <c r="A378">
        <v>30509</v>
      </c>
      <c r="B378" t="s">
        <v>648</v>
      </c>
      <c r="C378" t="s">
        <v>656</v>
      </c>
      <c r="D378" t="s">
        <v>649</v>
      </c>
    </row>
    <row r="379" spans="1:4" hidden="1">
      <c r="A379">
        <v>50471</v>
      </c>
      <c r="B379" t="s">
        <v>1430</v>
      </c>
      <c r="C379" t="s">
        <v>492</v>
      </c>
      <c r="D379" t="s">
        <v>493</v>
      </c>
    </row>
    <row r="380" spans="1:4" hidden="1">
      <c r="A380">
        <v>50293</v>
      </c>
      <c r="B380" t="s">
        <v>380</v>
      </c>
      <c r="C380" t="s">
        <v>771</v>
      </c>
      <c r="D380" t="s">
        <v>382</v>
      </c>
    </row>
    <row r="381" spans="1:4" hidden="1">
      <c r="A381">
        <v>50297</v>
      </c>
      <c r="B381" t="s">
        <v>380</v>
      </c>
      <c r="C381" t="s">
        <v>381</v>
      </c>
      <c r="D381" t="s">
        <v>382</v>
      </c>
    </row>
    <row r="382" spans="1:4" hidden="1">
      <c r="A382">
        <v>30379</v>
      </c>
      <c r="B382" t="s">
        <v>1137</v>
      </c>
      <c r="C382" t="s">
        <v>1138</v>
      </c>
      <c r="D382" t="s">
        <v>1139</v>
      </c>
    </row>
    <row r="383" spans="1:4" hidden="1">
      <c r="A383">
        <v>30380</v>
      </c>
      <c r="B383" t="s">
        <v>1137</v>
      </c>
      <c r="C383" t="s">
        <v>1138</v>
      </c>
      <c r="D383" t="s">
        <v>1139</v>
      </c>
    </row>
    <row r="384" spans="1:4" hidden="1">
      <c r="A384">
        <v>50325</v>
      </c>
      <c r="B384" t="s">
        <v>31</v>
      </c>
      <c r="C384" t="s">
        <v>194</v>
      </c>
      <c r="D384" t="s">
        <v>195</v>
      </c>
    </row>
    <row r="385" spans="1:4" hidden="1">
      <c r="A385">
        <v>30397</v>
      </c>
      <c r="B385" t="s">
        <v>118</v>
      </c>
      <c r="C385" t="s">
        <v>119</v>
      </c>
      <c r="D385" t="s">
        <v>120</v>
      </c>
    </row>
    <row r="386" spans="1:4" hidden="1">
      <c r="A386">
        <v>50486</v>
      </c>
      <c r="B386" t="s">
        <v>118</v>
      </c>
      <c r="C386" t="s">
        <v>119</v>
      </c>
      <c r="D386" t="s">
        <v>120</v>
      </c>
    </row>
    <row r="387" spans="1:4" hidden="1">
      <c r="A387">
        <v>50011</v>
      </c>
      <c r="B387" t="s">
        <v>8</v>
      </c>
      <c r="C387" t="s">
        <v>10</v>
      </c>
      <c r="D387" t="s">
        <v>12</v>
      </c>
    </row>
    <row r="388" spans="1:4" hidden="1">
      <c r="A388">
        <v>30363</v>
      </c>
      <c r="B388" t="s">
        <v>96</v>
      </c>
      <c r="C388" t="s">
        <v>632</v>
      </c>
      <c r="D388" t="s">
        <v>633</v>
      </c>
    </row>
    <row r="389" spans="1:4" hidden="1">
      <c r="A389">
        <v>30063</v>
      </c>
      <c r="B389" t="s">
        <v>90</v>
      </c>
      <c r="C389" t="s">
        <v>619</v>
      </c>
      <c r="D389" t="s">
        <v>620</v>
      </c>
    </row>
    <row r="390" spans="1:4" hidden="1">
      <c r="A390">
        <v>30155</v>
      </c>
      <c r="B390" t="s">
        <v>250</v>
      </c>
      <c r="C390" t="s">
        <v>770</v>
      </c>
      <c r="D390" t="s">
        <v>252</v>
      </c>
    </row>
    <row r="391" spans="1:4" hidden="1">
      <c r="A391">
        <v>50146</v>
      </c>
      <c r="B391" t="s">
        <v>250</v>
      </c>
      <c r="C391" t="s">
        <v>251</v>
      </c>
      <c r="D391" t="s">
        <v>252</v>
      </c>
    </row>
    <row r="392" spans="1:4" hidden="1">
      <c r="A392">
        <v>50146</v>
      </c>
      <c r="B392" t="s">
        <v>250</v>
      </c>
      <c r="C392" t="s">
        <v>770</v>
      </c>
      <c r="D392" t="s">
        <v>252</v>
      </c>
    </row>
    <row r="393" spans="1:4" hidden="1">
      <c r="A393">
        <v>51004</v>
      </c>
      <c r="B393" t="s">
        <v>295</v>
      </c>
      <c r="C393" t="s">
        <v>296</v>
      </c>
      <c r="D393" t="s">
        <v>297</v>
      </c>
    </row>
    <row r="394" spans="1:4" hidden="1">
      <c r="A394">
        <v>50563</v>
      </c>
      <c r="B394" t="s">
        <v>759</v>
      </c>
      <c r="C394" t="s">
        <v>760</v>
      </c>
      <c r="D394" t="s">
        <v>758</v>
      </c>
    </row>
    <row r="395" spans="1:4" hidden="1">
      <c r="A395">
        <v>50530</v>
      </c>
      <c r="B395" t="s">
        <v>400</v>
      </c>
      <c r="C395" t="s">
        <v>401</v>
      </c>
      <c r="D395" t="s">
        <v>402</v>
      </c>
    </row>
    <row r="396" spans="1:4" hidden="1">
      <c r="A396">
        <v>50450</v>
      </c>
      <c r="B396" t="s">
        <v>270</v>
      </c>
      <c r="C396" t="s">
        <v>271</v>
      </c>
      <c r="D396" t="s">
        <v>272</v>
      </c>
    </row>
    <row r="397" spans="1:4" hidden="1">
      <c r="A397">
        <v>30412</v>
      </c>
      <c r="B397" t="s">
        <v>687</v>
      </c>
      <c r="C397" t="s">
        <v>1140</v>
      </c>
      <c r="D397" t="s">
        <v>686</v>
      </c>
    </row>
    <row r="398" spans="1:4" hidden="1">
      <c r="A398">
        <v>30287</v>
      </c>
      <c r="B398" t="s">
        <v>388</v>
      </c>
      <c r="C398" t="s">
        <v>389</v>
      </c>
      <c r="D398" t="s">
        <v>390</v>
      </c>
    </row>
    <row r="399" spans="1:4" hidden="1">
      <c r="A399">
        <v>50419</v>
      </c>
      <c r="B399" t="s">
        <v>1141</v>
      </c>
      <c r="C399" t="s">
        <v>1142</v>
      </c>
      <c r="D399" t="s">
        <v>1143</v>
      </c>
    </row>
    <row r="400" spans="1:4" hidden="1">
      <c r="A400">
        <v>30222</v>
      </c>
      <c r="B400" t="s">
        <v>1144</v>
      </c>
      <c r="C400" t="s">
        <v>1145</v>
      </c>
      <c r="D400" t="s">
        <v>1146</v>
      </c>
    </row>
    <row r="401" spans="1:4" hidden="1">
      <c r="A401">
        <v>50107</v>
      </c>
      <c r="B401" t="s">
        <v>1147</v>
      </c>
      <c r="C401" t="s">
        <v>1148</v>
      </c>
      <c r="D401" t="s">
        <v>1149</v>
      </c>
    </row>
    <row r="402" spans="1:4" hidden="1">
      <c r="A402">
        <v>50343</v>
      </c>
      <c r="B402" t="s">
        <v>1150</v>
      </c>
      <c r="C402" t="s">
        <v>1151</v>
      </c>
      <c r="D402" t="s">
        <v>1152</v>
      </c>
    </row>
    <row r="403" spans="1:4" hidden="1">
      <c r="A403">
        <v>30503</v>
      </c>
      <c r="B403" t="s">
        <v>746</v>
      </c>
      <c r="C403" t="s">
        <v>747</v>
      </c>
      <c r="D403" t="s">
        <v>745</v>
      </c>
    </row>
    <row r="404" spans="1:4" hidden="1">
      <c r="A404">
        <v>50589</v>
      </c>
      <c r="B404" t="s">
        <v>106</v>
      </c>
      <c r="C404" t="s">
        <v>435</v>
      </c>
      <c r="D404" t="s">
        <v>436</v>
      </c>
    </row>
    <row r="405" spans="1:4" hidden="1">
      <c r="A405">
        <v>30410</v>
      </c>
      <c r="B405" t="s">
        <v>83</v>
      </c>
      <c r="C405" t="s">
        <v>273</v>
      </c>
      <c r="D405" t="s">
        <v>274</v>
      </c>
    </row>
    <row r="406" spans="1:4" hidden="1">
      <c r="A406">
        <v>50445</v>
      </c>
      <c r="B406" t="s">
        <v>83</v>
      </c>
      <c r="C406" t="s">
        <v>273</v>
      </c>
      <c r="D406" t="s">
        <v>274</v>
      </c>
    </row>
    <row r="407" spans="1:4" hidden="1">
      <c r="A407">
        <v>50605</v>
      </c>
      <c r="B407" t="s">
        <v>83</v>
      </c>
      <c r="C407" t="s">
        <v>273</v>
      </c>
      <c r="D407" t="s">
        <v>274</v>
      </c>
    </row>
    <row r="408" spans="1:4" hidden="1">
      <c r="A408">
        <v>50104</v>
      </c>
      <c r="B408" t="s">
        <v>455</v>
      </c>
      <c r="C408" t="s">
        <v>456</v>
      </c>
      <c r="D408" t="s">
        <v>457</v>
      </c>
    </row>
    <row r="409" spans="1:4" hidden="1">
      <c r="A409">
        <v>50218</v>
      </c>
      <c r="B409" t="s">
        <v>1153</v>
      </c>
      <c r="C409" t="s">
        <v>1154</v>
      </c>
      <c r="D409" t="s">
        <v>1155</v>
      </c>
    </row>
    <row r="410" spans="1:4" hidden="1">
      <c r="A410">
        <v>30492</v>
      </c>
      <c r="B410" t="s">
        <v>1156</v>
      </c>
      <c r="C410" t="s">
        <v>1157</v>
      </c>
      <c r="D410" t="s">
        <v>1158</v>
      </c>
    </row>
    <row r="411" spans="1:4" hidden="1">
      <c r="A411">
        <v>50426</v>
      </c>
      <c r="B411" t="s">
        <v>1159</v>
      </c>
      <c r="C411" t="s">
        <v>1160</v>
      </c>
      <c r="D411" t="s">
        <v>1161</v>
      </c>
    </row>
    <row r="412" spans="1:4" hidden="1">
      <c r="A412">
        <v>50254</v>
      </c>
      <c r="B412" t="s">
        <v>66</v>
      </c>
      <c r="C412" t="s">
        <v>707</v>
      </c>
      <c r="D412" t="s">
        <v>124</v>
      </c>
    </row>
    <row r="413" spans="1:4" hidden="1">
      <c r="A413">
        <v>30304</v>
      </c>
      <c r="B413" t="s">
        <v>308</v>
      </c>
      <c r="C413" t="s">
        <v>309</v>
      </c>
      <c r="D413" t="s">
        <v>310</v>
      </c>
    </row>
    <row r="414" spans="1:4" hidden="1">
      <c r="A414">
        <v>50227</v>
      </c>
      <c r="B414" t="s">
        <v>1162</v>
      </c>
      <c r="C414" t="s">
        <v>1163</v>
      </c>
      <c r="D414" t="s">
        <v>1164</v>
      </c>
    </row>
    <row r="415" spans="1:4" hidden="1">
      <c r="A415">
        <v>50044</v>
      </c>
      <c r="B415" t="s">
        <v>1165</v>
      </c>
      <c r="C415" t="s">
        <v>1166</v>
      </c>
      <c r="D415" t="s">
        <v>1167</v>
      </c>
    </row>
    <row r="416" spans="1:4" hidden="1">
      <c r="A416">
        <v>50046</v>
      </c>
      <c r="B416" t="s">
        <v>385</v>
      </c>
      <c r="C416" t="s">
        <v>386</v>
      </c>
      <c r="D416" t="s">
        <v>387</v>
      </c>
    </row>
    <row r="417" spans="1:4" hidden="1">
      <c r="A417">
        <v>30384</v>
      </c>
      <c r="B417" t="s">
        <v>1168</v>
      </c>
      <c r="C417" t="s">
        <v>1169</v>
      </c>
      <c r="D417" t="s">
        <v>1170</v>
      </c>
    </row>
    <row r="418" spans="1:4" hidden="1">
      <c r="A418">
        <v>50597</v>
      </c>
      <c r="B418" t="s">
        <v>107</v>
      </c>
      <c r="C418" t="s">
        <v>298</v>
      </c>
      <c r="D418" t="s">
        <v>299</v>
      </c>
    </row>
    <row r="419" spans="1:4" hidden="1">
      <c r="A419">
        <v>50083</v>
      </c>
      <c r="B419" t="s">
        <v>573</v>
      </c>
      <c r="C419" t="s">
        <v>574</v>
      </c>
      <c r="D419" t="s">
        <v>575</v>
      </c>
    </row>
    <row r="420" spans="1:4" hidden="1">
      <c r="A420">
        <v>50661</v>
      </c>
      <c r="B420" t="s">
        <v>775</v>
      </c>
      <c r="C420" t="s">
        <v>776</v>
      </c>
      <c r="D420" t="s">
        <v>777</v>
      </c>
    </row>
    <row r="421" spans="1:4" hidden="1">
      <c r="A421">
        <v>50685</v>
      </c>
      <c r="B421" t="s">
        <v>1171</v>
      </c>
      <c r="C421" t="s">
        <v>1172</v>
      </c>
      <c r="D421" t="s">
        <v>1173</v>
      </c>
    </row>
    <row r="422" spans="1:4" hidden="1">
      <c r="A422">
        <v>50526</v>
      </c>
      <c r="B422" t="s">
        <v>1174</v>
      </c>
      <c r="C422" t="s">
        <v>1175</v>
      </c>
      <c r="D422" t="s">
        <v>1176</v>
      </c>
    </row>
    <row r="423" spans="1:4" hidden="1">
      <c r="A423">
        <v>50496</v>
      </c>
      <c r="B423" t="s">
        <v>494</v>
      </c>
      <c r="C423" t="s">
        <v>495</v>
      </c>
      <c r="D423" t="s">
        <v>496</v>
      </c>
    </row>
    <row r="424" spans="1:4" hidden="1">
      <c r="A424">
        <v>50077</v>
      </c>
      <c r="B424" t="s">
        <v>443</v>
      </c>
      <c r="C424" t="s">
        <v>444</v>
      </c>
      <c r="D424" t="s">
        <v>445</v>
      </c>
    </row>
    <row r="425" spans="1:4" hidden="1">
      <c r="A425">
        <v>50334</v>
      </c>
      <c r="B425" t="s">
        <v>475</v>
      </c>
      <c r="C425" t="s">
        <v>476</v>
      </c>
      <c r="D425" t="s">
        <v>477</v>
      </c>
    </row>
    <row r="426" spans="1:4" hidden="1">
      <c r="A426">
        <v>50497</v>
      </c>
      <c r="B426" t="s">
        <v>497</v>
      </c>
      <c r="C426" t="s">
        <v>498</v>
      </c>
      <c r="D426" t="s">
        <v>499</v>
      </c>
    </row>
    <row r="427" spans="1:4" hidden="1">
      <c r="A427">
        <v>50633</v>
      </c>
      <c r="B427" t="s">
        <v>640</v>
      </c>
      <c r="C427" t="s">
        <v>822</v>
      </c>
      <c r="D427" t="s">
        <v>641</v>
      </c>
    </row>
    <row r="428" spans="1:4" hidden="1">
      <c r="A428">
        <v>50151</v>
      </c>
      <c r="B428" t="s">
        <v>394</v>
      </c>
      <c r="C428" t="s">
        <v>395</v>
      </c>
      <c r="D428" t="s">
        <v>396</v>
      </c>
    </row>
    <row r="429" spans="1:4" hidden="1">
      <c r="A429">
        <v>70010</v>
      </c>
      <c r="B429" t="s">
        <v>531</v>
      </c>
      <c r="C429" t="s">
        <v>532</v>
      </c>
      <c r="D429" t="s">
        <v>533</v>
      </c>
    </row>
    <row r="430" spans="1:4" hidden="1">
      <c r="A430">
        <v>50408</v>
      </c>
      <c r="B430" t="s">
        <v>391</v>
      </c>
      <c r="C430" t="s">
        <v>392</v>
      </c>
      <c r="D430" t="s">
        <v>393</v>
      </c>
    </row>
    <row r="431" spans="1:4" hidden="1">
      <c r="A431">
        <v>30211</v>
      </c>
      <c r="B431" t="s">
        <v>373</v>
      </c>
      <c r="C431" t="s">
        <v>1240</v>
      </c>
      <c r="D431" t="s">
        <v>374</v>
      </c>
    </row>
    <row r="432" spans="1:4" hidden="1">
      <c r="A432">
        <v>50422</v>
      </c>
      <c r="B432" t="s">
        <v>373</v>
      </c>
      <c r="C432" t="s">
        <v>1240</v>
      </c>
      <c r="D432" t="s">
        <v>374</v>
      </c>
    </row>
    <row r="433" spans="1:4" hidden="1">
      <c r="A433">
        <v>30345</v>
      </c>
      <c r="B433" t="s">
        <v>373</v>
      </c>
      <c r="C433" t="s">
        <v>1240</v>
      </c>
      <c r="D433" t="s">
        <v>374</v>
      </c>
    </row>
    <row r="434" spans="1:4" hidden="1">
      <c r="A434">
        <v>50263</v>
      </c>
      <c r="B434" t="s">
        <v>405</v>
      </c>
      <c r="C434" t="s">
        <v>406</v>
      </c>
      <c r="D434" t="s">
        <v>407</v>
      </c>
    </row>
    <row r="435" spans="1:4" hidden="1">
      <c r="A435">
        <v>30495</v>
      </c>
      <c r="B435" t="s">
        <v>111</v>
      </c>
      <c r="C435" t="s">
        <v>706</v>
      </c>
      <c r="D435" t="s">
        <v>647</v>
      </c>
    </row>
    <row r="436" spans="1:4" hidden="1">
      <c r="A436">
        <v>30425</v>
      </c>
      <c r="B436" t="s">
        <v>151</v>
      </c>
      <c r="C436" t="s">
        <v>152</v>
      </c>
      <c r="D436" t="s">
        <v>153</v>
      </c>
    </row>
    <row r="437" spans="1:4" hidden="1">
      <c r="A437">
        <v>50204</v>
      </c>
      <c r="B437" t="s">
        <v>30</v>
      </c>
      <c r="C437" t="s">
        <v>601</v>
      </c>
      <c r="D437" t="s">
        <v>602</v>
      </c>
    </row>
    <row r="438" spans="1:4" hidden="1">
      <c r="A438">
        <v>50548</v>
      </c>
      <c r="B438" t="s">
        <v>1177</v>
      </c>
      <c r="C438" t="s">
        <v>1178</v>
      </c>
      <c r="D438" t="s">
        <v>1179</v>
      </c>
    </row>
    <row r="439" spans="1:4" hidden="1">
      <c r="A439">
        <v>30510</v>
      </c>
      <c r="B439" t="s">
        <v>1180</v>
      </c>
      <c r="C439" t="s">
        <v>1181</v>
      </c>
      <c r="D439" t="s">
        <v>1182</v>
      </c>
    </row>
    <row r="440" spans="1:4" hidden="1">
      <c r="A440">
        <v>50059</v>
      </c>
      <c r="B440" t="s">
        <v>461</v>
      </c>
      <c r="C440" t="s">
        <v>655</v>
      </c>
      <c r="D440" t="s">
        <v>462</v>
      </c>
    </row>
    <row r="441" spans="1:4" hidden="1">
      <c r="A441">
        <v>30101</v>
      </c>
      <c r="B441" t="s">
        <v>365</v>
      </c>
      <c r="C441" t="s">
        <v>366</v>
      </c>
      <c r="D441" t="s">
        <v>367</v>
      </c>
    </row>
    <row r="442" spans="1:4" hidden="1">
      <c r="A442">
        <v>50372</v>
      </c>
      <c r="B442" t="s">
        <v>1183</v>
      </c>
      <c r="C442" t="s">
        <v>1184</v>
      </c>
      <c r="D442" t="s">
        <v>1185</v>
      </c>
    </row>
    <row r="443" spans="1:4" hidden="1">
      <c r="A443">
        <v>30221</v>
      </c>
      <c r="B443" t="s">
        <v>29</v>
      </c>
      <c r="C443" t="s">
        <v>589</v>
      </c>
      <c r="D443" t="s">
        <v>590</v>
      </c>
    </row>
    <row r="444" spans="1:4" hidden="1">
      <c r="A444">
        <v>50670</v>
      </c>
      <c r="B444" t="s">
        <v>794</v>
      </c>
      <c r="C444" t="s">
        <v>795</v>
      </c>
      <c r="D444" t="s">
        <v>793</v>
      </c>
    </row>
    <row r="445" spans="1:4" hidden="1">
      <c r="A445">
        <v>50058</v>
      </c>
      <c r="B445" t="s">
        <v>729</v>
      </c>
      <c r="C445" t="s">
        <v>839</v>
      </c>
      <c r="D445" t="s">
        <v>730</v>
      </c>
    </row>
    <row r="446" spans="1:4" hidden="1">
      <c r="A446">
        <v>30435</v>
      </c>
      <c r="B446" t="s">
        <v>1186</v>
      </c>
      <c r="C446" t="s">
        <v>1187</v>
      </c>
      <c r="D446" t="s">
        <v>1188</v>
      </c>
    </row>
    <row r="447" spans="1:4" hidden="1">
      <c r="A447">
        <v>30442</v>
      </c>
      <c r="B447" t="s">
        <v>1186</v>
      </c>
      <c r="C447" t="s">
        <v>1187</v>
      </c>
      <c r="D447" t="s">
        <v>1188</v>
      </c>
    </row>
    <row r="448" spans="1:4" hidden="1">
      <c r="A448">
        <v>50683</v>
      </c>
      <c r="B448" t="s">
        <v>840</v>
      </c>
      <c r="C448" t="s">
        <v>1335</v>
      </c>
      <c r="D448" t="s">
        <v>841</v>
      </c>
    </row>
    <row r="449" spans="1:4" hidden="1">
      <c r="A449">
        <v>50088</v>
      </c>
      <c r="B449" t="s">
        <v>1189</v>
      </c>
      <c r="C449" t="s">
        <v>1190</v>
      </c>
      <c r="D449" t="s">
        <v>1191</v>
      </c>
    </row>
    <row r="450" spans="1:4" hidden="1">
      <c r="A450">
        <v>50521</v>
      </c>
      <c r="B450" t="s">
        <v>1192</v>
      </c>
      <c r="C450" t="s">
        <v>1193</v>
      </c>
      <c r="D450" t="s">
        <v>1194</v>
      </c>
    </row>
    <row r="451" spans="1:4" hidden="1">
      <c r="A451">
        <v>50541</v>
      </c>
      <c r="B451" t="s">
        <v>508</v>
      </c>
      <c r="C451" t="s">
        <v>509</v>
      </c>
      <c r="D451" t="s">
        <v>510</v>
      </c>
    </row>
    <row r="452" spans="1:4" hidden="1">
      <c r="A452">
        <v>50553</v>
      </c>
      <c r="B452" t="s">
        <v>1195</v>
      </c>
      <c r="C452" t="s">
        <v>1196</v>
      </c>
      <c r="D452" t="s">
        <v>1197</v>
      </c>
    </row>
    <row r="453" spans="1:4" hidden="1">
      <c r="A453">
        <v>30352</v>
      </c>
      <c r="B453" t="s">
        <v>1198</v>
      </c>
      <c r="C453" t="s">
        <v>1199</v>
      </c>
      <c r="D453" t="s">
        <v>1200</v>
      </c>
    </row>
    <row r="454" spans="1:4" hidden="1">
      <c r="A454">
        <v>50439</v>
      </c>
      <c r="B454" t="s">
        <v>1201</v>
      </c>
      <c r="C454" t="s">
        <v>1202</v>
      </c>
      <c r="D454" t="s">
        <v>1203</v>
      </c>
    </row>
    <row r="455" spans="1:4" hidden="1">
      <c r="A455">
        <v>50054</v>
      </c>
      <c r="B455" t="s">
        <v>52</v>
      </c>
      <c r="C455" t="s">
        <v>211</v>
      </c>
      <c r="D455" t="s">
        <v>212</v>
      </c>
    </row>
    <row r="456" spans="1:4" hidden="1">
      <c r="A456">
        <v>30012</v>
      </c>
      <c r="B456" t="s">
        <v>232</v>
      </c>
      <c r="C456" t="s">
        <v>233</v>
      </c>
      <c r="D456" t="s">
        <v>234</v>
      </c>
    </row>
    <row r="457" spans="1:4" hidden="1">
      <c r="A457">
        <v>50199</v>
      </c>
      <c r="B457" t="s">
        <v>703</v>
      </c>
      <c r="C457" t="s">
        <v>704</v>
      </c>
      <c r="D457" t="s">
        <v>705</v>
      </c>
    </row>
    <row r="458" spans="1:4" hidden="1">
      <c r="A458">
        <v>30326</v>
      </c>
      <c r="B458" t="s">
        <v>37</v>
      </c>
      <c r="C458" t="s">
        <v>368</v>
      </c>
      <c r="D458" t="s">
        <v>369</v>
      </c>
    </row>
    <row r="459" spans="1:4" hidden="1">
      <c r="A459">
        <v>50549</v>
      </c>
      <c r="B459" t="s">
        <v>1204</v>
      </c>
      <c r="C459" t="s">
        <v>1205</v>
      </c>
      <c r="D459" t="s">
        <v>1206</v>
      </c>
    </row>
    <row r="460" spans="1:4" hidden="1">
      <c r="A460">
        <v>50070</v>
      </c>
      <c r="B460" t="s">
        <v>1207</v>
      </c>
      <c r="C460" t="s">
        <v>1208</v>
      </c>
      <c r="D460" t="s">
        <v>1209</v>
      </c>
    </row>
    <row r="461" spans="1:4" hidden="1">
      <c r="A461">
        <v>50627</v>
      </c>
      <c r="B461" t="s">
        <v>1210</v>
      </c>
      <c r="C461" t="s">
        <v>1211</v>
      </c>
      <c r="D461" t="s">
        <v>1212</v>
      </c>
    </row>
    <row r="462" spans="1:4" hidden="1">
      <c r="A462">
        <v>50442</v>
      </c>
      <c r="B462" t="s">
        <v>1213</v>
      </c>
      <c r="C462" t="s">
        <v>1214</v>
      </c>
      <c r="D462" t="s">
        <v>1215</v>
      </c>
    </row>
    <row r="463" spans="1:4" hidden="1">
      <c r="A463">
        <v>50140</v>
      </c>
      <c r="B463" t="s">
        <v>699</v>
      </c>
      <c r="C463" t="s">
        <v>700</v>
      </c>
      <c r="D463" t="s">
        <v>701</v>
      </c>
    </row>
    <row r="464" spans="1:4" hidden="1">
      <c r="A464">
        <v>50345</v>
      </c>
      <c r="B464" t="s">
        <v>696</v>
      </c>
      <c r="C464" t="s">
        <v>697</v>
      </c>
      <c r="D464" t="s">
        <v>698</v>
      </c>
    </row>
    <row r="465" spans="1:4" hidden="1">
      <c r="A465">
        <v>50211</v>
      </c>
      <c r="B465" t="s">
        <v>226</v>
      </c>
      <c r="C465" t="s">
        <v>227</v>
      </c>
      <c r="D465" t="s">
        <v>228</v>
      </c>
    </row>
    <row r="466" spans="1:4" hidden="1">
      <c r="A466">
        <v>50630</v>
      </c>
      <c r="B466" t="s">
        <v>803</v>
      </c>
      <c r="C466" t="s">
        <v>804</v>
      </c>
      <c r="D466" t="s">
        <v>802</v>
      </c>
    </row>
    <row r="467" spans="1:4" hidden="1">
      <c r="A467">
        <v>50008</v>
      </c>
      <c r="B467" t="s">
        <v>1216</v>
      </c>
      <c r="C467" t="s">
        <v>1217</v>
      </c>
      <c r="D467" t="s">
        <v>1218</v>
      </c>
    </row>
    <row r="468" spans="1:4" hidden="1">
      <c r="A468">
        <v>50491</v>
      </c>
      <c r="B468" t="s">
        <v>1219</v>
      </c>
      <c r="C468" t="s">
        <v>1220</v>
      </c>
      <c r="D468" t="s">
        <v>1221</v>
      </c>
    </row>
    <row r="469" spans="1:4" hidden="1">
      <c r="A469">
        <v>30491</v>
      </c>
      <c r="B469" t="s">
        <v>651</v>
      </c>
      <c r="C469" t="s">
        <v>652</v>
      </c>
      <c r="D469" t="s">
        <v>653</v>
      </c>
    </row>
    <row r="470" spans="1:4" hidden="1">
      <c r="A470">
        <v>30493</v>
      </c>
      <c r="B470" t="s">
        <v>651</v>
      </c>
      <c r="C470" t="s">
        <v>652</v>
      </c>
      <c r="D470" t="s">
        <v>653</v>
      </c>
    </row>
    <row r="471" spans="1:4" hidden="1">
      <c r="A471">
        <v>50649</v>
      </c>
      <c r="B471" t="s">
        <v>651</v>
      </c>
      <c r="C471" t="s">
        <v>652</v>
      </c>
      <c r="D471" t="s">
        <v>653</v>
      </c>
    </row>
    <row r="472" spans="1:4" hidden="1">
      <c r="A472">
        <v>50689</v>
      </c>
      <c r="B472" t="s">
        <v>1222</v>
      </c>
      <c r="C472" t="s">
        <v>1223</v>
      </c>
      <c r="D472" t="s">
        <v>1224</v>
      </c>
    </row>
    <row r="473" spans="1:4" hidden="1">
      <c r="A473">
        <v>50134</v>
      </c>
      <c r="B473" t="s">
        <v>1225</v>
      </c>
      <c r="C473" t="s">
        <v>1226</v>
      </c>
      <c r="D473" t="s">
        <v>1227</v>
      </c>
    </row>
    <row r="474" spans="1:4" hidden="1">
      <c r="A474">
        <v>30100</v>
      </c>
      <c r="B474" t="s">
        <v>359</v>
      </c>
      <c r="C474" t="s">
        <v>360</v>
      </c>
      <c r="D474" t="s">
        <v>361</v>
      </c>
    </row>
    <row r="475" spans="1:4" hidden="1">
      <c r="A475">
        <v>50319</v>
      </c>
      <c r="B475" t="s">
        <v>1228</v>
      </c>
      <c r="C475" t="s">
        <v>1229</v>
      </c>
      <c r="D475" t="s">
        <v>680</v>
      </c>
    </row>
    <row r="476" spans="1:4" hidden="1">
      <c r="A476">
        <v>30087</v>
      </c>
      <c r="B476" t="s">
        <v>1230</v>
      </c>
      <c r="C476" t="s">
        <v>1231</v>
      </c>
      <c r="D476" t="s">
        <v>1232</v>
      </c>
    </row>
    <row r="477" spans="1:4" hidden="1">
      <c r="A477">
        <v>50448</v>
      </c>
      <c r="B477" t="s">
        <v>1233</v>
      </c>
      <c r="C477" t="s">
        <v>1234</v>
      </c>
      <c r="D477" t="s">
        <v>1235</v>
      </c>
    </row>
    <row r="478" spans="1:4" hidden="1">
      <c r="A478">
        <v>30369</v>
      </c>
      <c r="B478" t="s">
        <v>755</v>
      </c>
      <c r="C478" t="s">
        <v>756</v>
      </c>
      <c r="D478" t="s">
        <v>757</v>
      </c>
    </row>
    <row r="479" spans="1:4" hidden="1">
      <c r="A479">
        <v>50476</v>
      </c>
      <c r="B479" t="s">
        <v>1236</v>
      </c>
      <c r="C479" t="s">
        <v>1237</v>
      </c>
      <c r="D479" t="s">
        <v>1238</v>
      </c>
    </row>
    <row r="480" spans="1:4" hidden="1">
      <c r="A480">
        <v>50069</v>
      </c>
      <c r="B480" t="s">
        <v>208</v>
      </c>
      <c r="C480" t="s">
        <v>209</v>
      </c>
      <c r="D480" t="s">
        <v>210</v>
      </c>
    </row>
    <row r="481" spans="1:4" hidden="1">
      <c r="A481">
        <v>30343</v>
      </c>
      <c r="B481" t="s">
        <v>39</v>
      </c>
      <c r="C481" t="s">
        <v>116</v>
      </c>
      <c r="D481" t="s">
        <v>117</v>
      </c>
    </row>
    <row r="482" spans="1:4" hidden="1">
      <c r="A482">
        <v>50033</v>
      </c>
      <c r="B482" t="s">
        <v>39</v>
      </c>
      <c r="C482" t="s">
        <v>116</v>
      </c>
      <c r="D482" t="s">
        <v>117</v>
      </c>
    </row>
    <row r="483" spans="1:4" hidden="1">
      <c r="A483">
        <v>50234</v>
      </c>
      <c r="B483" t="s">
        <v>39</v>
      </c>
      <c r="C483" t="s">
        <v>116</v>
      </c>
      <c r="D483" t="s">
        <v>117</v>
      </c>
    </row>
    <row r="484" spans="1:4" hidden="1">
      <c r="A484">
        <v>50501</v>
      </c>
      <c r="B484" t="s">
        <v>39</v>
      </c>
      <c r="C484" t="s">
        <v>116</v>
      </c>
      <c r="D484" t="s">
        <v>117</v>
      </c>
    </row>
    <row r="485" spans="1:4" hidden="1">
      <c r="A485">
        <v>50695</v>
      </c>
      <c r="B485" t="s">
        <v>1243</v>
      </c>
      <c r="C485" t="s">
        <v>1244</v>
      </c>
      <c r="D485" t="s">
        <v>1242</v>
      </c>
    </row>
    <row r="486" spans="1:4" hidden="1">
      <c r="A486">
        <v>30523</v>
      </c>
      <c r="B486" t="s">
        <v>1246</v>
      </c>
      <c r="C486" t="s">
        <v>1247</v>
      </c>
      <c r="D486" s="48" t="s">
        <v>1245</v>
      </c>
    </row>
    <row r="487" spans="1:4" hidden="1">
      <c r="A487">
        <v>50692</v>
      </c>
      <c r="B487" t="s">
        <v>1249</v>
      </c>
      <c r="C487" t="s">
        <v>1269</v>
      </c>
      <c r="D487" t="s">
        <v>1248</v>
      </c>
    </row>
    <row r="488" spans="1:4" hidden="1">
      <c r="A488">
        <v>50693</v>
      </c>
      <c r="B488" t="s">
        <v>1251</v>
      </c>
      <c r="C488" t="s">
        <v>1270</v>
      </c>
      <c r="D488" t="s">
        <v>1250</v>
      </c>
    </row>
    <row r="489" spans="1:4" hidden="1">
      <c r="A489">
        <v>50694</v>
      </c>
      <c r="B489" t="s">
        <v>1253</v>
      </c>
      <c r="C489" t="s">
        <v>1271</v>
      </c>
      <c r="D489" t="s">
        <v>1252</v>
      </c>
    </row>
    <row r="490" spans="1:4" hidden="1">
      <c r="A490">
        <v>30522</v>
      </c>
      <c r="B490" t="s">
        <v>1255</v>
      </c>
      <c r="C490" t="s">
        <v>1272</v>
      </c>
      <c r="D490" t="s">
        <v>1254</v>
      </c>
    </row>
    <row r="491" spans="1:4" hidden="1">
      <c r="A491">
        <v>50696</v>
      </c>
      <c r="B491" t="s">
        <v>1256</v>
      </c>
      <c r="C491" t="s">
        <v>959</v>
      </c>
      <c r="D491" t="s">
        <v>960</v>
      </c>
    </row>
    <row r="492" spans="1:4" hidden="1">
      <c r="A492">
        <v>30524</v>
      </c>
      <c r="B492" t="s">
        <v>1258</v>
      </c>
      <c r="C492" t="s">
        <v>1273</v>
      </c>
      <c r="D492" t="s">
        <v>1257</v>
      </c>
    </row>
    <row r="493" spans="1:4" hidden="1">
      <c r="A493">
        <v>50697</v>
      </c>
      <c r="B493" t="s">
        <v>1260</v>
      </c>
      <c r="C493" t="s">
        <v>1274</v>
      </c>
      <c r="D493" t="s">
        <v>1259</v>
      </c>
    </row>
    <row r="494" spans="1:4" hidden="1">
      <c r="A494">
        <v>30526</v>
      </c>
      <c r="B494" t="s">
        <v>1275</v>
      </c>
      <c r="C494" t="s">
        <v>1276</v>
      </c>
      <c r="D494" t="s">
        <v>1261</v>
      </c>
    </row>
    <row r="495" spans="1:4" hidden="1">
      <c r="A495">
        <v>70022</v>
      </c>
      <c r="B495" t="s">
        <v>1263</v>
      </c>
      <c r="C495" t="s">
        <v>1277</v>
      </c>
      <c r="D495" t="s">
        <v>1262</v>
      </c>
    </row>
    <row r="496" spans="1:4" hidden="1">
      <c r="A496">
        <v>70023</v>
      </c>
      <c r="B496" t="s">
        <v>1265</v>
      </c>
      <c r="C496" t="s">
        <v>1278</v>
      </c>
      <c r="D496" t="s">
        <v>1264</v>
      </c>
    </row>
    <row r="497" spans="1:4" hidden="1">
      <c r="A497">
        <v>30529</v>
      </c>
      <c r="B497" t="s">
        <v>1279</v>
      </c>
      <c r="C497" t="s">
        <v>1280</v>
      </c>
      <c r="D497" t="s">
        <v>1266</v>
      </c>
    </row>
    <row r="498" spans="1:4" hidden="1">
      <c r="A498">
        <v>50699</v>
      </c>
      <c r="B498" t="s">
        <v>1281</v>
      </c>
      <c r="C498" t="s">
        <v>1282</v>
      </c>
      <c r="D498" t="s">
        <v>1267</v>
      </c>
    </row>
    <row r="499" spans="1:4" hidden="1">
      <c r="A499">
        <v>50701</v>
      </c>
      <c r="B499" t="s">
        <v>1283</v>
      </c>
      <c r="C499" t="s">
        <v>1284</v>
      </c>
      <c r="D499" t="s">
        <v>1268</v>
      </c>
    </row>
    <row r="500" spans="1:4" hidden="1">
      <c r="A500">
        <v>50700</v>
      </c>
      <c r="B500" t="s">
        <v>42</v>
      </c>
      <c r="C500" t="s">
        <v>437</v>
      </c>
      <c r="D500" t="s">
        <v>438</v>
      </c>
    </row>
    <row r="501" spans="1:4" hidden="1">
      <c r="A501">
        <v>30532</v>
      </c>
      <c r="B501" t="s">
        <v>1338</v>
      </c>
      <c r="C501" t="s">
        <v>1339</v>
      </c>
      <c r="D501" s="48" t="s">
        <v>1337</v>
      </c>
    </row>
    <row r="502" spans="1:4" hidden="1">
      <c r="A502" s="79">
        <v>50702</v>
      </c>
      <c r="B502" s="81" t="s">
        <v>1353</v>
      </c>
      <c r="C502" s="60" t="s">
        <v>1385</v>
      </c>
      <c r="D502" s="80" t="s">
        <v>1352</v>
      </c>
    </row>
    <row r="503" spans="1:4" hidden="1">
      <c r="A503" s="82">
        <v>30533</v>
      </c>
      <c r="B503" s="84" t="s">
        <v>1354</v>
      </c>
      <c r="C503" s="60" t="s">
        <v>1386</v>
      </c>
      <c r="D503" s="83" t="s">
        <v>399</v>
      </c>
    </row>
    <row r="504" spans="1:4" hidden="1">
      <c r="A504" s="82">
        <v>50698</v>
      </c>
      <c r="B504" s="84" t="s">
        <v>1356</v>
      </c>
      <c r="C504" s="60" t="s">
        <v>1387</v>
      </c>
      <c r="D504" s="83" t="s">
        <v>1355</v>
      </c>
    </row>
    <row r="505" spans="1:4" hidden="1">
      <c r="A505" s="82">
        <v>30531</v>
      </c>
      <c r="B505" s="84" t="s">
        <v>1388</v>
      </c>
      <c r="C505" t="s">
        <v>1389</v>
      </c>
      <c r="D505" s="83" t="s">
        <v>1357</v>
      </c>
    </row>
    <row r="506" spans="1:4" hidden="1">
      <c r="A506" s="82">
        <v>50703</v>
      </c>
      <c r="B506" s="84" t="s">
        <v>1359</v>
      </c>
      <c r="C506" s="60" t="s">
        <v>1390</v>
      </c>
      <c r="D506" s="83" t="s">
        <v>1358</v>
      </c>
    </row>
    <row r="507" spans="1:4" hidden="1">
      <c r="A507" s="82">
        <v>30530</v>
      </c>
      <c r="B507" s="84" t="s">
        <v>1361</v>
      </c>
      <c r="C507" s="60" t="s">
        <v>1391</v>
      </c>
      <c r="D507" s="83" t="s">
        <v>1360</v>
      </c>
    </row>
    <row r="508" spans="1:4" hidden="1">
      <c r="A508" s="82">
        <v>70024</v>
      </c>
      <c r="B508" s="84" t="s">
        <v>1363</v>
      </c>
      <c r="C508" s="60" t="s">
        <v>1392</v>
      </c>
      <c r="D508" s="83" t="s">
        <v>1362</v>
      </c>
    </row>
    <row r="509" spans="1:4" hidden="1">
      <c r="A509" s="82">
        <v>30535</v>
      </c>
      <c r="B509" s="84" t="s">
        <v>1365</v>
      </c>
      <c r="C509" s="60" t="s">
        <v>1393</v>
      </c>
      <c r="D509" s="83" t="s">
        <v>1364</v>
      </c>
    </row>
    <row r="510" spans="1:4" hidden="1">
      <c r="A510" s="82">
        <v>50707</v>
      </c>
      <c r="B510" s="84" t="s">
        <v>1367</v>
      </c>
      <c r="C510" s="60" t="s">
        <v>1394</v>
      </c>
      <c r="D510" s="83" t="s">
        <v>1366</v>
      </c>
    </row>
    <row r="511" spans="1:4" hidden="1">
      <c r="A511" s="82">
        <v>50704</v>
      </c>
      <c r="B511" s="84" t="s">
        <v>1369</v>
      </c>
      <c r="C511" s="60" t="s">
        <v>1395</v>
      </c>
      <c r="D511" s="83" t="s">
        <v>1368</v>
      </c>
    </row>
    <row r="512" spans="1:4" hidden="1">
      <c r="A512" s="82">
        <v>50705</v>
      </c>
      <c r="B512" s="84" t="s">
        <v>1371</v>
      </c>
      <c r="C512" s="60" t="s">
        <v>1396</v>
      </c>
      <c r="D512" s="83" t="s">
        <v>1370</v>
      </c>
    </row>
    <row r="513" spans="1:4" hidden="1">
      <c r="A513" s="82">
        <v>30536</v>
      </c>
      <c r="B513" s="84" t="s">
        <v>1373</v>
      </c>
      <c r="C513" s="60" t="s">
        <v>1397</v>
      </c>
      <c r="D513" s="83" t="s">
        <v>1372</v>
      </c>
    </row>
    <row r="514" spans="1:4" hidden="1">
      <c r="A514" s="82">
        <v>50708</v>
      </c>
      <c r="B514" s="84" t="s">
        <v>1375</v>
      </c>
      <c r="D514" s="83" t="s">
        <v>1374</v>
      </c>
    </row>
    <row r="515" spans="1:4" hidden="1">
      <c r="A515" s="82">
        <v>30534</v>
      </c>
      <c r="B515" s="84" t="s">
        <v>1377</v>
      </c>
      <c r="D515" s="84" t="s">
        <v>1376</v>
      </c>
    </row>
    <row r="516" spans="1:4" hidden="1">
      <c r="A516" s="82">
        <v>50710</v>
      </c>
      <c r="B516" s="84" t="s">
        <v>1379</v>
      </c>
      <c r="D516" s="83" t="s">
        <v>1378</v>
      </c>
    </row>
    <row r="517" spans="1:4" hidden="1">
      <c r="A517" s="82">
        <v>50709</v>
      </c>
      <c r="B517" s="84" t="s">
        <v>1381</v>
      </c>
      <c r="D517" s="83" t="s">
        <v>1380</v>
      </c>
    </row>
    <row r="518" spans="1:4" hidden="1">
      <c r="A518" s="85">
        <v>51043</v>
      </c>
      <c r="B518" t="s">
        <v>1383</v>
      </c>
      <c r="D518" s="48" t="s">
        <v>1382</v>
      </c>
    </row>
    <row r="519" spans="1:4" hidden="1">
      <c r="A519" s="85">
        <v>51044</v>
      </c>
      <c r="B519" t="s">
        <v>1384</v>
      </c>
      <c r="D519" s="83" t="s">
        <v>1357</v>
      </c>
    </row>
    <row r="520" spans="1:4" hidden="1">
      <c r="A520" s="85">
        <v>50544</v>
      </c>
      <c r="B520" t="s">
        <v>1399</v>
      </c>
      <c r="C520" s="60" t="s">
        <v>1400</v>
      </c>
      <c r="D520" s="86" t="s">
        <v>1398</v>
      </c>
    </row>
    <row r="521" spans="1:4" ht="23.25" hidden="1">
      <c r="A521" s="85">
        <v>50609</v>
      </c>
      <c r="B521" s="87" t="s">
        <v>687</v>
      </c>
      <c r="C521" s="60" t="s">
        <v>1140</v>
      </c>
      <c r="D521" s="86" t="s">
        <v>686</v>
      </c>
    </row>
    <row r="522" spans="1:4" hidden="1">
      <c r="A522" s="85">
        <v>51048</v>
      </c>
      <c r="B522" t="s">
        <v>1418</v>
      </c>
      <c r="C522" t="s">
        <v>1419</v>
      </c>
      <c r="D522" s="48" t="s">
        <v>1417</v>
      </c>
    </row>
    <row r="523" spans="1:4" hidden="1">
      <c r="B523" t="s">
        <v>1430</v>
      </c>
    </row>
    <row r="524" spans="1:4" ht="15.75" hidden="1">
      <c r="A524">
        <v>50725</v>
      </c>
      <c r="B524" s="118" t="s">
        <v>1431</v>
      </c>
      <c r="C524" t="s">
        <v>1433</v>
      </c>
      <c r="D524" t="s">
        <v>1432</v>
      </c>
    </row>
  </sheetData>
  <autoFilter ref="A1:D524">
    <filterColumn colId="0">
      <filters>
        <filter val="30513"/>
      </filters>
    </filterColumn>
  </autoFilter>
  <conditionalFormatting sqref="D287">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topLeftCell="A24"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0" t="s">
        <v>677</v>
      </c>
      <c r="C2" s="150"/>
      <c r="D2" s="150"/>
      <c r="E2" s="150"/>
      <c r="F2" s="46"/>
    </row>
    <row r="3" spans="1:9" ht="18" customHeight="1">
      <c r="B3" s="151" t="s">
        <v>1</v>
      </c>
      <c r="C3" s="151"/>
      <c r="D3" s="151"/>
      <c r="E3" s="151"/>
      <c r="F3" s="151"/>
    </row>
    <row r="4" spans="1:9" ht="18" customHeight="1">
      <c r="A4" s="68" t="s">
        <v>2</v>
      </c>
      <c r="B4" s="151" t="s">
        <v>4</v>
      </c>
      <c r="C4" s="151"/>
      <c r="D4" s="151" t="s">
        <v>3</v>
      </c>
      <c r="E4" s="151"/>
    </row>
    <row r="6" spans="1:9" ht="22.5">
      <c r="B6" s="152" t="s">
        <v>5</v>
      </c>
      <c r="C6" s="152"/>
      <c r="D6" s="152"/>
    </row>
    <row r="7" spans="1:9">
      <c r="B7" s="1" t="s">
        <v>812</v>
      </c>
      <c r="C7" s="153" t="s">
        <v>813</v>
      </c>
      <c r="D7" s="153"/>
      <c r="E7" s="69"/>
      <c r="F7" s="1"/>
      <c r="G7" s="1"/>
    </row>
    <row r="8" spans="1:9">
      <c r="B8" s="145" t="s">
        <v>681</v>
      </c>
      <c r="C8" s="145"/>
      <c r="D8" s="145"/>
      <c r="E8" s="69"/>
      <c r="F8" s="69"/>
    </row>
    <row r="9" spans="1:9">
      <c r="E9" s="69">
        <v>30498</v>
      </c>
    </row>
    <row r="10" spans="1:9">
      <c r="A10" s="67"/>
      <c r="E10" s="20"/>
    </row>
    <row r="11" spans="1:9">
      <c r="A11" s="3" t="s">
        <v>7</v>
      </c>
      <c r="B11" s="2" t="e">
        <f>VLOOKUP($E$9,Sheet4!$A$1:$D$21855,2,0)</f>
        <v>#N/A</v>
      </c>
    </row>
    <row r="12" spans="1:9" ht="30" customHeight="1">
      <c r="A12" s="4" t="s">
        <v>9</v>
      </c>
      <c r="B12" s="154" t="e">
        <f>VLOOKUP($E$9,Sheet4!$A$1:$D$21855,3,0)</f>
        <v>#N/A</v>
      </c>
      <c r="C12" s="154"/>
      <c r="D12" s="154"/>
      <c r="E12" s="154"/>
      <c r="F12" s="23"/>
    </row>
    <row r="13" spans="1:9">
      <c r="A13" s="4" t="s">
        <v>11</v>
      </c>
      <c r="B13" s="2" t="e">
        <f>VLOOKUP($E$9,Sheet4!$A$1:$D$21855,4,0)</f>
        <v>#N/A</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4</v>
      </c>
      <c r="C18" s="12"/>
      <c r="D18" s="44">
        <v>20344512</v>
      </c>
      <c r="E18" s="12"/>
    </row>
    <row r="19" spans="1:7">
      <c r="B19" s="11" t="s">
        <v>685</v>
      </c>
      <c r="C19" s="12"/>
      <c r="D19" s="44">
        <v>0</v>
      </c>
      <c r="E19" s="12"/>
    </row>
    <row r="20" spans="1:7">
      <c r="B20" s="11" t="s">
        <v>659</v>
      </c>
      <c r="C20" s="12"/>
      <c r="D20" s="44">
        <f>SUM(D18:D19)</f>
        <v>20344512</v>
      </c>
      <c r="E20" s="12"/>
    </row>
    <row r="21" spans="1:7" ht="19.5" customHeight="1">
      <c r="B21" s="19" t="s">
        <v>814</v>
      </c>
      <c r="C21" s="15">
        <v>0.03</v>
      </c>
      <c r="D21" s="14">
        <v>610335.36</v>
      </c>
      <c r="E21" s="147" t="s">
        <v>20</v>
      </c>
    </row>
    <row r="22" spans="1:7" ht="19.5" customHeight="1">
      <c r="B22" s="19" t="s">
        <v>815</v>
      </c>
      <c r="C22" s="15">
        <v>0.1</v>
      </c>
      <c r="D22" s="14">
        <v>61033.536</v>
      </c>
      <c r="E22" s="148"/>
    </row>
    <row r="23" spans="1:7" ht="19.5" customHeight="1">
      <c r="B23" s="19" t="s">
        <v>816</v>
      </c>
      <c r="C23" s="15">
        <v>0.12</v>
      </c>
      <c r="D23" s="14">
        <v>2441341.44</v>
      </c>
      <c r="E23" s="147" t="s">
        <v>817</v>
      </c>
    </row>
    <row r="24" spans="1:7" ht="19.5" customHeight="1">
      <c r="B24" s="19" t="s">
        <v>815</v>
      </c>
      <c r="C24" s="15">
        <v>0.1</v>
      </c>
      <c r="D24" s="14">
        <v>244134.144</v>
      </c>
      <c r="E24" s="148"/>
    </row>
    <row r="25" spans="1:7" ht="19.5" customHeight="1">
      <c r="B25" s="19" t="s">
        <v>818</v>
      </c>
      <c r="C25" s="15">
        <v>0.03</v>
      </c>
      <c r="D25" s="14">
        <v>610335.36</v>
      </c>
      <c r="E25" s="147" t="s">
        <v>20</v>
      </c>
    </row>
    <row r="26" spans="1:7" ht="19.5" customHeight="1">
      <c r="B26" s="19" t="s">
        <v>815</v>
      </c>
      <c r="C26" s="15">
        <v>0.1</v>
      </c>
      <c r="D26" s="14">
        <v>61033.536</v>
      </c>
      <c r="E26" s="148"/>
    </row>
    <row r="27" spans="1:7" ht="20.25" customHeight="1">
      <c r="B27" s="19" t="s">
        <v>19</v>
      </c>
      <c r="C27" s="14"/>
      <c r="D27" s="14">
        <f>SUM(D21:D26)</f>
        <v>4028213.3759999997</v>
      </c>
      <c r="E27" s="24"/>
    </row>
    <row r="28" spans="1:7" ht="10.5" customHeight="1"/>
    <row r="29" spans="1:7" ht="18" customHeight="1">
      <c r="A29" s="4" t="s">
        <v>22</v>
      </c>
      <c r="B29" s="21">
        <f>D27</f>
        <v>4028213.3759999997</v>
      </c>
      <c r="E29" s="10"/>
      <c r="F29" s="10"/>
      <c r="G29" s="10"/>
    </row>
    <row r="30" spans="1:7" ht="15.75">
      <c r="A30" s="9" t="s">
        <v>650</v>
      </c>
      <c r="B30" s="22" t="str">
        <f>[2]!VND(B29)</f>
        <v>Bốn triệu, không trăm hai mươi tám ngàn, hai trăm mười ba đồng ba trăm bảy mươi sáu xu.</v>
      </c>
    </row>
    <row r="31" spans="1:7" ht="16.5">
      <c r="A31" s="7" t="s">
        <v>23</v>
      </c>
      <c r="B31" s="8"/>
      <c r="C31" s="8"/>
      <c r="D31" s="8"/>
      <c r="E31" s="8"/>
    </row>
    <row r="32" spans="1:7" ht="31.5" customHeight="1">
      <c r="A32" s="141" t="e">
        <f>"Các khoản hỗ trợ trên sẽ được"&amp;$B$11&amp;" chuyển khoản cho Công ty TNHH Cửa hàng tiện lợi Gia đình Việt Nam thông tin như sau"</f>
        <v>#N/A</v>
      </c>
      <c r="B32" s="141"/>
      <c r="C32" s="141"/>
      <c r="D32" s="141"/>
      <c r="E32" s="141"/>
      <c r="F32" s="17"/>
      <c r="G32" s="17"/>
    </row>
    <row r="33" spans="1:7" ht="15.75" customHeight="1">
      <c r="A33" s="146" t="s">
        <v>809</v>
      </c>
      <c r="B33" s="146"/>
      <c r="C33" s="146"/>
      <c r="D33" s="146"/>
      <c r="E33" s="146"/>
      <c r="F33" s="17"/>
      <c r="G33" s="17"/>
    </row>
    <row r="34" spans="1:7" ht="15.75" customHeight="1">
      <c r="A34" s="146" t="s">
        <v>810</v>
      </c>
      <c r="B34" s="146"/>
      <c r="C34" s="146"/>
      <c r="D34" s="146"/>
      <c r="E34" s="146"/>
      <c r="F34" s="17"/>
      <c r="G34" s="17"/>
    </row>
    <row r="35" spans="1:7" ht="15.75" customHeight="1">
      <c r="A35" s="146" t="s">
        <v>811</v>
      </c>
      <c r="B35" s="146"/>
      <c r="C35" s="146"/>
      <c r="D35" s="146"/>
      <c r="E35" s="146"/>
      <c r="F35" s="17"/>
      <c r="G35" s="17"/>
    </row>
    <row r="36" spans="1:7" ht="33" customHeight="1">
      <c r="A36" s="142" t="s">
        <v>24</v>
      </c>
      <c r="B36" s="142"/>
      <c r="C36" s="142"/>
      <c r="D36" s="142"/>
      <c r="E36" s="142"/>
      <c r="F36" s="16"/>
      <c r="G36" s="16"/>
    </row>
    <row r="38" spans="1:7" ht="27" customHeight="1">
      <c r="A38" s="143" t="s">
        <v>789</v>
      </c>
      <c r="B38" s="144"/>
      <c r="C38" s="143" t="e">
        <f>" ĐẠI DIỆN " &amp;B11</f>
        <v>#N/A</v>
      </c>
      <c r="D38" s="143"/>
      <c r="E38" s="143"/>
      <c r="F38" s="18"/>
      <c r="G38" s="18"/>
    </row>
    <row r="44" spans="1:7">
      <c r="A44" s="145" t="s">
        <v>25</v>
      </c>
      <c r="B44" s="145"/>
      <c r="C44" s="13"/>
    </row>
  </sheetData>
  <mergeCells count="22">
    <mergeCell ref="E23:E24"/>
    <mergeCell ref="E25:E26"/>
    <mergeCell ref="E21:E22"/>
    <mergeCell ref="B1:F1"/>
    <mergeCell ref="B2:E2"/>
    <mergeCell ref="B3:F3"/>
    <mergeCell ref="B4:C4"/>
    <mergeCell ref="D4:E4"/>
    <mergeCell ref="B6:D6"/>
    <mergeCell ref="C7:D7"/>
    <mergeCell ref="B8:D8"/>
    <mergeCell ref="B12:E12"/>
    <mergeCell ref="A15:E15"/>
    <mergeCell ref="A16:I16"/>
    <mergeCell ref="A32:E32"/>
    <mergeCell ref="A36:E36"/>
    <mergeCell ref="A38:B38"/>
    <mergeCell ref="C38:E38"/>
    <mergeCell ref="A44:B44"/>
    <mergeCell ref="A33:E33"/>
    <mergeCell ref="A34:E34"/>
    <mergeCell ref="A35:E35"/>
  </mergeCells>
  <pageMargins left="0.7" right="0" top="0.25" bottom="0.25" header="0.3" footer="0.3"/>
  <pageSetup paperSize="9" scale="8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2"/>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1" t="s">
        <v>676</v>
      </c>
      <c r="C2" s="151"/>
      <c r="D2" s="151"/>
      <c r="E2" s="151"/>
      <c r="F2" s="151"/>
    </row>
    <row r="3" spans="1:9" ht="18" customHeight="1">
      <c r="B3" s="151" t="s">
        <v>1</v>
      </c>
      <c r="C3" s="151"/>
      <c r="D3" s="151"/>
      <c r="E3" s="151"/>
      <c r="F3" s="151"/>
    </row>
    <row r="4" spans="1:9" ht="18" customHeight="1">
      <c r="A4" s="50" t="s">
        <v>2</v>
      </c>
      <c r="B4" s="151" t="s">
        <v>4</v>
      </c>
      <c r="C4" s="151"/>
      <c r="D4" s="151" t="s">
        <v>3</v>
      </c>
      <c r="E4" s="151"/>
    </row>
    <row r="6" spans="1:9" ht="22.5">
      <c r="B6" s="152" t="s">
        <v>5</v>
      </c>
      <c r="C6" s="152"/>
      <c r="D6" s="152"/>
    </row>
    <row r="7" spans="1:9">
      <c r="B7" s="1" t="s">
        <v>1404</v>
      </c>
      <c r="C7" s="153" t="s">
        <v>1402</v>
      </c>
      <c r="D7" s="153"/>
      <c r="E7" s="57"/>
      <c r="F7" s="1"/>
      <c r="G7" s="1"/>
    </row>
    <row r="8" spans="1:9">
      <c r="B8" s="145" t="s">
        <v>1401</v>
      </c>
      <c r="C8" s="145"/>
      <c r="D8" s="145"/>
      <c r="E8" s="49"/>
      <c r="F8" s="49"/>
    </row>
    <row r="9" spans="1:9">
      <c r="E9" s="49">
        <v>50057</v>
      </c>
    </row>
    <row r="10" spans="1:9">
      <c r="A10" s="51"/>
      <c r="E10" s="20"/>
    </row>
    <row r="11" spans="1:9">
      <c r="A11" s="3" t="s">
        <v>7</v>
      </c>
      <c r="B11" s="2" t="str">
        <f>VLOOKUP($E$9,Sheet4!$A$1:$D$21855,2,0)</f>
        <v>CÔNG TY TNHH MTV TM DỊCH VỤ THIÊN LONG HOÀN CẦU</v>
      </c>
    </row>
    <row r="12" spans="1:9" ht="32.25" customHeight="1">
      <c r="A12" s="4" t="s">
        <v>9</v>
      </c>
      <c r="B12" s="154" t="str">
        <f>VLOOKUP($E$9,Sheet4!$A$1:$D$218613,3,0)</f>
        <v>658P - 658R, đường Phạm Văn Chí , Phường 08, Quận 6, Thành phố Hồ Chí Minh, Việt Nam</v>
      </c>
      <c r="C12" s="154"/>
      <c r="D12" s="154"/>
      <c r="E12" s="154"/>
      <c r="F12" s="13"/>
    </row>
    <row r="13" spans="1:9">
      <c r="A13" s="4" t="s">
        <v>11</v>
      </c>
      <c r="B13" s="2" t="str">
        <f>VLOOKUP($E$9,Sheet4!$A$1:$D$21855,4,0)</f>
        <v>0305341389</v>
      </c>
    </row>
    <row r="15" spans="1:9" ht="30" customHeight="1">
      <c r="A15" s="155" t="s">
        <v>824</v>
      </c>
      <c r="B15" s="155"/>
      <c r="C15" s="155"/>
      <c r="D15" s="155"/>
      <c r="E15" s="155"/>
      <c r="F15" s="5"/>
      <c r="G15" s="5"/>
      <c r="H15" s="5"/>
      <c r="I15" s="5"/>
    </row>
    <row r="16" spans="1:9">
      <c r="A16" s="156" t="s">
        <v>14</v>
      </c>
      <c r="B16" s="156"/>
      <c r="C16" s="156"/>
      <c r="D16" s="156"/>
      <c r="E16" s="156"/>
      <c r="F16" s="156"/>
      <c r="G16" s="156"/>
      <c r="H16" s="156"/>
      <c r="I16" s="156"/>
    </row>
    <row r="17" spans="2:5">
      <c r="B17" s="11" t="s">
        <v>16</v>
      </c>
      <c r="C17" s="12" t="s">
        <v>17</v>
      </c>
      <c r="D17" s="12" t="s">
        <v>18</v>
      </c>
      <c r="E17" s="12" t="s">
        <v>15</v>
      </c>
    </row>
    <row r="18" spans="2:5">
      <c r="B18" s="62">
        <v>1</v>
      </c>
      <c r="C18" s="63"/>
      <c r="D18" s="64">
        <v>151028057</v>
      </c>
      <c r="E18" s="12"/>
    </row>
    <row r="19" spans="2:5">
      <c r="B19" s="62">
        <v>2</v>
      </c>
      <c r="C19" s="63"/>
      <c r="D19" s="64">
        <v>146894709</v>
      </c>
      <c r="E19" s="12"/>
    </row>
    <row r="20" spans="2:5">
      <c r="B20" s="62">
        <v>3</v>
      </c>
      <c r="C20" s="63"/>
      <c r="D20" s="64">
        <v>167834401</v>
      </c>
      <c r="E20" s="12"/>
    </row>
    <row r="21" spans="2:5">
      <c r="B21" s="62">
        <v>4</v>
      </c>
      <c r="C21" s="63"/>
      <c r="D21" s="64">
        <v>161062793</v>
      </c>
      <c r="E21" s="12"/>
    </row>
    <row r="22" spans="2:5">
      <c r="B22" s="62">
        <v>5</v>
      </c>
      <c r="C22" s="63"/>
      <c r="D22" s="64">
        <v>124876213</v>
      </c>
      <c r="E22" s="12"/>
    </row>
    <row r="23" spans="2:5">
      <c r="B23" s="62">
        <v>6</v>
      </c>
      <c r="C23" s="63"/>
      <c r="D23" s="64">
        <v>125437153</v>
      </c>
      <c r="E23" s="12"/>
    </row>
    <row r="24" spans="2:5">
      <c r="B24" s="62">
        <v>7</v>
      </c>
      <c r="C24" s="63"/>
      <c r="D24" s="64">
        <v>118131453</v>
      </c>
      <c r="E24" s="12"/>
    </row>
    <row r="25" spans="2:5">
      <c r="B25" s="62">
        <v>8</v>
      </c>
      <c r="C25" s="63"/>
      <c r="D25" s="64">
        <v>155254708</v>
      </c>
      <c r="E25" s="12"/>
    </row>
    <row r="26" spans="2:5">
      <c r="B26" s="62">
        <v>9</v>
      </c>
      <c r="C26" s="63"/>
      <c r="D26" s="64">
        <v>141601564</v>
      </c>
      <c r="E26" s="12"/>
    </row>
    <row r="27" spans="2:5">
      <c r="B27" s="62">
        <v>10</v>
      </c>
      <c r="C27" s="63"/>
      <c r="D27" s="64">
        <v>119490110</v>
      </c>
      <c r="E27" s="12"/>
    </row>
    <row r="28" spans="2:5">
      <c r="B28" s="62">
        <v>11</v>
      </c>
      <c r="C28" s="63"/>
      <c r="D28" s="64">
        <v>152558733</v>
      </c>
      <c r="E28" s="12"/>
    </row>
    <row r="29" spans="2:5">
      <c r="B29" s="62">
        <v>12</v>
      </c>
      <c r="C29" s="63"/>
      <c r="D29" s="64">
        <v>150813773</v>
      </c>
      <c r="E29" s="12"/>
    </row>
    <row r="30" spans="2:5">
      <c r="B30" s="55" t="s">
        <v>678</v>
      </c>
      <c r="C30" s="12"/>
      <c r="D30" s="44">
        <v>0</v>
      </c>
      <c r="E30" s="12"/>
    </row>
    <row r="31" spans="2:5">
      <c r="B31" s="55" t="s">
        <v>679</v>
      </c>
      <c r="C31" s="12"/>
      <c r="D31" s="44">
        <v>0</v>
      </c>
      <c r="E31" s="12"/>
    </row>
    <row r="32" spans="2:5">
      <c r="B32" s="11" t="s">
        <v>659</v>
      </c>
      <c r="C32" s="12"/>
      <c r="D32" s="44">
        <f>SUM(D18:D31)</f>
        <v>1714983667</v>
      </c>
      <c r="E32" s="12"/>
    </row>
    <row r="33" spans="1:7" ht="19.5" customHeight="1">
      <c r="B33" s="19" t="s">
        <v>1406</v>
      </c>
      <c r="C33" s="15">
        <v>0</v>
      </c>
      <c r="D33" s="56">
        <v>8000000</v>
      </c>
      <c r="E33" s="157" t="s">
        <v>1403</v>
      </c>
    </row>
    <row r="34" spans="1:7" ht="19.5" customHeight="1">
      <c r="B34" s="19" t="s">
        <v>815</v>
      </c>
      <c r="C34" s="15">
        <v>0.1</v>
      </c>
      <c r="D34" s="56">
        <v>800000</v>
      </c>
      <c r="E34" s="158"/>
    </row>
    <row r="35" spans="1:7" ht="19.5" customHeight="1">
      <c r="B35" s="19" t="s">
        <v>1407</v>
      </c>
      <c r="C35" s="15">
        <v>0</v>
      </c>
      <c r="D35" s="56">
        <v>2000000</v>
      </c>
      <c r="E35" s="157" t="s">
        <v>808</v>
      </c>
    </row>
    <row r="36" spans="1:7" ht="19.5" customHeight="1">
      <c r="B36" s="19" t="s">
        <v>1408</v>
      </c>
      <c r="C36" s="15">
        <v>0</v>
      </c>
      <c r="D36" s="56">
        <v>5000000</v>
      </c>
      <c r="E36" s="159"/>
    </row>
    <row r="37" spans="1:7" ht="19.5" customHeight="1">
      <c r="B37" s="19" t="s">
        <v>1409</v>
      </c>
      <c r="C37" s="15">
        <v>0.02</v>
      </c>
      <c r="D37" s="56">
        <v>34299673</v>
      </c>
      <c r="E37" s="158"/>
    </row>
    <row r="38" spans="1:7" ht="20.25" customHeight="1">
      <c r="B38" s="19" t="s">
        <v>19</v>
      </c>
      <c r="C38" s="14"/>
      <c r="D38" s="14">
        <f>SUM(D33:D37)</f>
        <v>50099673</v>
      </c>
      <c r="E38" s="24"/>
    </row>
    <row r="39" spans="1:7" ht="10.5" customHeight="1"/>
    <row r="40" spans="1:7" ht="18" customHeight="1">
      <c r="A40" s="4" t="s">
        <v>22</v>
      </c>
      <c r="B40" s="21">
        <f>D38</f>
        <v>50099673</v>
      </c>
      <c r="E40" s="10"/>
      <c r="F40" s="10"/>
      <c r="G40" s="10"/>
    </row>
    <row r="41" spans="1:7" ht="15.75">
      <c r="A41" s="9" t="s">
        <v>650</v>
      </c>
      <c r="B41" s="22" t="str">
        <f>[2]!VND(B40)</f>
        <v>Năm mươi triệu, không trăm chín mươi chín ngàn, sáu trăm bảy mươi ba đồng chẵn.</v>
      </c>
    </row>
    <row r="42" spans="1:7" ht="16.5">
      <c r="A42" s="7" t="s">
        <v>23</v>
      </c>
      <c r="B42" s="8"/>
      <c r="C42" s="8"/>
      <c r="D42" s="8"/>
      <c r="E42" s="8"/>
    </row>
    <row r="43" spans="1:7" ht="31.5" customHeight="1">
      <c r="A43"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MTV TM DỊCH VỤ THIÊN LONG HOÀN CẦU vào đợt thanh toán tiếp theo. </v>
      </c>
      <c r="B43" s="141"/>
      <c r="C43" s="141"/>
      <c r="D43" s="141"/>
      <c r="E43" s="141"/>
      <c r="F43" s="17"/>
      <c r="G43" s="17"/>
    </row>
    <row r="44" spans="1:7" ht="33" customHeight="1">
      <c r="A44" s="142" t="s">
        <v>24</v>
      </c>
      <c r="B44" s="142"/>
      <c r="C44" s="142"/>
      <c r="D44" s="142"/>
      <c r="E44" s="142"/>
      <c r="F44" s="16"/>
      <c r="G44" s="16"/>
    </row>
    <row r="46" spans="1:7" ht="27" customHeight="1">
      <c r="A46" s="143" t="s">
        <v>789</v>
      </c>
      <c r="B46" s="144"/>
      <c r="C46" s="143" t="str">
        <f>" ĐẠI DIỆN " &amp;B11</f>
        <v xml:space="preserve"> ĐẠI DIỆN CÔNG TY TNHH MTV TM DỊCH VỤ THIÊN LONG HOÀN CẦU</v>
      </c>
      <c r="D46" s="143"/>
      <c r="E46" s="143"/>
      <c r="F46" s="18"/>
      <c r="G46" s="18"/>
    </row>
    <row r="47" spans="1:7">
      <c r="A47" s="145"/>
      <c r="B47" s="145"/>
    </row>
    <row r="50" spans="1:3">
      <c r="A50" s="145" t="s">
        <v>25</v>
      </c>
      <c r="B50" s="145"/>
    </row>
    <row r="52" spans="1:3">
      <c r="C52" s="13"/>
    </row>
  </sheetData>
  <mergeCells count="19">
    <mergeCell ref="A50:B50"/>
    <mergeCell ref="A16:I16"/>
    <mergeCell ref="A43:E43"/>
    <mergeCell ref="A44:E44"/>
    <mergeCell ref="A46:B46"/>
    <mergeCell ref="C46:E46"/>
    <mergeCell ref="A47:B47"/>
    <mergeCell ref="E33:E34"/>
    <mergeCell ref="E35:E37"/>
    <mergeCell ref="B6:D6"/>
    <mergeCell ref="C7:D7"/>
    <mergeCell ref="B8:D8"/>
    <mergeCell ref="A15:E15"/>
    <mergeCell ref="B12:E12"/>
    <mergeCell ref="B1:F1"/>
    <mergeCell ref="B2:F2"/>
    <mergeCell ref="B3:F3"/>
    <mergeCell ref="B4:C4"/>
    <mergeCell ref="D4:E4"/>
  </mergeCells>
  <pageMargins left="0.7" right="0" top="0" bottom="0" header="0.3" footer="0.3"/>
  <pageSetup paperSize="9" scale="8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8"/>
  <sheetViews>
    <sheetView topLeftCell="A28"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663</v>
      </c>
      <c r="D1" s="149"/>
      <c r="E1" s="149"/>
      <c r="F1" s="149"/>
    </row>
    <row r="2" spans="1:9" ht="23.25" customHeight="1">
      <c r="C2" s="160" t="s">
        <v>702</v>
      </c>
      <c r="D2" s="160"/>
      <c r="E2" s="160"/>
      <c r="F2" s="160"/>
    </row>
    <row r="3" spans="1:9" ht="18" customHeight="1">
      <c r="C3" s="151" t="s">
        <v>662</v>
      </c>
      <c r="D3" s="151"/>
      <c r="E3" s="151"/>
      <c r="F3" s="151"/>
    </row>
    <row r="4" spans="1:9" ht="18" customHeight="1">
      <c r="A4" s="42" t="s">
        <v>2</v>
      </c>
      <c r="C4" s="46" t="s">
        <v>4</v>
      </c>
      <c r="E4" s="46" t="s">
        <v>3</v>
      </c>
    </row>
    <row r="6" spans="1:9" ht="22.5">
      <c r="B6" s="152" t="s">
        <v>5</v>
      </c>
      <c r="C6" s="152"/>
      <c r="D6" s="152"/>
    </row>
    <row r="7" spans="1:9">
      <c r="B7" s="1" t="s">
        <v>672</v>
      </c>
      <c r="C7" s="153" t="s">
        <v>657</v>
      </c>
      <c r="D7" s="153"/>
      <c r="F7" s="1"/>
      <c r="G7" s="1"/>
    </row>
    <row r="8" spans="1:9">
      <c r="B8" s="145" t="s">
        <v>6</v>
      </c>
      <c r="C8" s="145"/>
      <c r="D8" s="145"/>
      <c r="E8" s="6"/>
      <c r="F8" s="6"/>
    </row>
    <row r="9" spans="1:9">
      <c r="E9" s="6">
        <v>30315</v>
      </c>
    </row>
    <row r="10" spans="1:9">
      <c r="A10" s="41"/>
      <c r="E10" s="20"/>
    </row>
    <row r="11" spans="1:9">
      <c r="A11" s="3" t="s">
        <v>7</v>
      </c>
      <c r="B11" s="2" t="str">
        <f>VLOOKUP($E$9,Sheet4!$A$1:$D$21855,2,0)</f>
        <v>CÔNG TY TNHH PHÂN PHỐI QUẢ TÁO ĐỎ</v>
      </c>
    </row>
    <row r="12" spans="1:9" ht="15.75" customHeight="1">
      <c r="A12" s="4" t="s">
        <v>9</v>
      </c>
      <c r="B12" s="154" t="str">
        <f>VLOOKUP($E$9,Sheet4!$A$1:$D$21855,3,0)</f>
        <v>28/8 Trần Trọng Cung - Phường Tân Thuận Đông - Quận 7 - TP Hồ Chí Minh</v>
      </c>
      <c r="C12" s="154"/>
      <c r="D12" s="154"/>
      <c r="E12" s="154"/>
      <c r="F12" s="23"/>
    </row>
    <row r="13" spans="1:9">
      <c r="A13" s="4" t="s">
        <v>11</v>
      </c>
      <c r="B13" s="2" t="str">
        <f>VLOOKUP($E$9,Sheet4!$A$1:$D$21855,4,0)</f>
        <v>0313933854</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872364</v>
      </c>
      <c r="E18" s="43"/>
    </row>
    <row r="19" spans="1:7">
      <c r="B19" s="11">
        <v>8</v>
      </c>
      <c r="C19" s="12"/>
      <c r="D19" s="44">
        <v>0</v>
      </c>
      <c r="E19" s="43"/>
    </row>
    <row r="20" spans="1:7">
      <c r="B20" s="11">
        <v>9</v>
      </c>
      <c r="C20" s="12"/>
      <c r="D20" s="44">
        <v>0</v>
      </c>
      <c r="E20" s="43"/>
    </row>
    <row r="21" spans="1:7">
      <c r="B21" s="11" t="s">
        <v>659</v>
      </c>
      <c r="C21" s="12"/>
      <c r="D21" s="44">
        <f>SUM(D18:D20)</f>
        <v>872364</v>
      </c>
      <c r="E21" s="43"/>
    </row>
    <row r="22" spans="1:7" ht="20.25" customHeight="1">
      <c r="B22" s="19" t="s">
        <v>670</v>
      </c>
      <c r="C22" s="15"/>
      <c r="D22" s="14">
        <v>26171</v>
      </c>
      <c r="E22" s="161" t="s">
        <v>671</v>
      </c>
    </row>
    <row r="23" spans="1:7" ht="20.25" customHeight="1">
      <c r="B23" s="19" t="s">
        <v>21</v>
      </c>
      <c r="C23" s="15"/>
      <c r="D23" s="14">
        <v>2617</v>
      </c>
      <c r="E23" s="161"/>
    </row>
    <row r="24" spans="1:7" ht="20.25" customHeight="1">
      <c r="B24" s="19" t="s">
        <v>19</v>
      </c>
      <c r="C24" s="14"/>
      <c r="D24" s="14">
        <f>SUM(D22:D23)</f>
        <v>28788</v>
      </c>
      <c r="E24" s="24"/>
    </row>
    <row r="25" spans="1:7" ht="10.5" customHeight="1"/>
    <row r="26" spans="1:7" ht="18" customHeight="1">
      <c r="A26" s="4" t="s">
        <v>22</v>
      </c>
      <c r="B26" s="21">
        <f>D24</f>
        <v>28788</v>
      </c>
      <c r="E26" s="10"/>
      <c r="F26" s="10"/>
      <c r="G26" s="10"/>
    </row>
    <row r="27" spans="1:7" ht="15.75">
      <c r="A27" s="9" t="s">
        <v>650</v>
      </c>
      <c r="B27" s="22" t="str">
        <f>[2]!VND(B26)</f>
        <v>Hai mươi tám ngàn, bảy trăm tám mươi tám đồng chẵn.</v>
      </c>
    </row>
    <row r="28" spans="1:7" ht="16.5">
      <c r="A28" s="7" t="s">
        <v>23</v>
      </c>
      <c r="B28" s="8"/>
      <c r="C28" s="8"/>
      <c r="D28" s="8"/>
      <c r="E28" s="8"/>
    </row>
    <row r="29" spans="1:7" ht="31.5" customHeight="1">
      <c r="A29"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PHÂN PHỐI QUẢ TÁO ĐỎ vào đợt thanh toán tiếp theo. </v>
      </c>
      <c r="B29" s="141"/>
      <c r="C29" s="141"/>
      <c r="D29" s="141"/>
      <c r="E29" s="141"/>
      <c r="F29" s="17"/>
      <c r="G29" s="17"/>
    </row>
    <row r="30" spans="1:7" ht="33" customHeight="1">
      <c r="A30" s="142" t="s">
        <v>24</v>
      </c>
      <c r="B30" s="142"/>
      <c r="C30" s="142"/>
      <c r="D30" s="142"/>
      <c r="E30" s="142"/>
      <c r="F30" s="16"/>
      <c r="G30" s="16"/>
    </row>
    <row r="32" spans="1:7" ht="27" customHeight="1">
      <c r="A32" s="143" t="s">
        <v>790</v>
      </c>
      <c r="B32" s="144"/>
      <c r="C32" s="143" t="str">
        <f>" ĐẠI DIỆN " &amp;B11</f>
        <v xml:space="preserve"> ĐẠI DIỆN CÔNG TY TNHH PHÂN PHỐI QUẢ TÁO ĐỎ</v>
      </c>
      <c r="D32" s="143"/>
      <c r="E32" s="143"/>
      <c r="F32" s="18"/>
      <c r="G32" s="18"/>
    </row>
    <row r="38" spans="1:3">
      <c r="A38" s="145" t="s">
        <v>25</v>
      </c>
      <c r="B38" s="145"/>
      <c r="C38" s="13"/>
    </row>
  </sheetData>
  <mergeCells count="15">
    <mergeCell ref="C1:F1"/>
    <mergeCell ref="C2:F2"/>
    <mergeCell ref="C3:F3"/>
    <mergeCell ref="E22:E23"/>
    <mergeCell ref="C7:D7"/>
    <mergeCell ref="B8:D8"/>
    <mergeCell ref="B12:E12"/>
    <mergeCell ref="A15:E15"/>
    <mergeCell ref="A16:I16"/>
    <mergeCell ref="B6:D6"/>
    <mergeCell ref="A29:E29"/>
    <mergeCell ref="A30:E30"/>
    <mergeCell ref="A32:B32"/>
    <mergeCell ref="C32:E32"/>
    <mergeCell ref="A38:B38"/>
  </mergeCells>
  <pageMargins left="0.7" right="0" top="0.25" bottom="0.25" header="0.3" footer="0.3"/>
  <pageSetup paperSize="9" scale="85"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2" workbookViewId="0">
      <selection activeCell="A38" sqref="A38:B38"/>
    </sheetView>
  </sheetViews>
  <sheetFormatPr defaultRowHeight="15"/>
  <cols>
    <col min="1" max="1" width="10.140625" customWidth="1"/>
    <col min="2" max="2" width="29.140625" customWidth="1"/>
    <col min="3" max="3" width="10.7109375" customWidth="1"/>
    <col min="4" max="4" width="22.5703125" bestFit="1" customWidth="1"/>
    <col min="5" max="5" width="16.5703125" customWidth="1"/>
    <col min="6" max="6" width="14.42578125" customWidth="1"/>
    <col min="7" max="7" width="27" customWidth="1"/>
    <col min="8" max="8" width="11.7109375" customWidth="1"/>
    <col min="9" max="9" width="15" bestFit="1" customWidth="1"/>
    <col min="12" max="12" width="10.7109375" customWidth="1"/>
  </cols>
  <sheetData>
    <row r="1" spans="1:9" ht="18" customHeight="1">
      <c r="C1" s="45" t="s">
        <v>664</v>
      </c>
      <c r="D1" s="45"/>
      <c r="E1" s="45"/>
      <c r="F1" s="45"/>
    </row>
    <row r="2" spans="1:9" ht="23.25" customHeight="1">
      <c r="C2" s="160" t="s">
        <v>665</v>
      </c>
      <c r="D2" s="160"/>
      <c r="E2" s="160"/>
      <c r="F2" s="160"/>
    </row>
    <row r="3" spans="1:9" ht="18" customHeight="1">
      <c r="C3" s="151" t="s">
        <v>666</v>
      </c>
      <c r="D3" s="151"/>
      <c r="E3" s="151"/>
      <c r="F3" s="151"/>
    </row>
    <row r="4" spans="1:9" ht="18" customHeight="1">
      <c r="A4" s="42" t="s">
        <v>2</v>
      </c>
      <c r="C4" s="46" t="s">
        <v>4</v>
      </c>
      <c r="E4" s="46" t="s">
        <v>3</v>
      </c>
    </row>
    <row r="6" spans="1:9" ht="22.5">
      <c r="B6" s="152" t="s">
        <v>5</v>
      </c>
      <c r="C6" s="152"/>
      <c r="D6" s="152"/>
    </row>
    <row r="7" spans="1:9">
      <c r="B7" s="1" t="s">
        <v>658</v>
      </c>
      <c r="C7" s="153" t="s">
        <v>657</v>
      </c>
      <c r="D7" s="153"/>
      <c r="F7" s="1"/>
      <c r="G7" s="1"/>
    </row>
    <row r="8" spans="1:9">
      <c r="B8" s="145" t="s">
        <v>6</v>
      </c>
      <c r="C8" s="145"/>
      <c r="D8" s="145"/>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791</v>
      </c>
      <c r="B34" s="144"/>
      <c r="C34" s="143" t="str">
        <f>" ĐẠI DIỆN " &amp;B11</f>
        <v xml:space="preserve"> ĐẠI DIỆN CÔNG TY TNHH DKSH VIỆT NAM</v>
      </c>
      <c r="D34" s="143"/>
      <c r="E34" s="143"/>
      <c r="F34" s="18"/>
      <c r="G34" s="18"/>
    </row>
    <row r="40" spans="1:7">
      <c r="A40" s="145" t="s">
        <v>25</v>
      </c>
      <c r="B40" s="145"/>
      <c r="C40" s="13"/>
    </row>
  </sheetData>
  <mergeCells count="14">
    <mergeCell ref="C2:F2"/>
    <mergeCell ref="C3:F3"/>
    <mergeCell ref="B6:D6"/>
    <mergeCell ref="C7:D7"/>
    <mergeCell ref="B8:D8"/>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topLeftCell="A19"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667</v>
      </c>
      <c r="D1" s="149"/>
      <c r="E1" s="149"/>
      <c r="F1" s="149"/>
    </row>
    <row r="2" spans="1:9" ht="23.25" customHeight="1">
      <c r="C2" s="160" t="s">
        <v>668</v>
      </c>
      <c r="D2" s="160"/>
      <c r="E2" s="160"/>
      <c r="F2" s="160"/>
    </row>
    <row r="3" spans="1:9" ht="18" customHeight="1">
      <c r="C3" s="151" t="s">
        <v>669</v>
      </c>
      <c r="D3" s="151"/>
      <c r="E3" s="151"/>
      <c r="F3" s="151"/>
    </row>
    <row r="4" spans="1:9" ht="18" customHeight="1">
      <c r="A4" s="42" t="s">
        <v>2</v>
      </c>
      <c r="C4" s="46" t="s">
        <v>4</v>
      </c>
      <c r="E4" s="46" t="s">
        <v>3</v>
      </c>
    </row>
    <row r="6" spans="1:9" ht="22.5">
      <c r="B6" s="152" t="s">
        <v>5</v>
      </c>
      <c r="C6" s="152"/>
      <c r="D6" s="152"/>
    </row>
    <row r="7" spans="1:9">
      <c r="B7" s="1" t="s">
        <v>658</v>
      </c>
      <c r="C7" s="153" t="s">
        <v>657</v>
      </c>
      <c r="D7" s="153"/>
      <c r="F7" s="1"/>
      <c r="G7" s="1"/>
    </row>
    <row r="8" spans="1:9">
      <c r="B8" s="145" t="s">
        <v>6</v>
      </c>
      <c r="C8" s="145"/>
      <c r="D8" s="145"/>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792</v>
      </c>
      <c r="B34" s="144"/>
      <c r="C34" s="143" t="str">
        <f>" ĐẠI DIỆN " &amp;B11</f>
        <v xml:space="preserve"> ĐẠI DIỆN CÔNG TY TNHH DKSH VIỆT NAM</v>
      </c>
      <c r="D34" s="143"/>
      <c r="E34" s="143"/>
      <c r="F34" s="18"/>
      <c r="G34" s="18"/>
    </row>
    <row r="40" spans="1:7">
      <c r="A40" s="145" t="s">
        <v>25</v>
      </c>
      <c r="B40" s="145"/>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1344</v>
      </c>
      <c r="D1" s="149"/>
      <c r="E1" s="149"/>
      <c r="F1" s="149"/>
    </row>
    <row r="2" spans="1:9" ht="23.25" customHeight="1">
      <c r="C2" s="160" t="s">
        <v>1345</v>
      </c>
      <c r="D2" s="160"/>
      <c r="E2" s="160"/>
      <c r="F2" s="160"/>
    </row>
    <row r="3" spans="1:9" ht="18" customHeight="1">
      <c r="C3" s="151" t="s">
        <v>1346</v>
      </c>
      <c r="D3" s="151"/>
      <c r="E3" s="151"/>
      <c r="F3" s="151"/>
    </row>
    <row r="4" spans="1:9" ht="18" customHeight="1">
      <c r="A4" s="75" t="s">
        <v>2</v>
      </c>
      <c r="C4" s="46" t="s">
        <v>4</v>
      </c>
      <c r="E4" s="46" t="s">
        <v>3</v>
      </c>
    </row>
    <row r="6" spans="1:9" ht="22.5">
      <c r="B6" s="152" t="s">
        <v>5</v>
      </c>
      <c r="C6" s="152"/>
      <c r="D6" s="152"/>
    </row>
    <row r="7" spans="1:9">
      <c r="B7" s="1" t="s">
        <v>658</v>
      </c>
      <c r="C7" s="153" t="s">
        <v>657</v>
      </c>
      <c r="D7" s="153"/>
      <c r="F7" s="1"/>
      <c r="G7" s="1"/>
    </row>
    <row r="8" spans="1:9">
      <c r="B8" s="145" t="s">
        <v>6</v>
      </c>
      <c r="C8" s="145"/>
      <c r="D8" s="145"/>
      <c r="E8" s="76"/>
      <c r="F8" s="76"/>
    </row>
    <row r="9" spans="1:9">
      <c r="E9" s="76">
        <v>50503</v>
      </c>
    </row>
    <row r="10" spans="1:9">
      <c r="A10" s="74"/>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792</v>
      </c>
      <c r="B34" s="144"/>
      <c r="C34" s="143" t="str">
        <f>" ĐẠI DIỆN " &amp;B11</f>
        <v xml:space="preserve"> ĐẠI DIỆN CÔNG TY TNHH DKSH VIỆT NAM</v>
      </c>
      <c r="D34" s="143"/>
      <c r="E34" s="143"/>
      <c r="F34" s="18"/>
      <c r="G34" s="18"/>
    </row>
    <row r="40" spans="1:7">
      <c r="A40" s="145" t="s">
        <v>25</v>
      </c>
      <c r="B40" s="145"/>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3"/>
  <sheetViews>
    <sheetView topLeftCell="A13"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0" t="s">
        <v>677</v>
      </c>
      <c r="C2" s="150"/>
      <c r="D2" s="150"/>
      <c r="E2" s="150"/>
      <c r="F2" s="46"/>
    </row>
    <row r="3" spans="1:9" ht="18" customHeight="1">
      <c r="B3" s="151" t="s">
        <v>1</v>
      </c>
      <c r="C3" s="151"/>
      <c r="D3" s="151"/>
      <c r="E3" s="151"/>
      <c r="F3" s="151"/>
    </row>
    <row r="4" spans="1:9" ht="18" customHeight="1">
      <c r="A4" s="53" t="s">
        <v>2</v>
      </c>
      <c r="B4" s="151" t="s">
        <v>4</v>
      </c>
      <c r="C4" s="151"/>
      <c r="D4" s="151" t="s">
        <v>3</v>
      </c>
      <c r="E4" s="151"/>
    </row>
    <row r="6" spans="1:9" ht="22.5">
      <c r="B6" s="152" t="s">
        <v>5</v>
      </c>
      <c r="C6" s="152"/>
      <c r="D6" s="152"/>
    </row>
    <row r="7" spans="1:9">
      <c r="B7" s="1" t="s">
        <v>695</v>
      </c>
      <c r="C7" s="153" t="s">
        <v>690</v>
      </c>
      <c r="D7" s="153"/>
      <c r="F7" s="1"/>
      <c r="G7" s="1"/>
    </row>
    <row r="8" spans="1:9">
      <c r="B8" s="145" t="s">
        <v>6</v>
      </c>
      <c r="C8" s="145"/>
      <c r="D8" s="145"/>
      <c r="E8" s="54"/>
      <c r="F8" s="54"/>
    </row>
    <row r="9" spans="1:9">
      <c r="E9" s="54">
        <v>50154</v>
      </c>
    </row>
    <row r="10" spans="1:9">
      <c r="A10" s="52"/>
      <c r="E10" s="20"/>
    </row>
    <row r="11" spans="1:9">
      <c r="A11" s="3" t="s">
        <v>7</v>
      </c>
      <c r="B11" s="2" t="str">
        <f>VLOOKUP($E$9,Sheet4!$A$1:$D$21855,2,0)</f>
        <v>CÔNG TY TNHH MỘT THÀNH VIÊN THƯƠNG MẠI TỨ QUÝ</v>
      </c>
    </row>
    <row r="12" spans="1:9" ht="15.75" customHeight="1">
      <c r="A12" s="4" t="s">
        <v>9</v>
      </c>
      <c r="B12" s="165" t="str">
        <f>VLOOKUP($E$9,Sheet4!$A$1:$D$21855,3,0)</f>
        <v>458 Hồng Bàng, Phường 16, Quận 11, TP.Hồ Chí Minh</v>
      </c>
      <c r="C12" s="165"/>
      <c r="D12" s="165"/>
      <c r="E12" s="165"/>
      <c r="F12" s="165"/>
    </row>
    <row r="13" spans="1:9">
      <c r="A13" s="4" t="s">
        <v>11</v>
      </c>
      <c r="B13" s="2" t="str">
        <f>VLOOKUP($E$9,Sheet4!$A$1:$D$21855,4,0)</f>
        <v>0310347160</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ht="28.5">
      <c r="B18" s="11" t="s">
        <v>694</v>
      </c>
      <c r="C18" s="12"/>
      <c r="D18" s="44">
        <v>900000</v>
      </c>
      <c r="E18" s="12" t="s">
        <v>675</v>
      </c>
    </row>
    <row r="19" spans="1:7" ht="20.25" customHeight="1">
      <c r="B19" s="19" t="s">
        <v>19</v>
      </c>
      <c r="C19" s="14"/>
      <c r="D19" s="14">
        <f>D18</f>
        <v>900000</v>
      </c>
      <c r="E19" s="24"/>
    </row>
    <row r="20" spans="1:7" ht="10.5" customHeight="1"/>
    <row r="21" spans="1:7" ht="18" customHeight="1">
      <c r="A21" s="4" t="s">
        <v>22</v>
      </c>
      <c r="B21" s="21">
        <f>D19</f>
        <v>900000</v>
      </c>
      <c r="E21" s="10"/>
      <c r="F21" s="10"/>
      <c r="G21" s="10"/>
    </row>
    <row r="22" spans="1:7" ht="15.75">
      <c r="A22" s="9" t="s">
        <v>650</v>
      </c>
      <c r="B22" s="22" t="str">
        <f>[2]!VND(B21)</f>
        <v>Chín trăm ngàn đồng chẵn.</v>
      </c>
    </row>
    <row r="23" spans="1:7" ht="16.5">
      <c r="A23" s="7" t="s">
        <v>23</v>
      </c>
      <c r="B23" s="8"/>
      <c r="C23" s="8"/>
      <c r="D23" s="8"/>
      <c r="E23" s="8"/>
    </row>
    <row r="24" spans="1:7" ht="31.5" customHeight="1">
      <c r="A24"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TỨ QUÝ vào đợt thanh toán tiếp theo. </v>
      </c>
      <c r="B24" s="141"/>
      <c r="C24" s="141"/>
      <c r="D24" s="141"/>
      <c r="E24" s="141"/>
      <c r="F24" s="17"/>
      <c r="G24" s="17"/>
    </row>
    <row r="25" spans="1:7" ht="33" customHeight="1">
      <c r="A25" s="142" t="s">
        <v>24</v>
      </c>
      <c r="B25" s="142"/>
      <c r="C25" s="142"/>
      <c r="D25" s="142"/>
      <c r="E25" s="142"/>
      <c r="F25" s="16"/>
      <c r="G25" s="16"/>
    </row>
    <row r="27" spans="1:7" ht="27" customHeight="1">
      <c r="A27" s="144" t="s">
        <v>26</v>
      </c>
      <c r="B27" s="144"/>
      <c r="C27" s="143" t="str">
        <f>" ĐẠI DIỆN " &amp;B11</f>
        <v xml:space="preserve"> ĐẠI DIỆN CÔNG TY TNHH MỘT THÀNH VIÊN THƯƠNG MẠI TỨ QUÝ</v>
      </c>
      <c r="D27" s="143"/>
      <c r="E27" s="143"/>
      <c r="F27" s="18"/>
      <c r="G27" s="18"/>
    </row>
    <row r="33" spans="1:3">
      <c r="A33" s="145" t="s">
        <v>25</v>
      </c>
      <c r="B33" s="145"/>
      <c r="C33" s="13"/>
    </row>
  </sheetData>
  <mergeCells count="16">
    <mergeCell ref="B6:D6"/>
    <mergeCell ref="B1:F1"/>
    <mergeCell ref="B2:E2"/>
    <mergeCell ref="B3:F3"/>
    <mergeCell ref="B4:C4"/>
    <mergeCell ref="D4:E4"/>
    <mergeCell ref="C7:D7"/>
    <mergeCell ref="B8:D8"/>
    <mergeCell ref="B12:F12"/>
    <mergeCell ref="A15:E15"/>
    <mergeCell ref="A16:I16"/>
    <mergeCell ref="A25:E25"/>
    <mergeCell ref="A27:B27"/>
    <mergeCell ref="C27:E27"/>
    <mergeCell ref="A33:B33"/>
    <mergeCell ref="A24:E24"/>
  </mergeCells>
  <pageMargins left="0.7" right="0" top="0.25" bottom="0.25" header="0.3" footer="0.3"/>
  <pageSetup paperSize="9" scale="8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23"/>
  <sheetViews>
    <sheetView topLeftCell="A244" workbookViewId="0">
      <selection activeCell="A38" sqref="A38:B38"/>
    </sheetView>
  </sheetViews>
  <sheetFormatPr defaultRowHeight="15"/>
  <cols>
    <col min="2" max="2" width="82.85546875" bestFit="1" customWidth="1"/>
    <col min="4" max="4" width="12.42578125" customWidth="1"/>
  </cols>
  <sheetData>
    <row r="1" spans="1:4">
      <c r="A1" s="40" t="s">
        <v>857</v>
      </c>
      <c r="B1" s="40" t="s">
        <v>27</v>
      </c>
      <c r="C1" s="40" t="s">
        <v>113</v>
      </c>
      <c r="D1" s="40" t="s">
        <v>112</v>
      </c>
    </row>
    <row r="2" spans="1:4">
      <c r="A2" s="25">
        <v>30308</v>
      </c>
      <c r="B2" s="26" t="s">
        <v>858</v>
      </c>
      <c r="C2" s="26" t="s">
        <v>859</v>
      </c>
      <c r="D2" s="27" t="s">
        <v>860</v>
      </c>
    </row>
    <row r="3" spans="1:4">
      <c r="A3" s="25">
        <v>50365</v>
      </c>
      <c r="B3" s="26" t="s">
        <v>708</v>
      </c>
      <c r="C3" s="26" t="s">
        <v>709</v>
      </c>
      <c r="D3" s="27" t="s">
        <v>710</v>
      </c>
    </row>
    <row r="4" spans="1:4">
      <c r="A4" s="25">
        <v>30056</v>
      </c>
      <c r="B4" s="26" t="s">
        <v>314</v>
      </c>
      <c r="C4" s="26" t="s">
        <v>315</v>
      </c>
      <c r="D4" s="27" t="s">
        <v>316</v>
      </c>
    </row>
    <row r="5" spans="1:4">
      <c r="A5" s="25">
        <v>50376</v>
      </c>
      <c r="B5" s="26" t="s">
        <v>314</v>
      </c>
      <c r="C5" s="26" t="s">
        <v>315</v>
      </c>
      <c r="D5" s="27" t="s">
        <v>316</v>
      </c>
    </row>
    <row r="6" spans="1:4">
      <c r="A6" s="25">
        <v>50051</v>
      </c>
      <c r="B6" s="26" t="s">
        <v>861</v>
      </c>
      <c r="C6" s="26" t="s">
        <v>862</v>
      </c>
      <c r="D6" s="27" t="s">
        <v>863</v>
      </c>
    </row>
    <row r="7" spans="1:4">
      <c r="A7" s="25">
        <v>50637</v>
      </c>
      <c r="B7" s="26" t="s">
        <v>229</v>
      </c>
      <c r="C7" s="26" t="s">
        <v>230</v>
      </c>
      <c r="D7" s="27" t="s">
        <v>231</v>
      </c>
    </row>
    <row r="8" spans="1:4">
      <c r="A8" s="25">
        <v>30180</v>
      </c>
      <c r="B8" s="26" t="s">
        <v>166</v>
      </c>
      <c r="C8" s="26" t="s">
        <v>167</v>
      </c>
      <c r="D8" s="27" t="s">
        <v>168</v>
      </c>
    </row>
    <row r="9" spans="1:4">
      <c r="A9" s="25">
        <v>50402</v>
      </c>
      <c r="B9" s="26" t="s">
        <v>260</v>
      </c>
      <c r="C9" s="26" t="s">
        <v>261</v>
      </c>
      <c r="D9" s="27" t="s">
        <v>262</v>
      </c>
    </row>
    <row r="10" spans="1:4">
      <c r="A10" s="25">
        <v>50576</v>
      </c>
      <c r="B10" s="26" t="s">
        <v>780</v>
      </c>
      <c r="C10" s="26" t="s">
        <v>781</v>
      </c>
      <c r="D10" s="27" t="s">
        <v>779</v>
      </c>
    </row>
    <row r="11" spans="1:4">
      <c r="A11" s="25">
        <v>50162</v>
      </c>
      <c r="B11" s="26" t="s">
        <v>311</v>
      </c>
      <c r="C11" s="26" t="s">
        <v>312</v>
      </c>
      <c r="D11" s="27" t="s">
        <v>313</v>
      </c>
    </row>
    <row r="12" spans="1:4">
      <c r="A12" s="25">
        <v>50508</v>
      </c>
      <c r="B12" s="26" t="s">
        <v>129</v>
      </c>
      <c r="C12" s="60" t="s">
        <v>130</v>
      </c>
      <c r="D12" s="27" t="s">
        <v>131</v>
      </c>
    </row>
    <row r="13" spans="1:4">
      <c r="A13" s="25">
        <v>70016</v>
      </c>
      <c r="B13" s="28" t="s">
        <v>140</v>
      </c>
      <c r="C13" s="26" t="s">
        <v>141</v>
      </c>
      <c r="D13" s="27" t="s">
        <v>142</v>
      </c>
    </row>
    <row r="14" spans="1:4">
      <c r="A14" s="25">
        <v>30296</v>
      </c>
      <c r="B14" s="26" t="s">
        <v>556</v>
      </c>
      <c r="C14" s="26" t="s">
        <v>557</v>
      </c>
      <c r="D14" s="27" t="s">
        <v>558</v>
      </c>
    </row>
    <row r="15" spans="1:4">
      <c r="A15" s="25">
        <v>30346</v>
      </c>
      <c r="B15" s="26" t="s">
        <v>257</v>
      </c>
      <c r="C15" s="26" t="s">
        <v>258</v>
      </c>
      <c r="D15" s="27" t="s">
        <v>259</v>
      </c>
    </row>
    <row r="16" spans="1:4">
      <c r="A16" s="25">
        <v>50636</v>
      </c>
      <c r="B16" s="26" t="s">
        <v>121</v>
      </c>
      <c r="C16" s="26" t="s">
        <v>122</v>
      </c>
      <c r="D16" s="27" t="s">
        <v>123</v>
      </c>
    </row>
    <row r="17" spans="1:4">
      <c r="A17" s="25">
        <v>30497</v>
      </c>
      <c r="B17" s="26" t="s">
        <v>743</v>
      </c>
      <c r="C17" s="26" t="s">
        <v>744</v>
      </c>
      <c r="D17" s="27" t="s">
        <v>740</v>
      </c>
    </row>
    <row r="18" spans="1:4">
      <c r="A18" s="25">
        <v>30042</v>
      </c>
      <c r="B18" s="26" t="s">
        <v>864</v>
      </c>
      <c r="C18" s="26" t="s">
        <v>865</v>
      </c>
      <c r="D18" s="27" t="s">
        <v>866</v>
      </c>
    </row>
    <row r="19" spans="1:4">
      <c r="A19" s="25">
        <v>50224</v>
      </c>
      <c r="B19" s="26" t="s">
        <v>263</v>
      </c>
      <c r="C19" s="26" t="s">
        <v>264</v>
      </c>
      <c r="D19" s="27" t="s">
        <v>265</v>
      </c>
    </row>
    <row r="20" spans="1:4">
      <c r="A20" s="25">
        <v>30383</v>
      </c>
      <c r="B20" s="26" t="s">
        <v>867</v>
      </c>
      <c r="C20" s="26" t="s">
        <v>868</v>
      </c>
      <c r="D20" s="27" t="s">
        <v>869</v>
      </c>
    </row>
    <row r="21" spans="1:4">
      <c r="A21" s="25">
        <v>50087</v>
      </c>
      <c r="B21" s="26" t="s">
        <v>870</v>
      </c>
      <c r="C21" s="26" t="s">
        <v>871</v>
      </c>
      <c r="D21" s="27" t="s">
        <v>872</v>
      </c>
    </row>
    <row r="22" spans="1:4">
      <c r="A22" s="25">
        <v>30188</v>
      </c>
      <c r="B22" s="26" t="s">
        <v>873</v>
      </c>
      <c r="C22" s="26" t="s">
        <v>874</v>
      </c>
      <c r="D22" s="27" t="s">
        <v>875</v>
      </c>
    </row>
    <row r="23" spans="1:4">
      <c r="A23" s="25">
        <v>50593</v>
      </c>
      <c r="B23" s="26" t="s">
        <v>876</v>
      </c>
      <c r="C23" s="26" t="s">
        <v>877</v>
      </c>
      <c r="D23" s="27" t="s">
        <v>878</v>
      </c>
    </row>
    <row r="24" spans="1:4">
      <c r="A24" s="25">
        <v>50493</v>
      </c>
      <c r="B24" s="28" t="s">
        <v>634</v>
      </c>
      <c r="C24" s="26" t="s">
        <v>635</v>
      </c>
      <c r="D24" s="27" t="s">
        <v>636</v>
      </c>
    </row>
    <row r="25" spans="1:4">
      <c r="A25" s="25">
        <v>50580</v>
      </c>
      <c r="B25" s="26" t="s">
        <v>266</v>
      </c>
      <c r="C25" s="26" t="s">
        <v>267</v>
      </c>
      <c r="D25" s="27" t="s">
        <v>268</v>
      </c>
    </row>
    <row r="26" spans="1:4">
      <c r="A26" s="25">
        <v>30033</v>
      </c>
      <c r="B26" s="26" t="s">
        <v>879</v>
      </c>
      <c r="C26" s="26" t="s">
        <v>880</v>
      </c>
      <c r="D26" s="27" t="s">
        <v>142</v>
      </c>
    </row>
    <row r="27" spans="1:4">
      <c r="A27" s="25">
        <v>50178</v>
      </c>
      <c r="B27" s="26" t="s">
        <v>881</v>
      </c>
      <c r="C27" s="26">
        <v>0</v>
      </c>
      <c r="D27" s="27" t="s">
        <v>882</v>
      </c>
    </row>
    <row r="28" spans="1:4">
      <c r="A28" s="25">
        <v>50022</v>
      </c>
      <c r="B28" s="26" t="s">
        <v>46</v>
      </c>
      <c r="C28" s="26" t="s">
        <v>441</v>
      </c>
      <c r="D28" s="27" t="s">
        <v>442</v>
      </c>
    </row>
    <row r="29" spans="1:4">
      <c r="A29" s="25">
        <v>50463</v>
      </c>
      <c r="B29" s="26" t="s">
        <v>688</v>
      </c>
      <c r="C29" s="26" t="s">
        <v>689</v>
      </c>
      <c r="D29" s="27" t="s">
        <v>883</v>
      </c>
    </row>
    <row r="30" spans="1:4">
      <c r="A30" s="25">
        <v>50009</v>
      </c>
      <c r="B30" s="26" t="s">
        <v>203</v>
      </c>
      <c r="C30" s="26" t="s">
        <v>204</v>
      </c>
      <c r="D30" s="27" t="s">
        <v>205</v>
      </c>
    </row>
    <row r="31" spans="1:4">
      <c r="A31" s="25">
        <v>50581</v>
      </c>
      <c r="B31" s="26" t="s">
        <v>884</v>
      </c>
      <c r="C31" s="26" t="s">
        <v>885</v>
      </c>
      <c r="D31" s="27" t="s">
        <v>886</v>
      </c>
    </row>
    <row r="32" spans="1:4">
      <c r="A32" s="25">
        <v>30089</v>
      </c>
      <c r="B32" s="26" t="s">
        <v>356</v>
      </c>
      <c r="C32" s="26" t="s">
        <v>357</v>
      </c>
      <c r="D32" s="27" t="s">
        <v>358</v>
      </c>
    </row>
    <row r="33" spans="1:4">
      <c r="A33" s="25">
        <v>50655</v>
      </c>
      <c r="B33" s="26" t="s">
        <v>806</v>
      </c>
      <c r="C33" s="26" t="s">
        <v>807</v>
      </c>
      <c r="D33" s="27" t="s">
        <v>805</v>
      </c>
    </row>
    <row r="34" spans="1:4">
      <c r="A34" s="25">
        <v>30300</v>
      </c>
      <c r="B34" s="26" t="s">
        <v>887</v>
      </c>
      <c r="C34" s="26" t="s">
        <v>888</v>
      </c>
      <c r="D34" s="27" t="s">
        <v>889</v>
      </c>
    </row>
    <row r="35" spans="1:4">
      <c r="A35" s="25">
        <v>30332</v>
      </c>
      <c r="B35" s="26" t="s">
        <v>887</v>
      </c>
      <c r="C35" s="26" t="s">
        <v>888</v>
      </c>
      <c r="D35" s="27" t="s">
        <v>889</v>
      </c>
    </row>
    <row r="36" spans="1:4">
      <c r="A36" s="25">
        <v>30305</v>
      </c>
      <c r="B36" s="26" t="s">
        <v>890</v>
      </c>
      <c r="C36" s="26" t="s">
        <v>891</v>
      </c>
      <c r="D36" s="27" t="s">
        <v>892</v>
      </c>
    </row>
    <row r="37" spans="1:4">
      <c r="A37" s="25">
        <v>50084</v>
      </c>
      <c r="B37" s="26" t="s">
        <v>893</v>
      </c>
      <c r="C37" s="26" t="s">
        <v>894</v>
      </c>
      <c r="D37" s="27" t="s">
        <v>895</v>
      </c>
    </row>
    <row r="38" spans="1:4">
      <c r="A38" s="25">
        <v>50499</v>
      </c>
      <c r="B38" s="26" t="s">
        <v>92</v>
      </c>
      <c r="C38" s="26" t="s">
        <v>184</v>
      </c>
      <c r="D38" s="27" t="s">
        <v>185</v>
      </c>
    </row>
    <row r="39" spans="1:4">
      <c r="A39" s="25">
        <v>30340</v>
      </c>
      <c r="B39" s="26" t="s">
        <v>242</v>
      </c>
      <c r="C39" s="26" t="s">
        <v>243</v>
      </c>
      <c r="D39" s="27" t="s">
        <v>244</v>
      </c>
    </row>
    <row r="40" spans="1:4">
      <c r="A40" s="25">
        <v>50298</v>
      </c>
      <c r="B40" s="26" t="s">
        <v>242</v>
      </c>
      <c r="C40" s="26" t="s">
        <v>243</v>
      </c>
      <c r="D40" s="27" t="s">
        <v>244</v>
      </c>
    </row>
    <row r="41" spans="1:4">
      <c r="A41" s="29">
        <v>51034</v>
      </c>
      <c r="B41" s="26" t="s">
        <v>242</v>
      </c>
      <c r="C41" s="26" t="s">
        <v>243</v>
      </c>
      <c r="D41" s="27" t="s">
        <v>244</v>
      </c>
    </row>
    <row r="42" spans="1:4">
      <c r="A42" s="29">
        <v>30506</v>
      </c>
      <c r="B42" s="26" t="s">
        <v>896</v>
      </c>
      <c r="C42" s="26" t="s">
        <v>897</v>
      </c>
      <c r="D42" s="27" t="s">
        <v>898</v>
      </c>
    </row>
    <row r="43" spans="1:4">
      <c r="A43" s="29">
        <v>30395</v>
      </c>
      <c r="B43" s="26" t="s">
        <v>605</v>
      </c>
      <c r="C43" s="26" t="s">
        <v>606</v>
      </c>
      <c r="D43" s="27" t="s">
        <v>607</v>
      </c>
    </row>
    <row r="44" spans="1:4">
      <c r="A44" s="25">
        <v>51023</v>
      </c>
      <c r="B44" s="26" t="s">
        <v>605</v>
      </c>
      <c r="C44" s="26" t="s">
        <v>606</v>
      </c>
      <c r="D44" s="27" t="s">
        <v>607</v>
      </c>
    </row>
    <row r="45" spans="1:4">
      <c r="A45" s="25">
        <v>30393</v>
      </c>
      <c r="B45" s="26" t="s">
        <v>101</v>
      </c>
      <c r="C45" s="26" t="s">
        <v>114</v>
      </c>
      <c r="D45" s="27" t="s">
        <v>115</v>
      </c>
    </row>
    <row r="46" spans="1:4">
      <c r="A46" s="25">
        <v>30462</v>
      </c>
      <c r="B46" s="26" t="s">
        <v>101</v>
      </c>
      <c r="C46" s="26" t="s">
        <v>114</v>
      </c>
      <c r="D46" s="27" t="s">
        <v>115</v>
      </c>
    </row>
    <row r="47" spans="1:4">
      <c r="A47" s="25">
        <v>50657</v>
      </c>
      <c r="B47" s="26" t="s">
        <v>101</v>
      </c>
      <c r="C47" s="26" t="s">
        <v>114</v>
      </c>
      <c r="D47" s="27" t="s">
        <v>115</v>
      </c>
    </row>
    <row r="48" spans="1:4">
      <c r="A48" s="25">
        <v>30518</v>
      </c>
      <c r="B48" s="26" t="s">
        <v>101</v>
      </c>
      <c r="C48" s="26" t="s">
        <v>899</v>
      </c>
      <c r="D48" s="27" t="s">
        <v>115</v>
      </c>
    </row>
    <row r="49" spans="1:4">
      <c r="A49" s="25">
        <v>50329</v>
      </c>
      <c r="B49" s="26" t="s">
        <v>281</v>
      </c>
      <c r="C49" s="26" t="s">
        <v>282</v>
      </c>
      <c r="D49" s="27" t="s">
        <v>283</v>
      </c>
    </row>
    <row r="50" spans="1:4">
      <c r="A50" s="25">
        <v>30350</v>
      </c>
      <c r="B50" s="26" t="s">
        <v>137</v>
      </c>
      <c r="C50" s="26" t="s">
        <v>138</v>
      </c>
      <c r="D50" s="27" t="s">
        <v>139</v>
      </c>
    </row>
    <row r="51" spans="1:4">
      <c r="A51" s="25">
        <v>30476</v>
      </c>
      <c r="B51" s="26" t="s">
        <v>137</v>
      </c>
      <c r="C51" s="26" t="s">
        <v>138</v>
      </c>
      <c r="D51" s="27" t="s">
        <v>139</v>
      </c>
    </row>
    <row r="52" spans="1:4">
      <c r="A52" s="25">
        <v>50020</v>
      </c>
      <c r="B52" s="26" t="s">
        <v>137</v>
      </c>
      <c r="C52" s="26" t="s">
        <v>138</v>
      </c>
      <c r="D52" s="27" t="s">
        <v>139</v>
      </c>
    </row>
    <row r="53" spans="1:4">
      <c r="A53" s="25">
        <v>30382</v>
      </c>
      <c r="B53" s="26" t="s">
        <v>137</v>
      </c>
      <c r="C53" s="26" t="s">
        <v>138</v>
      </c>
      <c r="D53" s="27" t="s">
        <v>139</v>
      </c>
    </row>
    <row r="54" spans="1:4">
      <c r="A54" s="25">
        <v>30044</v>
      </c>
      <c r="B54" s="26" t="s">
        <v>300</v>
      </c>
      <c r="C54" s="26" t="s">
        <v>301</v>
      </c>
      <c r="D54" s="27" t="s">
        <v>302</v>
      </c>
    </row>
    <row r="55" spans="1:4">
      <c r="A55" s="25">
        <v>50387</v>
      </c>
      <c r="B55" s="26" t="s">
        <v>300</v>
      </c>
      <c r="C55" s="26" t="s">
        <v>301</v>
      </c>
      <c r="D55" s="27" t="s">
        <v>302</v>
      </c>
    </row>
    <row r="56" spans="1:4">
      <c r="A56" s="25">
        <v>50625</v>
      </c>
      <c r="B56" s="26" t="s">
        <v>900</v>
      </c>
      <c r="C56" s="28" t="s">
        <v>901</v>
      </c>
      <c r="D56" s="27" t="s">
        <v>902</v>
      </c>
    </row>
    <row r="57" spans="1:4">
      <c r="A57" s="25">
        <v>30479</v>
      </c>
      <c r="B57" s="26" t="s">
        <v>724</v>
      </c>
      <c r="C57" s="26" t="s">
        <v>725</v>
      </c>
      <c r="D57" s="27" t="s">
        <v>723</v>
      </c>
    </row>
    <row r="58" spans="1:4">
      <c r="A58" s="25">
        <v>50660</v>
      </c>
      <c r="B58" s="26" t="s">
        <v>903</v>
      </c>
      <c r="C58" s="26" t="s">
        <v>904</v>
      </c>
      <c r="D58" s="27" t="s">
        <v>905</v>
      </c>
    </row>
    <row r="59" spans="1:4">
      <c r="A59" s="25">
        <v>50684</v>
      </c>
      <c r="B59" s="26" t="s">
        <v>832</v>
      </c>
      <c r="C59" s="26" t="s">
        <v>833</v>
      </c>
      <c r="D59" s="27" t="s">
        <v>831</v>
      </c>
    </row>
    <row r="60" spans="1:4">
      <c r="A60" s="25">
        <v>50257</v>
      </c>
      <c r="B60" s="26" t="s">
        <v>644</v>
      </c>
      <c r="C60" s="26" t="s">
        <v>645</v>
      </c>
      <c r="D60" s="27" t="s">
        <v>646</v>
      </c>
    </row>
    <row r="61" spans="1:4">
      <c r="A61" s="25">
        <v>50277</v>
      </c>
      <c r="B61" s="26" t="s">
        <v>328</v>
      </c>
      <c r="C61" s="26" t="s">
        <v>329</v>
      </c>
      <c r="D61" s="27" t="s">
        <v>330</v>
      </c>
    </row>
    <row r="62" spans="1:4">
      <c r="A62" s="25">
        <v>50677</v>
      </c>
      <c r="B62" s="26" t="s">
        <v>835</v>
      </c>
      <c r="C62" s="26" t="s">
        <v>836</v>
      </c>
      <c r="D62" s="27" t="s">
        <v>834</v>
      </c>
    </row>
    <row r="63" spans="1:4">
      <c r="A63" s="25">
        <v>50251</v>
      </c>
      <c r="B63" s="26" t="s">
        <v>906</v>
      </c>
      <c r="C63" s="26" t="s">
        <v>907</v>
      </c>
      <c r="D63" s="27" t="s">
        <v>908</v>
      </c>
    </row>
    <row r="64" spans="1:4">
      <c r="A64" s="25">
        <v>50129</v>
      </c>
      <c r="B64" s="26" t="s">
        <v>57</v>
      </c>
      <c r="C64" s="26" t="s">
        <v>317</v>
      </c>
      <c r="D64" s="27" t="s">
        <v>318</v>
      </c>
    </row>
    <row r="65" spans="1:4">
      <c r="A65" s="25">
        <v>50679</v>
      </c>
      <c r="B65" s="26" t="s">
        <v>909</v>
      </c>
      <c r="C65" s="26" t="s">
        <v>910</v>
      </c>
      <c r="D65" s="27" t="s">
        <v>911</v>
      </c>
    </row>
    <row r="66" spans="1:4">
      <c r="A66" s="25">
        <v>50447</v>
      </c>
      <c r="B66" s="26" t="s">
        <v>486</v>
      </c>
      <c r="C66" s="26" t="s">
        <v>487</v>
      </c>
      <c r="D66" s="27" t="s">
        <v>488</v>
      </c>
    </row>
    <row r="67" spans="1:4">
      <c r="A67" s="25">
        <v>30319</v>
      </c>
      <c r="B67" s="26" t="s">
        <v>486</v>
      </c>
      <c r="C67" s="26" t="s">
        <v>487</v>
      </c>
      <c r="D67" s="27" t="s">
        <v>488</v>
      </c>
    </row>
    <row r="68" spans="1:4">
      <c r="A68" s="25">
        <v>50366</v>
      </c>
      <c r="B68" s="26" t="s">
        <v>75</v>
      </c>
      <c r="C68" s="26" t="s">
        <v>598</v>
      </c>
      <c r="D68" s="27" t="s">
        <v>599</v>
      </c>
    </row>
    <row r="69" spans="1:4">
      <c r="A69" s="25">
        <v>30511</v>
      </c>
      <c r="B69" s="26" t="s">
        <v>787</v>
      </c>
      <c r="C69" s="26" t="s">
        <v>788</v>
      </c>
      <c r="D69" s="27" t="s">
        <v>786</v>
      </c>
    </row>
    <row r="70" spans="1:4">
      <c r="A70" s="25">
        <v>50658</v>
      </c>
      <c r="B70" s="26" t="s">
        <v>718</v>
      </c>
      <c r="C70" s="26" t="s">
        <v>719</v>
      </c>
      <c r="D70" s="27" t="s">
        <v>720</v>
      </c>
    </row>
    <row r="71" spans="1:4">
      <c r="A71" s="25">
        <v>50648</v>
      </c>
      <c r="B71" s="26" t="s">
        <v>683</v>
      </c>
      <c r="C71" s="26" t="s">
        <v>684</v>
      </c>
      <c r="D71" s="27" t="s">
        <v>682</v>
      </c>
    </row>
    <row r="72" spans="1:4">
      <c r="A72" s="25">
        <v>50667</v>
      </c>
      <c r="B72" s="26" t="s">
        <v>683</v>
      </c>
      <c r="C72" s="26" t="s">
        <v>684</v>
      </c>
      <c r="D72" s="27" t="s">
        <v>682</v>
      </c>
    </row>
    <row r="73" spans="1:4">
      <c r="A73" s="25">
        <v>50611</v>
      </c>
      <c r="B73" s="26" t="s">
        <v>520</v>
      </c>
      <c r="C73" s="26" t="s">
        <v>521</v>
      </c>
      <c r="D73" s="27" t="s">
        <v>522</v>
      </c>
    </row>
    <row r="74" spans="1:4">
      <c r="A74" s="25">
        <v>50240</v>
      </c>
      <c r="B74" s="26" t="s">
        <v>64</v>
      </c>
      <c r="C74" s="26" t="s">
        <v>469</v>
      </c>
      <c r="D74" s="27" t="s">
        <v>470</v>
      </c>
    </row>
    <row r="75" spans="1:4">
      <c r="A75" s="25">
        <v>50015</v>
      </c>
      <c r="B75" s="26" t="s">
        <v>912</v>
      </c>
      <c r="C75" s="26" t="s">
        <v>913</v>
      </c>
      <c r="D75" s="27" t="s">
        <v>914</v>
      </c>
    </row>
    <row r="76" spans="1:4">
      <c r="A76" s="25">
        <v>50612</v>
      </c>
      <c r="B76" s="26" t="s">
        <v>108</v>
      </c>
      <c r="C76" s="26" t="s">
        <v>284</v>
      </c>
      <c r="D76" s="27" t="s">
        <v>285</v>
      </c>
    </row>
    <row r="77" spans="1:4">
      <c r="A77" s="25">
        <v>30015</v>
      </c>
      <c r="B77" s="26" t="s">
        <v>325</v>
      </c>
      <c r="C77" s="26" t="s">
        <v>326</v>
      </c>
      <c r="D77" s="27" t="s">
        <v>327</v>
      </c>
    </row>
    <row r="78" spans="1:4">
      <c r="A78" s="25">
        <v>50144</v>
      </c>
      <c r="B78" s="26" t="s">
        <v>278</v>
      </c>
      <c r="C78" s="26" t="s">
        <v>279</v>
      </c>
      <c r="D78" s="27" t="s">
        <v>280</v>
      </c>
    </row>
    <row r="79" spans="1:4">
      <c r="A79" s="25">
        <v>50449</v>
      </c>
      <c r="B79" s="26" t="s">
        <v>84</v>
      </c>
      <c r="C79" s="26" t="s">
        <v>173</v>
      </c>
      <c r="D79" s="27" t="s">
        <v>174</v>
      </c>
    </row>
    <row r="80" spans="1:4">
      <c r="A80" s="25">
        <v>50353</v>
      </c>
      <c r="B80" s="26" t="s">
        <v>915</v>
      </c>
      <c r="C80" s="26" t="s">
        <v>916</v>
      </c>
      <c r="D80" s="27" t="s">
        <v>917</v>
      </c>
    </row>
    <row r="81" spans="1:4">
      <c r="A81" s="25">
        <v>50475</v>
      </c>
      <c r="B81" s="26" t="s">
        <v>87</v>
      </c>
      <c r="C81" s="26" t="s">
        <v>420</v>
      </c>
      <c r="D81" s="27" t="s">
        <v>421</v>
      </c>
    </row>
    <row r="82" spans="1:4">
      <c r="A82" s="25">
        <v>50662</v>
      </c>
      <c r="B82" s="26" t="s">
        <v>918</v>
      </c>
      <c r="C82" s="26" t="s">
        <v>919</v>
      </c>
      <c r="D82" s="27" t="s">
        <v>920</v>
      </c>
    </row>
    <row r="83" spans="1:4">
      <c r="A83" s="25">
        <v>30216</v>
      </c>
      <c r="B83" s="26" t="s">
        <v>921</v>
      </c>
      <c r="C83" s="26" t="s">
        <v>922</v>
      </c>
      <c r="D83" s="27" t="s">
        <v>923</v>
      </c>
    </row>
    <row r="84" spans="1:4">
      <c r="A84" s="25">
        <v>30480</v>
      </c>
      <c r="B84" s="26" t="s">
        <v>727</v>
      </c>
      <c r="C84" s="26" t="s">
        <v>728</v>
      </c>
      <c r="D84" s="27" t="s">
        <v>726</v>
      </c>
    </row>
    <row r="85" spans="1:4">
      <c r="A85" s="25">
        <v>50182</v>
      </c>
      <c r="B85" s="26" t="s">
        <v>784</v>
      </c>
      <c r="C85" s="26" t="s">
        <v>785</v>
      </c>
      <c r="D85" s="27" t="s">
        <v>783</v>
      </c>
    </row>
    <row r="86" spans="1:4">
      <c r="A86" s="25">
        <v>50038</v>
      </c>
      <c r="B86" s="26" t="s">
        <v>924</v>
      </c>
      <c r="C86" s="26" t="s">
        <v>925</v>
      </c>
      <c r="D86" s="27" t="s">
        <v>926</v>
      </c>
    </row>
    <row r="87" spans="1:4">
      <c r="A87" s="25">
        <v>50659</v>
      </c>
      <c r="B87" s="26" t="s">
        <v>749</v>
      </c>
      <c r="C87" s="26" t="s">
        <v>750</v>
      </c>
      <c r="D87" s="27" t="s">
        <v>748</v>
      </c>
    </row>
    <row r="88" spans="1:4">
      <c r="A88" s="25">
        <v>50690</v>
      </c>
      <c r="B88" s="26" t="s">
        <v>927</v>
      </c>
      <c r="C88" s="26" t="s">
        <v>928</v>
      </c>
      <c r="D88" s="27" t="s">
        <v>929</v>
      </c>
    </row>
    <row r="89" spans="1:4">
      <c r="A89" s="25">
        <v>50584</v>
      </c>
      <c r="B89" s="26" t="s">
        <v>104</v>
      </c>
      <c r="C89" s="26" t="s">
        <v>587</v>
      </c>
      <c r="D89" s="27" t="s">
        <v>588</v>
      </c>
    </row>
    <row r="90" spans="1:4">
      <c r="A90" s="25">
        <v>50092</v>
      </c>
      <c r="B90" s="26" t="s">
        <v>223</v>
      </c>
      <c r="C90" s="26" t="s">
        <v>224</v>
      </c>
      <c r="D90" s="27" t="s">
        <v>225</v>
      </c>
    </row>
    <row r="91" spans="1:4">
      <c r="A91" s="25">
        <v>50533</v>
      </c>
      <c r="B91" s="26" t="s">
        <v>200</v>
      </c>
      <c r="C91" s="26" t="s">
        <v>201</v>
      </c>
      <c r="D91" s="27" t="s">
        <v>202</v>
      </c>
    </row>
    <row r="92" spans="1:4">
      <c r="A92" s="25">
        <v>50569</v>
      </c>
      <c r="B92" s="26" t="s">
        <v>200</v>
      </c>
      <c r="C92" s="26" t="s">
        <v>201</v>
      </c>
      <c r="D92" s="27" t="s">
        <v>202</v>
      </c>
    </row>
    <row r="93" spans="1:4">
      <c r="A93" s="30">
        <v>50640</v>
      </c>
      <c r="B93" s="26" t="s">
        <v>930</v>
      </c>
      <c r="C93" s="26" t="s">
        <v>931</v>
      </c>
      <c r="D93" s="27" t="s">
        <v>932</v>
      </c>
    </row>
    <row r="94" spans="1:4">
      <c r="A94" s="25">
        <v>30256</v>
      </c>
      <c r="B94" s="26" t="s">
        <v>32</v>
      </c>
      <c r="C94" s="26" t="s">
        <v>603</v>
      </c>
      <c r="D94" s="27" t="s">
        <v>604</v>
      </c>
    </row>
    <row r="95" spans="1:4">
      <c r="A95" s="25">
        <v>30436</v>
      </c>
      <c r="B95" s="26" t="s">
        <v>32</v>
      </c>
      <c r="C95" s="26" t="s">
        <v>603</v>
      </c>
      <c r="D95" s="27" t="s">
        <v>604</v>
      </c>
    </row>
    <row r="96" spans="1:4">
      <c r="A96" s="25">
        <v>50099</v>
      </c>
      <c r="B96" s="26" t="s">
        <v>580</v>
      </c>
      <c r="C96" s="26" t="s">
        <v>581</v>
      </c>
      <c r="D96" s="27" t="s">
        <v>582</v>
      </c>
    </row>
    <row r="97" spans="1:4">
      <c r="A97" s="25">
        <v>30521</v>
      </c>
      <c r="B97" s="26" t="s">
        <v>933</v>
      </c>
      <c r="C97" s="26" t="s">
        <v>934</v>
      </c>
      <c r="D97" s="27" t="s">
        <v>935</v>
      </c>
    </row>
    <row r="98" spans="1:4">
      <c r="A98" s="25">
        <v>50221</v>
      </c>
      <c r="B98" s="26" t="s">
        <v>936</v>
      </c>
      <c r="C98" s="28" t="s">
        <v>937</v>
      </c>
      <c r="D98" s="27" t="s">
        <v>938</v>
      </c>
    </row>
    <row r="99" spans="1:4">
      <c r="A99" s="25">
        <v>50688</v>
      </c>
      <c r="B99" s="26" t="s">
        <v>939</v>
      </c>
      <c r="C99" s="28" t="s">
        <v>940</v>
      </c>
      <c r="D99" s="27" t="s">
        <v>941</v>
      </c>
    </row>
    <row r="100" spans="1:4">
      <c r="A100" s="25">
        <v>30424</v>
      </c>
      <c r="B100" s="26" t="s">
        <v>429</v>
      </c>
      <c r="C100" s="28" t="s">
        <v>430</v>
      </c>
      <c r="D100" s="27" t="s">
        <v>431</v>
      </c>
    </row>
    <row r="101" spans="1:4">
      <c r="A101" s="25">
        <v>50332</v>
      </c>
      <c r="B101" s="26" t="s">
        <v>429</v>
      </c>
      <c r="C101" s="26" t="s">
        <v>430</v>
      </c>
      <c r="D101" s="27" t="s">
        <v>431</v>
      </c>
    </row>
    <row r="102" spans="1:4">
      <c r="A102" s="25">
        <v>30323</v>
      </c>
      <c r="B102" s="26" t="s">
        <v>429</v>
      </c>
      <c r="C102" s="26" t="s">
        <v>430</v>
      </c>
      <c r="D102" s="27" t="s">
        <v>431</v>
      </c>
    </row>
    <row r="103" spans="1:4">
      <c r="A103" s="25">
        <v>50226</v>
      </c>
      <c r="B103" s="26" t="s">
        <v>942</v>
      </c>
      <c r="C103" s="26" t="s">
        <v>943</v>
      </c>
      <c r="D103" s="27" t="s">
        <v>944</v>
      </c>
    </row>
    <row r="104" spans="1:4">
      <c r="A104" s="25">
        <v>50210</v>
      </c>
      <c r="B104" s="26" t="s">
        <v>945</v>
      </c>
      <c r="C104" s="26" t="s">
        <v>946</v>
      </c>
      <c r="D104" s="27" t="s">
        <v>947</v>
      </c>
    </row>
    <row r="105" spans="1:4">
      <c r="A105" s="25">
        <v>50494</v>
      </c>
      <c r="B105" s="26" t="s">
        <v>550</v>
      </c>
      <c r="C105" s="26" t="s">
        <v>551</v>
      </c>
      <c r="D105" s="27" t="s">
        <v>552</v>
      </c>
    </row>
    <row r="106" spans="1:4">
      <c r="A106" s="25">
        <v>50194</v>
      </c>
      <c r="B106" s="26" t="s">
        <v>60</v>
      </c>
      <c r="C106" s="26" t="s">
        <v>125</v>
      </c>
      <c r="D106" s="27" t="s">
        <v>126</v>
      </c>
    </row>
    <row r="107" spans="1:4">
      <c r="A107" s="25">
        <v>50663</v>
      </c>
      <c r="B107" s="26" t="s">
        <v>851</v>
      </c>
      <c r="C107" s="26" t="s">
        <v>674</v>
      </c>
      <c r="D107" s="27" t="s">
        <v>673</v>
      </c>
    </row>
    <row r="108" spans="1:4">
      <c r="A108" s="25">
        <v>50239</v>
      </c>
      <c r="B108" s="26" t="s">
        <v>849</v>
      </c>
      <c r="C108" s="26" t="s">
        <v>850</v>
      </c>
      <c r="D108" s="27" t="s">
        <v>848</v>
      </c>
    </row>
    <row r="109" spans="1:4">
      <c r="A109" s="25">
        <v>30377</v>
      </c>
      <c r="B109" s="26" t="s">
        <v>568</v>
      </c>
      <c r="C109" s="26" t="s">
        <v>569</v>
      </c>
      <c r="D109" s="27" t="s">
        <v>570</v>
      </c>
    </row>
    <row r="110" spans="1:4">
      <c r="A110" s="25">
        <v>30267</v>
      </c>
      <c r="B110" s="26" t="s">
        <v>33</v>
      </c>
      <c r="C110" s="26" t="s">
        <v>764</v>
      </c>
      <c r="D110" s="27" t="s">
        <v>334</v>
      </c>
    </row>
    <row r="111" spans="1:4">
      <c r="A111" s="25">
        <v>30376</v>
      </c>
      <c r="B111" s="26" t="s">
        <v>33</v>
      </c>
      <c r="C111" s="26" t="s">
        <v>764</v>
      </c>
      <c r="D111" s="27" t="s">
        <v>334</v>
      </c>
    </row>
    <row r="112" spans="1:4">
      <c r="A112" s="25">
        <v>30408</v>
      </c>
      <c r="B112" s="26" t="s">
        <v>33</v>
      </c>
      <c r="C112" s="26" t="s">
        <v>764</v>
      </c>
      <c r="D112" s="27" t="s">
        <v>334</v>
      </c>
    </row>
    <row r="113" spans="1:4">
      <c r="A113" s="25" t="s">
        <v>856</v>
      </c>
      <c r="B113" s="26" t="s">
        <v>33</v>
      </c>
      <c r="C113" s="26" t="s">
        <v>333</v>
      </c>
      <c r="D113" s="27" t="s">
        <v>334</v>
      </c>
    </row>
    <row r="114" spans="1:4">
      <c r="A114" s="25">
        <v>51012</v>
      </c>
      <c r="B114" s="26" t="s">
        <v>853</v>
      </c>
      <c r="C114" s="26" t="s">
        <v>1241</v>
      </c>
      <c r="D114" s="27" t="s">
        <v>852</v>
      </c>
    </row>
    <row r="115" spans="1:4">
      <c r="A115" s="25">
        <v>50125</v>
      </c>
      <c r="B115" s="26" t="s">
        <v>854</v>
      </c>
      <c r="C115" s="26" t="s">
        <v>576</v>
      </c>
      <c r="D115" s="27" t="s">
        <v>577</v>
      </c>
    </row>
    <row r="116" spans="1:4">
      <c r="A116" s="25">
        <v>30433</v>
      </c>
      <c r="B116" s="26" t="s">
        <v>109</v>
      </c>
      <c r="C116" s="26" t="s">
        <v>196</v>
      </c>
      <c r="D116" s="27" t="s">
        <v>197</v>
      </c>
    </row>
    <row r="117" spans="1:4">
      <c r="A117" s="25">
        <v>30494</v>
      </c>
      <c r="B117" s="26" t="s">
        <v>109</v>
      </c>
      <c r="C117" s="26" t="s">
        <v>196</v>
      </c>
      <c r="D117" s="27" t="s">
        <v>197</v>
      </c>
    </row>
    <row r="118" spans="1:4">
      <c r="A118" s="25">
        <v>50552</v>
      </c>
      <c r="B118" s="26" t="s">
        <v>109</v>
      </c>
      <c r="C118" s="26" t="s">
        <v>196</v>
      </c>
      <c r="D118" s="27" t="s">
        <v>197</v>
      </c>
    </row>
    <row r="119" spans="1:4">
      <c r="A119" s="25">
        <v>50165</v>
      </c>
      <c r="B119" s="26" t="s">
        <v>58</v>
      </c>
      <c r="C119" s="26" t="s">
        <v>463</v>
      </c>
      <c r="D119" s="27" t="s">
        <v>464</v>
      </c>
    </row>
    <row r="120" spans="1:4">
      <c r="A120" s="25">
        <v>50256</v>
      </c>
      <c r="B120" s="26" t="s">
        <v>275</v>
      </c>
      <c r="C120" s="26" t="s">
        <v>276</v>
      </c>
      <c r="D120" s="27" t="s">
        <v>277</v>
      </c>
    </row>
    <row r="121" spans="1:4">
      <c r="A121" s="31">
        <v>30168</v>
      </c>
      <c r="B121" s="32" t="s">
        <v>186</v>
      </c>
      <c r="C121" s="26" t="s">
        <v>187</v>
      </c>
      <c r="D121" s="27" t="s">
        <v>188</v>
      </c>
    </row>
    <row r="122" spans="1:4">
      <c r="A122" s="31">
        <v>30064</v>
      </c>
      <c r="B122" s="32" t="s">
        <v>948</v>
      </c>
      <c r="C122" s="26" t="s">
        <v>949</v>
      </c>
      <c r="D122" s="27" t="s">
        <v>530</v>
      </c>
    </row>
    <row r="123" spans="1:4">
      <c r="A123" s="31">
        <v>30220</v>
      </c>
      <c r="B123" s="32" t="s">
        <v>948</v>
      </c>
      <c r="C123" s="26" t="s">
        <v>949</v>
      </c>
      <c r="D123" s="27" t="s">
        <v>530</v>
      </c>
    </row>
    <row r="124" spans="1:4">
      <c r="A124" s="25">
        <v>30092</v>
      </c>
      <c r="B124" s="26" t="s">
        <v>613</v>
      </c>
      <c r="C124" s="26" t="s">
        <v>614</v>
      </c>
      <c r="D124" s="27" t="s">
        <v>615</v>
      </c>
    </row>
    <row r="125" spans="1:4">
      <c r="A125" s="25">
        <v>51019</v>
      </c>
      <c r="B125" s="26" t="s">
        <v>613</v>
      </c>
      <c r="C125" s="26" t="s">
        <v>614</v>
      </c>
      <c r="D125" s="27" t="s">
        <v>615</v>
      </c>
    </row>
    <row r="126" spans="1:4">
      <c r="A126" s="25">
        <v>51040</v>
      </c>
      <c r="B126" s="26" t="s">
        <v>613</v>
      </c>
      <c r="C126" s="26" t="s">
        <v>614</v>
      </c>
      <c r="D126" s="27" t="s">
        <v>615</v>
      </c>
    </row>
    <row r="127" spans="1:4">
      <c r="A127" s="25">
        <v>50036</v>
      </c>
      <c r="B127" s="26" t="s">
        <v>448</v>
      </c>
      <c r="C127" s="26" t="s">
        <v>449</v>
      </c>
      <c r="D127" s="27" t="s">
        <v>450</v>
      </c>
    </row>
    <row r="128" spans="1:4">
      <c r="A128" s="25">
        <v>50342</v>
      </c>
      <c r="B128" s="26" t="s">
        <v>319</v>
      </c>
      <c r="C128" s="26" t="s">
        <v>320</v>
      </c>
      <c r="D128" s="27" t="s">
        <v>321</v>
      </c>
    </row>
    <row r="129" spans="1:4">
      <c r="A129" s="25">
        <v>50642</v>
      </c>
      <c r="B129" s="28" t="s">
        <v>610</v>
      </c>
      <c r="C129" s="28" t="s">
        <v>611</v>
      </c>
      <c r="D129" s="27" t="s">
        <v>612</v>
      </c>
    </row>
    <row r="130" spans="1:4">
      <c r="A130" s="25">
        <v>30356</v>
      </c>
      <c r="B130" s="26" t="s">
        <v>94</v>
      </c>
      <c r="C130" s="26" t="s">
        <v>206</v>
      </c>
      <c r="D130" s="27" t="s">
        <v>207</v>
      </c>
    </row>
    <row r="131" spans="1:4">
      <c r="A131" s="25">
        <v>30362</v>
      </c>
      <c r="B131" s="28" t="s">
        <v>94</v>
      </c>
      <c r="C131" s="28" t="s">
        <v>206</v>
      </c>
      <c r="D131" s="27" t="s">
        <v>207</v>
      </c>
    </row>
    <row r="132" spans="1:4">
      <c r="A132" s="25">
        <v>30357</v>
      </c>
      <c r="B132" s="26" t="s">
        <v>94</v>
      </c>
      <c r="C132" s="26" t="s">
        <v>206</v>
      </c>
      <c r="D132" s="27" t="s">
        <v>207</v>
      </c>
    </row>
    <row r="133" spans="1:4">
      <c r="A133" s="25">
        <v>30290</v>
      </c>
      <c r="B133" s="26" t="s">
        <v>397</v>
      </c>
      <c r="C133" s="26" t="s">
        <v>398</v>
      </c>
      <c r="D133" s="27" t="s">
        <v>399</v>
      </c>
    </row>
    <row r="134" spans="1:4">
      <c r="A134" s="25">
        <v>50465</v>
      </c>
      <c r="B134" s="26" t="s">
        <v>397</v>
      </c>
      <c r="C134" s="26" t="s">
        <v>398</v>
      </c>
      <c r="D134" s="27" t="s">
        <v>399</v>
      </c>
    </row>
    <row r="135" spans="1:4">
      <c r="A135" s="25">
        <v>50635</v>
      </c>
      <c r="B135" s="28" t="s">
        <v>526</v>
      </c>
      <c r="C135" s="28" t="s">
        <v>527</v>
      </c>
      <c r="D135" s="27" t="s">
        <v>528</v>
      </c>
    </row>
    <row r="136" spans="1:4">
      <c r="A136" s="25">
        <v>50502</v>
      </c>
      <c r="B136" s="26" t="s">
        <v>62</v>
      </c>
      <c r="C136" s="28" t="s">
        <v>255</v>
      </c>
      <c r="D136" s="27" t="s">
        <v>256</v>
      </c>
    </row>
    <row r="137" spans="1:4">
      <c r="A137" s="25">
        <v>50453</v>
      </c>
      <c r="B137" s="26" t="s">
        <v>489</v>
      </c>
      <c r="C137" s="26" t="s">
        <v>490</v>
      </c>
      <c r="D137" s="27" t="s">
        <v>491</v>
      </c>
    </row>
    <row r="138" spans="1:4">
      <c r="A138" s="25">
        <v>30202</v>
      </c>
      <c r="B138" s="26" t="s">
        <v>950</v>
      </c>
      <c r="C138" s="26" t="s">
        <v>951</v>
      </c>
      <c r="D138" s="27" t="s">
        <v>618</v>
      </c>
    </row>
    <row r="139" spans="1:4">
      <c r="A139" s="25">
        <v>50567</v>
      </c>
      <c r="B139" s="26" t="s">
        <v>103</v>
      </c>
      <c r="C139" s="26" t="s">
        <v>189</v>
      </c>
      <c r="D139" s="27" t="s">
        <v>190</v>
      </c>
    </row>
    <row r="140" spans="1:4">
      <c r="A140" s="25">
        <v>50480</v>
      </c>
      <c r="B140" s="26" t="s">
        <v>286</v>
      </c>
      <c r="C140" s="26" t="s">
        <v>287</v>
      </c>
      <c r="D140" s="27" t="s">
        <v>288</v>
      </c>
    </row>
    <row r="141" spans="1:4">
      <c r="A141" s="25">
        <v>50556</v>
      </c>
      <c r="B141" s="26" t="s">
        <v>511</v>
      </c>
      <c r="C141" s="26" t="s">
        <v>512</v>
      </c>
      <c r="D141" s="27" t="s">
        <v>513</v>
      </c>
    </row>
    <row r="142" spans="1:4">
      <c r="A142" s="25">
        <v>30068</v>
      </c>
      <c r="B142" s="26" t="s">
        <v>237</v>
      </c>
      <c r="C142" s="26" t="s">
        <v>238</v>
      </c>
      <c r="D142" s="27" t="s">
        <v>239</v>
      </c>
    </row>
    <row r="143" spans="1:4">
      <c r="A143" s="25">
        <v>30333</v>
      </c>
      <c r="B143" s="26" t="s">
        <v>237</v>
      </c>
      <c r="C143" s="26" t="s">
        <v>238</v>
      </c>
      <c r="D143" s="27" t="s">
        <v>239</v>
      </c>
    </row>
    <row r="144" spans="1:4">
      <c r="A144" s="25">
        <v>50090</v>
      </c>
      <c r="B144" s="26" t="s">
        <v>237</v>
      </c>
      <c r="C144" s="26" t="s">
        <v>238</v>
      </c>
      <c r="D144" s="27" t="s">
        <v>239</v>
      </c>
    </row>
    <row r="145" spans="1:4">
      <c r="A145" s="25">
        <v>50468</v>
      </c>
      <c r="B145" s="26" t="s">
        <v>237</v>
      </c>
      <c r="C145" s="26" t="s">
        <v>238</v>
      </c>
      <c r="D145" s="27" t="s">
        <v>239</v>
      </c>
    </row>
    <row r="146" spans="1:4">
      <c r="A146" s="25">
        <v>51017</v>
      </c>
      <c r="B146" s="26" t="s">
        <v>237</v>
      </c>
      <c r="C146" s="26" t="s">
        <v>238</v>
      </c>
      <c r="D146" s="27" t="s">
        <v>239</v>
      </c>
    </row>
    <row r="147" spans="1:4">
      <c r="A147" s="25">
        <v>50415</v>
      </c>
      <c r="B147" s="26" t="s">
        <v>79</v>
      </c>
      <c r="C147" s="26" t="s">
        <v>585</v>
      </c>
      <c r="D147" s="27" t="s">
        <v>586</v>
      </c>
    </row>
    <row r="148" spans="1:4">
      <c r="A148" s="25">
        <v>50115</v>
      </c>
      <c r="B148" s="26" t="s">
        <v>458</v>
      </c>
      <c r="C148" s="26" t="s">
        <v>459</v>
      </c>
      <c r="D148" s="27" t="s">
        <v>460</v>
      </c>
    </row>
    <row r="149" spans="1:4">
      <c r="A149" s="25">
        <v>50645</v>
      </c>
      <c r="B149" s="26" t="s">
        <v>952</v>
      </c>
      <c r="C149" s="26" t="s">
        <v>953</v>
      </c>
      <c r="D149" s="27" t="s">
        <v>954</v>
      </c>
    </row>
    <row r="150" spans="1:4">
      <c r="A150" s="25">
        <v>50052</v>
      </c>
      <c r="B150" s="28" t="s">
        <v>547</v>
      </c>
      <c r="C150" s="28" t="s">
        <v>548</v>
      </c>
      <c r="D150" s="27" t="s">
        <v>549</v>
      </c>
    </row>
    <row r="151" spans="1:4">
      <c r="A151" s="25">
        <v>50543</v>
      </c>
      <c r="B151" s="26" t="s">
        <v>154</v>
      </c>
      <c r="C151" s="26" t="s">
        <v>155</v>
      </c>
      <c r="D151" s="27" t="s">
        <v>156</v>
      </c>
    </row>
    <row r="152" spans="1:4">
      <c r="A152" s="25">
        <v>50074</v>
      </c>
      <c r="B152" s="33" t="s">
        <v>566</v>
      </c>
      <c r="C152" s="26" t="s">
        <v>751</v>
      </c>
      <c r="D152" s="27" t="s">
        <v>567</v>
      </c>
    </row>
    <row r="153" spans="1:4">
      <c r="A153" s="25">
        <v>50462</v>
      </c>
      <c r="B153" s="33" t="s">
        <v>566</v>
      </c>
      <c r="C153" s="26" t="s">
        <v>751</v>
      </c>
      <c r="D153" s="27" t="s">
        <v>567</v>
      </c>
    </row>
    <row r="154" spans="1:4">
      <c r="A154" s="25">
        <v>50076</v>
      </c>
      <c r="B154" s="33" t="s">
        <v>768</v>
      </c>
      <c r="C154" s="26" t="s">
        <v>769</v>
      </c>
      <c r="D154" s="27" t="s">
        <v>767</v>
      </c>
    </row>
    <row r="155" spans="1:4">
      <c r="A155" s="25">
        <v>50062</v>
      </c>
      <c r="B155" s="26" t="s">
        <v>452</v>
      </c>
      <c r="C155" s="26" t="s">
        <v>453</v>
      </c>
      <c r="D155" s="27" t="s">
        <v>454</v>
      </c>
    </row>
    <row r="156" spans="1:4">
      <c r="A156" s="25">
        <v>30003</v>
      </c>
      <c r="B156" s="26" t="s">
        <v>134</v>
      </c>
      <c r="C156" s="26" t="s">
        <v>135</v>
      </c>
      <c r="D156" s="27" t="s">
        <v>136</v>
      </c>
    </row>
    <row r="157" spans="1:4">
      <c r="A157" s="25">
        <v>50145</v>
      </c>
      <c r="B157" s="26" t="s">
        <v>134</v>
      </c>
      <c r="C157" s="26" t="s">
        <v>135</v>
      </c>
      <c r="D157" s="27" t="s">
        <v>136</v>
      </c>
    </row>
    <row r="158" spans="1:4">
      <c r="A158" s="25">
        <v>50068</v>
      </c>
      <c r="B158" s="26" t="s">
        <v>110</v>
      </c>
      <c r="C158" s="26" t="s">
        <v>175</v>
      </c>
      <c r="D158" s="27" t="s">
        <v>176</v>
      </c>
    </row>
    <row r="159" spans="1:4">
      <c r="A159" s="25">
        <v>50626</v>
      </c>
      <c r="B159" s="26" t="s">
        <v>110</v>
      </c>
      <c r="C159" s="26" t="s">
        <v>175</v>
      </c>
      <c r="D159" s="27" t="s">
        <v>176</v>
      </c>
    </row>
    <row r="160" spans="1:4">
      <c r="A160" s="25">
        <v>50331</v>
      </c>
      <c r="B160" s="26" t="s">
        <v>73</v>
      </c>
      <c r="C160" s="26" t="s">
        <v>578</v>
      </c>
      <c r="D160" s="27" t="s">
        <v>579</v>
      </c>
    </row>
    <row r="161" spans="1:4">
      <c r="A161" s="25">
        <v>50213</v>
      </c>
      <c r="B161" s="26" t="s">
        <v>955</v>
      </c>
      <c r="C161" s="26" t="s">
        <v>956</v>
      </c>
      <c r="D161" s="27" t="s">
        <v>957</v>
      </c>
    </row>
    <row r="162" spans="1:4">
      <c r="A162" s="25">
        <v>50406</v>
      </c>
      <c r="B162" s="26" t="s">
        <v>480</v>
      </c>
      <c r="C162" s="26" t="s">
        <v>481</v>
      </c>
      <c r="D162" s="27" t="s">
        <v>482</v>
      </c>
    </row>
    <row r="163" spans="1:4">
      <c r="A163" s="25">
        <v>30136</v>
      </c>
      <c r="B163" s="26" t="s">
        <v>159</v>
      </c>
      <c r="C163" s="26" t="s">
        <v>160</v>
      </c>
      <c r="D163" s="27" t="s">
        <v>161</v>
      </c>
    </row>
    <row r="164" spans="1:4">
      <c r="A164" s="25">
        <v>30366</v>
      </c>
      <c r="B164" s="26" t="s">
        <v>159</v>
      </c>
      <c r="C164" s="26" t="s">
        <v>160</v>
      </c>
      <c r="D164" s="27" t="s">
        <v>161</v>
      </c>
    </row>
    <row r="165" spans="1:4">
      <c r="A165" s="25">
        <v>50681</v>
      </c>
      <c r="B165" s="26" t="s">
        <v>829</v>
      </c>
      <c r="C165" s="26" t="s">
        <v>830</v>
      </c>
      <c r="D165" s="27" t="s">
        <v>828</v>
      </c>
    </row>
    <row r="166" spans="1:4">
      <c r="A166" s="25">
        <v>51002</v>
      </c>
      <c r="B166" s="26" t="s">
        <v>63</v>
      </c>
      <c r="C166" s="26" t="s">
        <v>529</v>
      </c>
      <c r="D166" s="27" t="s">
        <v>530</v>
      </c>
    </row>
    <row r="167" spans="1:4">
      <c r="A167" s="25">
        <v>30030</v>
      </c>
      <c r="B167" s="26" t="s">
        <v>616</v>
      </c>
      <c r="C167" s="26" t="s">
        <v>617</v>
      </c>
      <c r="D167" s="27" t="s">
        <v>618</v>
      </c>
    </row>
    <row r="168" spans="1:4">
      <c r="A168" s="25">
        <v>30489</v>
      </c>
      <c r="B168" s="26" t="s">
        <v>616</v>
      </c>
      <c r="C168" s="26" t="s">
        <v>617</v>
      </c>
      <c r="D168" s="27" t="s">
        <v>618</v>
      </c>
    </row>
    <row r="169" spans="1:4">
      <c r="A169" s="25">
        <v>50005</v>
      </c>
      <c r="B169" s="26" t="s">
        <v>616</v>
      </c>
      <c r="C169" s="26" t="s">
        <v>617</v>
      </c>
      <c r="D169" s="27" t="s">
        <v>618</v>
      </c>
    </row>
    <row r="170" spans="1:4">
      <c r="A170" s="25">
        <v>50510</v>
      </c>
      <c r="B170" s="26" t="s">
        <v>616</v>
      </c>
      <c r="C170" s="26" t="s">
        <v>617</v>
      </c>
      <c r="D170" s="27" t="s">
        <v>618</v>
      </c>
    </row>
    <row r="171" spans="1:4">
      <c r="A171" s="25">
        <v>50537</v>
      </c>
      <c r="B171" s="26" t="s">
        <v>616</v>
      </c>
      <c r="C171" s="26" t="s">
        <v>617</v>
      </c>
      <c r="D171" s="27" t="s">
        <v>618</v>
      </c>
    </row>
    <row r="172" spans="1:4">
      <c r="A172" s="25">
        <v>50607</v>
      </c>
      <c r="B172" s="26" t="s">
        <v>616</v>
      </c>
      <c r="C172" s="26" t="s">
        <v>617</v>
      </c>
      <c r="D172" s="27" t="s">
        <v>618</v>
      </c>
    </row>
    <row r="173" spans="1:4">
      <c r="A173" s="25">
        <v>50587</v>
      </c>
      <c r="B173" s="26" t="s">
        <v>553</v>
      </c>
      <c r="C173" s="26" t="s">
        <v>554</v>
      </c>
      <c r="D173" s="27" t="s">
        <v>555</v>
      </c>
    </row>
    <row r="174" spans="1:4">
      <c r="A174" s="25">
        <v>50291</v>
      </c>
      <c r="B174" s="26" t="s">
        <v>71</v>
      </c>
      <c r="C174" s="26" t="s">
        <v>473</v>
      </c>
      <c r="D174" s="27" t="s">
        <v>474</v>
      </c>
    </row>
    <row r="175" spans="1:4">
      <c r="A175" s="25">
        <v>50030</v>
      </c>
      <c r="B175" s="26" t="s">
        <v>48</v>
      </c>
      <c r="C175" s="26" t="s">
        <v>583</v>
      </c>
      <c r="D175" s="27" t="s">
        <v>584</v>
      </c>
    </row>
    <row r="176" spans="1:4">
      <c r="A176" s="25">
        <v>50246</v>
      </c>
      <c r="B176" s="26" t="s">
        <v>342</v>
      </c>
      <c r="C176" s="26" t="s">
        <v>343</v>
      </c>
      <c r="D176" s="27" t="s">
        <v>344</v>
      </c>
    </row>
    <row r="177" spans="1:4">
      <c r="A177" s="25">
        <v>30517</v>
      </c>
      <c r="B177" s="26" t="s">
        <v>958</v>
      </c>
      <c r="C177" s="26" t="s">
        <v>959</v>
      </c>
      <c r="D177" s="27" t="s">
        <v>960</v>
      </c>
    </row>
    <row r="178" spans="1:4">
      <c r="A178" s="25">
        <v>50078</v>
      </c>
      <c r="B178" s="26" t="s">
        <v>54</v>
      </c>
      <c r="C178" s="26" t="s">
        <v>721</v>
      </c>
      <c r="D178" s="27" t="s">
        <v>466</v>
      </c>
    </row>
    <row r="179" spans="1:4">
      <c r="A179" s="25">
        <v>50305</v>
      </c>
      <c r="B179" s="26" t="s">
        <v>54</v>
      </c>
      <c r="C179" s="28" t="s">
        <v>721</v>
      </c>
      <c r="D179" s="27" t="s">
        <v>466</v>
      </c>
    </row>
    <row r="180" spans="1:4">
      <c r="A180" s="25">
        <v>50305</v>
      </c>
      <c r="B180" s="26" t="s">
        <v>54</v>
      </c>
      <c r="C180" s="26" t="s">
        <v>465</v>
      </c>
      <c r="D180" s="27" t="s">
        <v>466</v>
      </c>
    </row>
    <row r="181" spans="1:4">
      <c r="A181" s="25">
        <v>50161</v>
      </c>
      <c r="B181" s="26" t="s">
        <v>544</v>
      </c>
      <c r="C181" s="26" t="s">
        <v>545</v>
      </c>
      <c r="D181" s="27" t="s">
        <v>546</v>
      </c>
    </row>
    <row r="182" spans="1:4">
      <c r="A182" s="25">
        <v>50585</v>
      </c>
      <c r="B182" s="26" t="s">
        <v>505</v>
      </c>
      <c r="C182" s="26" t="s">
        <v>506</v>
      </c>
      <c r="D182" s="27" t="s">
        <v>507</v>
      </c>
    </row>
    <row r="183" spans="1:4">
      <c r="A183" s="25">
        <v>50651</v>
      </c>
      <c r="B183" s="26" t="s">
        <v>961</v>
      </c>
      <c r="C183" s="26" t="s">
        <v>962</v>
      </c>
      <c r="D183" s="27" t="s">
        <v>963</v>
      </c>
    </row>
    <row r="184" spans="1:4">
      <c r="A184" s="25">
        <v>30280</v>
      </c>
      <c r="B184" s="26" t="s">
        <v>28</v>
      </c>
      <c r="C184" s="26" t="s">
        <v>383</v>
      </c>
      <c r="D184" s="27" t="s">
        <v>384</v>
      </c>
    </row>
    <row r="185" spans="1:4">
      <c r="A185" s="25">
        <v>30444</v>
      </c>
      <c r="B185" s="26" t="s">
        <v>28</v>
      </c>
      <c r="C185" s="26" t="s">
        <v>383</v>
      </c>
      <c r="D185" s="27" t="s">
        <v>384</v>
      </c>
    </row>
    <row r="186" spans="1:4">
      <c r="A186" s="25">
        <v>50010</v>
      </c>
      <c r="B186" s="26" t="s">
        <v>28</v>
      </c>
      <c r="C186" s="26" t="s">
        <v>383</v>
      </c>
      <c r="D186" s="27" t="s">
        <v>384</v>
      </c>
    </row>
    <row r="187" spans="1:4">
      <c r="A187" s="25">
        <v>50638</v>
      </c>
      <c r="B187" s="26" t="s">
        <v>28</v>
      </c>
      <c r="C187" s="26" t="s">
        <v>383</v>
      </c>
      <c r="D187" s="27" t="s">
        <v>384</v>
      </c>
    </row>
    <row r="188" spans="1:4">
      <c r="A188" s="25">
        <v>30227</v>
      </c>
      <c r="B188" s="26" t="s">
        <v>964</v>
      </c>
      <c r="C188" s="26" t="s">
        <v>965</v>
      </c>
      <c r="D188" s="27" t="s">
        <v>966</v>
      </c>
    </row>
    <row r="189" spans="1:4">
      <c r="A189" s="25">
        <v>30272</v>
      </c>
      <c r="B189" s="26" t="s">
        <v>416</v>
      </c>
      <c r="C189" s="26" t="s">
        <v>714</v>
      </c>
      <c r="D189" s="27" t="s">
        <v>417</v>
      </c>
    </row>
    <row r="190" spans="1:4">
      <c r="A190" s="25">
        <v>50288</v>
      </c>
      <c r="B190" s="26" t="s">
        <v>70</v>
      </c>
      <c r="C190" s="26" t="s">
        <v>471</v>
      </c>
      <c r="D190" s="27" t="s">
        <v>472</v>
      </c>
    </row>
    <row r="191" spans="1:4">
      <c r="A191" s="25">
        <v>30214</v>
      </c>
      <c r="B191" s="26" t="s">
        <v>377</v>
      </c>
      <c r="C191" s="26" t="s">
        <v>378</v>
      </c>
      <c r="D191" s="27" t="s">
        <v>379</v>
      </c>
    </row>
    <row r="192" spans="1:4">
      <c r="A192" s="25">
        <v>50401</v>
      </c>
      <c r="B192" s="26" t="s">
        <v>77</v>
      </c>
      <c r="C192" s="26" t="s">
        <v>478</v>
      </c>
      <c r="D192" s="27" t="s">
        <v>479</v>
      </c>
    </row>
    <row r="193" spans="1:4">
      <c r="A193" s="25">
        <v>50072</v>
      </c>
      <c r="B193" s="26" t="s">
        <v>413</v>
      </c>
      <c r="C193" s="26" t="s">
        <v>414</v>
      </c>
      <c r="D193" s="27" t="s">
        <v>415</v>
      </c>
    </row>
    <row r="194" spans="1:4">
      <c r="A194" s="25">
        <v>50303</v>
      </c>
      <c r="B194" s="26" t="s">
        <v>72</v>
      </c>
      <c r="C194" s="26" t="s">
        <v>337</v>
      </c>
      <c r="D194" s="27" t="s">
        <v>338</v>
      </c>
    </row>
    <row r="195" spans="1:4">
      <c r="A195" s="25">
        <v>50545</v>
      </c>
      <c r="B195" s="26" t="s">
        <v>322</v>
      </c>
      <c r="C195" s="26" t="s">
        <v>323</v>
      </c>
      <c r="D195" s="27" t="s">
        <v>324</v>
      </c>
    </row>
    <row r="196" spans="1:4">
      <c r="A196" s="25">
        <v>50098</v>
      </c>
      <c r="B196" s="26" t="s">
        <v>56</v>
      </c>
      <c r="C196" s="26" t="s">
        <v>778</v>
      </c>
      <c r="D196" s="27" t="s">
        <v>269</v>
      </c>
    </row>
    <row r="197" spans="1:4">
      <c r="A197" s="25">
        <v>50570</v>
      </c>
      <c r="B197" s="26" t="s">
        <v>967</v>
      </c>
      <c r="C197" s="26" t="s">
        <v>968</v>
      </c>
      <c r="D197" s="27" t="s">
        <v>969</v>
      </c>
    </row>
    <row r="198" spans="1:4">
      <c r="A198" s="25">
        <v>30516</v>
      </c>
      <c r="B198" s="26" t="s">
        <v>967</v>
      </c>
      <c r="C198" s="26" t="s">
        <v>968</v>
      </c>
      <c r="D198" s="27" t="s">
        <v>969</v>
      </c>
    </row>
    <row r="199" spans="1:4">
      <c r="A199" s="25">
        <v>50525</v>
      </c>
      <c r="B199" s="26" t="s">
        <v>97</v>
      </c>
      <c r="C199" s="26" t="s">
        <v>164</v>
      </c>
      <c r="D199" s="27" t="s">
        <v>165</v>
      </c>
    </row>
    <row r="200" spans="1:4">
      <c r="A200" s="25">
        <v>30431</v>
      </c>
      <c r="B200" s="26" t="s">
        <v>339</v>
      </c>
      <c r="C200" s="26" t="s">
        <v>340</v>
      </c>
      <c r="D200" s="27" t="s">
        <v>341</v>
      </c>
    </row>
    <row r="201" spans="1:4">
      <c r="A201" s="25">
        <v>50672</v>
      </c>
      <c r="B201" s="26" t="s">
        <v>970</v>
      </c>
      <c r="C201" s="26" t="s">
        <v>971</v>
      </c>
      <c r="D201" s="27" t="s">
        <v>972</v>
      </c>
    </row>
    <row r="202" spans="1:4">
      <c r="A202" s="25">
        <v>50017</v>
      </c>
      <c r="B202" s="26" t="s">
        <v>43</v>
      </c>
      <c r="C202" s="26" t="s">
        <v>439</v>
      </c>
      <c r="D202" s="27" t="s">
        <v>440</v>
      </c>
    </row>
    <row r="203" spans="1:4">
      <c r="A203" s="25">
        <v>50516</v>
      </c>
      <c r="B203" s="26" t="s">
        <v>95</v>
      </c>
      <c r="C203" s="26" t="s">
        <v>1336</v>
      </c>
      <c r="D203" s="27" t="s">
        <v>504</v>
      </c>
    </row>
    <row r="204" spans="1:4">
      <c r="A204" s="25">
        <v>50333</v>
      </c>
      <c r="B204" s="26" t="s">
        <v>74</v>
      </c>
      <c r="C204" s="26" t="s">
        <v>132</v>
      </c>
      <c r="D204" s="27" t="s">
        <v>133</v>
      </c>
    </row>
    <row r="205" spans="1:4">
      <c r="A205" s="25">
        <v>50301</v>
      </c>
      <c r="B205" s="26" t="s">
        <v>738</v>
      </c>
      <c r="C205" s="26" t="s">
        <v>739</v>
      </c>
      <c r="D205" s="27" t="s">
        <v>737</v>
      </c>
    </row>
    <row r="206" spans="1:4">
      <c r="A206" s="25">
        <v>50007</v>
      </c>
      <c r="B206" s="26" t="s">
        <v>732</v>
      </c>
      <c r="C206" s="26" t="s">
        <v>733</v>
      </c>
      <c r="D206" s="27" t="s">
        <v>731</v>
      </c>
    </row>
    <row r="207" spans="1:4">
      <c r="A207" s="25">
        <v>51039</v>
      </c>
      <c r="B207" s="26" t="s">
        <v>692</v>
      </c>
      <c r="C207" s="26" t="s">
        <v>693</v>
      </c>
      <c r="D207" s="27" t="s">
        <v>691</v>
      </c>
    </row>
    <row r="208" spans="1:4">
      <c r="A208" s="25">
        <v>30499</v>
      </c>
      <c r="B208" s="26" t="s">
        <v>973</v>
      </c>
      <c r="C208" s="26" t="s">
        <v>974</v>
      </c>
      <c r="D208" s="27" t="s">
        <v>975</v>
      </c>
    </row>
    <row r="209" spans="1:4">
      <c r="A209" s="25">
        <v>50500</v>
      </c>
      <c r="B209" s="26" t="s">
        <v>93</v>
      </c>
      <c r="C209" s="26" t="s">
        <v>502</v>
      </c>
      <c r="D209" s="27" t="s">
        <v>503</v>
      </c>
    </row>
    <row r="210" spans="1:4">
      <c r="A210" s="25">
        <v>50600</v>
      </c>
      <c r="B210" s="26" t="s">
        <v>976</v>
      </c>
      <c r="C210" s="26" t="s">
        <v>977</v>
      </c>
      <c r="D210" s="27" t="s">
        <v>978</v>
      </c>
    </row>
    <row r="211" spans="1:4">
      <c r="A211" s="25">
        <v>50003</v>
      </c>
      <c r="B211" s="26" t="s">
        <v>799</v>
      </c>
      <c r="C211" s="26" t="s">
        <v>800</v>
      </c>
      <c r="D211" s="27" t="s">
        <v>801</v>
      </c>
    </row>
    <row r="212" spans="1:4">
      <c r="A212" s="25">
        <v>50691</v>
      </c>
      <c r="B212" s="26" t="s">
        <v>979</v>
      </c>
      <c r="C212" s="26" t="s">
        <v>980</v>
      </c>
      <c r="D212" s="27" t="s">
        <v>981</v>
      </c>
    </row>
    <row r="213" spans="1:4">
      <c r="A213" s="25">
        <v>50542</v>
      </c>
      <c r="B213" s="26" t="s">
        <v>331</v>
      </c>
      <c r="C213" s="26" t="s">
        <v>654</v>
      </c>
      <c r="D213" s="27" t="s">
        <v>332</v>
      </c>
    </row>
    <row r="214" spans="1:4">
      <c r="A214" s="25">
        <v>50056</v>
      </c>
      <c r="B214" s="26" t="s">
        <v>711</v>
      </c>
      <c r="C214" s="26" t="s">
        <v>712</v>
      </c>
      <c r="D214" s="27" t="s">
        <v>713</v>
      </c>
    </row>
    <row r="215" spans="1:4">
      <c r="A215" s="25">
        <v>50632</v>
      </c>
      <c r="B215" s="26" t="s">
        <v>982</v>
      </c>
      <c r="C215" s="26" t="s">
        <v>983</v>
      </c>
      <c r="D215" s="27" t="s">
        <v>984</v>
      </c>
    </row>
    <row r="216" spans="1:4">
      <c r="A216" s="25">
        <v>50281</v>
      </c>
      <c r="B216" s="26" t="s">
        <v>69</v>
      </c>
      <c r="C216" s="26" t="s">
        <v>169</v>
      </c>
      <c r="D216" s="27" t="s">
        <v>170</v>
      </c>
    </row>
    <row r="217" spans="1:4">
      <c r="A217" s="25">
        <v>50037</v>
      </c>
      <c r="B217" s="26" t="s">
        <v>49</v>
      </c>
      <c r="C217" s="26" t="s">
        <v>1343</v>
      </c>
      <c r="D217" s="27" t="s">
        <v>451</v>
      </c>
    </row>
    <row r="218" spans="1:4">
      <c r="A218" s="25">
        <v>50004</v>
      </c>
      <c r="B218" s="26" t="s">
        <v>42</v>
      </c>
      <c r="C218" s="26" t="s">
        <v>437</v>
      </c>
      <c r="D218" s="27" t="s">
        <v>438</v>
      </c>
    </row>
    <row r="219" spans="1:4">
      <c r="A219" s="25">
        <v>50503</v>
      </c>
      <c r="B219" s="26" t="s">
        <v>42</v>
      </c>
      <c r="C219" s="26" t="s">
        <v>437</v>
      </c>
      <c r="D219" s="27" t="s">
        <v>438</v>
      </c>
    </row>
    <row r="220" spans="1:4">
      <c r="A220" s="25">
        <v>50511</v>
      </c>
      <c r="B220" s="26" t="s">
        <v>42</v>
      </c>
      <c r="C220" s="26" t="s">
        <v>437</v>
      </c>
      <c r="D220" s="27" t="s">
        <v>438</v>
      </c>
    </row>
    <row r="221" spans="1:4">
      <c r="A221" s="25">
        <v>50538</v>
      </c>
      <c r="B221" s="26" t="s">
        <v>42</v>
      </c>
      <c r="C221" s="26" t="s">
        <v>437</v>
      </c>
      <c r="D221" s="27" t="s">
        <v>438</v>
      </c>
    </row>
    <row r="222" spans="1:4">
      <c r="A222" s="25">
        <v>30419</v>
      </c>
      <c r="B222" s="26" t="s">
        <v>985</v>
      </c>
      <c r="C222" s="26" t="s">
        <v>986</v>
      </c>
      <c r="D222" s="27" t="s">
        <v>987</v>
      </c>
    </row>
    <row r="223" spans="1:4">
      <c r="A223" s="25">
        <v>50267</v>
      </c>
      <c r="B223" s="26" t="s">
        <v>67</v>
      </c>
      <c r="C223" s="26" t="s">
        <v>345</v>
      </c>
      <c r="D223" s="27" t="s">
        <v>346</v>
      </c>
    </row>
    <row r="224" spans="1:4">
      <c r="A224" s="25">
        <v>50274</v>
      </c>
      <c r="B224" s="26" t="s">
        <v>988</v>
      </c>
      <c r="C224" s="26" t="s">
        <v>989</v>
      </c>
      <c r="D224" s="27" t="s">
        <v>990</v>
      </c>
    </row>
    <row r="225" spans="1:4">
      <c r="A225" s="25">
        <v>30406</v>
      </c>
      <c r="B225" s="26" t="s">
        <v>517</v>
      </c>
      <c r="C225" s="26" t="s">
        <v>518</v>
      </c>
      <c r="D225" s="27" t="s">
        <v>519</v>
      </c>
    </row>
    <row r="226" spans="1:4">
      <c r="A226" s="25">
        <v>50619</v>
      </c>
      <c r="B226" s="26" t="s">
        <v>517</v>
      </c>
      <c r="C226" s="26" t="s">
        <v>518</v>
      </c>
      <c r="D226" s="27" t="s">
        <v>519</v>
      </c>
    </row>
    <row r="227" spans="1:4">
      <c r="A227" s="25">
        <v>50143</v>
      </c>
      <c r="B227" s="26" t="s">
        <v>220</v>
      </c>
      <c r="C227" s="26" t="s">
        <v>782</v>
      </c>
      <c r="D227" s="27" t="s">
        <v>222</v>
      </c>
    </row>
    <row r="228" spans="1:4">
      <c r="A228" s="25">
        <v>501443</v>
      </c>
      <c r="B228" s="26" t="s">
        <v>220</v>
      </c>
      <c r="C228" s="26" t="s">
        <v>221</v>
      </c>
      <c r="D228" s="27" t="s">
        <v>222</v>
      </c>
    </row>
    <row r="229" spans="1:4">
      <c r="A229" s="25">
        <v>30232</v>
      </c>
      <c r="B229" s="34" t="s">
        <v>991</v>
      </c>
      <c r="C229" s="26" t="s">
        <v>992</v>
      </c>
      <c r="D229" s="27" t="s">
        <v>993</v>
      </c>
    </row>
    <row r="230" spans="1:4">
      <c r="A230" s="25">
        <v>30473</v>
      </c>
      <c r="B230" s="26" t="s">
        <v>994</v>
      </c>
      <c r="C230" s="26" t="s">
        <v>995</v>
      </c>
      <c r="D230" s="27" t="s">
        <v>996</v>
      </c>
    </row>
    <row r="231" spans="1:4">
      <c r="A231" s="25">
        <v>50631</v>
      </c>
      <c r="B231" s="26" t="s">
        <v>523</v>
      </c>
      <c r="C231" s="26" t="s">
        <v>524</v>
      </c>
      <c r="D231" s="27" t="s">
        <v>525</v>
      </c>
    </row>
    <row r="232" spans="1:4">
      <c r="A232" s="25">
        <v>50628</v>
      </c>
      <c r="B232" s="26" t="s">
        <v>624</v>
      </c>
      <c r="C232" s="26" t="s">
        <v>625</v>
      </c>
      <c r="D232" s="27" t="s">
        <v>626</v>
      </c>
    </row>
    <row r="233" spans="1:4">
      <c r="A233" s="25">
        <v>50675</v>
      </c>
      <c r="B233" s="26" t="s">
        <v>997</v>
      </c>
      <c r="C233" s="26" t="s">
        <v>998</v>
      </c>
      <c r="D233" s="27" t="s">
        <v>999</v>
      </c>
    </row>
    <row r="234" spans="1:4">
      <c r="A234" s="25">
        <v>50671</v>
      </c>
      <c r="B234" s="26" t="s">
        <v>845</v>
      </c>
      <c r="C234" s="26" t="s">
        <v>846</v>
      </c>
      <c r="D234" s="27" t="s">
        <v>847</v>
      </c>
    </row>
    <row r="235" spans="1:4">
      <c r="A235" s="25">
        <v>50446</v>
      </c>
      <c r="B235" s="26" t="s">
        <v>1000</v>
      </c>
      <c r="C235" s="26" t="s">
        <v>1001</v>
      </c>
      <c r="D235" s="27" t="s">
        <v>1002</v>
      </c>
    </row>
    <row r="236" spans="1:4">
      <c r="A236" s="25">
        <v>50425</v>
      </c>
      <c r="B236" s="26" t="s">
        <v>80</v>
      </c>
      <c r="C236" s="26" t="s">
        <v>349</v>
      </c>
      <c r="D236" s="27" t="s">
        <v>350</v>
      </c>
    </row>
    <row r="237" spans="1:4">
      <c r="A237" s="25">
        <v>50680</v>
      </c>
      <c r="B237" s="26" t="s">
        <v>1003</v>
      </c>
      <c r="C237" s="26" t="s">
        <v>1004</v>
      </c>
      <c r="D237" s="27" t="s">
        <v>1005</v>
      </c>
    </row>
    <row r="238" spans="1:4">
      <c r="A238" s="25">
        <v>50308</v>
      </c>
      <c r="B238" s="26" t="s">
        <v>1006</v>
      </c>
      <c r="C238" s="26" t="s">
        <v>1007</v>
      </c>
      <c r="D238" s="27" t="s">
        <v>1008</v>
      </c>
    </row>
    <row r="239" spans="1:4">
      <c r="A239" s="25">
        <v>50598</v>
      </c>
      <c r="B239" s="26" t="s">
        <v>1009</v>
      </c>
      <c r="C239" s="26" t="s">
        <v>1010</v>
      </c>
      <c r="D239" s="27" t="s">
        <v>1011</v>
      </c>
    </row>
    <row r="240" spans="1:4">
      <c r="A240" s="25">
        <v>30347</v>
      </c>
      <c r="B240" s="26" t="s">
        <v>561</v>
      </c>
      <c r="C240" s="26" t="s">
        <v>562</v>
      </c>
      <c r="D240" s="27" t="s">
        <v>563</v>
      </c>
    </row>
    <row r="241" spans="1:4">
      <c r="A241" s="25">
        <v>50571</v>
      </c>
      <c r="B241" s="26" t="s">
        <v>102</v>
      </c>
      <c r="C241" s="26" t="s">
        <v>127</v>
      </c>
      <c r="D241" s="27" t="s">
        <v>128</v>
      </c>
    </row>
    <row r="242" spans="1:4">
      <c r="A242" s="25">
        <v>50498</v>
      </c>
      <c r="B242" s="26" t="s">
        <v>89</v>
      </c>
      <c r="C242" s="26" t="s">
        <v>500</v>
      </c>
      <c r="D242" s="27" t="s">
        <v>501</v>
      </c>
    </row>
    <row r="243" spans="1:4">
      <c r="A243" s="25">
        <v>30488</v>
      </c>
      <c r="B243" s="26" t="s">
        <v>99</v>
      </c>
      <c r="C243" s="26" t="s">
        <v>253</v>
      </c>
      <c r="D243" s="27" t="s">
        <v>254</v>
      </c>
    </row>
    <row r="244" spans="1:4">
      <c r="A244" s="25">
        <v>50559</v>
      </c>
      <c r="B244" s="26" t="s">
        <v>99</v>
      </c>
      <c r="C244" s="26" t="s">
        <v>253</v>
      </c>
      <c r="D244" s="27" t="s">
        <v>254</v>
      </c>
    </row>
    <row r="245" spans="1:4">
      <c r="A245" s="25">
        <v>50327</v>
      </c>
      <c r="B245" s="26" t="s">
        <v>1012</v>
      </c>
      <c r="C245" s="26" t="s">
        <v>1013</v>
      </c>
      <c r="D245" s="27" t="s">
        <v>1014</v>
      </c>
    </row>
    <row r="246" spans="1:4">
      <c r="A246" s="25">
        <v>50370</v>
      </c>
      <c r="B246" s="26" t="s">
        <v>76</v>
      </c>
      <c r="C246" s="26" t="s">
        <v>347</v>
      </c>
      <c r="D246" s="27" t="s">
        <v>348</v>
      </c>
    </row>
    <row r="247" spans="1:4">
      <c r="A247" s="25">
        <v>50444</v>
      </c>
      <c r="B247" s="26" t="s">
        <v>82</v>
      </c>
      <c r="C247" s="26" t="s">
        <v>722</v>
      </c>
      <c r="D247" s="27" t="s">
        <v>485</v>
      </c>
    </row>
    <row r="248" spans="1:4">
      <c r="A248" s="25">
        <v>50654</v>
      </c>
      <c r="B248" s="26" t="s">
        <v>1015</v>
      </c>
      <c r="C248" s="26" t="s">
        <v>1016</v>
      </c>
      <c r="D248" s="27" t="s">
        <v>1017</v>
      </c>
    </row>
    <row r="249" spans="1:4">
      <c r="A249" s="25">
        <v>50432</v>
      </c>
      <c r="B249" s="26" t="s">
        <v>81</v>
      </c>
      <c r="C249" s="26" t="s">
        <v>483</v>
      </c>
      <c r="D249" s="27" t="s">
        <v>484</v>
      </c>
    </row>
    <row r="250" spans="1:4">
      <c r="A250" s="25">
        <v>50641</v>
      </c>
      <c r="B250" s="26" t="s">
        <v>820</v>
      </c>
      <c r="C250" s="26" t="s">
        <v>821</v>
      </c>
      <c r="D250" s="27" t="s">
        <v>819</v>
      </c>
    </row>
    <row r="251" spans="1:4">
      <c r="A251" s="25">
        <v>30438</v>
      </c>
      <c r="B251" s="26" t="s">
        <v>1018</v>
      </c>
      <c r="C251" s="26" t="s">
        <v>1019</v>
      </c>
      <c r="D251" s="27" t="s">
        <v>1020</v>
      </c>
    </row>
    <row r="252" spans="1:4">
      <c r="A252" s="25">
        <v>30246</v>
      </c>
      <c r="B252" s="26" t="s">
        <v>1021</v>
      </c>
      <c r="C252" s="26" t="s">
        <v>1022</v>
      </c>
      <c r="D252" s="27" t="s">
        <v>1023</v>
      </c>
    </row>
    <row r="253" spans="1:4">
      <c r="A253" s="25">
        <v>50050</v>
      </c>
      <c r="B253" s="26" t="s">
        <v>51</v>
      </c>
      <c r="C253" s="26" t="s">
        <v>198</v>
      </c>
      <c r="D253" s="27" t="s">
        <v>199</v>
      </c>
    </row>
    <row r="254" spans="1:4">
      <c r="A254" s="25">
        <v>30420</v>
      </c>
      <c r="B254" s="26" t="s">
        <v>534</v>
      </c>
      <c r="C254" s="26" t="s">
        <v>1410</v>
      </c>
      <c r="D254" s="27" t="s">
        <v>535</v>
      </c>
    </row>
    <row r="255" spans="1:4">
      <c r="A255" s="25">
        <v>50219</v>
      </c>
      <c r="B255" s="26" t="s">
        <v>534</v>
      </c>
      <c r="C255" s="26" t="s">
        <v>1410</v>
      </c>
      <c r="D255" s="27" t="s">
        <v>535</v>
      </c>
    </row>
    <row r="256" spans="1:4">
      <c r="A256" s="25">
        <v>50028</v>
      </c>
      <c r="B256" s="26" t="s">
        <v>47</v>
      </c>
      <c r="C256" s="26" t="s">
        <v>446</v>
      </c>
      <c r="D256" s="27" t="s">
        <v>447</v>
      </c>
    </row>
    <row r="257" spans="1:4">
      <c r="A257" s="25">
        <v>50686</v>
      </c>
      <c r="B257" s="26" t="s">
        <v>1024</v>
      </c>
      <c r="C257" s="26" t="s">
        <v>1025</v>
      </c>
      <c r="D257" s="27" t="s">
        <v>1026</v>
      </c>
    </row>
    <row r="258" spans="1:4">
      <c r="A258" s="25">
        <v>30501</v>
      </c>
      <c r="B258" s="28" t="s">
        <v>797</v>
      </c>
      <c r="C258" s="26" t="s">
        <v>798</v>
      </c>
      <c r="D258" s="27" t="s">
        <v>796</v>
      </c>
    </row>
    <row r="259" spans="1:4">
      <c r="A259" s="25">
        <v>30508</v>
      </c>
      <c r="B259" s="28" t="s">
        <v>797</v>
      </c>
      <c r="C259" s="26" t="s">
        <v>798</v>
      </c>
      <c r="D259" s="27" t="s">
        <v>796</v>
      </c>
    </row>
    <row r="260" spans="1:4">
      <c r="A260" s="25">
        <v>50484</v>
      </c>
      <c r="B260" s="26" t="s">
        <v>215</v>
      </c>
      <c r="C260" s="26" t="s">
        <v>216</v>
      </c>
      <c r="D260" s="27" t="s">
        <v>217</v>
      </c>
    </row>
    <row r="261" spans="1:4">
      <c r="A261" s="25">
        <v>51042</v>
      </c>
      <c r="B261" s="26" t="s">
        <v>88</v>
      </c>
      <c r="C261" s="26" t="s">
        <v>1027</v>
      </c>
      <c r="D261" s="27" t="s">
        <v>352</v>
      </c>
    </row>
    <row r="262" spans="1:4">
      <c r="A262" s="25">
        <v>50487</v>
      </c>
      <c r="B262" s="26" t="s">
        <v>88</v>
      </c>
      <c r="C262" s="26" t="s">
        <v>351</v>
      </c>
      <c r="D262" s="27" t="s">
        <v>352</v>
      </c>
    </row>
    <row r="263" spans="1:4">
      <c r="A263" s="25">
        <v>51027</v>
      </c>
      <c r="B263" s="26" t="s">
        <v>91</v>
      </c>
      <c r="C263" s="26" t="s">
        <v>766</v>
      </c>
      <c r="D263" s="27" t="s">
        <v>765</v>
      </c>
    </row>
    <row r="264" spans="1:4">
      <c r="A264" s="25">
        <v>51025</v>
      </c>
      <c r="B264" s="28" t="s">
        <v>91</v>
      </c>
      <c r="C264" s="28" t="s">
        <v>422</v>
      </c>
      <c r="D264" s="27" t="s">
        <v>423</v>
      </c>
    </row>
    <row r="265" spans="1:4">
      <c r="A265" s="25">
        <v>30163</v>
      </c>
      <c r="B265" s="28" t="s">
        <v>44</v>
      </c>
      <c r="C265" s="28" t="s">
        <v>235</v>
      </c>
      <c r="D265" s="27" t="s">
        <v>236</v>
      </c>
    </row>
    <row r="266" spans="1:4">
      <c r="A266" s="25">
        <v>50018</v>
      </c>
      <c r="B266" s="28" t="s">
        <v>44</v>
      </c>
      <c r="C266" s="28" t="s">
        <v>235</v>
      </c>
      <c r="D266" s="27" t="s">
        <v>236</v>
      </c>
    </row>
    <row r="267" spans="1:4">
      <c r="A267" s="25">
        <v>30514</v>
      </c>
      <c r="B267" s="26" t="s">
        <v>843</v>
      </c>
      <c r="C267" s="26" t="s">
        <v>844</v>
      </c>
      <c r="D267" s="27" t="s">
        <v>842</v>
      </c>
    </row>
    <row r="268" spans="1:4">
      <c r="A268" s="25">
        <v>50410</v>
      </c>
      <c r="B268" s="26" t="s">
        <v>78</v>
      </c>
      <c r="C268" s="26" t="s">
        <v>642</v>
      </c>
      <c r="D268" s="27" t="s">
        <v>643</v>
      </c>
    </row>
    <row r="269" spans="1:4">
      <c r="A269" s="25">
        <v>30520</v>
      </c>
      <c r="B269" s="26" t="s">
        <v>1028</v>
      </c>
      <c r="C269" s="26" t="s">
        <v>1029</v>
      </c>
      <c r="D269" s="27" t="s">
        <v>1030</v>
      </c>
    </row>
    <row r="270" spans="1:4">
      <c r="A270" s="25">
        <v>50599</v>
      </c>
      <c r="B270" s="26" t="s">
        <v>353</v>
      </c>
      <c r="C270" s="26" t="s">
        <v>354</v>
      </c>
      <c r="D270" s="27" t="s">
        <v>355</v>
      </c>
    </row>
    <row r="271" spans="1:4">
      <c r="A271" s="25">
        <v>50200</v>
      </c>
      <c r="B271" s="26" t="s">
        <v>1031</v>
      </c>
      <c r="C271" s="26" t="s">
        <v>1032</v>
      </c>
      <c r="D271" s="27" t="s">
        <v>1033</v>
      </c>
    </row>
    <row r="272" spans="1:4">
      <c r="A272" s="25">
        <v>50522</v>
      </c>
      <c r="B272" s="26" t="s">
        <v>105</v>
      </c>
      <c r="C272" s="26" t="s">
        <v>424</v>
      </c>
      <c r="D272" s="27" t="s">
        <v>425</v>
      </c>
    </row>
    <row r="273" spans="1:4">
      <c r="A273" s="25">
        <v>50652</v>
      </c>
      <c r="B273" s="26" t="s">
        <v>1034</v>
      </c>
      <c r="C273" s="26" t="s">
        <v>1035</v>
      </c>
      <c r="D273" s="27" t="s">
        <v>1036</v>
      </c>
    </row>
    <row r="274" spans="1:4">
      <c r="A274" s="25">
        <v>50664</v>
      </c>
      <c r="B274" s="26" t="s">
        <v>1037</v>
      </c>
      <c r="C274" s="26" t="s">
        <v>1038</v>
      </c>
      <c r="D274" s="27" t="s">
        <v>1039</v>
      </c>
    </row>
    <row r="275" spans="1:4">
      <c r="A275" s="25">
        <v>30195</v>
      </c>
      <c r="B275" s="26" t="s">
        <v>627</v>
      </c>
      <c r="C275" s="26" t="s">
        <v>628</v>
      </c>
      <c r="D275" s="27" t="s">
        <v>629</v>
      </c>
    </row>
    <row r="276" spans="1:4">
      <c r="A276" s="25">
        <v>30325</v>
      </c>
      <c r="B276" s="26" t="s">
        <v>1040</v>
      </c>
      <c r="C276" s="28" t="s">
        <v>1041</v>
      </c>
      <c r="D276" s="27" t="s">
        <v>1042</v>
      </c>
    </row>
    <row r="277" spans="1:4">
      <c r="A277" s="25">
        <v>30327</v>
      </c>
      <c r="B277" s="26" t="s">
        <v>410</v>
      </c>
      <c r="C277" s="26" t="s">
        <v>411</v>
      </c>
      <c r="D277" s="27" t="s">
        <v>412</v>
      </c>
    </row>
    <row r="278" spans="1:4">
      <c r="A278" s="25">
        <v>30339</v>
      </c>
      <c r="B278" s="26" t="s">
        <v>410</v>
      </c>
      <c r="C278" s="26" t="s">
        <v>411</v>
      </c>
      <c r="D278" s="27" t="s">
        <v>412</v>
      </c>
    </row>
    <row r="279" spans="1:4">
      <c r="A279" s="25">
        <v>50180</v>
      </c>
      <c r="B279" s="26" t="s">
        <v>1043</v>
      </c>
      <c r="C279" s="26" t="s">
        <v>1044</v>
      </c>
      <c r="D279" s="27" t="s">
        <v>1045</v>
      </c>
    </row>
    <row r="280" spans="1:4">
      <c r="A280" s="25">
        <v>50529</v>
      </c>
      <c r="B280" s="77" t="s">
        <v>1347</v>
      </c>
      <c r="C280" s="35" t="s">
        <v>1348</v>
      </c>
      <c r="D280" s="36" t="s">
        <v>591</v>
      </c>
    </row>
    <row r="281" spans="1:4">
      <c r="A281" s="25">
        <v>30361</v>
      </c>
      <c r="B281" s="26" t="s">
        <v>1046</v>
      </c>
      <c r="C281" s="35" t="s">
        <v>1047</v>
      </c>
      <c r="D281" s="36" t="s">
        <v>1048</v>
      </c>
    </row>
    <row r="282" spans="1:4">
      <c r="A282" s="25">
        <v>30519</v>
      </c>
      <c r="B282" s="26" t="s">
        <v>1049</v>
      </c>
      <c r="C282" s="26" t="s">
        <v>1050</v>
      </c>
      <c r="D282" s="27" t="s">
        <v>1051</v>
      </c>
    </row>
    <row r="283" spans="1:4">
      <c r="A283" s="25">
        <v>50603</v>
      </c>
      <c r="B283" s="26" t="s">
        <v>1052</v>
      </c>
      <c r="C283" s="26" t="s">
        <v>934</v>
      </c>
      <c r="D283" s="27" t="s">
        <v>1053</v>
      </c>
    </row>
    <row r="284" spans="1:4">
      <c r="A284" s="37">
        <v>50021</v>
      </c>
      <c r="B284" s="26" t="s">
        <v>45</v>
      </c>
      <c r="C284" s="26" t="s">
        <v>157</v>
      </c>
      <c r="D284" s="27" t="s">
        <v>158</v>
      </c>
    </row>
    <row r="285" spans="1:4">
      <c r="A285" s="31">
        <v>50154</v>
      </c>
      <c r="B285" s="32" t="s">
        <v>592</v>
      </c>
      <c r="C285" s="38" t="s">
        <v>593</v>
      </c>
      <c r="D285" s="39" t="s">
        <v>594</v>
      </c>
    </row>
    <row r="286" spans="1:4">
      <c r="A286" s="47">
        <v>30513</v>
      </c>
      <c r="B286" t="s">
        <v>1054</v>
      </c>
      <c r="C286" t="s">
        <v>1055</v>
      </c>
      <c r="D286" s="48" t="s">
        <v>1056</v>
      </c>
    </row>
    <row r="287" spans="1:4">
      <c r="A287" s="47">
        <v>30381</v>
      </c>
      <c r="B287" t="s">
        <v>1057</v>
      </c>
      <c r="C287" t="s">
        <v>1058</v>
      </c>
      <c r="D287" t="s">
        <v>1059</v>
      </c>
    </row>
    <row r="288" spans="1:4">
      <c r="A288">
        <v>30303</v>
      </c>
      <c r="B288" t="s">
        <v>34</v>
      </c>
      <c r="C288" t="s">
        <v>403</v>
      </c>
      <c r="D288" t="s">
        <v>404</v>
      </c>
    </row>
    <row r="289" spans="1:4">
      <c r="A289">
        <v>51031</v>
      </c>
      <c r="B289" t="s">
        <v>34</v>
      </c>
      <c r="C289" t="s">
        <v>403</v>
      </c>
      <c r="D289" s="48" t="s">
        <v>404</v>
      </c>
    </row>
    <row r="290" spans="1:4">
      <c r="A290">
        <v>51007</v>
      </c>
      <c r="B290" t="s">
        <v>432</v>
      </c>
      <c r="C290" t="s">
        <v>433</v>
      </c>
      <c r="D290" s="48" t="s">
        <v>434</v>
      </c>
    </row>
    <row r="291" spans="1:4">
      <c r="A291">
        <v>30348</v>
      </c>
      <c r="B291" t="s">
        <v>426</v>
      </c>
      <c r="C291" t="s">
        <v>427</v>
      </c>
      <c r="D291" s="48" t="s">
        <v>428</v>
      </c>
    </row>
    <row r="292" spans="1:4">
      <c r="A292">
        <v>50108</v>
      </c>
      <c r="B292" t="s">
        <v>362</v>
      </c>
      <c r="C292" t="s">
        <v>363</v>
      </c>
      <c r="D292" s="48" t="s">
        <v>364</v>
      </c>
    </row>
    <row r="293" spans="1:4">
      <c r="A293">
        <v>50057</v>
      </c>
      <c r="B293" t="s">
        <v>240</v>
      </c>
      <c r="C293" t="s">
        <v>1405</v>
      </c>
      <c r="D293" s="48" t="s">
        <v>241</v>
      </c>
    </row>
    <row r="294" spans="1:4">
      <c r="A294">
        <v>50577</v>
      </c>
      <c r="B294" t="s">
        <v>1060</v>
      </c>
      <c r="C294" t="s">
        <v>1061</v>
      </c>
      <c r="D294" s="48" t="s">
        <v>1062</v>
      </c>
    </row>
    <row r="295" spans="1:4">
      <c r="A295">
        <v>50639</v>
      </c>
      <c r="B295" t="s">
        <v>1063</v>
      </c>
      <c r="C295" t="s">
        <v>1064</v>
      </c>
      <c r="D295" t="s">
        <v>1065</v>
      </c>
    </row>
    <row r="296" spans="1:4">
      <c r="A296" t="s">
        <v>855</v>
      </c>
      <c r="B296" s="33" t="s">
        <v>303</v>
      </c>
      <c r="C296" s="26" t="s">
        <v>304</v>
      </c>
      <c r="D296" s="27" t="s">
        <v>305</v>
      </c>
    </row>
    <row r="297" spans="1:4">
      <c r="A297">
        <v>50041</v>
      </c>
      <c r="B297" t="s">
        <v>171</v>
      </c>
      <c r="C297" t="s">
        <v>823</v>
      </c>
      <c r="D297" t="s">
        <v>172</v>
      </c>
    </row>
    <row r="298" spans="1:4">
      <c r="A298">
        <v>30372</v>
      </c>
      <c r="B298" t="s">
        <v>98</v>
      </c>
      <c r="C298" t="s">
        <v>418</v>
      </c>
      <c r="D298" t="s">
        <v>419</v>
      </c>
    </row>
    <row r="299" spans="1:4">
      <c r="A299">
        <v>30194</v>
      </c>
      <c r="B299" t="s">
        <v>1066</v>
      </c>
      <c r="C299" t="s">
        <v>717</v>
      </c>
      <c r="D299" t="s">
        <v>1067</v>
      </c>
    </row>
    <row r="300" spans="1:4">
      <c r="A300" s="61">
        <v>30096</v>
      </c>
      <c r="B300" t="s">
        <v>247</v>
      </c>
      <c r="C300" t="s">
        <v>248</v>
      </c>
      <c r="D300" t="s">
        <v>249</v>
      </c>
    </row>
    <row r="301" spans="1:4">
      <c r="A301">
        <v>50135</v>
      </c>
      <c r="B301" t="s">
        <v>1068</v>
      </c>
      <c r="C301" t="s">
        <v>1069</v>
      </c>
      <c r="D301" s="48" t="s">
        <v>1070</v>
      </c>
    </row>
    <row r="302" spans="1:4">
      <c r="A302">
        <v>30405</v>
      </c>
      <c r="B302" t="s">
        <v>735</v>
      </c>
      <c r="C302" t="s">
        <v>736</v>
      </c>
      <c r="D302" s="48" t="s">
        <v>734</v>
      </c>
    </row>
    <row r="303" spans="1:4">
      <c r="A303">
        <v>51041</v>
      </c>
      <c r="B303" t="s">
        <v>1071</v>
      </c>
      <c r="C303" t="s">
        <v>1072</v>
      </c>
      <c r="D303" s="48" t="s">
        <v>1073</v>
      </c>
    </row>
    <row r="304" spans="1:4">
      <c r="A304">
        <v>30320</v>
      </c>
      <c r="B304" t="s">
        <v>36</v>
      </c>
      <c r="C304" t="s">
        <v>408</v>
      </c>
      <c r="D304" t="s">
        <v>409</v>
      </c>
    </row>
    <row r="305" spans="1:4">
      <c r="A305">
        <v>50674</v>
      </c>
      <c r="B305" t="s">
        <v>1074</v>
      </c>
      <c r="C305" t="s">
        <v>1075</v>
      </c>
      <c r="D305" s="48" t="s">
        <v>1076</v>
      </c>
    </row>
    <row r="306" spans="1:4">
      <c r="A306" s="47">
        <v>50002</v>
      </c>
      <c r="B306" s="4" t="s">
        <v>41</v>
      </c>
      <c r="C306" t="s">
        <v>630</v>
      </c>
      <c r="D306" s="65" t="s">
        <v>631</v>
      </c>
    </row>
    <row r="307" spans="1:4">
      <c r="A307">
        <v>50001</v>
      </c>
      <c r="B307" t="s">
        <v>40</v>
      </c>
      <c r="C307" t="s">
        <v>213</v>
      </c>
      <c r="D307" s="48" t="s">
        <v>214</v>
      </c>
    </row>
    <row r="308" spans="1:4">
      <c r="A308">
        <v>50065</v>
      </c>
      <c r="B308" t="s">
        <v>53</v>
      </c>
      <c r="C308" t="s">
        <v>218</v>
      </c>
      <c r="D308" s="48" t="s">
        <v>219</v>
      </c>
    </row>
    <row r="309" spans="1:4">
      <c r="A309">
        <v>50666</v>
      </c>
      <c r="B309" t="s">
        <v>1077</v>
      </c>
      <c r="C309" t="s">
        <v>1078</v>
      </c>
      <c r="D309" s="48" t="s">
        <v>1079</v>
      </c>
    </row>
    <row r="310" spans="1:4">
      <c r="A310">
        <v>50019</v>
      </c>
      <c r="B310" t="s">
        <v>177</v>
      </c>
      <c r="C310" t="s">
        <v>1349</v>
      </c>
      <c r="D310" s="48" t="s">
        <v>178</v>
      </c>
    </row>
    <row r="311" spans="1:4">
      <c r="A311">
        <v>50428</v>
      </c>
      <c r="B311" t="s">
        <v>741</v>
      </c>
      <c r="C311" t="s">
        <v>742</v>
      </c>
      <c r="D311" s="48" t="s">
        <v>740</v>
      </c>
    </row>
    <row r="312" spans="1:4">
      <c r="A312">
        <v>30032</v>
      </c>
      <c r="B312" t="s">
        <v>1080</v>
      </c>
      <c r="C312" t="s">
        <v>1081</v>
      </c>
      <c r="D312" s="48" t="s">
        <v>1082</v>
      </c>
    </row>
    <row r="313" spans="1:4">
      <c r="A313">
        <v>50592</v>
      </c>
      <c r="B313" t="s">
        <v>514</v>
      </c>
      <c r="C313" t="s">
        <v>515</v>
      </c>
      <c r="D313" s="48" t="s">
        <v>516</v>
      </c>
    </row>
    <row r="314" spans="1:4">
      <c r="A314">
        <v>50091</v>
      </c>
      <c r="B314" t="s">
        <v>148</v>
      </c>
      <c r="C314" t="s">
        <v>149</v>
      </c>
      <c r="D314" s="48" t="s">
        <v>150</v>
      </c>
    </row>
    <row r="315" spans="1:4">
      <c r="A315">
        <v>30315</v>
      </c>
      <c r="B315" t="s">
        <v>35</v>
      </c>
      <c r="C315" t="s">
        <v>306</v>
      </c>
      <c r="D315" t="s">
        <v>307</v>
      </c>
    </row>
    <row r="316" spans="1:4">
      <c r="A316">
        <v>50437</v>
      </c>
      <c r="B316" t="s">
        <v>35</v>
      </c>
      <c r="C316" t="s">
        <v>306</v>
      </c>
      <c r="D316" s="48" t="s">
        <v>307</v>
      </c>
    </row>
    <row r="317" spans="1:4">
      <c r="A317">
        <v>30328</v>
      </c>
      <c r="B317" t="s">
        <v>38</v>
      </c>
      <c r="C317" t="s">
        <v>162</v>
      </c>
      <c r="D317" s="48" t="s">
        <v>163</v>
      </c>
    </row>
    <row r="318" spans="1:4">
      <c r="A318">
        <v>50055</v>
      </c>
      <c r="B318" t="s">
        <v>38</v>
      </c>
      <c r="C318" t="s">
        <v>162</v>
      </c>
      <c r="D318" s="66" t="s">
        <v>163</v>
      </c>
    </row>
    <row r="319" spans="1:4">
      <c r="A319">
        <v>50505</v>
      </c>
      <c r="B319" t="s">
        <v>38</v>
      </c>
      <c r="C319" t="s">
        <v>162</v>
      </c>
      <c r="D319" s="48" t="s">
        <v>163</v>
      </c>
    </row>
    <row r="320" spans="1:4">
      <c r="A320">
        <v>50528</v>
      </c>
      <c r="B320" t="s">
        <v>38</v>
      </c>
      <c r="C320" t="s">
        <v>162</v>
      </c>
      <c r="D320" s="66" t="s">
        <v>163</v>
      </c>
    </row>
    <row r="321" spans="1:4">
      <c r="A321">
        <v>30413</v>
      </c>
      <c r="B321" t="s">
        <v>191</v>
      </c>
      <c r="C321" t="s">
        <v>192</v>
      </c>
      <c r="D321" s="66" t="s">
        <v>193</v>
      </c>
    </row>
    <row r="322" spans="1:4">
      <c r="A322">
        <v>50610</v>
      </c>
      <c r="B322" t="s">
        <v>191</v>
      </c>
      <c r="C322" t="s">
        <v>192</v>
      </c>
      <c r="D322" s="66" t="s">
        <v>193</v>
      </c>
    </row>
    <row r="323" spans="1:4">
      <c r="A323">
        <v>50244</v>
      </c>
      <c r="B323" t="s">
        <v>65</v>
      </c>
      <c r="C323" t="s">
        <v>608</v>
      </c>
      <c r="D323" s="66" t="s">
        <v>609</v>
      </c>
    </row>
    <row r="324" spans="1:4">
      <c r="A324">
        <v>50613</v>
      </c>
      <c r="B324" t="s">
        <v>762</v>
      </c>
      <c r="C324" t="s">
        <v>763</v>
      </c>
      <c r="D324" t="s">
        <v>761</v>
      </c>
    </row>
    <row r="325" spans="1:4">
      <c r="A325">
        <v>30370</v>
      </c>
      <c r="B325" t="s">
        <v>145</v>
      </c>
      <c r="C325" t="s">
        <v>146</v>
      </c>
      <c r="D325" t="s">
        <v>147</v>
      </c>
    </row>
    <row r="326" spans="1:4">
      <c r="A326">
        <v>30371</v>
      </c>
      <c r="B326" t="s">
        <v>145</v>
      </c>
      <c r="C326" t="s">
        <v>146</v>
      </c>
      <c r="D326" t="s">
        <v>147</v>
      </c>
    </row>
    <row r="327" spans="1:4">
      <c r="A327">
        <v>30158</v>
      </c>
      <c r="B327" t="s">
        <v>1083</v>
      </c>
      <c r="C327" t="s">
        <v>1084</v>
      </c>
      <c r="D327" t="s">
        <v>1085</v>
      </c>
    </row>
    <row r="328" spans="1:4">
      <c r="A328">
        <v>50618</v>
      </c>
      <c r="B328" t="s">
        <v>1086</v>
      </c>
      <c r="C328" t="s">
        <v>1087</v>
      </c>
      <c r="D328" t="s">
        <v>1088</v>
      </c>
    </row>
    <row r="329" spans="1:4">
      <c r="A329">
        <v>30441</v>
      </c>
      <c r="B329" t="s">
        <v>637</v>
      </c>
      <c r="C329" t="s">
        <v>638</v>
      </c>
      <c r="D329" t="s">
        <v>639</v>
      </c>
    </row>
    <row r="330" spans="1:4">
      <c r="A330">
        <v>50205</v>
      </c>
      <c r="B330" t="s">
        <v>61</v>
      </c>
      <c r="C330" t="s">
        <v>467</v>
      </c>
      <c r="D330" t="s">
        <v>468</v>
      </c>
    </row>
    <row r="331" spans="1:4">
      <c r="A331">
        <v>50653</v>
      </c>
      <c r="B331" t="s">
        <v>1089</v>
      </c>
      <c r="C331" t="s">
        <v>1090</v>
      </c>
      <c r="D331" s="48" t="s">
        <v>1091</v>
      </c>
    </row>
    <row r="332" spans="1:4">
      <c r="A332">
        <v>30090</v>
      </c>
      <c r="B332" t="s">
        <v>1092</v>
      </c>
      <c r="C332" t="s">
        <v>1093</v>
      </c>
      <c r="D332" s="48" t="s">
        <v>1094</v>
      </c>
    </row>
    <row r="333" spans="1:4">
      <c r="A333">
        <v>50617</v>
      </c>
      <c r="B333" t="s">
        <v>1095</v>
      </c>
      <c r="C333" t="s">
        <v>1096</v>
      </c>
      <c r="D333" s="48" t="s">
        <v>1097</v>
      </c>
    </row>
    <row r="334" spans="1:4">
      <c r="A334">
        <v>50089</v>
      </c>
      <c r="B334" t="s">
        <v>55</v>
      </c>
      <c r="C334" t="s">
        <v>245</v>
      </c>
      <c r="D334" s="48" t="s">
        <v>246</v>
      </c>
    </row>
    <row r="335" spans="1:4">
      <c r="A335">
        <v>50507</v>
      </c>
      <c r="B335" t="s">
        <v>55</v>
      </c>
      <c r="C335" t="s">
        <v>245</v>
      </c>
      <c r="D335" s="48" t="s">
        <v>246</v>
      </c>
    </row>
    <row r="336" spans="1:4">
      <c r="A336">
        <v>30426</v>
      </c>
      <c r="B336" t="s">
        <v>571</v>
      </c>
      <c r="C336" t="s">
        <v>1350</v>
      </c>
      <c r="D336" t="s">
        <v>572</v>
      </c>
    </row>
    <row r="337" spans="1:4">
      <c r="A337">
        <v>30364</v>
      </c>
      <c r="B337" t="s">
        <v>100</v>
      </c>
      <c r="C337" t="s">
        <v>564</v>
      </c>
      <c r="D337" s="70" t="s">
        <v>565</v>
      </c>
    </row>
    <row r="338" spans="1:4">
      <c r="A338">
        <v>30390</v>
      </c>
      <c r="B338" t="s">
        <v>100</v>
      </c>
      <c r="C338" t="s">
        <v>564</v>
      </c>
      <c r="D338" t="s">
        <v>565</v>
      </c>
    </row>
    <row r="339" spans="1:4">
      <c r="A339">
        <v>50621</v>
      </c>
      <c r="B339" t="s">
        <v>1098</v>
      </c>
      <c r="C339" t="s">
        <v>1099</v>
      </c>
      <c r="D339" s="71" t="s">
        <v>1100</v>
      </c>
    </row>
    <row r="340" spans="1:4">
      <c r="A340">
        <v>50568</v>
      </c>
      <c r="B340" t="s">
        <v>838</v>
      </c>
      <c r="C340" t="s">
        <v>837</v>
      </c>
      <c r="D340" s="71" t="s">
        <v>600</v>
      </c>
    </row>
    <row r="341" spans="1:4">
      <c r="A341">
        <v>50646</v>
      </c>
      <c r="B341" t="s">
        <v>772</v>
      </c>
      <c r="C341" t="s">
        <v>773</v>
      </c>
      <c r="D341" s="48" t="s">
        <v>774</v>
      </c>
    </row>
    <row r="342" spans="1:4">
      <c r="A342">
        <v>50276</v>
      </c>
      <c r="B342" t="s">
        <v>68</v>
      </c>
      <c r="C342" t="s">
        <v>182</v>
      </c>
      <c r="D342" s="48" t="s">
        <v>183</v>
      </c>
    </row>
    <row r="343" spans="1:4">
      <c r="A343">
        <v>50634</v>
      </c>
      <c r="B343" t="s">
        <v>179</v>
      </c>
      <c r="C343" t="s">
        <v>180</v>
      </c>
      <c r="D343" t="s">
        <v>181</v>
      </c>
    </row>
    <row r="344" spans="1:4">
      <c r="A344">
        <v>50184</v>
      </c>
      <c r="B344" t="s">
        <v>59</v>
      </c>
      <c r="C344" t="s">
        <v>536</v>
      </c>
      <c r="D344" s="48" t="s">
        <v>537</v>
      </c>
    </row>
    <row r="345" spans="1:4">
      <c r="A345">
        <v>50643</v>
      </c>
      <c r="B345" t="s">
        <v>541</v>
      </c>
      <c r="C345" t="s">
        <v>542</v>
      </c>
      <c r="D345" s="48" t="s">
        <v>543</v>
      </c>
    </row>
    <row r="346" spans="1:4">
      <c r="A346">
        <v>30483</v>
      </c>
      <c r="B346" t="s">
        <v>595</v>
      </c>
      <c r="C346" t="s">
        <v>596</v>
      </c>
      <c r="D346" s="48" t="s">
        <v>597</v>
      </c>
    </row>
    <row r="347" spans="1:4">
      <c r="A347">
        <v>30281</v>
      </c>
      <c r="B347" t="s">
        <v>1101</v>
      </c>
      <c r="C347" t="s">
        <v>1102</v>
      </c>
      <c r="D347" t="s">
        <v>1103</v>
      </c>
    </row>
    <row r="348" spans="1:4">
      <c r="A348" s="47">
        <v>30500</v>
      </c>
      <c r="B348" t="s">
        <v>1101</v>
      </c>
      <c r="C348" t="s">
        <v>1102</v>
      </c>
      <c r="D348" s="48" t="s">
        <v>1103</v>
      </c>
    </row>
    <row r="349" spans="1:4">
      <c r="A349">
        <v>50682</v>
      </c>
      <c r="B349" t="s">
        <v>825</v>
      </c>
      <c r="C349" t="s">
        <v>826</v>
      </c>
      <c r="D349" t="s">
        <v>827</v>
      </c>
    </row>
    <row r="350" spans="1:4">
      <c r="A350">
        <v>50614</v>
      </c>
      <c r="B350" t="s">
        <v>1104</v>
      </c>
      <c r="C350" t="s">
        <v>1105</v>
      </c>
      <c r="D350" t="s">
        <v>1106</v>
      </c>
    </row>
    <row r="351" spans="1:4">
      <c r="A351">
        <v>30484</v>
      </c>
      <c r="B351" t="s">
        <v>716</v>
      </c>
      <c r="C351" t="s">
        <v>717</v>
      </c>
      <c r="D351" t="s">
        <v>715</v>
      </c>
    </row>
    <row r="352" spans="1:4">
      <c r="A352">
        <v>30485</v>
      </c>
      <c r="B352" t="s">
        <v>716</v>
      </c>
      <c r="C352" t="s">
        <v>717</v>
      </c>
      <c r="D352" t="s">
        <v>715</v>
      </c>
    </row>
    <row r="353" spans="1:4">
      <c r="A353">
        <v>50665</v>
      </c>
      <c r="B353" t="s">
        <v>716</v>
      </c>
      <c r="C353" t="s">
        <v>717</v>
      </c>
      <c r="D353" t="s">
        <v>715</v>
      </c>
    </row>
    <row r="354" spans="1:4">
      <c r="A354">
        <v>50461</v>
      </c>
      <c r="B354" t="s">
        <v>85</v>
      </c>
      <c r="C354" t="s">
        <v>335</v>
      </c>
      <c r="D354" t="s">
        <v>336</v>
      </c>
    </row>
    <row r="355" spans="1:4">
      <c r="A355">
        <v>50314</v>
      </c>
      <c r="B355" t="s">
        <v>370</v>
      </c>
      <c r="C355" t="s">
        <v>371</v>
      </c>
      <c r="D355" t="s">
        <v>372</v>
      </c>
    </row>
    <row r="356" spans="1:4">
      <c r="A356">
        <v>30373</v>
      </c>
      <c r="B356" t="s">
        <v>1107</v>
      </c>
      <c r="C356" t="s">
        <v>1108</v>
      </c>
      <c r="D356" t="s">
        <v>1109</v>
      </c>
    </row>
    <row r="357" spans="1:4">
      <c r="A357">
        <v>50341</v>
      </c>
      <c r="B357" t="s">
        <v>1110</v>
      </c>
      <c r="C357" t="s">
        <v>1111</v>
      </c>
      <c r="D357" t="s">
        <v>1112</v>
      </c>
    </row>
    <row r="358" spans="1:4">
      <c r="A358">
        <v>50554</v>
      </c>
      <c r="B358" t="s">
        <v>143</v>
      </c>
      <c r="C358" s="78" t="s">
        <v>1351</v>
      </c>
      <c r="D358" t="s">
        <v>144</v>
      </c>
    </row>
    <row r="359" spans="1:4">
      <c r="A359">
        <v>50608</v>
      </c>
      <c r="B359" t="s">
        <v>1113</v>
      </c>
      <c r="C359" t="s">
        <v>1114</v>
      </c>
      <c r="D359" t="s">
        <v>1115</v>
      </c>
    </row>
    <row r="360" spans="1:4">
      <c r="A360">
        <v>50294</v>
      </c>
      <c r="B360" t="s">
        <v>621</v>
      </c>
      <c r="C360" t="s">
        <v>622</v>
      </c>
      <c r="D360" t="s">
        <v>623</v>
      </c>
    </row>
    <row r="361" spans="1:4">
      <c r="A361">
        <v>51037</v>
      </c>
      <c r="B361" t="s">
        <v>289</v>
      </c>
      <c r="C361" t="s">
        <v>290</v>
      </c>
      <c r="D361" t="s">
        <v>291</v>
      </c>
    </row>
    <row r="362" spans="1:4">
      <c r="A362">
        <v>51038</v>
      </c>
      <c r="B362" t="s">
        <v>289</v>
      </c>
      <c r="C362" t="s">
        <v>290</v>
      </c>
      <c r="D362" t="s">
        <v>291</v>
      </c>
    </row>
    <row r="363" spans="1:4">
      <c r="A363">
        <v>50113</v>
      </c>
      <c r="B363" t="s">
        <v>538</v>
      </c>
      <c r="C363" t="s">
        <v>539</v>
      </c>
      <c r="D363" t="s">
        <v>540</v>
      </c>
    </row>
    <row r="364" spans="1:4">
      <c r="A364">
        <v>50278</v>
      </c>
      <c r="B364" t="s">
        <v>1116</v>
      </c>
      <c r="C364" t="s">
        <v>1117</v>
      </c>
      <c r="D364" t="s">
        <v>1118</v>
      </c>
    </row>
    <row r="365" spans="1:4">
      <c r="A365">
        <v>30421</v>
      </c>
      <c r="B365" t="s">
        <v>1119</v>
      </c>
      <c r="C365" t="s">
        <v>1120</v>
      </c>
      <c r="D365" t="s">
        <v>1121</v>
      </c>
    </row>
    <row r="366" spans="1:4">
      <c r="A366">
        <v>50071</v>
      </c>
      <c r="B366" t="s">
        <v>752</v>
      </c>
      <c r="C366" t="s">
        <v>754</v>
      </c>
      <c r="D366" t="s">
        <v>753</v>
      </c>
    </row>
    <row r="367" spans="1:4">
      <c r="A367">
        <v>50673</v>
      </c>
      <c r="B367" t="s">
        <v>1122</v>
      </c>
      <c r="C367" t="s">
        <v>1123</v>
      </c>
      <c r="D367" t="s">
        <v>1124</v>
      </c>
    </row>
    <row r="368" spans="1:4">
      <c r="A368">
        <v>50460</v>
      </c>
      <c r="B368" t="s">
        <v>1125</v>
      </c>
      <c r="C368" t="s">
        <v>1126</v>
      </c>
      <c r="D368" t="s">
        <v>1127</v>
      </c>
    </row>
    <row r="369" spans="1:4">
      <c r="A369">
        <v>50644</v>
      </c>
      <c r="B369" t="s">
        <v>1125</v>
      </c>
      <c r="C369" t="s">
        <v>1126</v>
      </c>
      <c r="D369" t="s">
        <v>1127</v>
      </c>
    </row>
    <row r="370" spans="1:4">
      <c r="A370">
        <v>50023</v>
      </c>
      <c r="B370" t="s">
        <v>292</v>
      </c>
      <c r="C370" t="s">
        <v>293</v>
      </c>
      <c r="D370" t="s">
        <v>294</v>
      </c>
    </row>
    <row r="371" spans="1:4">
      <c r="A371">
        <v>50602</v>
      </c>
      <c r="B371" t="s">
        <v>292</v>
      </c>
      <c r="C371" t="s">
        <v>293</v>
      </c>
      <c r="D371" t="s">
        <v>294</v>
      </c>
    </row>
    <row r="372" spans="1:4">
      <c r="A372">
        <v>50687</v>
      </c>
      <c r="B372" t="s">
        <v>1128</v>
      </c>
      <c r="C372" t="s">
        <v>1129</v>
      </c>
      <c r="D372" t="s">
        <v>1130</v>
      </c>
    </row>
    <row r="373" spans="1:4">
      <c r="A373">
        <v>30199</v>
      </c>
      <c r="B373" t="s">
        <v>1131</v>
      </c>
      <c r="C373" t="s">
        <v>1132</v>
      </c>
      <c r="D373" t="s">
        <v>1133</v>
      </c>
    </row>
    <row r="374" spans="1:4">
      <c r="A374">
        <v>50650</v>
      </c>
      <c r="B374" t="s">
        <v>1134</v>
      </c>
      <c r="C374" t="s">
        <v>1135</v>
      </c>
      <c r="D374" t="s">
        <v>1136</v>
      </c>
    </row>
    <row r="375" spans="1:4">
      <c r="A375">
        <v>30051</v>
      </c>
      <c r="B375" t="s">
        <v>50</v>
      </c>
      <c r="C375" t="s">
        <v>559</v>
      </c>
      <c r="D375" t="s">
        <v>560</v>
      </c>
    </row>
    <row r="376" spans="1:4">
      <c r="A376">
        <v>50043</v>
      </c>
      <c r="B376" t="s">
        <v>50</v>
      </c>
      <c r="C376" t="s">
        <v>559</v>
      </c>
      <c r="D376" t="s">
        <v>560</v>
      </c>
    </row>
    <row r="377" spans="1:4">
      <c r="A377">
        <v>30020</v>
      </c>
      <c r="B377" t="s">
        <v>375</v>
      </c>
      <c r="C377" t="s">
        <v>1239</v>
      </c>
      <c r="D377" t="s">
        <v>376</v>
      </c>
    </row>
    <row r="378" spans="1:4">
      <c r="A378">
        <v>30509</v>
      </c>
      <c r="B378" t="s">
        <v>648</v>
      </c>
      <c r="C378" t="s">
        <v>656</v>
      </c>
      <c r="D378" t="s">
        <v>649</v>
      </c>
    </row>
    <row r="379" spans="1:4">
      <c r="A379">
        <v>50471</v>
      </c>
      <c r="B379" t="s">
        <v>86</v>
      </c>
      <c r="C379" t="s">
        <v>492</v>
      </c>
      <c r="D379" t="s">
        <v>493</v>
      </c>
    </row>
    <row r="380" spans="1:4">
      <c r="A380">
        <v>50293</v>
      </c>
      <c r="B380" t="s">
        <v>380</v>
      </c>
      <c r="C380" t="s">
        <v>771</v>
      </c>
      <c r="D380" t="s">
        <v>382</v>
      </c>
    </row>
    <row r="381" spans="1:4">
      <c r="A381">
        <v>50297</v>
      </c>
      <c r="B381" t="s">
        <v>380</v>
      </c>
      <c r="C381" t="s">
        <v>381</v>
      </c>
      <c r="D381" t="s">
        <v>382</v>
      </c>
    </row>
    <row r="382" spans="1:4">
      <c r="A382">
        <v>30379</v>
      </c>
      <c r="B382" t="s">
        <v>1137</v>
      </c>
      <c r="C382" t="s">
        <v>1138</v>
      </c>
      <c r="D382" t="s">
        <v>1139</v>
      </c>
    </row>
    <row r="383" spans="1:4">
      <c r="A383">
        <v>30380</v>
      </c>
      <c r="B383" t="s">
        <v>1137</v>
      </c>
      <c r="C383" t="s">
        <v>1138</v>
      </c>
      <c r="D383" t="s">
        <v>1139</v>
      </c>
    </row>
    <row r="384" spans="1:4">
      <c r="A384">
        <v>50325</v>
      </c>
      <c r="B384" t="s">
        <v>31</v>
      </c>
      <c r="C384" t="s">
        <v>194</v>
      </c>
      <c r="D384" t="s">
        <v>195</v>
      </c>
    </row>
    <row r="385" spans="1:4">
      <c r="A385">
        <v>30397</v>
      </c>
      <c r="B385" t="s">
        <v>118</v>
      </c>
      <c r="C385" t="s">
        <v>119</v>
      </c>
      <c r="D385" t="s">
        <v>120</v>
      </c>
    </row>
    <row r="386" spans="1:4">
      <c r="A386">
        <v>50486</v>
      </c>
      <c r="B386" t="s">
        <v>118</v>
      </c>
      <c r="C386" t="s">
        <v>119</v>
      </c>
      <c r="D386" t="s">
        <v>120</v>
      </c>
    </row>
    <row r="387" spans="1:4">
      <c r="A387">
        <v>50011</v>
      </c>
      <c r="B387" t="s">
        <v>8</v>
      </c>
      <c r="C387" t="s">
        <v>10</v>
      </c>
      <c r="D387" t="s">
        <v>12</v>
      </c>
    </row>
    <row r="388" spans="1:4">
      <c r="A388">
        <v>30363</v>
      </c>
      <c r="B388" t="s">
        <v>96</v>
      </c>
      <c r="C388" t="s">
        <v>632</v>
      </c>
      <c r="D388" t="s">
        <v>633</v>
      </c>
    </row>
    <row r="389" spans="1:4">
      <c r="A389">
        <v>30063</v>
      </c>
      <c r="B389" t="s">
        <v>90</v>
      </c>
      <c r="C389" t="s">
        <v>619</v>
      </c>
      <c r="D389" t="s">
        <v>620</v>
      </c>
    </row>
    <row r="390" spans="1:4">
      <c r="A390">
        <v>30155</v>
      </c>
      <c r="B390" t="s">
        <v>250</v>
      </c>
      <c r="C390" t="s">
        <v>770</v>
      </c>
      <c r="D390" t="s">
        <v>252</v>
      </c>
    </row>
    <row r="391" spans="1:4">
      <c r="A391">
        <v>50146</v>
      </c>
      <c r="B391" t="s">
        <v>250</v>
      </c>
      <c r="C391" t="s">
        <v>251</v>
      </c>
      <c r="D391" t="s">
        <v>252</v>
      </c>
    </row>
    <row r="392" spans="1:4">
      <c r="A392">
        <v>50146</v>
      </c>
      <c r="B392" t="s">
        <v>250</v>
      </c>
      <c r="C392" t="s">
        <v>770</v>
      </c>
      <c r="D392" t="s">
        <v>252</v>
      </c>
    </row>
    <row r="393" spans="1:4">
      <c r="A393">
        <v>51004</v>
      </c>
      <c r="B393" t="s">
        <v>295</v>
      </c>
      <c r="C393" t="s">
        <v>296</v>
      </c>
      <c r="D393" t="s">
        <v>297</v>
      </c>
    </row>
    <row r="394" spans="1:4">
      <c r="A394">
        <v>50563</v>
      </c>
      <c r="B394" t="s">
        <v>759</v>
      </c>
      <c r="C394" t="s">
        <v>760</v>
      </c>
      <c r="D394" t="s">
        <v>758</v>
      </c>
    </row>
    <row r="395" spans="1:4">
      <c r="A395">
        <v>50530</v>
      </c>
      <c r="B395" t="s">
        <v>400</v>
      </c>
      <c r="C395" t="s">
        <v>401</v>
      </c>
      <c r="D395" t="s">
        <v>402</v>
      </c>
    </row>
    <row r="396" spans="1:4">
      <c r="A396">
        <v>50450</v>
      </c>
      <c r="B396" t="s">
        <v>270</v>
      </c>
      <c r="C396" t="s">
        <v>271</v>
      </c>
      <c r="D396" t="s">
        <v>272</v>
      </c>
    </row>
    <row r="397" spans="1:4">
      <c r="A397">
        <v>30412</v>
      </c>
      <c r="B397" t="s">
        <v>687</v>
      </c>
      <c r="C397" t="s">
        <v>1140</v>
      </c>
      <c r="D397" t="s">
        <v>686</v>
      </c>
    </row>
    <row r="398" spans="1:4">
      <c r="A398">
        <v>30287</v>
      </c>
      <c r="B398" t="s">
        <v>388</v>
      </c>
      <c r="C398" t="s">
        <v>389</v>
      </c>
      <c r="D398" t="s">
        <v>390</v>
      </c>
    </row>
    <row r="399" spans="1:4">
      <c r="A399">
        <v>50419</v>
      </c>
      <c r="B399" t="s">
        <v>1141</v>
      </c>
      <c r="C399" t="s">
        <v>1142</v>
      </c>
      <c r="D399" t="s">
        <v>1143</v>
      </c>
    </row>
    <row r="400" spans="1:4">
      <c r="A400">
        <v>30222</v>
      </c>
      <c r="B400" t="s">
        <v>1144</v>
      </c>
      <c r="C400" t="s">
        <v>1145</v>
      </c>
      <c r="D400" t="s">
        <v>1146</v>
      </c>
    </row>
    <row r="401" spans="1:4">
      <c r="A401">
        <v>50107</v>
      </c>
      <c r="B401" t="s">
        <v>1147</v>
      </c>
      <c r="C401" t="s">
        <v>1148</v>
      </c>
      <c r="D401" t="s">
        <v>1149</v>
      </c>
    </row>
    <row r="402" spans="1:4">
      <c r="A402">
        <v>50343</v>
      </c>
      <c r="B402" t="s">
        <v>1150</v>
      </c>
      <c r="C402" t="s">
        <v>1151</v>
      </c>
      <c r="D402" t="s">
        <v>1152</v>
      </c>
    </row>
    <row r="403" spans="1:4">
      <c r="A403">
        <v>30503</v>
      </c>
      <c r="B403" t="s">
        <v>746</v>
      </c>
      <c r="C403" t="s">
        <v>747</v>
      </c>
      <c r="D403" t="s">
        <v>745</v>
      </c>
    </row>
    <row r="404" spans="1:4">
      <c r="A404">
        <v>50589</v>
      </c>
      <c r="B404" t="s">
        <v>106</v>
      </c>
      <c r="C404" t="s">
        <v>435</v>
      </c>
      <c r="D404" t="s">
        <v>436</v>
      </c>
    </row>
    <row r="405" spans="1:4">
      <c r="A405">
        <v>30410</v>
      </c>
      <c r="B405" t="s">
        <v>83</v>
      </c>
      <c r="C405" t="s">
        <v>273</v>
      </c>
      <c r="D405" t="s">
        <v>274</v>
      </c>
    </row>
    <row r="406" spans="1:4">
      <c r="A406">
        <v>50445</v>
      </c>
      <c r="B406" t="s">
        <v>83</v>
      </c>
      <c r="C406" t="s">
        <v>273</v>
      </c>
      <c r="D406" t="s">
        <v>274</v>
      </c>
    </row>
    <row r="407" spans="1:4">
      <c r="A407">
        <v>50605</v>
      </c>
      <c r="B407" t="s">
        <v>83</v>
      </c>
      <c r="C407" t="s">
        <v>273</v>
      </c>
      <c r="D407" t="s">
        <v>274</v>
      </c>
    </row>
    <row r="408" spans="1:4">
      <c r="A408">
        <v>50104</v>
      </c>
      <c r="B408" t="s">
        <v>455</v>
      </c>
      <c r="C408" t="s">
        <v>456</v>
      </c>
      <c r="D408" t="s">
        <v>457</v>
      </c>
    </row>
    <row r="409" spans="1:4">
      <c r="A409">
        <v>50218</v>
      </c>
      <c r="B409" t="s">
        <v>1153</v>
      </c>
      <c r="C409" t="s">
        <v>1154</v>
      </c>
      <c r="D409" t="s">
        <v>1155</v>
      </c>
    </row>
    <row r="410" spans="1:4">
      <c r="A410">
        <v>30492</v>
      </c>
      <c r="B410" t="s">
        <v>1156</v>
      </c>
      <c r="C410" t="s">
        <v>1157</v>
      </c>
      <c r="D410" t="s">
        <v>1158</v>
      </c>
    </row>
    <row r="411" spans="1:4">
      <c r="A411">
        <v>50426</v>
      </c>
      <c r="B411" t="s">
        <v>1159</v>
      </c>
      <c r="C411" t="s">
        <v>1160</v>
      </c>
      <c r="D411" t="s">
        <v>1161</v>
      </c>
    </row>
    <row r="412" spans="1:4">
      <c r="A412">
        <v>50254</v>
      </c>
      <c r="B412" t="s">
        <v>66</v>
      </c>
      <c r="C412" t="s">
        <v>707</v>
      </c>
      <c r="D412" t="s">
        <v>124</v>
      </c>
    </row>
    <row r="413" spans="1:4">
      <c r="A413">
        <v>30304</v>
      </c>
      <c r="B413" t="s">
        <v>308</v>
      </c>
      <c r="C413" t="s">
        <v>309</v>
      </c>
      <c r="D413" t="s">
        <v>310</v>
      </c>
    </row>
    <row r="414" spans="1:4">
      <c r="A414">
        <v>50227</v>
      </c>
      <c r="B414" t="s">
        <v>1162</v>
      </c>
      <c r="C414" t="s">
        <v>1163</v>
      </c>
      <c r="D414" t="s">
        <v>1164</v>
      </c>
    </row>
    <row r="415" spans="1:4">
      <c r="A415">
        <v>50044</v>
      </c>
      <c r="B415" t="s">
        <v>1165</v>
      </c>
      <c r="C415" t="s">
        <v>1166</v>
      </c>
      <c r="D415" t="s">
        <v>1167</v>
      </c>
    </row>
    <row r="416" spans="1:4">
      <c r="A416">
        <v>50046</v>
      </c>
      <c r="B416" t="s">
        <v>385</v>
      </c>
      <c r="C416" t="s">
        <v>386</v>
      </c>
      <c r="D416" t="s">
        <v>387</v>
      </c>
    </row>
    <row r="417" spans="1:4">
      <c r="A417">
        <v>30384</v>
      </c>
      <c r="B417" t="s">
        <v>1168</v>
      </c>
      <c r="C417" t="s">
        <v>1169</v>
      </c>
      <c r="D417" t="s">
        <v>1170</v>
      </c>
    </row>
    <row r="418" spans="1:4">
      <c r="A418">
        <v>50597</v>
      </c>
      <c r="B418" t="s">
        <v>107</v>
      </c>
      <c r="C418" t="s">
        <v>298</v>
      </c>
      <c r="D418" t="s">
        <v>299</v>
      </c>
    </row>
    <row r="419" spans="1:4">
      <c r="A419">
        <v>50083</v>
      </c>
      <c r="B419" t="s">
        <v>573</v>
      </c>
      <c r="C419" t="s">
        <v>574</v>
      </c>
      <c r="D419" t="s">
        <v>575</v>
      </c>
    </row>
    <row r="420" spans="1:4">
      <c r="A420">
        <v>50661</v>
      </c>
      <c r="B420" t="s">
        <v>775</v>
      </c>
      <c r="C420" t="s">
        <v>776</v>
      </c>
      <c r="D420" t="s">
        <v>777</v>
      </c>
    </row>
    <row r="421" spans="1:4">
      <c r="A421">
        <v>50685</v>
      </c>
      <c r="B421" t="s">
        <v>1171</v>
      </c>
      <c r="C421" t="s">
        <v>1172</v>
      </c>
      <c r="D421" t="s">
        <v>1173</v>
      </c>
    </row>
    <row r="422" spans="1:4">
      <c r="A422">
        <v>50526</v>
      </c>
      <c r="B422" t="s">
        <v>1174</v>
      </c>
      <c r="C422" t="s">
        <v>1175</v>
      </c>
      <c r="D422" t="s">
        <v>1176</v>
      </c>
    </row>
    <row r="423" spans="1:4">
      <c r="A423">
        <v>50496</v>
      </c>
      <c r="B423" t="s">
        <v>494</v>
      </c>
      <c r="C423" t="s">
        <v>495</v>
      </c>
      <c r="D423" t="s">
        <v>496</v>
      </c>
    </row>
    <row r="424" spans="1:4">
      <c r="A424">
        <v>50077</v>
      </c>
      <c r="B424" t="s">
        <v>443</v>
      </c>
      <c r="C424" t="s">
        <v>444</v>
      </c>
      <c r="D424" t="s">
        <v>445</v>
      </c>
    </row>
    <row r="425" spans="1:4">
      <c r="A425">
        <v>50334</v>
      </c>
      <c r="B425" t="s">
        <v>475</v>
      </c>
      <c r="C425" t="s">
        <v>476</v>
      </c>
      <c r="D425" t="s">
        <v>477</v>
      </c>
    </row>
    <row r="426" spans="1:4">
      <c r="A426">
        <v>50497</v>
      </c>
      <c r="B426" t="s">
        <v>497</v>
      </c>
      <c r="C426" t="s">
        <v>498</v>
      </c>
      <c r="D426" t="s">
        <v>499</v>
      </c>
    </row>
    <row r="427" spans="1:4">
      <c r="A427">
        <v>50633</v>
      </c>
      <c r="B427" t="s">
        <v>640</v>
      </c>
      <c r="C427" t="s">
        <v>822</v>
      </c>
      <c r="D427" t="s">
        <v>641</v>
      </c>
    </row>
    <row r="428" spans="1:4">
      <c r="A428">
        <v>50151</v>
      </c>
      <c r="B428" t="s">
        <v>394</v>
      </c>
      <c r="C428" t="s">
        <v>395</v>
      </c>
      <c r="D428" t="s">
        <v>396</v>
      </c>
    </row>
    <row r="429" spans="1:4">
      <c r="A429">
        <v>70010</v>
      </c>
      <c r="B429" t="s">
        <v>531</v>
      </c>
      <c r="C429" t="s">
        <v>532</v>
      </c>
      <c r="D429" t="s">
        <v>533</v>
      </c>
    </row>
    <row r="430" spans="1:4">
      <c r="A430">
        <v>50408</v>
      </c>
      <c r="B430" t="s">
        <v>391</v>
      </c>
      <c r="C430" t="s">
        <v>392</v>
      </c>
      <c r="D430" t="s">
        <v>393</v>
      </c>
    </row>
    <row r="431" spans="1:4">
      <c r="A431">
        <v>30211</v>
      </c>
      <c r="B431" t="s">
        <v>373</v>
      </c>
      <c r="C431" t="s">
        <v>1240</v>
      </c>
      <c r="D431" t="s">
        <v>374</v>
      </c>
    </row>
    <row r="432" spans="1:4">
      <c r="A432">
        <v>50422</v>
      </c>
      <c r="B432" t="s">
        <v>373</v>
      </c>
      <c r="C432" t="s">
        <v>1240</v>
      </c>
      <c r="D432" t="s">
        <v>374</v>
      </c>
    </row>
    <row r="433" spans="1:4">
      <c r="A433">
        <v>30345</v>
      </c>
      <c r="B433" t="s">
        <v>373</v>
      </c>
      <c r="C433" t="s">
        <v>1240</v>
      </c>
      <c r="D433" t="s">
        <v>374</v>
      </c>
    </row>
    <row r="434" spans="1:4">
      <c r="A434">
        <v>50263</v>
      </c>
      <c r="B434" t="s">
        <v>405</v>
      </c>
      <c r="C434" t="s">
        <v>406</v>
      </c>
      <c r="D434" t="s">
        <v>407</v>
      </c>
    </row>
    <row r="435" spans="1:4">
      <c r="A435">
        <v>30495</v>
      </c>
      <c r="B435" t="s">
        <v>111</v>
      </c>
      <c r="C435" t="s">
        <v>706</v>
      </c>
      <c r="D435" t="s">
        <v>647</v>
      </c>
    </row>
    <row r="436" spans="1:4">
      <c r="A436">
        <v>30425</v>
      </c>
      <c r="B436" t="s">
        <v>151</v>
      </c>
      <c r="C436" t="s">
        <v>152</v>
      </c>
      <c r="D436" t="s">
        <v>153</v>
      </c>
    </row>
    <row r="437" spans="1:4">
      <c r="A437">
        <v>50204</v>
      </c>
      <c r="B437" t="s">
        <v>30</v>
      </c>
      <c r="C437" t="s">
        <v>601</v>
      </c>
      <c r="D437" t="s">
        <v>602</v>
      </c>
    </row>
    <row r="438" spans="1:4">
      <c r="A438">
        <v>50548</v>
      </c>
      <c r="B438" t="s">
        <v>1177</v>
      </c>
      <c r="C438" t="s">
        <v>1178</v>
      </c>
      <c r="D438" t="s">
        <v>1179</v>
      </c>
    </row>
    <row r="439" spans="1:4">
      <c r="A439">
        <v>30510</v>
      </c>
      <c r="B439" t="s">
        <v>1180</v>
      </c>
      <c r="C439" t="s">
        <v>1181</v>
      </c>
      <c r="D439" t="s">
        <v>1182</v>
      </c>
    </row>
    <row r="440" spans="1:4">
      <c r="A440">
        <v>50059</v>
      </c>
      <c r="B440" t="s">
        <v>461</v>
      </c>
      <c r="C440" t="s">
        <v>655</v>
      </c>
      <c r="D440" t="s">
        <v>462</v>
      </c>
    </row>
    <row r="441" spans="1:4">
      <c r="A441">
        <v>30101</v>
      </c>
      <c r="B441" t="s">
        <v>365</v>
      </c>
      <c r="C441" t="s">
        <v>366</v>
      </c>
      <c r="D441" t="s">
        <v>367</v>
      </c>
    </row>
    <row r="442" spans="1:4">
      <c r="A442">
        <v>50372</v>
      </c>
      <c r="B442" t="s">
        <v>1183</v>
      </c>
      <c r="C442" t="s">
        <v>1184</v>
      </c>
      <c r="D442" t="s">
        <v>1185</v>
      </c>
    </row>
    <row r="443" spans="1:4">
      <c r="A443">
        <v>30221</v>
      </c>
      <c r="B443" t="s">
        <v>29</v>
      </c>
      <c r="C443" t="s">
        <v>589</v>
      </c>
      <c r="D443" t="s">
        <v>590</v>
      </c>
    </row>
    <row r="444" spans="1:4">
      <c r="A444">
        <v>50670</v>
      </c>
      <c r="B444" t="s">
        <v>794</v>
      </c>
      <c r="C444" t="s">
        <v>795</v>
      </c>
      <c r="D444" t="s">
        <v>793</v>
      </c>
    </row>
    <row r="445" spans="1:4">
      <c r="A445">
        <v>50058</v>
      </c>
      <c r="B445" t="s">
        <v>729</v>
      </c>
      <c r="C445" t="s">
        <v>839</v>
      </c>
      <c r="D445" t="s">
        <v>730</v>
      </c>
    </row>
    <row r="446" spans="1:4">
      <c r="A446">
        <v>30435</v>
      </c>
      <c r="B446" t="s">
        <v>1186</v>
      </c>
      <c r="C446" t="s">
        <v>1187</v>
      </c>
      <c r="D446" t="s">
        <v>1188</v>
      </c>
    </row>
    <row r="447" spans="1:4">
      <c r="A447">
        <v>30442</v>
      </c>
      <c r="B447" t="s">
        <v>1186</v>
      </c>
      <c r="C447" t="s">
        <v>1187</v>
      </c>
      <c r="D447" t="s">
        <v>1188</v>
      </c>
    </row>
    <row r="448" spans="1:4">
      <c r="A448">
        <v>50683</v>
      </c>
      <c r="B448" t="s">
        <v>840</v>
      </c>
      <c r="C448" t="s">
        <v>1335</v>
      </c>
      <c r="D448" t="s">
        <v>841</v>
      </c>
    </row>
    <row r="449" spans="1:4">
      <c r="A449">
        <v>50088</v>
      </c>
      <c r="B449" t="s">
        <v>1189</v>
      </c>
      <c r="C449" t="s">
        <v>1190</v>
      </c>
      <c r="D449" t="s">
        <v>1191</v>
      </c>
    </row>
    <row r="450" spans="1:4">
      <c r="A450">
        <v>50521</v>
      </c>
      <c r="B450" t="s">
        <v>1192</v>
      </c>
      <c r="C450" t="s">
        <v>1193</v>
      </c>
      <c r="D450" t="s">
        <v>1194</v>
      </c>
    </row>
    <row r="451" spans="1:4">
      <c r="A451">
        <v>50541</v>
      </c>
      <c r="B451" t="s">
        <v>508</v>
      </c>
      <c r="C451" t="s">
        <v>509</v>
      </c>
      <c r="D451" t="s">
        <v>510</v>
      </c>
    </row>
    <row r="452" spans="1:4">
      <c r="A452">
        <v>50553</v>
      </c>
      <c r="B452" t="s">
        <v>1195</v>
      </c>
      <c r="C452" t="s">
        <v>1196</v>
      </c>
      <c r="D452" t="s">
        <v>1197</v>
      </c>
    </row>
    <row r="453" spans="1:4">
      <c r="A453">
        <v>30352</v>
      </c>
      <c r="B453" t="s">
        <v>1198</v>
      </c>
      <c r="C453" t="s">
        <v>1199</v>
      </c>
      <c r="D453" t="s">
        <v>1200</v>
      </c>
    </row>
    <row r="454" spans="1:4">
      <c r="A454">
        <v>50439</v>
      </c>
      <c r="B454" t="s">
        <v>1201</v>
      </c>
      <c r="C454" t="s">
        <v>1202</v>
      </c>
      <c r="D454" t="s">
        <v>1203</v>
      </c>
    </row>
    <row r="455" spans="1:4">
      <c r="A455">
        <v>50054</v>
      </c>
      <c r="B455" t="s">
        <v>52</v>
      </c>
      <c r="C455" t="s">
        <v>211</v>
      </c>
      <c r="D455" t="s">
        <v>212</v>
      </c>
    </row>
    <row r="456" spans="1:4">
      <c r="A456">
        <v>30012</v>
      </c>
      <c r="B456" t="s">
        <v>232</v>
      </c>
      <c r="C456" t="s">
        <v>233</v>
      </c>
      <c r="D456" t="s">
        <v>234</v>
      </c>
    </row>
    <row r="457" spans="1:4">
      <c r="A457">
        <v>50199</v>
      </c>
      <c r="B457" t="s">
        <v>703</v>
      </c>
      <c r="C457" t="s">
        <v>704</v>
      </c>
      <c r="D457" t="s">
        <v>705</v>
      </c>
    </row>
    <row r="458" spans="1:4">
      <c r="A458">
        <v>30326</v>
      </c>
      <c r="B458" t="s">
        <v>37</v>
      </c>
      <c r="C458" t="s">
        <v>368</v>
      </c>
      <c r="D458" t="s">
        <v>369</v>
      </c>
    </row>
    <row r="459" spans="1:4">
      <c r="A459">
        <v>50549</v>
      </c>
      <c r="B459" t="s">
        <v>1204</v>
      </c>
      <c r="C459" t="s">
        <v>1205</v>
      </c>
      <c r="D459" t="s">
        <v>1206</v>
      </c>
    </row>
    <row r="460" spans="1:4">
      <c r="A460">
        <v>50070</v>
      </c>
      <c r="B460" t="s">
        <v>1207</v>
      </c>
      <c r="C460" t="s">
        <v>1208</v>
      </c>
      <c r="D460" t="s">
        <v>1209</v>
      </c>
    </row>
    <row r="461" spans="1:4">
      <c r="A461">
        <v>50627</v>
      </c>
      <c r="B461" t="s">
        <v>1210</v>
      </c>
      <c r="C461" t="s">
        <v>1211</v>
      </c>
      <c r="D461" t="s">
        <v>1212</v>
      </c>
    </row>
    <row r="462" spans="1:4">
      <c r="A462">
        <v>50442</v>
      </c>
      <c r="B462" t="s">
        <v>1213</v>
      </c>
      <c r="C462" t="s">
        <v>1214</v>
      </c>
      <c r="D462" t="s">
        <v>1215</v>
      </c>
    </row>
    <row r="463" spans="1:4">
      <c r="A463">
        <v>50140</v>
      </c>
      <c r="B463" t="s">
        <v>699</v>
      </c>
      <c r="C463" t="s">
        <v>700</v>
      </c>
      <c r="D463" t="s">
        <v>701</v>
      </c>
    </row>
    <row r="464" spans="1:4">
      <c r="A464">
        <v>50345</v>
      </c>
      <c r="B464" t="s">
        <v>696</v>
      </c>
      <c r="C464" t="s">
        <v>697</v>
      </c>
      <c r="D464" t="s">
        <v>698</v>
      </c>
    </row>
    <row r="465" spans="1:4">
      <c r="A465">
        <v>50211</v>
      </c>
      <c r="B465" t="s">
        <v>226</v>
      </c>
      <c r="C465" t="s">
        <v>227</v>
      </c>
      <c r="D465" t="s">
        <v>228</v>
      </c>
    </row>
    <row r="466" spans="1:4">
      <c r="A466">
        <v>50630</v>
      </c>
      <c r="B466" t="s">
        <v>803</v>
      </c>
      <c r="C466" t="s">
        <v>804</v>
      </c>
      <c r="D466" t="s">
        <v>802</v>
      </c>
    </row>
    <row r="467" spans="1:4">
      <c r="A467">
        <v>50008</v>
      </c>
      <c r="B467" t="s">
        <v>1216</v>
      </c>
      <c r="C467" t="s">
        <v>1217</v>
      </c>
      <c r="D467" t="s">
        <v>1218</v>
      </c>
    </row>
    <row r="468" spans="1:4">
      <c r="A468">
        <v>50491</v>
      </c>
      <c r="B468" t="s">
        <v>1219</v>
      </c>
      <c r="C468" t="s">
        <v>1220</v>
      </c>
      <c r="D468" t="s">
        <v>1221</v>
      </c>
    </row>
    <row r="469" spans="1:4">
      <c r="A469">
        <v>30491</v>
      </c>
      <c r="B469" t="s">
        <v>651</v>
      </c>
      <c r="C469" t="s">
        <v>652</v>
      </c>
      <c r="D469" t="s">
        <v>653</v>
      </c>
    </row>
    <row r="470" spans="1:4">
      <c r="A470">
        <v>30493</v>
      </c>
      <c r="B470" t="s">
        <v>651</v>
      </c>
      <c r="C470" t="s">
        <v>652</v>
      </c>
      <c r="D470" t="s">
        <v>653</v>
      </c>
    </row>
    <row r="471" spans="1:4">
      <c r="A471">
        <v>50649</v>
      </c>
      <c r="B471" t="s">
        <v>651</v>
      </c>
      <c r="C471" t="s">
        <v>652</v>
      </c>
      <c r="D471" t="s">
        <v>653</v>
      </c>
    </row>
    <row r="472" spans="1:4">
      <c r="A472">
        <v>50689</v>
      </c>
      <c r="B472" t="s">
        <v>1222</v>
      </c>
      <c r="C472" t="s">
        <v>1223</v>
      </c>
      <c r="D472" t="s">
        <v>1224</v>
      </c>
    </row>
    <row r="473" spans="1:4">
      <c r="A473">
        <v>50134</v>
      </c>
      <c r="B473" t="s">
        <v>1225</v>
      </c>
      <c r="C473" t="s">
        <v>1226</v>
      </c>
      <c r="D473" t="s">
        <v>1227</v>
      </c>
    </row>
    <row r="474" spans="1:4">
      <c r="A474">
        <v>30100</v>
      </c>
      <c r="B474" t="s">
        <v>359</v>
      </c>
      <c r="C474" t="s">
        <v>360</v>
      </c>
      <c r="D474" t="s">
        <v>361</v>
      </c>
    </row>
    <row r="475" spans="1:4">
      <c r="A475">
        <v>50319</v>
      </c>
      <c r="B475" t="s">
        <v>1228</v>
      </c>
      <c r="C475" t="s">
        <v>1229</v>
      </c>
      <c r="D475" t="s">
        <v>680</v>
      </c>
    </row>
    <row r="476" spans="1:4">
      <c r="A476">
        <v>30087</v>
      </c>
      <c r="B476" t="s">
        <v>1230</v>
      </c>
      <c r="C476" t="s">
        <v>1231</v>
      </c>
      <c r="D476" t="s">
        <v>1232</v>
      </c>
    </row>
    <row r="477" spans="1:4">
      <c r="A477">
        <v>50448</v>
      </c>
      <c r="B477" t="s">
        <v>1233</v>
      </c>
      <c r="C477" t="s">
        <v>1234</v>
      </c>
      <c r="D477" t="s">
        <v>1235</v>
      </c>
    </row>
    <row r="478" spans="1:4">
      <c r="A478">
        <v>30369</v>
      </c>
      <c r="B478" t="s">
        <v>755</v>
      </c>
      <c r="C478" t="s">
        <v>756</v>
      </c>
      <c r="D478" t="s">
        <v>757</v>
      </c>
    </row>
    <row r="479" spans="1:4">
      <c r="A479">
        <v>50476</v>
      </c>
      <c r="B479" t="s">
        <v>1236</v>
      </c>
      <c r="C479" t="s">
        <v>1237</v>
      </c>
      <c r="D479" t="s">
        <v>1238</v>
      </c>
    </row>
    <row r="480" spans="1:4">
      <c r="A480">
        <v>50069</v>
      </c>
      <c r="B480" t="s">
        <v>208</v>
      </c>
      <c r="C480" t="s">
        <v>209</v>
      </c>
      <c r="D480" t="s">
        <v>210</v>
      </c>
    </row>
    <row r="481" spans="1:6">
      <c r="A481">
        <v>30343</v>
      </c>
      <c r="B481" t="s">
        <v>39</v>
      </c>
      <c r="C481" t="s">
        <v>116</v>
      </c>
      <c r="D481" t="s">
        <v>117</v>
      </c>
    </row>
    <row r="482" spans="1:6">
      <c r="A482">
        <v>50033</v>
      </c>
      <c r="B482" t="s">
        <v>39</v>
      </c>
      <c r="C482" t="s">
        <v>116</v>
      </c>
      <c r="D482" t="s">
        <v>117</v>
      </c>
    </row>
    <row r="483" spans="1:6">
      <c r="A483">
        <v>50234</v>
      </c>
      <c r="B483" t="s">
        <v>39</v>
      </c>
      <c r="C483" t="s">
        <v>116</v>
      </c>
      <c r="D483" t="s">
        <v>117</v>
      </c>
    </row>
    <row r="484" spans="1:6">
      <c r="A484">
        <v>50501</v>
      </c>
      <c r="B484" t="s">
        <v>39</v>
      </c>
      <c r="C484" t="s">
        <v>116</v>
      </c>
      <c r="D484" t="s">
        <v>117</v>
      </c>
    </row>
    <row r="485" spans="1:6" s="72" customFormat="1">
      <c r="A485" s="73">
        <v>50695</v>
      </c>
      <c r="B485" s="73" t="s">
        <v>1243</v>
      </c>
      <c r="C485" s="73" t="s">
        <v>1302</v>
      </c>
      <c r="D485" s="73" t="s">
        <v>1242</v>
      </c>
      <c r="E485" s="72" t="s">
        <v>1285</v>
      </c>
      <c r="F485" s="72" t="s">
        <v>1318</v>
      </c>
    </row>
    <row r="486" spans="1:6">
      <c r="A486">
        <v>30523</v>
      </c>
      <c r="B486" t="s">
        <v>1246</v>
      </c>
      <c r="C486" t="s">
        <v>1303</v>
      </c>
      <c r="D486" s="48" t="s">
        <v>1245</v>
      </c>
      <c r="E486" s="72" t="s">
        <v>1286</v>
      </c>
      <c r="F486" s="72" t="s">
        <v>1319</v>
      </c>
    </row>
    <row r="487" spans="1:6">
      <c r="A487">
        <v>50692</v>
      </c>
      <c r="B487" t="s">
        <v>1249</v>
      </c>
      <c r="C487" s="60" t="s">
        <v>1304</v>
      </c>
      <c r="D487" t="s">
        <v>1248</v>
      </c>
      <c r="E487" s="72" t="s">
        <v>1287</v>
      </c>
      <c r="F487" s="72" t="s">
        <v>1320</v>
      </c>
    </row>
    <row r="488" spans="1:6">
      <c r="A488">
        <v>50693</v>
      </c>
      <c r="B488" t="s">
        <v>1251</v>
      </c>
      <c r="C488" s="60" t="s">
        <v>1305</v>
      </c>
      <c r="D488" t="s">
        <v>1250</v>
      </c>
      <c r="E488" s="72" t="s">
        <v>1288</v>
      </c>
      <c r="F488" s="72" t="s">
        <v>1321</v>
      </c>
    </row>
    <row r="489" spans="1:6">
      <c r="A489">
        <v>50694</v>
      </c>
      <c r="B489" t="s">
        <v>1253</v>
      </c>
      <c r="C489" s="60" t="s">
        <v>1306</v>
      </c>
      <c r="D489" t="s">
        <v>1252</v>
      </c>
      <c r="E489" s="72" t="s">
        <v>1289</v>
      </c>
      <c r="F489" s="72" t="s">
        <v>1322</v>
      </c>
    </row>
    <row r="490" spans="1:6">
      <c r="A490">
        <v>30522</v>
      </c>
      <c r="B490" t="s">
        <v>1255</v>
      </c>
      <c r="C490" s="60" t="s">
        <v>1307</v>
      </c>
      <c r="D490" t="s">
        <v>1254</v>
      </c>
      <c r="E490" s="72" t="s">
        <v>1290</v>
      </c>
      <c r="F490" s="72" t="s">
        <v>1323</v>
      </c>
    </row>
    <row r="491" spans="1:6">
      <c r="A491">
        <v>50696</v>
      </c>
      <c r="B491" t="s">
        <v>1256</v>
      </c>
      <c r="C491" s="60" t="s">
        <v>1308</v>
      </c>
      <c r="D491" t="s">
        <v>960</v>
      </c>
      <c r="E491" s="72" t="s">
        <v>1291</v>
      </c>
      <c r="F491" s="72" t="s">
        <v>1324</v>
      </c>
    </row>
    <row r="492" spans="1:6">
      <c r="A492">
        <v>30524</v>
      </c>
      <c r="B492" t="s">
        <v>1258</v>
      </c>
      <c r="C492" s="60" t="s">
        <v>1309</v>
      </c>
      <c r="D492" t="s">
        <v>1257</v>
      </c>
      <c r="E492" s="72" t="s">
        <v>1292</v>
      </c>
      <c r="F492" s="72" t="s">
        <v>1325</v>
      </c>
    </row>
    <row r="493" spans="1:6">
      <c r="A493">
        <v>50697</v>
      </c>
      <c r="B493" t="s">
        <v>1260</v>
      </c>
      <c r="C493" s="60" t="s">
        <v>1310</v>
      </c>
      <c r="D493" t="s">
        <v>1259</v>
      </c>
      <c r="E493" s="72" t="s">
        <v>1293</v>
      </c>
      <c r="F493" s="72" t="s">
        <v>1326</v>
      </c>
    </row>
    <row r="494" spans="1:6">
      <c r="A494">
        <v>30526</v>
      </c>
      <c r="B494" t="s">
        <v>1275</v>
      </c>
      <c r="C494" s="60" t="s">
        <v>1311</v>
      </c>
      <c r="D494" t="s">
        <v>1261</v>
      </c>
      <c r="E494" s="72" t="s">
        <v>1294</v>
      </c>
      <c r="F494" s="72" t="s">
        <v>1327</v>
      </c>
    </row>
    <row r="495" spans="1:6">
      <c r="A495">
        <v>70022</v>
      </c>
      <c r="B495" t="s">
        <v>1263</v>
      </c>
      <c r="C495" t="s">
        <v>1312</v>
      </c>
      <c r="D495" t="s">
        <v>1262</v>
      </c>
      <c r="E495" s="72" t="s">
        <v>1295</v>
      </c>
      <c r="F495" s="72" t="s">
        <v>1328</v>
      </c>
    </row>
    <row r="496" spans="1:6">
      <c r="A496">
        <v>70023</v>
      </c>
      <c r="B496" t="s">
        <v>1265</v>
      </c>
      <c r="C496" s="60" t="s">
        <v>1313</v>
      </c>
      <c r="D496" t="s">
        <v>1264</v>
      </c>
      <c r="E496" s="72" t="s">
        <v>1296</v>
      </c>
      <c r="F496" s="72" t="s">
        <v>1329</v>
      </c>
    </row>
    <row r="497" spans="1:6">
      <c r="A497">
        <v>30529</v>
      </c>
      <c r="B497" t="s">
        <v>1279</v>
      </c>
      <c r="C497" t="s">
        <v>1314</v>
      </c>
      <c r="D497" t="s">
        <v>1266</v>
      </c>
      <c r="E497" s="72" t="s">
        <v>1297</v>
      </c>
      <c r="F497" s="72" t="s">
        <v>1330</v>
      </c>
    </row>
    <row r="498" spans="1:6">
      <c r="A498">
        <v>50699</v>
      </c>
      <c r="B498" t="s">
        <v>1281</v>
      </c>
      <c r="C498" t="s">
        <v>1315</v>
      </c>
      <c r="D498" t="s">
        <v>1267</v>
      </c>
      <c r="E498" s="72" t="s">
        <v>1298</v>
      </c>
      <c r="F498" s="72" t="s">
        <v>1331</v>
      </c>
    </row>
    <row r="499" spans="1:6">
      <c r="A499">
        <v>50701</v>
      </c>
      <c r="B499" t="s">
        <v>1283</v>
      </c>
      <c r="C499" t="s">
        <v>1316</v>
      </c>
      <c r="D499" t="s">
        <v>1268</v>
      </c>
      <c r="E499" s="72" t="s">
        <v>1299</v>
      </c>
      <c r="F499" s="72" t="s">
        <v>1332</v>
      </c>
    </row>
    <row r="500" spans="1:6">
      <c r="A500">
        <v>50700</v>
      </c>
      <c r="B500" t="s">
        <v>42</v>
      </c>
      <c r="C500" s="26" t="s">
        <v>1317</v>
      </c>
      <c r="D500" s="27" t="s">
        <v>438</v>
      </c>
      <c r="E500" s="72" t="s">
        <v>1300</v>
      </c>
      <c r="F500" s="72" t="s">
        <v>1333</v>
      </c>
    </row>
    <row r="501" spans="1:6">
      <c r="A501">
        <v>30532</v>
      </c>
      <c r="B501" t="s">
        <v>1338</v>
      </c>
      <c r="C501" t="s">
        <v>1339</v>
      </c>
      <c r="D501" s="48" t="s">
        <v>1337</v>
      </c>
      <c r="E501" t="str">
        <f>E485&amp;","&amp;" "&amp;E486&amp;","&amp;" "&amp;E487&amp;","&amp;" "&amp;E488&amp;","&amp;" "&amp;E489&amp;","&amp;" "&amp;E490&amp;","&amp;" "&amp;E491&amp;","&amp;" "&amp;E492&amp;","&amp;" "&amp;E493&amp;","&amp;" "&amp;E494&amp;","&amp;" "&amp;E495&amp;","&amp;" "&amp;E496&amp;","&amp;" "&amp;E497&amp;","&amp;" "&amp;E498&amp;","&amp;" "&amp;E499&amp;","&amp;" "&amp;E500</f>
        <v>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v>
      </c>
      <c r="F501" t="str">
        <f>F485&amp;","&amp;" "&amp;F486&amp;","&amp;" "&amp;F487&amp;","&amp;" "&amp;F488&amp;","&amp;" "&amp;F489&amp;","&amp;" "&amp;F490&amp;","&amp;" "&amp;F491&amp;","&amp;" "&amp;F492&amp;","&amp;" "&amp;F493&amp;","&amp;" "&amp;F494&amp;","&amp;" "&amp;F495&amp;","&amp;" "&amp;F496&amp;","&amp;" "&amp;F497&amp;","&amp;" "&amp;F498&amp;","&amp;" "&amp;F499&amp;","&amp;" "&amp;F500</f>
        <v>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v>
      </c>
    </row>
    <row r="502" spans="1:6">
      <c r="A502">
        <v>30527</v>
      </c>
      <c r="B502" t="s">
        <v>1341</v>
      </c>
      <c r="C502" t="s">
        <v>1342</v>
      </c>
      <c r="D502" s="48" t="s">
        <v>1340</v>
      </c>
      <c r="E502" t="s">
        <v>1301</v>
      </c>
      <c r="F502" t="s">
        <v>1334</v>
      </c>
    </row>
    <row r="503" spans="1:6">
      <c r="A503">
        <v>30528</v>
      </c>
      <c r="B503" t="s">
        <v>1341</v>
      </c>
      <c r="C503" t="s">
        <v>1342</v>
      </c>
      <c r="D503" s="48" t="s">
        <v>1340</v>
      </c>
    </row>
    <row r="504" spans="1:6">
      <c r="A504" s="79">
        <v>50702</v>
      </c>
      <c r="B504" s="81" t="s">
        <v>1353</v>
      </c>
      <c r="C504" s="60" t="s">
        <v>1385</v>
      </c>
      <c r="D504" s="80" t="s">
        <v>1352</v>
      </c>
    </row>
    <row r="505" spans="1:6">
      <c r="A505" s="82">
        <v>30533</v>
      </c>
      <c r="B505" s="84" t="s">
        <v>1354</v>
      </c>
      <c r="C505" s="60" t="s">
        <v>1386</v>
      </c>
      <c r="D505" s="83" t="s">
        <v>399</v>
      </c>
    </row>
    <row r="506" spans="1:6">
      <c r="A506" s="82">
        <v>50698</v>
      </c>
      <c r="B506" s="84" t="s">
        <v>1356</v>
      </c>
      <c r="C506" s="60" t="s">
        <v>1387</v>
      </c>
      <c r="D506" s="83" t="s">
        <v>1355</v>
      </c>
    </row>
    <row r="507" spans="1:6">
      <c r="A507" s="82">
        <v>30531</v>
      </c>
      <c r="B507" s="84" t="s">
        <v>1388</v>
      </c>
      <c r="C507" t="s">
        <v>1389</v>
      </c>
      <c r="D507" s="83" t="s">
        <v>1357</v>
      </c>
    </row>
    <row r="508" spans="1:6">
      <c r="A508" s="82">
        <v>50703</v>
      </c>
      <c r="B508" s="84" t="s">
        <v>1359</v>
      </c>
      <c r="C508" s="60" t="s">
        <v>1390</v>
      </c>
      <c r="D508" s="83" t="s">
        <v>1358</v>
      </c>
    </row>
    <row r="509" spans="1:6">
      <c r="A509" s="82">
        <v>30530</v>
      </c>
      <c r="B509" s="84" t="s">
        <v>1361</v>
      </c>
      <c r="C509" s="60" t="s">
        <v>1391</v>
      </c>
      <c r="D509" s="83" t="s">
        <v>1360</v>
      </c>
    </row>
    <row r="510" spans="1:6">
      <c r="A510" s="82">
        <v>70024</v>
      </c>
      <c r="B510" s="84" t="s">
        <v>1363</v>
      </c>
      <c r="C510" s="60" t="s">
        <v>1392</v>
      </c>
      <c r="D510" s="83" t="s">
        <v>1362</v>
      </c>
    </row>
    <row r="511" spans="1:6">
      <c r="A511" s="82">
        <v>30535</v>
      </c>
      <c r="B511" s="84" t="s">
        <v>1365</v>
      </c>
      <c r="C511" s="60" t="s">
        <v>1393</v>
      </c>
      <c r="D511" s="83" t="s">
        <v>1364</v>
      </c>
    </row>
    <row r="512" spans="1:6">
      <c r="A512" s="82">
        <v>50707</v>
      </c>
      <c r="B512" s="84" t="s">
        <v>1367</v>
      </c>
      <c r="C512" s="60" t="s">
        <v>1394</v>
      </c>
      <c r="D512" s="83" t="s">
        <v>1366</v>
      </c>
    </row>
    <row r="513" spans="1:4">
      <c r="A513" s="82">
        <v>50704</v>
      </c>
      <c r="B513" s="84" t="s">
        <v>1369</v>
      </c>
      <c r="C513" s="60" t="s">
        <v>1395</v>
      </c>
      <c r="D513" s="83" t="s">
        <v>1368</v>
      </c>
    </row>
    <row r="514" spans="1:4">
      <c r="A514" s="82">
        <v>50705</v>
      </c>
      <c r="B514" s="84" t="s">
        <v>1371</v>
      </c>
      <c r="C514" s="60" t="s">
        <v>1396</v>
      </c>
      <c r="D514" s="83" t="s">
        <v>1370</v>
      </c>
    </row>
    <row r="515" spans="1:4">
      <c r="A515" s="82">
        <v>30536</v>
      </c>
      <c r="B515" s="84" t="s">
        <v>1373</v>
      </c>
      <c r="C515" s="60" t="s">
        <v>1397</v>
      </c>
      <c r="D515" s="83" t="s">
        <v>1372</v>
      </c>
    </row>
    <row r="516" spans="1:4">
      <c r="A516" s="82">
        <v>50708</v>
      </c>
      <c r="B516" s="84" t="s">
        <v>1375</v>
      </c>
      <c r="D516" s="83" t="s">
        <v>1374</v>
      </c>
    </row>
    <row r="517" spans="1:4">
      <c r="A517" s="82">
        <v>30534</v>
      </c>
      <c r="B517" s="84" t="s">
        <v>1377</v>
      </c>
      <c r="D517" s="84" t="s">
        <v>1376</v>
      </c>
    </row>
    <row r="518" spans="1:4">
      <c r="A518" s="82">
        <v>50710</v>
      </c>
      <c r="B518" s="84" t="s">
        <v>1379</v>
      </c>
      <c r="D518" s="83" t="s">
        <v>1378</v>
      </c>
    </row>
    <row r="519" spans="1:4">
      <c r="A519" s="82">
        <v>50709</v>
      </c>
      <c r="B519" s="84" t="s">
        <v>1381</v>
      </c>
      <c r="D519" s="83" t="s">
        <v>1380</v>
      </c>
    </row>
    <row r="520" spans="1:4">
      <c r="A520" s="85">
        <v>51043</v>
      </c>
      <c r="B520" t="s">
        <v>1383</v>
      </c>
      <c r="D520" s="48" t="s">
        <v>1382</v>
      </c>
    </row>
    <row r="521" spans="1:4">
      <c r="A521" s="85">
        <v>51044</v>
      </c>
      <c r="B521" t="s">
        <v>1384</v>
      </c>
      <c r="D521" s="83" t="s">
        <v>1357</v>
      </c>
    </row>
    <row r="522" spans="1:4">
      <c r="A522" s="85">
        <v>50544</v>
      </c>
      <c r="B522" t="s">
        <v>1399</v>
      </c>
      <c r="C522" s="60" t="s">
        <v>1400</v>
      </c>
      <c r="D522" s="86" t="s">
        <v>1398</v>
      </c>
    </row>
    <row r="523" spans="1:4" ht="23.25">
      <c r="A523" s="85">
        <v>50609</v>
      </c>
      <c r="B523" s="87" t="s">
        <v>687</v>
      </c>
      <c r="C523" s="60" t="s">
        <v>1140</v>
      </c>
      <c r="D523" s="86" t="s">
        <v>686</v>
      </c>
    </row>
  </sheetData>
  <conditionalFormatting sqref="A1">
    <cfRule type="duplicateValues" dxfId="8" priority="6"/>
  </conditionalFormatting>
  <conditionalFormatting sqref="D2:D39 D41:D43 D45:D48 D50:D135 D137:D196 D198:D214">
    <cfRule type="duplicateValues" dxfId="7" priority="5"/>
  </conditionalFormatting>
  <conditionalFormatting sqref="D215:D216">
    <cfRule type="duplicateValues" dxfId="6" priority="4"/>
  </conditionalFormatting>
  <conditionalFormatting sqref="A2:A216">
    <cfRule type="duplicateValues" dxfId="5" priority="7"/>
  </conditionalFormatting>
  <conditionalFormatting sqref="D296">
    <cfRule type="duplicateValues" dxfId="4" priority="3"/>
  </conditionalFormatting>
  <conditionalFormatting sqref="A1:A447 A449:A500 A502:A503 A524:A1048576">
    <cfRule type="duplicateValues" dxfId="3" priority="2"/>
  </conditionalFormatting>
  <conditionalFormatting sqref="A504:A523">
    <cfRule type="duplicateValues" dxfId="2"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VFC</vt:lpstr>
      <vt:lpstr>chuyen khoan</vt:lpstr>
      <vt:lpstr>VFC năm</vt:lpstr>
      <vt:lpstr>FMV</vt:lpstr>
      <vt:lpstr>BD</vt:lpstr>
      <vt:lpstr>VT</vt:lpstr>
      <vt:lpstr>DN</vt:lpstr>
      <vt:lpstr>VFC tháng</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Bich Phuong</dc:creator>
  <cp:lastModifiedBy>Admin</cp:lastModifiedBy>
  <cp:lastPrinted>2024-01-10T03:28:37Z</cp:lastPrinted>
  <dcterms:created xsi:type="dcterms:W3CDTF">2022-11-30T06:19:26Z</dcterms:created>
  <dcterms:modified xsi:type="dcterms:W3CDTF">2025-02-24T04:43:28Z</dcterms:modified>
</cp:coreProperties>
</file>