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3.INTIMEX ĐÀ NẴNG\2026\"/>
    </mc:Choice>
  </mc:AlternateContent>
  <bookViews>
    <workbookView xWindow="0" yWindow="0" windowWidth="24000" windowHeight="9210"/>
  </bookViews>
  <sheets>
    <sheet name="Công nợ" sheetId="1" r:id="rId1"/>
    <sheet name="T4" sheetId="14" r:id="rId2"/>
    <sheet name="T3" sheetId="13" r:id="rId3"/>
    <sheet name="T2" sheetId="12" r:id="rId4"/>
    <sheet name="T1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4" l="1"/>
  <c r="H4" i="13" l="1"/>
  <c r="G6" i="12" l="1"/>
  <c r="H6" i="12"/>
  <c r="F6" i="12"/>
  <c r="H5" i="12"/>
  <c r="H4" i="12"/>
  <c r="H4" i="11" l="1"/>
  <c r="G35" i="1" l="1"/>
  <c r="D16" i="1"/>
  <c r="E22" i="1" l="1"/>
  <c r="F16" i="1"/>
  <c r="G36" i="1" s="1"/>
</calcChain>
</file>

<file path=xl/sharedStrings.xml><?xml version="1.0" encoding="utf-8"?>
<sst xmlns="http://schemas.openxmlformats.org/spreadsheetml/2006/main" count="90" uniqueCount="49">
  <si>
    <t>THEO DÕI CÔNG NỢ / INTIMEXDANANG</t>
  </si>
  <si>
    <t>Ngày tháng</t>
  </si>
  <si>
    <t>Nội dung</t>
  </si>
  <si>
    <t>Số tiền bán hàng ( +V)</t>
  </si>
  <si>
    <t>Số tiền hàng trả ( +V)</t>
  </si>
  <si>
    <t>Chiết khấu</t>
  </si>
  <si>
    <t>Sô tiền khách đã thanh toán</t>
  </si>
  <si>
    <t>Số đầu kỳ</t>
  </si>
  <si>
    <t>Bảng kê hóa đơn tháng 1</t>
  </si>
  <si>
    <t>Tổng bán hàng</t>
  </si>
  <si>
    <t>Hàng trả tháng 3</t>
  </si>
  <si>
    <t>Hàng trả tháng 4</t>
  </si>
  <si>
    <t>Hàng trả tháng 5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</si>
  <si>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</si>
  <si>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</si>
  <si>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</si>
  <si>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</si>
  <si>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</si>
  <si>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</si>
  <si>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</si>
  <si>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</si>
  <si>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</si>
  <si>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</si>
  <si>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</si>
  <si>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Công Ty Cổ Phần Intimex Đà Nẵng</t>
  </si>
  <si>
    <t>0401513834</t>
  </si>
  <si>
    <t>BẢNG KÊ HÓA ĐƠN, CHỨNG TỪ HÀNG HÓA, DỊCH VỤ BÁN RA</t>
  </si>
  <si>
    <t>Tổng thanh toán</t>
  </si>
  <si>
    <t>Tháng 01 năm 2026</t>
  </si>
  <si>
    <t>00002650</t>
  </si>
  <si>
    <t>1C26TTN</t>
  </si>
  <si>
    <t>TC INTIMEX 13/1</t>
  </si>
  <si>
    <t>Thanh toán công nợ T12.2025</t>
  </si>
  <si>
    <t>Tháng 02 năm 2026</t>
  </si>
  <si>
    <t>00009024</t>
  </si>
  <si>
    <t>TC INTIMEX 3/2</t>
  </si>
  <si>
    <t>00013190</t>
  </si>
  <si>
    <t>TC INTIMEX 24/2</t>
  </si>
  <si>
    <t xml:space="preserve">BẢNG KÊ HÓA ĐƠN, CHỨNG TỪ HÀNG HÓA, DỊCH VỤ BÁN RA </t>
  </si>
  <si>
    <t>Bảng kê hóa đơn tháng 2</t>
  </si>
  <si>
    <t>Tháng 3 năm 2026</t>
  </si>
  <si>
    <t>00021700</t>
  </si>
  <si>
    <t>TCINTIMEX 24/3</t>
  </si>
  <si>
    <t>Bảng kê hóa đơn tháng 3</t>
  </si>
  <si>
    <t>Tháng 4 năm 2026</t>
  </si>
  <si>
    <t>00026534</t>
  </si>
  <si>
    <t>TCINTIMEX 14/4</t>
  </si>
  <si>
    <t>Bảng kê hóa đơn tháng 4</t>
  </si>
  <si>
    <t>Thanh toán công nợ T4.2025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</si>
</sst>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8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10" fillId="0" borderId="1" xfId="1" applyNumberFormat="1" applyFont="1" applyBorder="1"/>
    <xf numFmtId="14" fontId="10" fillId="0" borderId="2" xfId="0" applyNumberFormat="1" applyFont="1" applyBorder="1" applyAlignment="1">
      <alignment horizontal="center"/>
    </xf>
    <xf numFmtId="37" fontId="11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37" fontId="0" fillId="0" borderId="0" xfId="0" applyNumberFormat="1"/>
    <xf numFmtId="166" fontId="11" fillId="0" borderId="1" xfId="1" applyNumberFormat="1" applyFont="1" applyBorder="1" applyAlignment="1">
      <alignment horizontal="right" vertical="center" wrapText="1"/>
    </xf>
    <xf numFmtId="166" fontId="0" fillId="0" borderId="0" xfId="0" applyNumberFormat="1"/>
    <xf numFmtId="165" fontId="9" fillId="2" borderId="1" xfId="1" applyNumberFormat="1" applyFont="1" applyFill="1" applyBorder="1" applyAlignment="1">
      <alignment horizontal="center"/>
    </xf>
    <xf numFmtId="0" fontId="9" fillId="2" borderId="1" xfId="0" applyFont="1" applyFill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/>
    <xf numFmtId="38" fontId="12" fillId="3" borderId="4" xfId="2" applyNumberFormat="1" applyFont="1" applyFill="1" applyBorder="1" applyAlignment="1">
      <alignment horizontal="right" vertical="center"/>
    </xf>
    <xf numFmtId="165" fontId="9" fillId="2" borderId="1" xfId="1" applyNumberFormat="1" applyFont="1" applyFill="1" applyBorder="1"/>
    <xf numFmtId="0" fontId="10" fillId="0" borderId="1" xfId="0" applyFont="1" applyBorder="1" applyAlignment="1">
      <alignment horizontal="left"/>
    </xf>
    <xf numFmtId="165" fontId="13" fillId="2" borderId="1" xfId="1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/>
    <xf numFmtId="165" fontId="14" fillId="4" borderId="1" xfId="0" applyNumberFormat="1" applyFont="1" applyFill="1" applyBorder="1"/>
    <xf numFmtId="14" fontId="15" fillId="0" borderId="0" xfId="0" quotePrefix="1" applyNumberFormat="1" applyFont="1" applyAlignment="1">
      <alignment horizontal="center" vertical="center"/>
    </xf>
    <xf numFmtId="14" fontId="15" fillId="0" borderId="0" xfId="0" quotePrefix="1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5" fontId="15" fillId="0" borderId="0" xfId="1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1" fillId="0" borderId="0" xfId="7"/>
    <xf numFmtId="14" fontId="18" fillId="5" borderId="6" xfId="7" applyNumberFormat="1" applyFont="1" applyFill="1" applyBorder="1" applyAlignment="1">
      <alignment horizontal="center" vertical="center" wrapText="1"/>
    </xf>
    <xf numFmtId="0" fontId="18" fillId="5" borderId="6" xfId="7" applyFont="1" applyFill="1" applyBorder="1" applyAlignment="1">
      <alignment horizontal="center" vertical="center" wrapText="1"/>
    </xf>
    <xf numFmtId="38" fontId="18" fillId="5" borderId="7" xfId="7" applyNumberFormat="1" applyFont="1" applyFill="1" applyBorder="1" applyAlignment="1">
      <alignment horizontal="center" vertical="center" wrapText="1"/>
    </xf>
    <xf numFmtId="14" fontId="1" fillId="0" borderId="0" xfId="7" applyNumberFormat="1"/>
    <xf numFmtId="14" fontId="12" fillId="0" borderId="4" xfId="7" applyNumberFormat="1" applyFont="1" applyBorder="1" applyAlignment="1">
      <alignment horizontal="center" vertical="center"/>
    </xf>
    <xf numFmtId="0" fontId="12" fillId="0" borderId="4" xfId="7" applyFont="1" applyBorder="1" applyAlignment="1">
      <alignment horizontal="left" vertical="center"/>
    </xf>
    <xf numFmtId="38" fontId="12" fillId="0" borderId="4" xfId="7" applyNumberFormat="1" applyFont="1" applyBorder="1" applyAlignment="1">
      <alignment horizontal="right" vertical="center"/>
    </xf>
    <xf numFmtId="38" fontId="1" fillId="0" borderId="0" xfId="7" applyNumberFormat="1"/>
    <xf numFmtId="38" fontId="19" fillId="0" borderId="0" xfId="7" applyNumberFormat="1" applyFont="1"/>
    <xf numFmtId="38" fontId="20" fillId="0" borderId="4" xfId="7" applyNumberFormat="1" applyFont="1" applyBorder="1" applyAlignment="1">
      <alignment horizontal="right" vertical="center"/>
    </xf>
    <xf numFmtId="0" fontId="15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14" fontId="14" fillId="4" borderId="2" xfId="0" quotePrefix="1" applyNumberFormat="1" applyFont="1" applyFill="1" applyBorder="1" applyAlignment="1">
      <alignment horizontal="center" vertical="center"/>
    </xf>
    <xf numFmtId="14" fontId="14" fillId="4" borderId="5" xfId="0" quotePrefix="1" applyNumberFormat="1" applyFont="1" applyFill="1" applyBorder="1" applyAlignment="1">
      <alignment horizontal="center" vertical="center"/>
    </xf>
    <xf numFmtId="14" fontId="14" fillId="4" borderId="3" xfId="0" quotePrefix="1" applyNumberFormat="1" applyFont="1" applyFill="1" applyBorder="1" applyAlignment="1">
      <alignment horizontal="center" vertical="center"/>
    </xf>
    <xf numFmtId="0" fontId="16" fillId="0" borderId="0" xfId="7" applyFont="1" applyBorder="1" applyAlignment="1">
      <alignment horizontal="center"/>
    </xf>
    <xf numFmtId="0" fontId="17" fillId="0" borderId="0" xfId="7" applyFont="1" applyBorder="1" applyAlignment="1">
      <alignment horizontal="center"/>
    </xf>
  </cellXfs>
  <cellStyles count="8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topLeftCell="A2" workbookViewId="0">
      <selection activeCell="B35" sqref="B35:C35"/>
    </sheetView>
  </sheetViews>
  <sheetFormatPr defaultRowHeight="15" x14ac:dyDescent="0.25"/>
  <cols>
    <col min="2" max="2" width="12.42578125" customWidth="1"/>
    <col min="3" max="3" width="30.140625" customWidth="1"/>
    <col min="4" max="4" width="16.85546875" customWidth="1"/>
    <col min="5" max="5" width="16.42578125" customWidth="1"/>
    <col min="6" max="6" width="14.7109375" customWidth="1"/>
    <col min="7" max="7" width="17.140625" customWidth="1"/>
    <col min="8" max="9" width="11.5703125" bestFit="1" customWidth="1"/>
  </cols>
  <sheetData>
    <row r="1" spans="2:9" ht="36" customHeight="1" x14ac:dyDescent="0.25">
      <c r="B1" s="44" t="s">
        <v>0</v>
      </c>
      <c r="C1" s="44"/>
      <c r="D1" s="44"/>
      <c r="E1" s="44"/>
      <c r="F1" s="44"/>
      <c r="G1" s="44"/>
    </row>
    <row r="2" spans="2:9" ht="31.5" x14ac:dyDescent="0.2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9" ht="23.25" customHeight="1" x14ac:dyDescent="0.25">
      <c r="B3" s="3"/>
      <c r="C3" s="4" t="s">
        <v>7</v>
      </c>
      <c r="D3" s="5">
        <v>5956126</v>
      </c>
      <c r="E3" s="4"/>
      <c r="F3" s="4"/>
      <c r="G3" s="4"/>
    </row>
    <row r="4" spans="2:9" ht="24.75" customHeight="1" x14ac:dyDescent="0.25">
      <c r="B4" s="6"/>
      <c r="C4" s="7" t="s">
        <v>8</v>
      </c>
      <c r="D4" s="8">
        <v>2858420</v>
      </c>
      <c r="E4" s="8"/>
      <c r="F4" s="8"/>
      <c r="G4" s="9"/>
    </row>
    <row r="5" spans="2:9" ht="24.75" customHeight="1" x14ac:dyDescent="0.25">
      <c r="B5" s="6"/>
      <c r="C5" s="7" t="s">
        <v>39</v>
      </c>
      <c r="D5" s="8">
        <v>12679332</v>
      </c>
      <c r="E5" s="8"/>
      <c r="F5" s="8"/>
      <c r="G5" s="9"/>
    </row>
    <row r="6" spans="2:9" ht="24.75" customHeight="1" x14ac:dyDescent="0.25">
      <c r="B6" s="10"/>
      <c r="C6" s="7" t="s">
        <v>43</v>
      </c>
      <c r="D6" s="11">
        <v>2260206</v>
      </c>
      <c r="E6" s="8"/>
      <c r="F6" s="8"/>
      <c r="G6" s="9"/>
      <c r="I6" s="12"/>
    </row>
    <row r="7" spans="2:9" ht="24.75" customHeight="1" x14ac:dyDescent="0.25">
      <c r="B7" s="10"/>
      <c r="C7" s="7" t="s">
        <v>47</v>
      </c>
      <c r="D7" s="11">
        <v>3456634</v>
      </c>
      <c r="E7" s="8"/>
      <c r="F7" s="8"/>
      <c r="G7" s="9"/>
      <c r="I7" s="12"/>
    </row>
    <row r="8" spans="2:9" ht="24.75" hidden="1" customHeight="1" x14ac:dyDescent="0.25">
      <c r="B8" s="10"/>
      <c r="C8" s="7"/>
      <c r="D8" s="14"/>
      <c r="E8" s="8"/>
      <c r="F8" s="8"/>
      <c r="G8" s="9"/>
      <c r="H8" s="13"/>
      <c r="I8" s="12"/>
    </row>
    <row r="9" spans="2:9" ht="24.75" hidden="1" customHeight="1" x14ac:dyDescent="0.25">
      <c r="B9" s="10"/>
      <c r="C9" s="7"/>
      <c r="D9" s="14"/>
      <c r="E9" s="8"/>
      <c r="F9" s="8"/>
      <c r="G9" s="9"/>
      <c r="I9" s="12"/>
    </row>
    <row r="10" spans="2:9" ht="24.75" hidden="1" customHeight="1" x14ac:dyDescent="0.25">
      <c r="B10" s="10"/>
      <c r="C10" s="7"/>
      <c r="D10" s="14"/>
      <c r="E10" s="8"/>
      <c r="F10" s="8"/>
      <c r="G10" s="9"/>
      <c r="H10" s="15"/>
      <c r="I10" s="12"/>
    </row>
    <row r="11" spans="2:9" ht="24.75" hidden="1" customHeight="1" x14ac:dyDescent="0.25">
      <c r="B11" s="10"/>
      <c r="C11" s="7"/>
      <c r="D11" s="14"/>
      <c r="E11" s="8"/>
      <c r="F11" s="8"/>
      <c r="G11" s="9"/>
      <c r="I11" s="12"/>
    </row>
    <row r="12" spans="2:9" ht="24.75" hidden="1" customHeight="1" x14ac:dyDescent="0.25">
      <c r="B12" s="10"/>
      <c r="C12" s="7"/>
      <c r="D12" s="14"/>
      <c r="E12" s="8"/>
      <c r="F12" s="8"/>
      <c r="G12" s="9"/>
      <c r="H12" s="15"/>
      <c r="I12" s="12"/>
    </row>
    <row r="13" spans="2:9" ht="24.75" hidden="1" customHeight="1" x14ac:dyDescent="0.25">
      <c r="B13" s="10"/>
      <c r="C13" s="7"/>
      <c r="D13" s="14"/>
      <c r="E13" s="8"/>
      <c r="F13" s="8"/>
      <c r="G13" s="9"/>
      <c r="H13" s="15"/>
      <c r="I13" s="12"/>
    </row>
    <row r="14" spans="2:9" ht="24.75" hidden="1" customHeight="1" x14ac:dyDescent="0.25">
      <c r="B14" s="10"/>
      <c r="C14" s="7"/>
      <c r="D14" s="14"/>
      <c r="E14" s="8"/>
      <c r="F14" s="8"/>
      <c r="G14" s="9"/>
      <c r="H14" s="15"/>
      <c r="I14" s="12"/>
    </row>
    <row r="15" spans="2:9" ht="24.75" hidden="1" customHeight="1" x14ac:dyDescent="0.25">
      <c r="B15" s="10"/>
      <c r="C15" s="7"/>
      <c r="D15" s="14"/>
      <c r="E15" s="8"/>
      <c r="F15" s="8"/>
      <c r="G15" s="9"/>
      <c r="H15" s="15"/>
      <c r="I15" s="12"/>
    </row>
    <row r="16" spans="2:9" ht="24.75" customHeight="1" x14ac:dyDescent="0.25">
      <c r="B16" s="45" t="s">
        <v>9</v>
      </c>
      <c r="C16" s="46"/>
      <c r="D16" s="16">
        <f>+SUM(D4:D15)</f>
        <v>21254592</v>
      </c>
      <c r="E16" s="16"/>
      <c r="F16" s="16">
        <f>+SUM(F4:F12)</f>
        <v>0</v>
      </c>
      <c r="G16" s="17"/>
    </row>
    <row r="17" spans="2:11" ht="24.75" customHeight="1" x14ac:dyDescent="0.25">
      <c r="B17" s="6"/>
      <c r="C17" s="18"/>
      <c r="D17" s="8"/>
      <c r="E17" s="8"/>
      <c r="G17" s="19"/>
    </row>
    <row r="18" spans="2:11" ht="24.75" customHeight="1" x14ac:dyDescent="0.25">
      <c r="B18" s="6"/>
      <c r="C18" s="18"/>
      <c r="D18" s="8"/>
      <c r="E18" s="8"/>
      <c r="F18" s="9"/>
      <c r="G18" s="19"/>
    </row>
    <row r="19" spans="2:11" ht="24.75" hidden="1" customHeight="1" x14ac:dyDescent="0.25">
      <c r="B19" s="6"/>
      <c r="C19" s="18" t="s">
        <v>10</v>
      </c>
      <c r="D19" s="8"/>
      <c r="E19" s="8"/>
      <c r="F19" s="9"/>
      <c r="G19" s="19"/>
      <c r="K19" s="20"/>
    </row>
    <row r="20" spans="2:11" ht="24.75" hidden="1" customHeight="1" x14ac:dyDescent="0.25">
      <c r="B20" s="6"/>
      <c r="C20" s="18" t="s">
        <v>11</v>
      </c>
      <c r="D20" s="8"/>
      <c r="E20" s="8"/>
      <c r="F20" s="9"/>
      <c r="G20" s="19"/>
    </row>
    <row r="21" spans="2:11" ht="24.75" hidden="1" customHeight="1" x14ac:dyDescent="0.25">
      <c r="B21" s="6"/>
      <c r="C21" s="18" t="s">
        <v>12</v>
      </c>
      <c r="D21" s="8"/>
      <c r="E21" s="8"/>
      <c r="F21" s="9"/>
      <c r="G21" s="19"/>
    </row>
    <row r="22" spans="2:11" ht="24.75" customHeight="1" x14ac:dyDescent="0.25">
      <c r="B22" s="45" t="s">
        <v>13</v>
      </c>
      <c r="C22" s="46"/>
      <c r="D22" s="16"/>
      <c r="E22" s="16">
        <f>+SUM(E17:E21)</f>
        <v>0</v>
      </c>
      <c r="F22" s="21"/>
      <c r="G22" s="17"/>
    </row>
    <row r="23" spans="2:11" ht="24.75" hidden="1" customHeight="1" x14ac:dyDescent="0.25">
      <c r="B23" s="6"/>
      <c r="C23" s="22"/>
      <c r="D23" s="8"/>
      <c r="E23" s="8"/>
      <c r="F23" s="8"/>
      <c r="G23" s="9"/>
    </row>
    <row r="24" spans="2:11" ht="24.75" hidden="1" customHeight="1" x14ac:dyDescent="0.25">
      <c r="B24" s="6"/>
      <c r="C24" s="22"/>
      <c r="D24" s="8"/>
      <c r="E24" s="8"/>
      <c r="F24" s="8"/>
      <c r="G24" s="9"/>
      <c r="I24" s="15"/>
    </row>
    <row r="25" spans="2:11" ht="24.75" hidden="1" customHeight="1" x14ac:dyDescent="0.25">
      <c r="B25" s="10"/>
      <c r="C25" s="22"/>
      <c r="D25" s="8"/>
      <c r="E25" s="8"/>
      <c r="F25" s="8"/>
      <c r="G25" s="9"/>
    </row>
    <row r="26" spans="2:11" ht="24.75" hidden="1" customHeight="1" x14ac:dyDescent="0.25">
      <c r="B26" s="10"/>
      <c r="C26" s="22"/>
      <c r="D26" s="8"/>
      <c r="E26" s="8"/>
      <c r="F26" s="8"/>
      <c r="G26" s="9"/>
    </row>
    <row r="27" spans="2:11" ht="24.75" hidden="1" customHeight="1" x14ac:dyDescent="0.25">
      <c r="B27" s="6"/>
      <c r="C27" s="22"/>
      <c r="D27" s="8"/>
      <c r="E27" s="8"/>
      <c r="F27" s="8"/>
      <c r="G27" s="9"/>
    </row>
    <row r="28" spans="2:11" ht="24.75" hidden="1" customHeight="1" x14ac:dyDescent="0.25">
      <c r="B28" s="10"/>
      <c r="C28" s="22"/>
      <c r="D28" s="8"/>
      <c r="E28" s="8"/>
      <c r="F28" s="8"/>
      <c r="G28" s="9"/>
    </row>
    <row r="29" spans="2:11" ht="23.25" customHeight="1" x14ac:dyDescent="0.25">
      <c r="B29" s="10">
        <v>46034</v>
      </c>
      <c r="C29" s="22" t="s">
        <v>32</v>
      </c>
      <c r="D29" s="8"/>
      <c r="E29" s="8"/>
      <c r="F29" s="8"/>
      <c r="G29" s="9">
        <v>3695920</v>
      </c>
    </row>
    <row r="30" spans="2:11" ht="23.25" customHeight="1" x14ac:dyDescent="0.25">
      <c r="B30" s="10">
        <v>46136</v>
      </c>
      <c r="C30" s="22" t="s">
        <v>48</v>
      </c>
      <c r="D30" s="8"/>
      <c r="E30" s="8"/>
      <c r="F30" s="8"/>
      <c r="G30" s="9">
        <v>2260206</v>
      </c>
    </row>
    <row r="31" spans="2:11" ht="23.25" hidden="1" customHeight="1" x14ac:dyDescent="0.25">
      <c r="B31" s="10"/>
      <c r="C31" s="31"/>
      <c r="D31" s="8"/>
      <c r="E31" s="8"/>
      <c r="F31" s="8"/>
      <c r="G31" s="9"/>
    </row>
    <row r="32" spans="2:11" ht="23.25" hidden="1" customHeight="1" x14ac:dyDescent="0.25">
      <c r="B32" s="10"/>
      <c r="C32" s="31"/>
      <c r="D32" s="8"/>
      <c r="E32" s="8"/>
      <c r="F32" s="8"/>
      <c r="G32" s="9"/>
    </row>
    <row r="33" spans="2:7" ht="23.25" hidden="1" customHeight="1" x14ac:dyDescent="0.25">
      <c r="B33" s="10"/>
      <c r="C33" s="31"/>
      <c r="D33" s="8"/>
      <c r="E33" s="8"/>
      <c r="F33" s="8"/>
      <c r="G33" s="9"/>
    </row>
    <row r="34" spans="2:7" ht="23.25" hidden="1" customHeight="1" x14ac:dyDescent="0.25">
      <c r="B34" s="10"/>
      <c r="C34" s="31"/>
      <c r="D34" s="8"/>
      <c r="E34" s="8"/>
      <c r="F34" s="8"/>
      <c r="G34" s="9"/>
    </row>
    <row r="35" spans="2:7" ht="24.75" customHeight="1" x14ac:dyDescent="0.25">
      <c r="B35" s="45" t="s">
        <v>14</v>
      </c>
      <c r="C35" s="46"/>
      <c r="D35" s="23"/>
      <c r="E35" s="24"/>
      <c r="F35" s="25"/>
      <c r="G35" s="25">
        <f>SUM(G23:G34)</f>
        <v>5956126</v>
      </c>
    </row>
    <row r="36" spans="2:7" ht="25.5" customHeight="1" x14ac:dyDescent="0.25">
      <c r="B36" s="47" t="s">
        <v>15</v>
      </c>
      <c r="C36" s="48"/>
      <c r="D36" s="48"/>
      <c r="E36" s="48"/>
      <c r="F36" s="49"/>
      <c r="G36" s="26">
        <f>+D3+D16-F16-E22-G35</f>
        <v>21254592</v>
      </c>
    </row>
    <row r="37" spans="2:7" ht="15.75" x14ac:dyDescent="0.25">
      <c r="B37" s="27"/>
      <c r="C37" s="28"/>
      <c r="D37" s="29"/>
      <c r="E37" s="30"/>
    </row>
    <row r="38" spans="2:7" ht="15.75" x14ac:dyDescent="0.25">
      <c r="B38" s="27"/>
      <c r="C38" s="28"/>
      <c r="D38" s="29"/>
      <c r="E38" s="30"/>
      <c r="F38" s="43"/>
      <c r="G38" s="43"/>
    </row>
    <row r="42" spans="2:7" x14ac:dyDescent="0.25">
      <c r="G42" s="12"/>
    </row>
  </sheetData>
  <mergeCells count="6">
    <mergeCell ref="F38:G38"/>
    <mergeCell ref="B1:G1"/>
    <mergeCell ref="B16:C16"/>
    <mergeCell ref="B22:C22"/>
    <mergeCell ref="B35:C35"/>
    <mergeCell ref="B36:F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32" customWidth="1"/>
    <col min="2" max="2" width="14.28515625" style="36" customWidth="1"/>
    <col min="3" max="4" width="14.28515625" style="32" customWidth="1"/>
    <col min="5" max="5" width="22.85546875" style="32" customWidth="1"/>
    <col min="6" max="6" width="21.42578125" style="40" customWidth="1"/>
    <col min="7" max="8" width="14.28515625" style="40" customWidth="1"/>
    <col min="9" max="9" width="25.7109375" style="32" customWidth="1"/>
    <col min="10" max="10" width="21.42578125" style="32" customWidth="1"/>
    <col min="11" max="16384" width="9.140625" style="32"/>
  </cols>
  <sheetData>
    <row r="1" spans="1:10" ht="33" customHeight="1" x14ac:dyDescent="0.3">
      <c r="A1" s="50" t="s">
        <v>38</v>
      </c>
      <c r="B1" s="50"/>
      <c r="C1" s="50"/>
      <c r="D1" s="50"/>
      <c r="E1" s="50"/>
      <c r="F1" s="50"/>
      <c r="G1" s="50"/>
      <c r="H1" s="50"/>
      <c r="I1" s="50"/>
    </row>
    <row r="2" spans="1:10" ht="33" customHeight="1" x14ac:dyDescent="0.25">
      <c r="A2" s="51" t="s">
        <v>44</v>
      </c>
      <c r="B2" s="51"/>
      <c r="C2" s="51"/>
      <c r="D2" s="51"/>
      <c r="E2" s="51"/>
      <c r="F2" s="51"/>
      <c r="G2" s="51"/>
      <c r="H2" s="51"/>
      <c r="I2" s="51"/>
    </row>
    <row r="3" spans="1:10" ht="33" customHeight="1" x14ac:dyDescent="0.25">
      <c r="B3" s="33" t="s">
        <v>16</v>
      </c>
      <c r="C3" s="34" t="s">
        <v>17</v>
      </c>
      <c r="D3" s="34" t="s">
        <v>18</v>
      </c>
      <c r="E3" s="34" t="s">
        <v>19</v>
      </c>
      <c r="F3" s="35" t="s">
        <v>20</v>
      </c>
      <c r="G3" s="35" t="s">
        <v>21</v>
      </c>
      <c r="H3" s="35" t="s">
        <v>27</v>
      </c>
      <c r="I3" s="34" t="s">
        <v>22</v>
      </c>
      <c r="J3" s="34" t="s">
        <v>23</v>
      </c>
    </row>
    <row r="4" spans="1:10" ht="33" customHeight="1" outlineLevel="1" x14ac:dyDescent="0.25">
      <c r="B4" s="37">
        <v>46126</v>
      </c>
      <c r="C4" s="38" t="s">
        <v>45</v>
      </c>
      <c r="D4" s="38" t="s">
        <v>30</v>
      </c>
      <c r="E4" s="38" t="s">
        <v>46</v>
      </c>
      <c r="F4" s="39">
        <v>3200587</v>
      </c>
      <c r="G4" s="39">
        <v>256047</v>
      </c>
      <c r="H4" s="42">
        <f>F4+G4</f>
        <v>3456634</v>
      </c>
      <c r="I4" s="38" t="s">
        <v>24</v>
      </c>
      <c r="J4" s="38" t="s">
        <v>25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32" customWidth="1"/>
    <col min="2" max="2" width="14.28515625" style="36" customWidth="1"/>
    <col min="3" max="4" width="14.28515625" style="32" customWidth="1"/>
    <col min="5" max="5" width="18.5703125" style="32" customWidth="1"/>
    <col min="6" max="6" width="21.42578125" style="40" customWidth="1"/>
    <col min="7" max="8" width="14.28515625" style="40" customWidth="1"/>
    <col min="9" max="9" width="25.7109375" style="32" customWidth="1"/>
    <col min="10" max="10" width="21.42578125" style="32" customWidth="1"/>
    <col min="11" max="16384" width="9.140625" style="32"/>
  </cols>
  <sheetData>
    <row r="1" spans="1:10" ht="18.75" x14ac:dyDescent="0.3">
      <c r="A1" s="50" t="s">
        <v>26</v>
      </c>
      <c r="B1" s="50"/>
      <c r="C1" s="50"/>
      <c r="D1" s="50"/>
      <c r="E1" s="50"/>
      <c r="F1" s="50"/>
      <c r="G1" s="50"/>
      <c r="H1" s="50"/>
      <c r="I1" s="50"/>
    </row>
    <row r="2" spans="1:10" x14ac:dyDescent="0.25">
      <c r="A2" s="51" t="s">
        <v>40</v>
      </c>
      <c r="B2" s="51"/>
      <c r="C2" s="51"/>
      <c r="D2" s="51"/>
      <c r="E2" s="51"/>
      <c r="F2" s="51"/>
      <c r="G2" s="51"/>
      <c r="H2" s="51"/>
      <c r="I2" s="51"/>
    </row>
    <row r="3" spans="1:10" ht="24.75" customHeight="1" x14ac:dyDescent="0.25">
      <c r="B3" s="33" t="s">
        <v>16</v>
      </c>
      <c r="C3" s="34" t="s">
        <v>17</v>
      </c>
      <c r="D3" s="34" t="s">
        <v>18</v>
      </c>
      <c r="E3" s="34" t="s">
        <v>19</v>
      </c>
      <c r="F3" s="35" t="s">
        <v>20</v>
      </c>
      <c r="G3" s="35" t="s">
        <v>21</v>
      </c>
      <c r="H3" s="35" t="s">
        <v>27</v>
      </c>
      <c r="I3" s="34" t="s">
        <v>22</v>
      </c>
      <c r="J3" s="34" t="s">
        <v>23</v>
      </c>
    </row>
    <row r="4" spans="1:10" outlineLevel="1" x14ac:dyDescent="0.25">
      <c r="B4" s="37">
        <v>46105</v>
      </c>
      <c r="C4" s="38" t="s">
        <v>41</v>
      </c>
      <c r="D4" s="38" t="s">
        <v>30</v>
      </c>
      <c r="E4" s="38" t="s">
        <v>42</v>
      </c>
      <c r="F4" s="39">
        <v>2092783</v>
      </c>
      <c r="G4" s="39">
        <v>167423</v>
      </c>
      <c r="H4" s="42">
        <f>F4+G4</f>
        <v>2260206</v>
      </c>
      <c r="I4" s="38" t="s">
        <v>24</v>
      </c>
      <c r="J4" s="38" t="s">
        <v>25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.42578125" style="32" customWidth="1"/>
    <col min="2" max="2" width="14.28515625" style="36" customWidth="1"/>
    <col min="3" max="4" width="14.28515625" style="32" customWidth="1"/>
    <col min="5" max="5" width="20.5703125" style="32" customWidth="1"/>
    <col min="6" max="6" width="21.42578125" style="40" customWidth="1"/>
    <col min="7" max="8" width="14.28515625" style="40" customWidth="1"/>
    <col min="9" max="9" width="25.7109375" style="32" customWidth="1"/>
    <col min="10" max="10" width="21.42578125" style="32" customWidth="1"/>
    <col min="11" max="16384" width="9.140625" style="32"/>
  </cols>
  <sheetData>
    <row r="1" spans="1:10" ht="19.5" customHeight="1" x14ac:dyDescent="0.3">
      <c r="A1" s="50" t="s">
        <v>38</v>
      </c>
      <c r="B1" s="50"/>
      <c r="C1" s="50"/>
      <c r="D1" s="50"/>
      <c r="E1" s="50"/>
      <c r="F1" s="50"/>
      <c r="G1" s="50"/>
      <c r="H1" s="50"/>
      <c r="I1" s="50"/>
    </row>
    <row r="2" spans="1:10" ht="19.5" customHeight="1" x14ac:dyDescent="0.25">
      <c r="A2" s="51" t="s">
        <v>33</v>
      </c>
      <c r="B2" s="51"/>
      <c r="C2" s="51"/>
      <c r="D2" s="51"/>
      <c r="E2" s="51"/>
      <c r="F2" s="51"/>
      <c r="G2" s="51"/>
      <c r="H2" s="51"/>
      <c r="I2" s="51"/>
    </row>
    <row r="3" spans="1:10" ht="22.5" customHeight="1" x14ac:dyDescent="0.25">
      <c r="B3" s="33" t="s">
        <v>16</v>
      </c>
      <c r="C3" s="34" t="s">
        <v>17</v>
      </c>
      <c r="D3" s="34" t="s">
        <v>18</v>
      </c>
      <c r="E3" s="34" t="s">
        <v>19</v>
      </c>
      <c r="F3" s="35" t="s">
        <v>20</v>
      </c>
      <c r="G3" s="35" t="s">
        <v>21</v>
      </c>
      <c r="H3" s="35" t="s">
        <v>27</v>
      </c>
      <c r="I3" s="34" t="s">
        <v>22</v>
      </c>
      <c r="J3" s="34" t="s">
        <v>23</v>
      </c>
    </row>
    <row r="4" spans="1:10" ht="19.5" customHeight="1" outlineLevel="1" x14ac:dyDescent="0.25">
      <c r="B4" s="37">
        <v>46056</v>
      </c>
      <c r="C4" s="38" t="s">
        <v>34</v>
      </c>
      <c r="D4" s="38" t="s">
        <v>30</v>
      </c>
      <c r="E4" s="38" t="s">
        <v>35</v>
      </c>
      <c r="F4" s="39">
        <v>8539535</v>
      </c>
      <c r="G4" s="39">
        <v>683163</v>
      </c>
      <c r="H4" s="39">
        <f>F4+G4</f>
        <v>9222698</v>
      </c>
      <c r="I4" s="38" t="s">
        <v>24</v>
      </c>
      <c r="J4" s="38" t="s">
        <v>25</v>
      </c>
    </row>
    <row r="5" spans="1:10" ht="19.5" customHeight="1" outlineLevel="1" x14ac:dyDescent="0.25">
      <c r="B5" s="37">
        <v>46077</v>
      </c>
      <c r="C5" s="38" t="s">
        <v>36</v>
      </c>
      <c r="D5" s="38" t="s">
        <v>30</v>
      </c>
      <c r="E5" s="38" t="s">
        <v>37</v>
      </c>
      <c r="F5" s="39">
        <v>3200587</v>
      </c>
      <c r="G5" s="39">
        <v>256047</v>
      </c>
      <c r="H5" s="39">
        <f>F5+G5</f>
        <v>3456634</v>
      </c>
      <c r="I5" s="38" t="s">
        <v>24</v>
      </c>
      <c r="J5" s="38" t="s">
        <v>25</v>
      </c>
    </row>
    <row r="6" spans="1:10" ht="21" customHeight="1" x14ac:dyDescent="0.25">
      <c r="F6" s="41">
        <f>SUM(F4:F5)</f>
        <v>11740122</v>
      </c>
      <c r="G6" s="41">
        <f t="shared" ref="G6:H6" si="0">SUM(G4:G5)</f>
        <v>939210</v>
      </c>
      <c r="H6" s="41">
        <f t="shared" si="0"/>
        <v>12679332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32" customWidth="1"/>
    <col min="2" max="2" width="14.28515625" style="36" customWidth="1"/>
    <col min="3" max="4" width="14.28515625" style="32" customWidth="1"/>
    <col min="5" max="5" width="24.42578125" style="32" customWidth="1"/>
    <col min="6" max="6" width="21.42578125" style="40" customWidth="1"/>
    <col min="7" max="8" width="14.28515625" style="40" customWidth="1"/>
    <col min="9" max="9" width="25.7109375" style="32" customWidth="1"/>
    <col min="10" max="10" width="21.42578125" style="32" customWidth="1"/>
    <col min="11" max="16384" width="9.140625" style="32"/>
  </cols>
  <sheetData>
    <row r="1" spans="1:10" ht="34.5" customHeight="1" x14ac:dyDescent="0.3">
      <c r="A1" s="50" t="s">
        <v>26</v>
      </c>
      <c r="B1" s="50"/>
      <c r="C1" s="50"/>
      <c r="D1" s="50"/>
      <c r="E1" s="50"/>
      <c r="F1" s="50"/>
      <c r="G1" s="50"/>
      <c r="H1" s="50"/>
      <c r="I1" s="50"/>
    </row>
    <row r="2" spans="1:10" ht="34.5" customHeight="1" x14ac:dyDescent="0.25">
      <c r="A2" s="51" t="s">
        <v>28</v>
      </c>
      <c r="B2" s="51"/>
      <c r="C2" s="51"/>
      <c r="D2" s="51"/>
      <c r="E2" s="51"/>
      <c r="F2" s="51"/>
      <c r="G2" s="51"/>
      <c r="H2" s="51"/>
      <c r="I2" s="51"/>
    </row>
    <row r="3" spans="1:10" ht="34.5" customHeight="1" x14ac:dyDescent="0.25">
      <c r="B3" s="33" t="s">
        <v>16</v>
      </c>
      <c r="C3" s="34" t="s">
        <v>17</v>
      </c>
      <c r="D3" s="34" t="s">
        <v>18</v>
      </c>
      <c r="E3" s="34" t="s">
        <v>19</v>
      </c>
      <c r="F3" s="35" t="s">
        <v>20</v>
      </c>
      <c r="G3" s="35" t="s">
        <v>21</v>
      </c>
      <c r="H3" s="35" t="s">
        <v>27</v>
      </c>
      <c r="I3" s="34" t="s">
        <v>22</v>
      </c>
      <c r="J3" s="34" t="s">
        <v>23</v>
      </c>
    </row>
    <row r="4" spans="1:10" ht="34.5" customHeight="1" outlineLevel="1" x14ac:dyDescent="0.25">
      <c r="B4" s="37">
        <v>46035</v>
      </c>
      <c r="C4" s="38" t="s">
        <v>29</v>
      </c>
      <c r="D4" s="38" t="s">
        <v>30</v>
      </c>
      <c r="E4" s="38" t="s">
        <v>31</v>
      </c>
      <c r="F4" s="39">
        <v>2646685</v>
      </c>
      <c r="G4" s="39">
        <v>211735</v>
      </c>
      <c r="H4" s="39">
        <f>F4+G4</f>
        <v>2858420</v>
      </c>
      <c r="I4" s="38" t="s">
        <v>24</v>
      </c>
      <c r="J4" s="38" t="s">
        <v>25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2025-02-22T04:24:26Z</dcterms:created>
  <dcterms:modified xsi:type="dcterms:W3CDTF">2026-05-08T03:29:34Z</dcterms:modified>
</cp:coreProperties>
</file>