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X:\02 NHI\công nợ\3.INTIMEX ĐÀ NẴNG\2024\"/>
    </mc:Choice>
  </mc:AlternateContent>
  <bookViews>
    <workbookView xWindow="-120" yWindow="-120" windowWidth="24270" windowHeight="13020"/>
  </bookViews>
  <sheets>
    <sheet name="Công nợ" sheetId="1" r:id="rId1"/>
    <sheet name="T11" sheetId="13" r:id="rId2"/>
    <sheet name="T10" sheetId="12" r:id="rId3"/>
    <sheet name="T9" sheetId="11" r:id="rId4"/>
    <sheet name="T8" sheetId="10" r:id="rId5"/>
    <sheet name="T7" sheetId="9" r:id="rId6"/>
    <sheet name="T6" sheetId="8" r:id="rId7"/>
    <sheet name="T5" sheetId="7" r:id="rId8"/>
    <sheet name="T4" sheetId="6" r:id="rId9"/>
    <sheet name="T3" sheetId="3" r:id="rId10"/>
    <sheet name="T1" sheetId="2" r:id="rId1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2" i="1" l="1"/>
  <c r="G30" i="1" l="1"/>
  <c r="D16" i="1" l="1"/>
  <c r="E22" i="1"/>
  <c r="H5" i="13"/>
  <c r="H4" i="13"/>
  <c r="H4" i="12" l="1"/>
  <c r="H4" i="11" l="1"/>
  <c r="H4" i="10" l="1"/>
  <c r="H4" i="9" l="1"/>
  <c r="H4" i="8" l="1"/>
  <c r="H4" i="7" l="1"/>
  <c r="H4" i="6" l="1"/>
  <c r="H4" i="3" l="1"/>
  <c r="G31" i="1" l="1"/>
  <c r="H5" i="2"/>
  <c r="H6" i="2"/>
  <c r="H4" i="2"/>
  <c r="F16" i="1" l="1"/>
</calcChain>
</file>

<file path=xl/sharedStrings.xml><?xml version="1.0" encoding="utf-8"?>
<sst xmlns="http://schemas.openxmlformats.org/spreadsheetml/2006/main" count="208" uniqueCount="76">
  <si>
    <t>THEO DÕI CÔNG NỢ / INTIMEXDANANG</t>
  </si>
  <si>
    <t>Ngày tháng</t>
  </si>
  <si>
    <t>Nội dung</t>
  </si>
  <si>
    <t>Chiết khấu</t>
  </si>
  <si>
    <t>Sô tiền khách đã thanh toán</t>
  </si>
  <si>
    <t>Số đầu kỳ</t>
  </si>
  <si>
    <t>Bảng kê hóa đơn tháng 4</t>
  </si>
  <si>
    <t>Tổng bán hàng</t>
  </si>
  <si>
    <t>Hàng trả tháng 4</t>
  </si>
  <si>
    <t>Tổng hàng trả</t>
  </si>
  <si>
    <t>Tổng đã thanh toán</t>
  </si>
  <si>
    <t xml:space="preserve">Dư nợ phải thu </t>
  </si>
  <si>
    <t>Bảng kê hóa đơn tháng 5</t>
  </si>
  <si>
    <t>Hàng trả tháng 5</t>
  </si>
  <si>
    <t>Bảng kê hóa đơn tháng 6</t>
  </si>
  <si>
    <t>Bảng kê hóa đơn tháng 7</t>
  </si>
  <si>
    <t>Bảng kê hóa đơn tháng 8</t>
  </si>
  <si>
    <t>Bảng kê hóa đơn tháng 9</t>
  </si>
  <si>
    <t>Bảng kê hóa đơn tháng 1</t>
  </si>
  <si>
    <t>Bảng kê hóa đơn tháng 2</t>
  </si>
  <si>
    <t>Bảng kê hóa đơn tháng 3</t>
  </si>
  <si>
    <t>Hàng trả tháng 3</t>
  </si>
  <si>
    <t>Tháng 01 năm 2024</t>
  </si>
  <si>
    <t>Ngày hóa đơn</t>
  </si>
  <si>
    <t>Số hóa đơn</t>
  </si>
  <si>
    <t>Ký hiệu HĐ</t>
  </si>
  <si>
    <t>Diễn giải</t>
  </si>
  <si>
    <t>Doanh số bán chưa có thuế GTGT</t>
  </si>
  <si>
    <t>Thuế GTGT</t>
  </si>
  <si>
    <t>Tên người mua</t>
  </si>
  <si>
    <t>Mã số thuế người mua</t>
  </si>
  <si>
    <t>00002835</t>
  </si>
  <si>
    <t>1C24TNN</t>
  </si>
  <si>
    <t>Công Ty Cổ Phần Intimex Đà Nẵng</t>
  </si>
  <si>
    <t>0401513834</t>
  </si>
  <si>
    <t>00004389</t>
  </si>
  <si>
    <t>BẢNG KÊ HÓA ĐƠN, CHỨNG TỪ HÀNG HÓA, DỊCH VỤ BÁN RA</t>
  </si>
  <si>
    <t>Tổng thanh toán</t>
  </si>
  <si>
    <t>Số tiền bán hàng ( +V)</t>
  </si>
  <si>
    <t>Số tiền hàng trả ( +V)</t>
  </si>
  <si>
    <t>BẢNG KÊ HÓA ĐƠN, CHỨNG TỪ HÀNG HÓA, DỊCH VỤ BÁN RA (MẪU QUẢN TRỊ)</t>
  </si>
  <si>
    <t>Tháng 3 năm 2024</t>
  </si>
  <si>
    <t>00010678</t>
  </si>
  <si>
    <t>Tháng 4 năm 2024</t>
  </si>
  <si>
    <t>00016180</t>
  </si>
  <si>
    <t>Tháng 5 năm 2024</t>
  </si>
  <si>
    <t>00020424</t>
  </si>
  <si>
    <t>Thanh toán CN tháng 1</t>
  </si>
  <si>
    <t>Thanh toán CN tháng 3+4</t>
  </si>
  <si>
    <t>Tháng 6 năm 2024</t>
  </si>
  <si>
    <t>00029412</t>
  </si>
  <si>
    <t>Tháng 7 năm 2024</t>
  </si>
  <si>
    <t>00038605</t>
  </si>
  <si>
    <t>Thanh toán tháng 5+6</t>
  </si>
  <si>
    <t>Tháng 8 năm 2024</t>
  </si>
  <si>
    <t/>
  </si>
  <si>
    <t>Hàng Trả - Công Ty Cổ Phần Intimex Đà Nẵng - INTIMEXDANANG</t>
  </si>
  <si>
    <t xml:space="preserve">BẢNG KÊ HÓA ĐƠN, CHỨNG TỪ HÀNG HÓA, DỊCH VỤ BÁN RA </t>
  </si>
  <si>
    <t>Hàng trả T8</t>
  </si>
  <si>
    <t>13/08/2024</t>
  </si>
  <si>
    <t>Tháng 9 năm 2024</t>
  </si>
  <si>
    <t>00051883</t>
  </si>
  <si>
    <t>Thanh toán CN</t>
  </si>
  <si>
    <t>Thanh toán CN T11+12/2023</t>
  </si>
  <si>
    <t>Bảng kê hóa đơn tháng 10</t>
  </si>
  <si>
    <t>Tháng 10 năm 2024</t>
  </si>
  <si>
    <t>00057438</t>
  </si>
  <si>
    <t>Bảng kê hóa đơn tháng 11</t>
  </si>
  <si>
    <t>Hàng trả T11</t>
  </si>
  <si>
    <t>Tháng 11 năm 2024</t>
  </si>
  <si>
    <t>00062254</t>
  </si>
  <si>
    <t>Hàng Trả -Công Ty Cổ Phần Intimex Đà Nẵng  - INTIMEXDANANG</t>
  </si>
  <si>
    <t>Thanh toán hết T10.2024</t>
  </si>
  <si>
    <t>21/11/2024</t>
  </si>
  <si>
    <t>Thanh toán hết T11.2024</t>
  </si>
  <si>
    <t>Bảng kê hóa đơn tháng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</si>
</sst>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_-;\-* #,##0.00_-;_-* &quot;-&quot;??_-;_-@_-"/>
    <numFmt numFmtId="165" formatCode="_(* #,##0_);_(* \(#,##0\);_(* &quot;-&quot;??_);_(@_)"/>
    <numFmt numFmtId="166" formatCode="_-* #,##0_-;\-* #,##0_-;_-* &quot;-&quot;??_-;_-@_-"/>
  </numFmts>
  <fonts count="26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Times New Roman"/>
      <family val="1"/>
    </font>
    <font>
      <sz val="8"/>
      <name val="Calibri"/>
      <family val="2"/>
      <charset val="163"/>
      <scheme val="minor"/>
    </font>
    <font>
      <sz val="12"/>
      <name val="Times New Roman"/>
      <family val="2"/>
    </font>
    <font>
      <sz val="11"/>
      <color theme="1"/>
      <name val="Calibri"/>
      <family val="2"/>
      <scheme val="minor"/>
    </font>
    <font>
      <sz val="8"/>
      <name val="Microsoft Sans Serif"/>
      <family val="2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sz val="8"/>
      <color rgb="FF000000"/>
      <name val="Microsoft Sans Serif"/>
      <family val="2"/>
    </font>
    <font>
      <b/>
      <sz val="8"/>
      <name val="Microsoft Sans Serif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C2CFF8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</borders>
  <cellStyleXfs count="14">
    <xf numFmtId="0" fontId="0" fillId="0" borderId="0"/>
    <xf numFmtId="164" fontId="11" fillId="0" borderId="0" applyFont="0" applyFill="0" applyBorder="0" applyAlignment="0" applyProtection="0"/>
    <xf numFmtId="0" fontId="20" fillId="0" borderId="0"/>
    <xf numFmtId="0" fontId="10" fillId="0" borderId="0"/>
    <xf numFmtId="0" fontId="9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61">
    <xf numFmtId="0" fontId="0" fillId="0" borderId="0" xfId="0"/>
    <xf numFmtId="14" fontId="13" fillId="2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14" fontId="13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65" fontId="13" fillId="0" borderId="1" xfId="1" applyNumberFormat="1" applyFont="1" applyFill="1" applyBorder="1" applyAlignment="1">
      <alignment horizontal="center" vertical="center" wrapText="1"/>
    </xf>
    <xf numFmtId="14" fontId="14" fillId="0" borderId="1" xfId="0" applyNumberFormat="1" applyFont="1" applyBorder="1" applyAlignment="1">
      <alignment horizontal="center"/>
    </xf>
    <xf numFmtId="165" fontId="14" fillId="0" borderId="1" xfId="1" applyNumberFormat="1" applyFont="1" applyBorder="1" applyAlignment="1">
      <alignment horizontal="center"/>
    </xf>
    <xf numFmtId="165" fontId="14" fillId="0" borderId="1" xfId="1" applyNumberFormat="1" applyFont="1" applyBorder="1"/>
    <xf numFmtId="165" fontId="13" fillId="2" borderId="1" xfId="1" applyNumberFormat="1" applyFont="1" applyFill="1" applyBorder="1" applyAlignment="1">
      <alignment horizontal="center"/>
    </xf>
    <xf numFmtId="0" fontId="13" fillId="2" borderId="1" xfId="0" applyFont="1" applyFill="1" applyBorder="1"/>
    <xf numFmtId="0" fontId="14" fillId="0" borderId="1" xfId="0" applyFont="1" applyBorder="1"/>
    <xf numFmtId="165" fontId="13" fillId="2" borderId="1" xfId="1" applyNumberFormat="1" applyFont="1" applyFill="1" applyBorder="1"/>
    <xf numFmtId="165" fontId="15" fillId="2" borderId="1" xfId="1" applyNumberFormat="1" applyFont="1" applyFill="1" applyBorder="1" applyAlignment="1">
      <alignment horizontal="center" vertical="center"/>
    </xf>
    <xf numFmtId="165" fontId="15" fillId="2" borderId="1" xfId="1" applyNumberFormat="1" applyFont="1" applyFill="1" applyBorder="1" applyAlignment="1">
      <alignment horizontal="left" vertical="center"/>
    </xf>
    <xf numFmtId="165" fontId="13" fillId="2" borderId="1" xfId="0" applyNumberFormat="1" applyFont="1" applyFill="1" applyBorder="1"/>
    <xf numFmtId="165" fontId="16" fillId="3" borderId="1" xfId="0" applyNumberFormat="1" applyFont="1" applyFill="1" applyBorder="1"/>
    <xf numFmtId="14" fontId="17" fillId="0" borderId="0" xfId="0" quotePrefix="1" applyNumberFormat="1" applyFont="1" applyAlignment="1">
      <alignment horizontal="center" vertical="center"/>
    </xf>
    <xf numFmtId="14" fontId="17" fillId="0" borderId="0" xfId="0" quotePrefix="1" applyNumberFormat="1" applyFont="1" applyAlignment="1">
      <alignment horizontal="left" vertical="center"/>
    </xf>
    <xf numFmtId="0" fontId="17" fillId="0" borderId="0" xfId="0" applyFont="1" applyAlignment="1">
      <alignment horizontal="center" vertical="center"/>
    </xf>
    <xf numFmtId="165" fontId="17" fillId="0" borderId="0" xfId="1" applyNumberFormat="1" applyFont="1" applyBorder="1" applyAlignment="1">
      <alignment horizontal="left" vertical="center"/>
    </xf>
    <xf numFmtId="14" fontId="14" fillId="0" borderId="2" xfId="0" applyNumberFormat="1" applyFont="1" applyBorder="1" applyAlignment="1">
      <alignment horizontal="center"/>
    </xf>
    <xf numFmtId="37" fontId="19" fillId="0" borderId="1" xfId="0" applyNumberFormat="1" applyFont="1" applyBorder="1" applyAlignment="1">
      <alignment horizontal="right" vertical="center" wrapText="1"/>
    </xf>
    <xf numFmtId="165" fontId="0" fillId="0" borderId="0" xfId="0" applyNumberFormat="1"/>
    <xf numFmtId="38" fontId="21" fillId="4" borderId="5" xfId="2" applyNumberFormat="1" applyFont="1" applyFill="1" applyBorder="1" applyAlignment="1">
      <alignment horizontal="right" vertical="center"/>
    </xf>
    <xf numFmtId="166" fontId="19" fillId="0" borderId="1" xfId="1" applyNumberFormat="1" applyFont="1" applyBorder="1" applyAlignment="1">
      <alignment horizontal="right" vertical="center" wrapText="1"/>
    </xf>
    <xf numFmtId="166" fontId="0" fillId="0" borderId="0" xfId="0" applyNumberFormat="1"/>
    <xf numFmtId="0" fontId="10" fillId="0" borderId="0" xfId="3"/>
    <xf numFmtId="14" fontId="24" fillId="5" borderId="6" xfId="3" applyNumberFormat="1" applyFont="1" applyFill="1" applyBorder="1" applyAlignment="1">
      <alignment horizontal="center" vertical="center" wrapText="1"/>
    </xf>
    <xf numFmtId="0" fontId="24" fillId="5" borderId="6" xfId="3" applyFont="1" applyFill="1" applyBorder="1" applyAlignment="1">
      <alignment horizontal="center" vertical="center" wrapText="1"/>
    </xf>
    <xf numFmtId="38" fontId="24" fillId="5" borderId="7" xfId="3" applyNumberFormat="1" applyFont="1" applyFill="1" applyBorder="1" applyAlignment="1">
      <alignment horizontal="center" vertical="center" wrapText="1"/>
    </xf>
    <xf numFmtId="14" fontId="10" fillId="0" borderId="0" xfId="3" applyNumberFormat="1"/>
    <xf numFmtId="14" fontId="21" fillId="0" borderId="5" xfId="3" applyNumberFormat="1" applyFont="1" applyBorder="1" applyAlignment="1">
      <alignment horizontal="center" vertical="center"/>
    </xf>
    <xf numFmtId="0" fontId="21" fillId="0" borderId="5" xfId="3" applyFont="1" applyBorder="1" applyAlignment="1">
      <alignment horizontal="left" vertical="center"/>
    </xf>
    <xf numFmtId="38" fontId="21" fillId="0" borderId="5" xfId="3" applyNumberFormat="1" applyFont="1" applyBorder="1" applyAlignment="1">
      <alignment horizontal="right" vertical="center"/>
    </xf>
    <xf numFmtId="14" fontId="21" fillId="4" borderId="5" xfId="3" applyNumberFormat="1" applyFont="1" applyFill="1" applyBorder="1" applyAlignment="1">
      <alignment horizontal="left" vertical="center"/>
    </xf>
    <xf numFmtId="38" fontId="10" fillId="0" borderId="0" xfId="3" applyNumberFormat="1"/>
    <xf numFmtId="0" fontId="10" fillId="0" borderId="0" xfId="3" applyAlignment="1">
      <alignment vertical="center"/>
    </xf>
    <xf numFmtId="38" fontId="25" fillId="4" borderId="5" xfId="3" applyNumberFormat="1" applyFont="1" applyFill="1" applyBorder="1" applyAlignment="1">
      <alignment horizontal="right" vertical="center"/>
    </xf>
    <xf numFmtId="38" fontId="25" fillId="0" borderId="5" xfId="3" applyNumberFormat="1" applyFont="1" applyBorder="1" applyAlignment="1">
      <alignment horizontal="right" vertical="center"/>
    </xf>
    <xf numFmtId="0" fontId="14" fillId="0" borderId="1" xfId="0" applyFont="1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9" fillId="0" borderId="0" xfId="4"/>
    <xf numFmtId="14" fontId="24" fillId="5" borderId="6" xfId="4" applyNumberFormat="1" applyFont="1" applyFill="1" applyBorder="1" applyAlignment="1">
      <alignment horizontal="center" vertical="center" wrapText="1"/>
    </xf>
    <xf numFmtId="0" fontId="24" fillId="5" borderId="6" xfId="4" applyFont="1" applyFill="1" applyBorder="1" applyAlignment="1">
      <alignment horizontal="center" vertical="center" wrapText="1"/>
    </xf>
    <xf numFmtId="38" fontId="24" fillId="5" borderId="7" xfId="4" applyNumberFormat="1" applyFont="1" applyFill="1" applyBorder="1" applyAlignment="1">
      <alignment horizontal="center" vertical="center" wrapText="1"/>
    </xf>
    <xf numFmtId="14" fontId="9" fillId="0" borderId="0" xfId="4" applyNumberFormat="1"/>
    <xf numFmtId="38" fontId="21" fillId="4" borderId="5" xfId="4" applyNumberFormat="1" applyFont="1" applyFill="1" applyBorder="1" applyAlignment="1">
      <alignment horizontal="right" vertical="center"/>
    </xf>
    <xf numFmtId="14" fontId="21" fillId="0" borderId="5" xfId="4" applyNumberFormat="1" applyFont="1" applyBorder="1" applyAlignment="1">
      <alignment horizontal="center" vertical="center"/>
    </xf>
    <xf numFmtId="0" fontId="21" fillId="0" borderId="5" xfId="4" applyFont="1" applyBorder="1" applyAlignment="1">
      <alignment horizontal="left" vertical="center"/>
    </xf>
    <xf numFmtId="38" fontId="21" fillId="0" borderId="5" xfId="4" applyNumberFormat="1" applyFont="1" applyBorder="1" applyAlignment="1">
      <alignment horizontal="right" vertical="center"/>
    </xf>
    <xf numFmtId="14" fontId="21" fillId="4" borderId="5" xfId="4" applyNumberFormat="1" applyFont="1" applyFill="1" applyBorder="1" applyAlignment="1">
      <alignment horizontal="left" vertical="center"/>
    </xf>
    <xf numFmtId="38" fontId="9" fillId="0" borderId="0" xfId="4" applyNumberFormat="1"/>
    <xf numFmtId="0" fontId="8" fillId="0" borderId="0" xfId="6"/>
    <xf numFmtId="14" fontId="24" fillId="5" borderId="6" xfId="6" applyNumberFormat="1" applyFont="1" applyFill="1" applyBorder="1" applyAlignment="1">
      <alignment horizontal="center" vertical="center" wrapText="1"/>
    </xf>
    <xf numFmtId="0" fontId="24" fillId="5" borderId="6" xfId="6" applyFont="1" applyFill="1" applyBorder="1" applyAlignment="1">
      <alignment horizontal="center" vertical="center" wrapText="1"/>
    </xf>
    <xf numFmtId="38" fontId="24" fillId="5" borderId="7" xfId="6" applyNumberFormat="1" applyFont="1" applyFill="1" applyBorder="1" applyAlignment="1">
      <alignment horizontal="center" vertical="center" wrapText="1"/>
    </xf>
    <xf numFmtId="14" fontId="8" fillId="0" borderId="0" xfId="6" applyNumberFormat="1"/>
    <xf numFmtId="38" fontId="21" fillId="4" borderId="5" xfId="6" applyNumberFormat="1" applyFont="1" applyFill="1" applyBorder="1" applyAlignment="1">
      <alignment horizontal="right" vertical="center"/>
    </xf>
    <xf numFmtId="14" fontId="21" fillId="0" borderId="5" xfId="6" applyNumberFormat="1" applyFont="1" applyBorder="1" applyAlignment="1">
      <alignment horizontal="center" vertical="center"/>
    </xf>
    <xf numFmtId="0" fontId="21" fillId="0" borderId="5" xfId="6" applyFont="1" applyBorder="1" applyAlignment="1">
      <alignment horizontal="left" vertical="center"/>
    </xf>
    <xf numFmtId="38" fontId="21" fillId="0" borderId="5" xfId="6" applyNumberFormat="1" applyFont="1" applyBorder="1" applyAlignment="1">
      <alignment horizontal="right" vertical="center"/>
    </xf>
    <xf numFmtId="14" fontId="21" fillId="4" borderId="5" xfId="6" applyNumberFormat="1" applyFont="1" applyFill="1" applyBorder="1" applyAlignment="1">
      <alignment horizontal="left" vertical="center"/>
    </xf>
    <xf numFmtId="38" fontId="8" fillId="0" borderId="0" xfId="6" applyNumberFormat="1"/>
    <xf numFmtId="0" fontId="7" fillId="0" borderId="0" xfId="7"/>
    <xf numFmtId="14" fontId="24" fillId="5" borderId="6" xfId="7" applyNumberFormat="1" applyFont="1" applyFill="1" applyBorder="1" applyAlignment="1">
      <alignment horizontal="center" vertical="center" wrapText="1"/>
    </xf>
    <xf numFmtId="0" fontId="24" fillId="5" borderId="6" xfId="7" applyFont="1" applyFill="1" applyBorder="1" applyAlignment="1">
      <alignment horizontal="center" vertical="center" wrapText="1"/>
    </xf>
    <xf numFmtId="38" fontId="24" fillId="5" borderId="7" xfId="7" applyNumberFormat="1" applyFont="1" applyFill="1" applyBorder="1" applyAlignment="1">
      <alignment horizontal="center" vertical="center" wrapText="1"/>
    </xf>
    <xf numFmtId="14" fontId="7" fillId="0" borderId="0" xfId="7" applyNumberFormat="1"/>
    <xf numFmtId="38" fontId="21" fillId="4" borderId="5" xfId="7" applyNumberFormat="1" applyFont="1" applyFill="1" applyBorder="1" applyAlignment="1">
      <alignment horizontal="right" vertical="center"/>
    </xf>
    <xf numFmtId="14" fontId="21" fillId="0" borderId="5" xfId="7" applyNumberFormat="1" applyFont="1" applyBorder="1" applyAlignment="1">
      <alignment horizontal="center" vertical="center"/>
    </xf>
    <xf numFmtId="0" fontId="21" fillId="0" borderId="5" xfId="7" applyFont="1" applyBorder="1" applyAlignment="1">
      <alignment horizontal="left" vertical="center"/>
    </xf>
    <xf numFmtId="38" fontId="21" fillId="0" borderId="5" xfId="7" applyNumberFormat="1" applyFont="1" applyBorder="1" applyAlignment="1">
      <alignment horizontal="right" vertical="center"/>
    </xf>
    <xf numFmtId="14" fontId="21" fillId="4" borderId="5" xfId="7" applyNumberFormat="1" applyFont="1" applyFill="1" applyBorder="1" applyAlignment="1">
      <alignment horizontal="left" vertical="center"/>
    </xf>
    <xf numFmtId="38" fontId="7" fillId="0" borderId="0" xfId="7" applyNumberFormat="1"/>
    <xf numFmtId="37" fontId="0" fillId="0" borderId="0" xfId="0" applyNumberFormat="1"/>
    <xf numFmtId="0" fontId="6" fillId="0" borderId="0" xfId="8"/>
    <xf numFmtId="14" fontId="24" fillId="5" borderId="6" xfId="8" applyNumberFormat="1" applyFont="1" applyFill="1" applyBorder="1" applyAlignment="1">
      <alignment horizontal="center" vertical="center" wrapText="1"/>
    </xf>
    <xf numFmtId="0" fontId="24" fillId="5" borderId="6" xfId="8" applyFont="1" applyFill="1" applyBorder="1" applyAlignment="1">
      <alignment horizontal="center" vertical="center" wrapText="1"/>
    </xf>
    <xf numFmtId="38" fontId="24" fillId="5" borderId="7" xfId="8" applyNumberFormat="1" applyFont="1" applyFill="1" applyBorder="1" applyAlignment="1">
      <alignment horizontal="center" vertical="center" wrapText="1"/>
    </xf>
    <xf numFmtId="14" fontId="6" fillId="0" borderId="0" xfId="8" applyNumberFormat="1"/>
    <xf numFmtId="14" fontId="21" fillId="0" borderId="5" xfId="8" applyNumberFormat="1" applyFont="1" applyBorder="1" applyAlignment="1">
      <alignment horizontal="center" vertical="center"/>
    </xf>
    <xf numFmtId="0" fontId="21" fillId="0" borderId="5" xfId="8" applyFont="1" applyBorder="1" applyAlignment="1">
      <alignment horizontal="left" vertical="center"/>
    </xf>
    <xf numFmtId="38" fontId="21" fillId="0" borderId="5" xfId="8" applyNumberFormat="1" applyFont="1" applyBorder="1" applyAlignment="1">
      <alignment horizontal="right" vertical="center"/>
    </xf>
    <xf numFmtId="38" fontId="6" fillId="0" borderId="0" xfId="8" applyNumberFormat="1"/>
    <xf numFmtId="0" fontId="5" fillId="0" borderId="0" xfId="9"/>
    <xf numFmtId="14" fontId="24" fillId="5" borderId="6" xfId="9" applyNumberFormat="1" applyFont="1" applyFill="1" applyBorder="1" applyAlignment="1">
      <alignment horizontal="center" vertical="center" wrapText="1"/>
    </xf>
    <xf numFmtId="0" fontId="24" fillId="5" borderId="6" xfId="9" applyFont="1" applyFill="1" applyBorder="1" applyAlignment="1">
      <alignment horizontal="center" vertical="center" wrapText="1"/>
    </xf>
    <xf numFmtId="38" fontId="24" fillId="5" borderId="7" xfId="9" applyNumberFormat="1" applyFont="1" applyFill="1" applyBorder="1" applyAlignment="1">
      <alignment horizontal="center" vertical="center" wrapText="1"/>
    </xf>
    <xf numFmtId="14" fontId="5" fillId="0" borderId="0" xfId="9" applyNumberFormat="1"/>
    <xf numFmtId="38" fontId="21" fillId="4" borderId="5" xfId="9" applyNumberFormat="1" applyFont="1" applyFill="1" applyBorder="1" applyAlignment="1">
      <alignment horizontal="right" vertical="center"/>
    </xf>
    <xf numFmtId="14" fontId="21" fillId="0" borderId="5" xfId="9" applyNumberFormat="1" applyFont="1" applyBorder="1" applyAlignment="1">
      <alignment horizontal="center" vertical="center"/>
    </xf>
    <xf numFmtId="0" fontId="21" fillId="0" borderId="5" xfId="9" applyFont="1" applyBorder="1" applyAlignment="1">
      <alignment horizontal="left" vertical="center"/>
    </xf>
    <xf numFmtId="38" fontId="21" fillId="0" borderId="5" xfId="9" applyNumberFormat="1" applyFont="1" applyBorder="1" applyAlignment="1">
      <alignment horizontal="right" vertical="center"/>
    </xf>
    <xf numFmtId="14" fontId="21" fillId="4" borderId="5" xfId="9" applyNumberFormat="1" applyFont="1" applyFill="1" applyBorder="1" applyAlignment="1">
      <alignment horizontal="left" vertical="center"/>
    </xf>
    <xf numFmtId="38" fontId="5" fillId="0" borderId="0" xfId="9" applyNumberFormat="1"/>
    <xf numFmtId="0" fontId="4" fillId="0" borderId="0" xfId="10"/>
    <xf numFmtId="14" fontId="24" fillId="5" borderId="6" xfId="10" applyNumberFormat="1" applyFont="1" applyFill="1" applyBorder="1" applyAlignment="1">
      <alignment horizontal="center" vertical="center" wrapText="1"/>
    </xf>
    <xf numFmtId="0" fontId="24" fillId="5" borderId="6" xfId="10" applyFont="1" applyFill="1" applyBorder="1" applyAlignment="1">
      <alignment horizontal="center" vertical="center" wrapText="1"/>
    </xf>
    <xf numFmtId="38" fontId="24" fillId="5" borderId="7" xfId="10" applyNumberFormat="1" applyFont="1" applyFill="1" applyBorder="1" applyAlignment="1">
      <alignment horizontal="center" vertical="center" wrapText="1"/>
    </xf>
    <xf numFmtId="14" fontId="4" fillId="0" borderId="0" xfId="10" applyNumberFormat="1"/>
    <xf numFmtId="14" fontId="21" fillId="0" borderId="5" xfId="10" applyNumberFormat="1" applyFont="1" applyBorder="1" applyAlignment="1">
      <alignment horizontal="center" vertical="center"/>
    </xf>
    <xf numFmtId="0" fontId="21" fillId="0" borderId="5" xfId="10" applyFont="1" applyBorder="1" applyAlignment="1">
      <alignment horizontal="left" vertical="center"/>
    </xf>
    <xf numFmtId="38" fontId="21" fillId="0" borderId="5" xfId="10" applyNumberFormat="1" applyFont="1" applyBorder="1" applyAlignment="1">
      <alignment horizontal="right" vertical="center"/>
    </xf>
    <xf numFmtId="38" fontId="4" fillId="0" borderId="0" xfId="10" applyNumberFormat="1"/>
    <xf numFmtId="0" fontId="3" fillId="0" borderId="0" xfId="11"/>
    <xf numFmtId="14" fontId="24" fillId="5" borderId="6" xfId="11" applyNumberFormat="1" applyFont="1" applyFill="1" applyBorder="1" applyAlignment="1">
      <alignment horizontal="center" vertical="center" wrapText="1"/>
    </xf>
    <xf numFmtId="0" fontId="24" fillId="5" borderId="6" xfId="11" applyFont="1" applyFill="1" applyBorder="1" applyAlignment="1">
      <alignment horizontal="center" vertical="center" wrapText="1"/>
    </xf>
    <xf numFmtId="38" fontId="24" fillId="5" borderId="7" xfId="11" applyNumberFormat="1" applyFont="1" applyFill="1" applyBorder="1" applyAlignment="1">
      <alignment horizontal="center" vertical="center" wrapText="1"/>
    </xf>
    <xf numFmtId="14" fontId="3" fillId="0" borderId="0" xfId="11" applyNumberFormat="1"/>
    <xf numFmtId="14" fontId="21" fillId="0" borderId="5" xfId="11" applyNumberFormat="1" applyFont="1" applyBorder="1" applyAlignment="1">
      <alignment horizontal="center" vertical="center"/>
    </xf>
    <xf numFmtId="0" fontId="21" fillId="0" borderId="5" xfId="11" applyFont="1" applyBorder="1" applyAlignment="1">
      <alignment horizontal="left" vertical="center"/>
    </xf>
    <xf numFmtId="38" fontId="21" fillId="0" borderId="5" xfId="11" applyNumberFormat="1" applyFont="1" applyBorder="1" applyAlignment="1">
      <alignment horizontal="right" vertical="center"/>
    </xf>
    <xf numFmtId="38" fontId="3" fillId="0" borderId="0" xfId="11" applyNumberFormat="1"/>
    <xf numFmtId="0" fontId="2" fillId="0" borderId="0" xfId="12"/>
    <xf numFmtId="14" fontId="24" fillId="5" borderId="6" xfId="12" applyNumberFormat="1" applyFont="1" applyFill="1" applyBorder="1" applyAlignment="1">
      <alignment horizontal="center" vertical="center" wrapText="1"/>
    </xf>
    <xf numFmtId="0" fontId="24" fillId="5" borderId="6" xfId="12" applyFont="1" applyFill="1" applyBorder="1" applyAlignment="1">
      <alignment horizontal="center" vertical="center" wrapText="1"/>
    </xf>
    <xf numFmtId="38" fontId="24" fillId="5" borderId="7" xfId="12" applyNumberFormat="1" applyFont="1" applyFill="1" applyBorder="1" applyAlignment="1">
      <alignment horizontal="center" vertical="center" wrapText="1"/>
    </xf>
    <xf numFmtId="14" fontId="2" fillId="0" borderId="0" xfId="12" applyNumberFormat="1"/>
    <xf numFmtId="14" fontId="21" fillId="0" borderId="5" xfId="12" applyNumberFormat="1" applyFont="1" applyBorder="1" applyAlignment="1">
      <alignment horizontal="center" vertical="center"/>
    </xf>
    <xf numFmtId="0" fontId="21" fillId="0" borderId="5" xfId="12" applyFont="1" applyBorder="1" applyAlignment="1">
      <alignment horizontal="left" vertical="center"/>
    </xf>
    <xf numFmtId="38" fontId="21" fillId="0" borderId="5" xfId="12" applyNumberFormat="1" applyFont="1" applyBorder="1" applyAlignment="1">
      <alignment horizontal="right" vertical="center"/>
    </xf>
    <xf numFmtId="38" fontId="2" fillId="0" borderId="0" xfId="12" applyNumberFormat="1"/>
    <xf numFmtId="38" fontId="25" fillId="0" borderId="5" xfId="12" applyNumberFormat="1" applyFont="1" applyBorder="1" applyAlignment="1">
      <alignment horizontal="right" vertical="center"/>
    </xf>
    <xf numFmtId="0" fontId="14" fillId="0" borderId="1" xfId="0" applyFont="1" applyBorder="1" applyAlignment="1">
      <alignment horizontal="left"/>
    </xf>
    <xf numFmtId="0" fontId="1" fillId="0" borderId="0" xfId="13"/>
    <xf numFmtId="14" fontId="24" fillId="5" borderId="6" xfId="13" applyNumberFormat="1" applyFont="1" applyFill="1" applyBorder="1" applyAlignment="1">
      <alignment horizontal="center" vertical="center" wrapText="1"/>
    </xf>
    <xf numFmtId="0" fontId="24" fillId="5" borderId="6" xfId="13" applyFont="1" applyFill="1" applyBorder="1" applyAlignment="1">
      <alignment horizontal="center" vertical="center" wrapText="1"/>
    </xf>
    <xf numFmtId="38" fontId="24" fillId="5" borderId="7" xfId="13" applyNumberFormat="1" applyFont="1" applyFill="1" applyBorder="1" applyAlignment="1">
      <alignment horizontal="center" vertical="center" wrapText="1"/>
    </xf>
    <xf numFmtId="14" fontId="1" fillId="0" borderId="0" xfId="13" applyNumberFormat="1"/>
    <xf numFmtId="14" fontId="21" fillId="0" borderId="5" xfId="13" applyNumberFormat="1" applyFont="1" applyBorder="1" applyAlignment="1">
      <alignment horizontal="center" vertical="center"/>
    </xf>
    <xf numFmtId="0" fontId="21" fillId="0" borderId="5" xfId="13" applyFont="1" applyBorder="1" applyAlignment="1">
      <alignment horizontal="left" vertical="center"/>
    </xf>
    <xf numFmtId="38" fontId="21" fillId="0" borderId="5" xfId="13" applyNumberFormat="1" applyFont="1" applyBorder="1" applyAlignment="1">
      <alignment horizontal="right" vertical="center"/>
    </xf>
    <xf numFmtId="38" fontId="1" fillId="0" borderId="0" xfId="13" applyNumberFormat="1"/>
    <xf numFmtId="0" fontId="17" fillId="0" borderId="0" xfId="0" applyFont="1" applyFill="1" applyAlignment="1">
      <alignment horizontal="center"/>
    </xf>
    <xf numFmtId="14" fontId="12" fillId="0" borderId="0" xfId="0" applyNumberFormat="1" applyFont="1" applyAlignment="1">
      <alignment horizontal="center" vertical="center"/>
    </xf>
    <xf numFmtId="14" fontId="13" fillId="2" borderId="2" xfId="0" applyNumberFormat="1" applyFont="1" applyFill="1" applyBorder="1" applyAlignment="1">
      <alignment horizontal="center"/>
    </xf>
    <xf numFmtId="14" fontId="13" fillId="2" borderId="3" xfId="0" applyNumberFormat="1" applyFont="1" applyFill="1" applyBorder="1" applyAlignment="1">
      <alignment horizontal="center"/>
    </xf>
    <xf numFmtId="14" fontId="16" fillId="3" borderId="2" xfId="0" quotePrefix="1" applyNumberFormat="1" applyFont="1" applyFill="1" applyBorder="1" applyAlignment="1">
      <alignment horizontal="center" vertical="center"/>
    </xf>
    <xf numFmtId="14" fontId="16" fillId="3" borderId="4" xfId="0" quotePrefix="1" applyNumberFormat="1" applyFont="1" applyFill="1" applyBorder="1" applyAlignment="1">
      <alignment horizontal="center" vertical="center"/>
    </xf>
    <xf numFmtId="14" fontId="16" fillId="3" borderId="3" xfId="0" quotePrefix="1" applyNumberFormat="1" applyFont="1" applyFill="1" applyBorder="1" applyAlignment="1">
      <alignment horizontal="center" vertical="center"/>
    </xf>
    <xf numFmtId="0" fontId="22" fillId="0" borderId="0" xfId="13" applyFont="1" applyBorder="1" applyAlignment="1">
      <alignment horizontal="center"/>
    </xf>
    <xf numFmtId="0" fontId="23" fillId="0" borderId="0" xfId="13" applyFont="1" applyBorder="1" applyAlignment="1">
      <alignment horizontal="center"/>
    </xf>
    <xf numFmtId="0" fontId="22" fillId="0" borderId="0" xfId="12" applyFont="1" applyBorder="1" applyAlignment="1">
      <alignment horizontal="center"/>
    </xf>
    <xf numFmtId="0" fontId="23" fillId="0" borderId="0" xfId="12" applyFont="1" applyBorder="1" applyAlignment="1">
      <alignment horizontal="center"/>
    </xf>
    <xf numFmtId="0" fontId="22" fillId="0" borderId="0" xfId="11" applyFont="1" applyBorder="1" applyAlignment="1">
      <alignment horizontal="center"/>
    </xf>
    <xf numFmtId="0" fontId="23" fillId="0" borderId="0" xfId="11" applyFont="1" applyBorder="1" applyAlignment="1">
      <alignment horizontal="center"/>
    </xf>
    <xf numFmtId="0" fontId="22" fillId="0" borderId="0" xfId="10" applyFont="1" applyBorder="1" applyAlignment="1">
      <alignment horizontal="center"/>
    </xf>
    <xf numFmtId="0" fontId="23" fillId="0" borderId="0" xfId="10" applyFont="1" applyBorder="1" applyAlignment="1">
      <alignment horizontal="center"/>
    </xf>
    <xf numFmtId="0" fontId="22" fillId="0" borderId="0" xfId="9" applyFont="1" applyBorder="1" applyAlignment="1">
      <alignment horizontal="center"/>
    </xf>
    <xf numFmtId="0" fontId="23" fillId="0" borderId="0" xfId="9" applyFont="1" applyBorder="1" applyAlignment="1">
      <alignment horizontal="center"/>
    </xf>
    <xf numFmtId="0" fontId="22" fillId="0" borderId="0" xfId="8" applyFont="1" applyBorder="1" applyAlignment="1">
      <alignment horizontal="center"/>
    </xf>
    <xf numFmtId="0" fontId="23" fillId="0" borderId="0" xfId="8" applyFont="1" applyBorder="1" applyAlignment="1">
      <alignment horizontal="center"/>
    </xf>
    <xf numFmtId="0" fontId="22" fillId="0" borderId="0" xfId="7" applyFont="1" applyBorder="1" applyAlignment="1">
      <alignment horizontal="center"/>
    </xf>
    <xf numFmtId="0" fontId="23" fillId="0" borderId="0" xfId="7" applyFont="1" applyBorder="1" applyAlignment="1">
      <alignment horizontal="center"/>
    </xf>
    <xf numFmtId="0" fontId="22" fillId="0" borderId="0" xfId="6" applyFont="1" applyBorder="1" applyAlignment="1">
      <alignment horizontal="center"/>
    </xf>
    <xf numFmtId="0" fontId="23" fillId="0" borderId="0" xfId="6" applyFont="1" applyBorder="1" applyAlignment="1">
      <alignment horizontal="center"/>
    </xf>
    <xf numFmtId="0" fontId="22" fillId="0" borderId="0" xfId="4" applyFont="1" applyBorder="1" applyAlignment="1">
      <alignment horizontal="center"/>
    </xf>
    <xf numFmtId="0" fontId="23" fillId="0" borderId="0" xfId="4" applyFont="1" applyBorder="1" applyAlignment="1">
      <alignment horizontal="center"/>
    </xf>
    <xf numFmtId="0" fontId="22" fillId="0" borderId="0" xfId="3" applyFont="1" applyBorder="1" applyAlignment="1">
      <alignment horizontal="center" vertical="center"/>
    </xf>
    <xf numFmtId="0" fontId="23" fillId="0" borderId="0" xfId="3" applyFont="1" applyBorder="1" applyAlignment="1">
      <alignment horizontal="center" vertical="center"/>
    </xf>
  </cellXfs>
  <cellStyles count="14">
    <cellStyle name="Comma" xfId="1" builtinId="3"/>
    <cellStyle name="Normal" xfId="0" builtinId="0"/>
    <cellStyle name="Normal 10" xfId="11"/>
    <cellStyle name="Normal 11" xfId="12"/>
    <cellStyle name="Normal 12" xfId="13"/>
    <cellStyle name="Normal 2" xfId="2"/>
    <cellStyle name="Normal 2 2" xfId="5"/>
    <cellStyle name="Normal 3" xfId="3"/>
    <cellStyle name="Normal 4" xfId="4"/>
    <cellStyle name="Normal 5" xfId="6"/>
    <cellStyle name="Normal 6" xfId="7"/>
    <cellStyle name="Normal 7" xfId="8"/>
    <cellStyle name="Normal 8" xfId="9"/>
    <cellStyle name="Normal 9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7"/>
  <sheetViews>
    <sheetView tabSelected="1" topLeftCell="B13" workbookViewId="0">
      <selection activeCell="H23" sqref="H23"/>
    </sheetView>
  </sheetViews>
  <sheetFormatPr defaultRowHeight="15" x14ac:dyDescent="0.25"/>
  <cols>
    <col min="2" max="2" width="12.42578125" customWidth="1"/>
    <col min="3" max="3" width="30.140625" customWidth="1"/>
    <col min="4" max="4" width="16.85546875" customWidth="1"/>
    <col min="5" max="5" width="16.42578125" customWidth="1"/>
    <col min="6" max="6" width="14.7109375" customWidth="1"/>
    <col min="7" max="7" width="17.140625" customWidth="1"/>
    <col min="8" max="9" width="11.5703125" bestFit="1" customWidth="1"/>
  </cols>
  <sheetData>
    <row r="1" spans="2:9" ht="36" customHeight="1" x14ac:dyDescent="0.25">
      <c r="B1" s="135" t="s">
        <v>0</v>
      </c>
      <c r="C1" s="135"/>
      <c r="D1" s="135"/>
      <c r="E1" s="135"/>
      <c r="F1" s="135"/>
      <c r="G1" s="135"/>
    </row>
    <row r="2" spans="2:9" ht="31.5" x14ac:dyDescent="0.25">
      <c r="B2" s="1" t="s">
        <v>1</v>
      </c>
      <c r="C2" s="2" t="s">
        <v>2</v>
      </c>
      <c r="D2" s="2" t="s">
        <v>38</v>
      </c>
      <c r="E2" s="2" t="s">
        <v>39</v>
      </c>
      <c r="F2" s="2" t="s">
        <v>3</v>
      </c>
      <c r="G2" s="2" t="s">
        <v>4</v>
      </c>
    </row>
    <row r="3" spans="2:9" ht="34.5" customHeight="1" x14ac:dyDescent="0.25">
      <c r="B3" s="3"/>
      <c r="C3" s="4" t="s">
        <v>5</v>
      </c>
      <c r="D3" s="5">
        <v>14997792</v>
      </c>
      <c r="E3" s="4"/>
      <c r="F3" s="4"/>
      <c r="G3" s="4"/>
    </row>
    <row r="4" spans="2:9" ht="24.75" customHeight="1" x14ac:dyDescent="0.25">
      <c r="B4" s="6"/>
      <c r="C4" s="40" t="s">
        <v>18</v>
      </c>
      <c r="D4" s="7">
        <v>8712238</v>
      </c>
      <c r="E4" s="7"/>
      <c r="F4" s="7"/>
      <c r="G4" s="8"/>
    </row>
    <row r="5" spans="2:9" ht="24.75" customHeight="1" x14ac:dyDescent="0.25">
      <c r="B5" s="6"/>
      <c r="C5" s="40" t="s">
        <v>19</v>
      </c>
      <c r="D5" s="7">
        <v>0</v>
      </c>
      <c r="E5" s="7"/>
      <c r="F5" s="7"/>
      <c r="G5" s="8"/>
    </row>
    <row r="6" spans="2:9" ht="24.75" customHeight="1" x14ac:dyDescent="0.25">
      <c r="B6" s="21"/>
      <c r="C6" s="40" t="s">
        <v>20</v>
      </c>
      <c r="D6" s="22">
        <v>5109520</v>
      </c>
      <c r="E6" s="7"/>
      <c r="F6" s="7"/>
      <c r="G6" s="8"/>
      <c r="I6" s="23"/>
    </row>
    <row r="7" spans="2:9" ht="24.75" customHeight="1" x14ac:dyDescent="0.25">
      <c r="B7" s="21"/>
      <c r="C7" s="40" t="s">
        <v>6</v>
      </c>
      <c r="D7" s="22">
        <v>4255268</v>
      </c>
      <c r="E7" s="7"/>
      <c r="F7" s="7"/>
      <c r="G7" s="8"/>
      <c r="I7" s="23"/>
    </row>
    <row r="8" spans="2:9" ht="24.75" customHeight="1" x14ac:dyDescent="0.25">
      <c r="B8" s="21"/>
      <c r="C8" s="40" t="s">
        <v>12</v>
      </c>
      <c r="D8" s="22">
        <v>3969388</v>
      </c>
      <c r="E8" s="7"/>
      <c r="F8" s="7"/>
      <c r="G8" s="8"/>
      <c r="H8" s="75"/>
      <c r="I8" s="23"/>
    </row>
    <row r="9" spans="2:9" ht="24.75" customHeight="1" x14ac:dyDescent="0.25">
      <c r="B9" s="21"/>
      <c r="C9" s="40" t="s">
        <v>14</v>
      </c>
      <c r="D9" s="25">
        <v>4071594</v>
      </c>
      <c r="E9" s="7"/>
      <c r="F9" s="7"/>
      <c r="G9" s="8"/>
      <c r="I9" s="23"/>
    </row>
    <row r="10" spans="2:9" ht="24.75" customHeight="1" x14ac:dyDescent="0.25">
      <c r="B10" s="21"/>
      <c r="C10" s="40" t="s">
        <v>15</v>
      </c>
      <c r="D10" s="25">
        <v>5008671</v>
      </c>
      <c r="E10" s="7"/>
      <c r="F10" s="7"/>
      <c r="G10" s="8"/>
      <c r="H10" s="26"/>
      <c r="I10" s="23"/>
    </row>
    <row r="11" spans="2:9" ht="24.75" customHeight="1" x14ac:dyDescent="0.25">
      <c r="B11" s="21"/>
      <c r="C11" s="40" t="s">
        <v>16</v>
      </c>
      <c r="D11" s="25">
        <v>0</v>
      </c>
      <c r="E11" s="7"/>
      <c r="F11" s="7"/>
      <c r="G11" s="8"/>
      <c r="I11" s="23"/>
    </row>
    <row r="12" spans="2:9" ht="24.75" customHeight="1" x14ac:dyDescent="0.25">
      <c r="B12" s="21"/>
      <c r="C12" s="40" t="s">
        <v>17</v>
      </c>
      <c r="D12" s="25">
        <v>3399661</v>
      </c>
      <c r="E12" s="7"/>
      <c r="F12" s="7"/>
      <c r="G12" s="8"/>
      <c r="H12" s="26"/>
      <c r="I12" s="23"/>
    </row>
    <row r="13" spans="2:9" ht="24.75" customHeight="1" x14ac:dyDescent="0.25">
      <c r="B13" s="21"/>
      <c r="C13" s="40" t="s">
        <v>64</v>
      </c>
      <c r="D13" s="25">
        <v>3399661</v>
      </c>
      <c r="E13" s="7"/>
      <c r="F13" s="7"/>
      <c r="G13" s="8"/>
      <c r="H13" s="26"/>
      <c r="I13" s="23"/>
    </row>
    <row r="14" spans="2:9" ht="24.75" customHeight="1" x14ac:dyDescent="0.25">
      <c r="B14" s="21"/>
      <c r="C14" s="40" t="s">
        <v>67</v>
      </c>
      <c r="D14" s="25">
        <v>3444554</v>
      </c>
      <c r="E14" s="7"/>
      <c r="F14" s="7"/>
      <c r="G14" s="8"/>
      <c r="H14" s="26"/>
      <c r="I14" s="23"/>
    </row>
    <row r="15" spans="2:9" ht="24.75" customHeight="1" x14ac:dyDescent="0.25">
      <c r="B15" s="21"/>
      <c r="C15" s="40" t="s">
        <v>75</v>
      </c>
      <c r="D15" s="25">
        <v>0</v>
      </c>
      <c r="E15" s="7"/>
      <c r="F15" s="7"/>
      <c r="G15" s="8"/>
      <c r="H15" s="26"/>
      <c r="I15" s="23"/>
    </row>
    <row r="16" spans="2:9" ht="24.75" customHeight="1" x14ac:dyDescent="0.25">
      <c r="B16" s="136" t="s">
        <v>7</v>
      </c>
      <c r="C16" s="137"/>
      <c r="D16" s="9">
        <f>+SUM(D4:D14)</f>
        <v>41370555</v>
      </c>
      <c r="E16" s="9"/>
      <c r="F16" s="9">
        <f>+SUM(F4:F12)</f>
        <v>0</v>
      </c>
      <c r="G16" s="10"/>
    </row>
    <row r="17" spans="2:11" ht="24.75" customHeight="1" x14ac:dyDescent="0.25">
      <c r="B17" s="6"/>
      <c r="C17" s="41" t="s">
        <v>58</v>
      </c>
      <c r="D17" s="7"/>
      <c r="E17" s="7">
        <v>189285</v>
      </c>
      <c r="F17" s="7"/>
      <c r="G17" s="11"/>
    </row>
    <row r="18" spans="2:11" ht="24.75" customHeight="1" x14ac:dyDescent="0.25">
      <c r="B18" s="6"/>
      <c r="C18" s="41" t="s">
        <v>68</v>
      </c>
      <c r="D18" s="7"/>
      <c r="E18" s="7">
        <v>75341</v>
      </c>
      <c r="F18" s="8"/>
      <c r="G18" s="11"/>
    </row>
    <row r="19" spans="2:11" ht="24.75" hidden="1" customHeight="1" x14ac:dyDescent="0.25">
      <c r="B19" s="6"/>
      <c r="C19" s="41" t="s">
        <v>21</v>
      </c>
      <c r="D19" s="7"/>
      <c r="E19" s="7"/>
      <c r="F19" s="8"/>
      <c r="G19" s="11"/>
      <c r="K19" s="24"/>
    </row>
    <row r="20" spans="2:11" ht="24.75" hidden="1" customHeight="1" x14ac:dyDescent="0.25">
      <c r="B20" s="6"/>
      <c r="C20" s="41" t="s">
        <v>8</v>
      </c>
      <c r="D20" s="7"/>
      <c r="E20" s="7"/>
      <c r="F20" s="8"/>
      <c r="G20" s="11"/>
    </row>
    <row r="21" spans="2:11" ht="24.75" hidden="1" customHeight="1" x14ac:dyDescent="0.25">
      <c r="B21" s="6"/>
      <c r="C21" s="41" t="s">
        <v>13</v>
      </c>
      <c r="D21" s="7"/>
      <c r="E21" s="7"/>
      <c r="F21" s="8"/>
      <c r="G21" s="11"/>
    </row>
    <row r="22" spans="2:11" ht="24.75" customHeight="1" x14ac:dyDescent="0.25">
      <c r="B22" s="136" t="s">
        <v>9</v>
      </c>
      <c r="C22" s="137"/>
      <c r="D22" s="9"/>
      <c r="E22" s="9">
        <f>+SUM(E17:E21)</f>
        <v>264626</v>
      </c>
      <c r="F22" s="12"/>
      <c r="G22" s="10"/>
      <c r="H22" s="23">
        <f>D16-E22</f>
        <v>41105929</v>
      </c>
    </row>
    <row r="23" spans="2:11" ht="24.75" customHeight="1" x14ac:dyDescent="0.25">
      <c r="B23" s="6">
        <v>45476</v>
      </c>
      <c r="C23" s="124" t="s">
        <v>47</v>
      </c>
      <c r="D23" s="7"/>
      <c r="E23" s="7"/>
      <c r="F23" s="7"/>
      <c r="G23" s="8">
        <v>8712238</v>
      </c>
    </row>
    <row r="24" spans="2:11" ht="24.75" customHeight="1" x14ac:dyDescent="0.25">
      <c r="B24" s="6">
        <v>45509</v>
      </c>
      <c r="C24" s="124" t="s">
        <v>48</v>
      </c>
      <c r="D24" s="7"/>
      <c r="E24" s="7"/>
      <c r="F24" s="7"/>
      <c r="G24" s="8">
        <v>9364788</v>
      </c>
      <c r="I24" s="26"/>
    </row>
    <row r="25" spans="2:11" ht="24.75" customHeight="1" x14ac:dyDescent="0.25">
      <c r="B25" s="21">
        <v>45542</v>
      </c>
      <c r="C25" s="124" t="s">
        <v>53</v>
      </c>
      <c r="D25" s="7"/>
      <c r="E25" s="7"/>
      <c r="F25" s="7"/>
      <c r="G25" s="8">
        <v>8040982</v>
      </c>
    </row>
    <row r="26" spans="2:11" ht="24.75" customHeight="1" x14ac:dyDescent="0.25">
      <c r="B26" s="21" t="s">
        <v>59</v>
      </c>
      <c r="C26" s="124" t="s">
        <v>62</v>
      </c>
      <c r="D26" s="7"/>
      <c r="E26" s="7"/>
      <c r="F26" s="7"/>
      <c r="G26" s="8">
        <v>5008671</v>
      </c>
    </row>
    <row r="27" spans="2:11" ht="24.75" customHeight="1" x14ac:dyDescent="0.25">
      <c r="B27" s="6">
        <v>45361</v>
      </c>
      <c r="C27" s="124" t="s">
        <v>63</v>
      </c>
      <c r="D27" s="7"/>
      <c r="E27" s="7"/>
      <c r="F27" s="7"/>
      <c r="G27" s="8">
        <v>14997792</v>
      </c>
    </row>
    <row r="28" spans="2:11" ht="24.75" customHeight="1" x14ac:dyDescent="0.25">
      <c r="B28" s="21" t="s">
        <v>73</v>
      </c>
      <c r="C28" s="124" t="s">
        <v>72</v>
      </c>
      <c r="D28" s="7"/>
      <c r="E28" s="7"/>
      <c r="F28" s="7"/>
      <c r="G28" s="8">
        <v>6610037</v>
      </c>
    </row>
    <row r="29" spans="2:11" ht="24.75" customHeight="1" x14ac:dyDescent="0.25">
      <c r="B29" s="21">
        <v>45608</v>
      </c>
      <c r="C29" s="124" t="s">
        <v>74</v>
      </c>
      <c r="D29" s="7"/>
      <c r="E29" s="7"/>
      <c r="F29" s="7"/>
      <c r="G29" s="8">
        <v>3369213</v>
      </c>
    </row>
    <row r="30" spans="2:11" ht="24.75" customHeight="1" x14ac:dyDescent="0.25">
      <c r="B30" s="136" t="s">
        <v>10</v>
      </c>
      <c r="C30" s="137"/>
      <c r="D30" s="13"/>
      <c r="E30" s="14"/>
      <c r="F30" s="15"/>
      <c r="G30" s="15">
        <f>SUM(G23:G29)</f>
        <v>56103721</v>
      </c>
    </row>
    <row r="31" spans="2:11" ht="25.5" customHeight="1" x14ac:dyDescent="0.25">
      <c r="B31" s="138" t="s">
        <v>11</v>
      </c>
      <c r="C31" s="139"/>
      <c r="D31" s="139"/>
      <c r="E31" s="139"/>
      <c r="F31" s="140"/>
      <c r="G31" s="16">
        <f>+D3+D16-F16-E22-G30</f>
        <v>0</v>
      </c>
    </row>
    <row r="32" spans="2:11" ht="15.75" x14ac:dyDescent="0.25">
      <c r="B32" s="17"/>
      <c r="C32" s="18"/>
      <c r="D32" s="19"/>
      <c r="E32" s="20"/>
    </row>
    <row r="33" spans="2:7" ht="15.75" x14ac:dyDescent="0.25">
      <c r="B33" s="17"/>
      <c r="C33" s="18"/>
      <c r="D33" s="19"/>
      <c r="E33" s="20"/>
      <c r="F33" s="134"/>
      <c r="G33" s="134"/>
    </row>
    <row r="37" spans="2:7" x14ac:dyDescent="0.25">
      <c r="G37" s="23"/>
    </row>
  </sheetData>
  <mergeCells count="6">
    <mergeCell ref="F33:G33"/>
    <mergeCell ref="B1:G1"/>
    <mergeCell ref="B16:C16"/>
    <mergeCell ref="B22:C22"/>
    <mergeCell ref="B30:C30"/>
    <mergeCell ref="B31:F31"/>
  </mergeCells>
  <phoneticPr fontId="18" type="noConversion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5"/>
  <sheetViews>
    <sheetView zoomScaleNormal="100" workbookViewId="0">
      <selection activeCell="H4" sqref="H4"/>
    </sheetView>
  </sheetViews>
  <sheetFormatPr defaultColWidth="9.140625" defaultRowHeight="15" outlineLevelRow="1" x14ac:dyDescent="0.25"/>
  <cols>
    <col min="1" max="1" width="1.42578125" style="42" customWidth="1"/>
    <col min="2" max="2" width="14.28515625" style="46" customWidth="1"/>
    <col min="3" max="4" width="11.42578125" style="42" customWidth="1"/>
    <col min="5" max="5" width="39" style="42" customWidth="1"/>
    <col min="6" max="6" width="17.140625" style="52" customWidth="1"/>
    <col min="7" max="7" width="15.7109375" style="52" customWidth="1"/>
    <col min="8" max="8" width="11.42578125" style="42" customWidth="1"/>
    <col min="9" max="9" width="32.140625" style="42" customWidth="1"/>
    <col min="10" max="10" width="21.42578125" style="42" customWidth="1"/>
    <col min="11" max="16384" width="9.140625" style="42"/>
  </cols>
  <sheetData>
    <row r="1" spans="1:10" ht="27.75" customHeight="1" x14ac:dyDescent="0.3">
      <c r="A1" s="157" t="s">
        <v>40</v>
      </c>
      <c r="B1" s="157"/>
      <c r="C1" s="157"/>
      <c r="D1" s="157"/>
      <c r="E1" s="157"/>
      <c r="F1" s="157"/>
      <c r="G1" s="157"/>
      <c r="H1" s="157"/>
      <c r="I1" s="157"/>
    </row>
    <row r="2" spans="1:10" ht="27.75" customHeight="1" x14ac:dyDescent="0.25">
      <c r="A2" s="158" t="s">
        <v>41</v>
      </c>
      <c r="B2" s="158"/>
      <c r="C2" s="158"/>
      <c r="D2" s="158"/>
      <c r="E2" s="158"/>
      <c r="F2" s="158"/>
      <c r="G2" s="158"/>
      <c r="H2" s="158"/>
      <c r="I2" s="158"/>
    </row>
    <row r="3" spans="1:10" ht="24.75" customHeight="1" x14ac:dyDescent="0.25">
      <c r="B3" s="43" t="s">
        <v>23</v>
      </c>
      <c r="C3" s="44" t="s">
        <v>24</v>
      </c>
      <c r="D3" s="44" t="s">
        <v>25</v>
      </c>
      <c r="E3" s="44" t="s">
        <v>26</v>
      </c>
      <c r="F3" s="45" t="s">
        <v>27</v>
      </c>
      <c r="G3" s="45" t="s">
        <v>28</v>
      </c>
      <c r="H3" s="44" t="s">
        <v>37</v>
      </c>
      <c r="I3" s="44" t="s">
        <v>29</v>
      </c>
      <c r="J3" s="44" t="s">
        <v>30</v>
      </c>
    </row>
    <row r="4" spans="1:10" ht="23.25" customHeight="1" outlineLevel="1" x14ac:dyDescent="0.25">
      <c r="B4" s="48">
        <v>45357</v>
      </c>
      <c r="C4" s="49" t="s">
        <v>42</v>
      </c>
      <c r="D4" s="49" t="s">
        <v>32</v>
      </c>
      <c r="E4" s="49" t="s">
        <v>33</v>
      </c>
      <c r="F4" s="50">
        <v>4731037</v>
      </c>
      <c r="G4" s="50">
        <v>378483</v>
      </c>
      <c r="H4" s="50">
        <f>F4+G4</f>
        <v>5109520</v>
      </c>
      <c r="I4" s="49" t="s">
        <v>33</v>
      </c>
      <c r="J4" s="49" t="s">
        <v>34</v>
      </c>
    </row>
    <row r="5" spans="1:10" x14ac:dyDescent="0.25">
      <c r="B5" s="51"/>
      <c r="F5" s="47"/>
      <c r="G5" s="47"/>
    </row>
  </sheetData>
  <mergeCells count="2">
    <mergeCell ref="A1:I1"/>
    <mergeCell ref="A2:I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6"/>
  <sheetViews>
    <sheetView zoomScaleNormal="100" workbookViewId="0">
      <selection activeCell="J4" sqref="J4"/>
    </sheetView>
  </sheetViews>
  <sheetFormatPr defaultColWidth="9.140625" defaultRowHeight="15" outlineLevelRow="1" x14ac:dyDescent="0.25"/>
  <cols>
    <col min="1" max="1" width="1.42578125" style="27" customWidth="1"/>
    <col min="2" max="2" width="14.28515625" style="31" customWidth="1"/>
    <col min="3" max="4" width="11.42578125" style="27" customWidth="1"/>
    <col min="5" max="5" width="35.7109375" style="27" customWidth="1"/>
    <col min="6" max="6" width="17.140625" style="36" customWidth="1"/>
    <col min="7" max="7" width="15.7109375" style="36" customWidth="1"/>
    <col min="8" max="8" width="11.42578125" style="27" customWidth="1"/>
    <col min="9" max="9" width="50" style="27" customWidth="1"/>
    <col min="10" max="10" width="21.42578125" style="27" customWidth="1"/>
    <col min="11" max="16384" width="9.140625" style="27"/>
  </cols>
  <sheetData>
    <row r="1" spans="1:10" s="37" customFormat="1" ht="31.5" customHeight="1" x14ac:dyDescent="0.25">
      <c r="A1" s="159" t="s">
        <v>36</v>
      </c>
      <c r="B1" s="159"/>
      <c r="C1" s="159"/>
      <c r="D1" s="159"/>
      <c r="E1" s="159"/>
      <c r="F1" s="159"/>
      <c r="G1" s="159"/>
      <c r="H1" s="159"/>
      <c r="I1" s="159"/>
    </row>
    <row r="2" spans="1:10" s="37" customFormat="1" ht="31.5" customHeight="1" x14ac:dyDescent="0.25">
      <c r="A2" s="160" t="s">
        <v>22</v>
      </c>
      <c r="B2" s="160"/>
      <c r="C2" s="160"/>
      <c r="D2" s="160"/>
      <c r="E2" s="160"/>
      <c r="F2" s="160"/>
      <c r="G2" s="160"/>
      <c r="H2" s="160"/>
      <c r="I2" s="160"/>
    </row>
    <row r="3" spans="1:10" ht="27" customHeight="1" x14ac:dyDescent="0.25">
      <c r="B3" s="28" t="s">
        <v>23</v>
      </c>
      <c r="C3" s="29" t="s">
        <v>24</v>
      </c>
      <c r="D3" s="29" t="s">
        <v>25</v>
      </c>
      <c r="E3" s="29" t="s">
        <v>26</v>
      </c>
      <c r="F3" s="30" t="s">
        <v>27</v>
      </c>
      <c r="G3" s="30" t="s">
        <v>28</v>
      </c>
      <c r="H3" s="29" t="s">
        <v>37</v>
      </c>
      <c r="I3" s="29" t="s">
        <v>29</v>
      </c>
      <c r="J3" s="29" t="s">
        <v>30</v>
      </c>
    </row>
    <row r="4" spans="1:10" ht="27" customHeight="1" outlineLevel="1" x14ac:dyDescent="0.25">
      <c r="B4" s="32">
        <v>45307</v>
      </c>
      <c r="C4" s="33" t="s">
        <v>31</v>
      </c>
      <c r="D4" s="33" t="s">
        <v>32</v>
      </c>
      <c r="E4" s="33" t="s">
        <v>33</v>
      </c>
      <c r="F4" s="34">
        <v>3846683</v>
      </c>
      <c r="G4" s="34">
        <v>307735</v>
      </c>
      <c r="H4" s="34">
        <f>F4+G4</f>
        <v>4154418</v>
      </c>
      <c r="I4" s="33" t="s">
        <v>33</v>
      </c>
      <c r="J4" s="33" t="s">
        <v>34</v>
      </c>
    </row>
    <row r="5" spans="1:10" ht="27" customHeight="1" outlineLevel="1" x14ac:dyDescent="0.25">
      <c r="B5" s="32">
        <v>45314</v>
      </c>
      <c r="C5" s="33" t="s">
        <v>35</v>
      </c>
      <c r="D5" s="33" t="s">
        <v>32</v>
      </c>
      <c r="E5" s="33" t="s">
        <v>33</v>
      </c>
      <c r="F5" s="34">
        <v>4220204</v>
      </c>
      <c r="G5" s="34">
        <v>337616</v>
      </c>
      <c r="H5" s="34">
        <f t="shared" ref="H5:H6" si="0">F5+G5</f>
        <v>4557820</v>
      </c>
      <c r="I5" s="33" t="s">
        <v>33</v>
      </c>
      <c r="J5" s="33" t="s">
        <v>34</v>
      </c>
    </row>
    <row r="6" spans="1:10" x14ac:dyDescent="0.25">
      <c r="B6" s="35"/>
      <c r="F6" s="38">
        <v>8066887</v>
      </c>
      <c r="G6" s="38">
        <v>645351</v>
      </c>
      <c r="H6" s="39">
        <f t="shared" si="0"/>
        <v>8712238</v>
      </c>
    </row>
  </sheetData>
  <mergeCells count="2">
    <mergeCell ref="A1:I1"/>
    <mergeCell ref="A2:I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5"/>
  <sheetViews>
    <sheetView zoomScaleNormal="100" workbookViewId="0">
      <selection activeCell="H5" sqref="H5"/>
    </sheetView>
  </sheetViews>
  <sheetFormatPr defaultColWidth="9.140625" defaultRowHeight="15" outlineLevelRow="1" x14ac:dyDescent="0.25"/>
  <cols>
    <col min="1" max="1" width="1.42578125" style="125" customWidth="1"/>
    <col min="2" max="2" width="14.28515625" style="129" customWidth="1"/>
    <col min="3" max="4" width="11.42578125" style="125" customWidth="1"/>
    <col min="5" max="5" width="47.85546875" style="125" customWidth="1"/>
    <col min="6" max="6" width="17.140625" style="133" customWidth="1"/>
    <col min="7" max="7" width="15.7109375" style="133" customWidth="1"/>
    <col min="8" max="8" width="11.42578125" style="125" customWidth="1"/>
    <col min="9" max="9" width="50" style="125" customWidth="1"/>
    <col min="10" max="10" width="21.42578125" style="125" customWidth="1"/>
    <col min="11" max="16384" width="9.140625" style="125"/>
  </cols>
  <sheetData>
    <row r="1" spans="1:10" ht="29.25" customHeight="1" x14ac:dyDescent="0.3">
      <c r="A1" s="141" t="s">
        <v>40</v>
      </c>
      <c r="B1" s="141"/>
      <c r="C1" s="141"/>
      <c r="D1" s="141"/>
      <c r="E1" s="141"/>
      <c r="F1" s="141"/>
      <c r="G1" s="141"/>
      <c r="H1" s="141"/>
      <c r="I1" s="141"/>
    </row>
    <row r="2" spans="1:10" ht="29.25" customHeight="1" x14ac:dyDescent="0.25">
      <c r="A2" s="142" t="s">
        <v>69</v>
      </c>
      <c r="B2" s="142"/>
      <c r="C2" s="142"/>
      <c r="D2" s="142"/>
      <c r="E2" s="142"/>
      <c r="F2" s="142"/>
      <c r="G2" s="142"/>
      <c r="H2" s="142"/>
      <c r="I2" s="142"/>
    </row>
    <row r="3" spans="1:10" ht="29.25" customHeight="1" x14ac:dyDescent="0.25">
      <c r="B3" s="126" t="s">
        <v>23</v>
      </c>
      <c r="C3" s="127" t="s">
        <v>24</v>
      </c>
      <c r="D3" s="127" t="s">
        <v>25</v>
      </c>
      <c r="E3" s="127" t="s">
        <v>26</v>
      </c>
      <c r="F3" s="128" t="s">
        <v>27</v>
      </c>
      <c r="G3" s="128" t="s">
        <v>28</v>
      </c>
      <c r="H3" s="127" t="s">
        <v>37</v>
      </c>
      <c r="I3" s="127" t="s">
        <v>29</v>
      </c>
      <c r="J3" s="127" t="s">
        <v>30</v>
      </c>
    </row>
    <row r="4" spans="1:10" ht="29.25" customHeight="1" outlineLevel="1" x14ac:dyDescent="0.25">
      <c r="B4" s="130">
        <v>45601</v>
      </c>
      <c r="C4" s="131" t="s">
        <v>70</v>
      </c>
      <c r="D4" s="131" t="s">
        <v>32</v>
      </c>
      <c r="E4" s="131" t="s">
        <v>33</v>
      </c>
      <c r="F4" s="132">
        <v>3189402</v>
      </c>
      <c r="G4" s="132">
        <v>255152</v>
      </c>
      <c r="H4" s="132">
        <f>F4+G4</f>
        <v>3444554</v>
      </c>
      <c r="I4" s="131" t="s">
        <v>33</v>
      </c>
      <c r="J4" s="131" t="s">
        <v>34</v>
      </c>
    </row>
    <row r="5" spans="1:10" ht="29.25" customHeight="1" outlineLevel="1" x14ac:dyDescent="0.25">
      <c r="B5" s="130">
        <v>45604</v>
      </c>
      <c r="C5" s="131" t="s">
        <v>55</v>
      </c>
      <c r="D5" s="131" t="s">
        <v>55</v>
      </c>
      <c r="E5" s="131" t="s">
        <v>71</v>
      </c>
      <c r="F5" s="132">
        <v>-69760</v>
      </c>
      <c r="G5" s="132">
        <v>-5581</v>
      </c>
      <c r="H5" s="132">
        <f>F5+G5</f>
        <v>-75341</v>
      </c>
      <c r="I5" s="131" t="s">
        <v>33</v>
      </c>
      <c r="J5" s="131" t="s">
        <v>34</v>
      </c>
    </row>
  </sheetData>
  <mergeCells count="2">
    <mergeCell ref="A1:I1"/>
    <mergeCell ref="A2:I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4"/>
  <sheetViews>
    <sheetView zoomScaleNormal="100" workbookViewId="0">
      <selection activeCell="H4" sqref="H4"/>
    </sheetView>
  </sheetViews>
  <sheetFormatPr defaultColWidth="9.140625" defaultRowHeight="15" outlineLevelRow="1" x14ac:dyDescent="0.25"/>
  <cols>
    <col min="1" max="1" width="1.42578125" style="114" customWidth="1"/>
    <col min="2" max="2" width="14.28515625" style="118" customWidth="1"/>
    <col min="3" max="4" width="11.42578125" style="114" customWidth="1"/>
    <col min="5" max="5" width="26.85546875" style="114" customWidth="1"/>
    <col min="6" max="6" width="16.7109375" style="122" customWidth="1"/>
    <col min="7" max="7" width="15.7109375" style="122" customWidth="1"/>
    <col min="8" max="8" width="11.42578125" style="114" customWidth="1"/>
    <col min="9" max="9" width="31" style="114" customWidth="1"/>
    <col min="10" max="10" width="17.28515625" style="114" customWidth="1"/>
    <col min="11" max="16384" width="9.140625" style="114"/>
  </cols>
  <sheetData>
    <row r="1" spans="1:10" ht="33.75" customHeight="1" x14ac:dyDescent="0.3">
      <c r="A1" s="143" t="s">
        <v>57</v>
      </c>
      <c r="B1" s="143"/>
      <c r="C1" s="143"/>
      <c r="D1" s="143"/>
      <c r="E1" s="143"/>
      <c r="F1" s="143"/>
      <c r="G1" s="143"/>
      <c r="H1" s="143"/>
      <c r="I1" s="143"/>
    </row>
    <row r="2" spans="1:10" ht="33.75" customHeight="1" x14ac:dyDescent="0.25">
      <c r="A2" s="144" t="s">
        <v>65</v>
      </c>
      <c r="B2" s="144"/>
      <c r="C2" s="144"/>
      <c r="D2" s="144"/>
      <c r="E2" s="144"/>
      <c r="F2" s="144"/>
      <c r="G2" s="144"/>
      <c r="H2" s="144"/>
      <c r="I2" s="144"/>
    </row>
    <row r="3" spans="1:10" ht="34.5" customHeight="1" x14ac:dyDescent="0.25">
      <c r="B3" s="115" t="s">
        <v>23</v>
      </c>
      <c r="C3" s="116" t="s">
        <v>24</v>
      </c>
      <c r="D3" s="116" t="s">
        <v>25</v>
      </c>
      <c r="E3" s="116" t="s">
        <v>26</v>
      </c>
      <c r="F3" s="117" t="s">
        <v>27</v>
      </c>
      <c r="G3" s="117" t="s">
        <v>28</v>
      </c>
      <c r="H3" s="116" t="s">
        <v>37</v>
      </c>
      <c r="I3" s="116" t="s">
        <v>29</v>
      </c>
      <c r="J3" s="116" t="s">
        <v>30</v>
      </c>
    </row>
    <row r="4" spans="1:10" ht="30.75" customHeight="1" outlineLevel="1" x14ac:dyDescent="0.25">
      <c r="B4" s="119">
        <v>45580</v>
      </c>
      <c r="C4" s="120" t="s">
        <v>66</v>
      </c>
      <c r="D4" s="120" t="s">
        <v>32</v>
      </c>
      <c r="E4" s="120" t="s">
        <v>33</v>
      </c>
      <c r="F4" s="121">
        <v>3147834</v>
      </c>
      <c r="G4" s="121">
        <v>251827</v>
      </c>
      <c r="H4" s="123">
        <f>F4+G4</f>
        <v>3399661</v>
      </c>
      <c r="I4" s="120" t="s">
        <v>33</v>
      </c>
      <c r="J4" s="120" t="s">
        <v>34</v>
      </c>
    </row>
  </sheetData>
  <mergeCells count="2">
    <mergeCell ref="A1:I1"/>
    <mergeCell ref="A2:I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5"/>
  <sheetViews>
    <sheetView zoomScaleNormal="100" workbookViewId="0">
      <selection activeCell="H4" sqref="H4"/>
    </sheetView>
  </sheetViews>
  <sheetFormatPr defaultColWidth="9.140625" defaultRowHeight="15" outlineLevelRow="1" x14ac:dyDescent="0.25"/>
  <cols>
    <col min="1" max="1" width="1.42578125" style="105" customWidth="1"/>
    <col min="2" max="2" width="14.28515625" style="109" customWidth="1"/>
    <col min="3" max="4" width="11.42578125" style="105" customWidth="1"/>
    <col min="5" max="5" width="31.42578125" style="105" customWidth="1"/>
    <col min="6" max="6" width="17.140625" style="113" customWidth="1"/>
    <col min="7" max="7" width="15.7109375" style="113" customWidth="1"/>
    <col min="8" max="8" width="11.42578125" style="105" customWidth="1"/>
    <col min="9" max="9" width="31.7109375" style="105" customWidth="1"/>
    <col min="10" max="10" width="10.140625" style="105" customWidth="1"/>
    <col min="11" max="16384" width="9.140625" style="105"/>
  </cols>
  <sheetData>
    <row r="1" spans="1:10" ht="33" customHeight="1" x14ac:dyDescent="0.3">
      <c r="A1" s="145" t="s">
        <v>57</v>
      </c>
      <c r="B1" s="145"/>
      <c r="C1" s="145"/>
      <c r="D1" s="145"/>
      <c r="E1" s="145"/>
      <c r="F1" s="145"/>
      <c r="G1" s="145"/>
      <c r="H1" s="145"/>
      <c r="I1" s="145"/>
    </row>
    <row r="2" spans="1:10" ht="33" customHeight="1" x14ac:dyDescent="0.25">
      <c r="A2" s="146" t="s">
        <v>60</v>
      </c>
      <c r="B2" s="146"/>
      <c r="C2" s="146"/>
      <c r="D2" s="146"/>
      <c r="E2" s="146"/>
      <c r="F2" s="146"/>
      <c r="G2" s="146"/>
      <c r="H2" s="146"/>
      <c r="I2" s="146"/>
    </row>
    <row r="3" spans="1:10" ht="42" customHeight="1" x14ac:dyDescent="0.25">
      <c r="B3" s="106" t="s">
        <v>23</v>
      </c>
      <c r="C3" s="107" t="s">
        <v>24</v>
      </c>
      <c r="D3" s="107" t="s">
        <v>25</v>
      </c>
      <c r="E3" s="107" t="s">
        <v>26</v>
      </c>
      <c r="F3" s="108" t="s">
        <v>27</v>
      </c>
      <c r="G3" s="108" t="s">
        <v>28</v>
      </c>
      <c r="H3" s="107" t="s">
        <v>37</v>
      </c>
      <c r="I3" s="107" t="s">
        <v>29</v>
      </c>
      <c r="J3" s="107" t="s">
        <v>30</v>
      </c>
    </row>
    <row r="4" spans="1:10" ht="29.25" customHeight="1" outlineLevel="1" x14ac:dyDescent="0.25">
      <c r="B4" s="110">
        <v>45559</v>
      </c>
      <c r="C4" s="111" t="s">
        <v>61</v>
      </c>
      <c r="D4" s="111" t="s">
        <v>32</v>
      </c>
      <c r="E4" s="111" t="s">
        <v>33</v>
      </c>
      <c r="F4" s="112">
        <v>3147834</v>
      </c>
      <c r="G4" s="112">
        <v>251827</v>
      </c>
      <c r="H4" s="112">
        <f>F4+G4</f>
        <v>3399661</v>
      </c>
      <c r="I4" s="111" t="s">
        <v>33</v>
      </c>
      <c r="J4" s="111" t="s">
        <v>34</v>
      </c>
    </row>
    <row r="5" spans="1:10" ht="42" customHeight="1" x14ac:dyDescent="0.25"/>
  </sheetData>
  <mergeCells count="2">
    <mergeCell ref="A1:I1"/>
    <mergeCell ref="A2:I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4"/>
  <sheetViews>
    <sheetView zoomScaleNormal="100" workbookViewId="0">
      <selection activeCell="H4" sqref="H4"/>
    </sheetView>
  </sheetViews>
  <sheetFormatPr defaultColWidth="9.140625" defaultRowHeight="15" outlineLevelRow="1" x14ac:dyDescent="0.25"/>
  <cols>
    <col min="1" max="1" width="1.42578125" style="96" customWidth="1"/>
    <col min="2" max="2" width="14.28515625" style="100" customWidth="1"/>
    <col min="3" max="4" width="11.42578125" style="96" customWidth="1"/>
    <col min="5" max="5" width="57.140625" style="96" customWidth="1"/>
    <col min="6" max="6" width="17.140625" style="104" customWidth="1"/>
    <col min="7" max="7" width="15.7109375" style="104" customWidth="1"/>
    <col min="8" max="8" width="11.42578125" style="96" customWidth="1"/>
    <col min="9" max="9" width="50" style="96" customWidth="1"/>
    <col min="10" max="10" width="21.42578125" style="96" customWidth="1"/>
    <col min="11" max="16384" width="9.140625" style="96"/>
  </cols>
  <sheetData>
    <row r="1" spans="1:10" ht="18.75" x14ac:dyDescent="0.3">
      <c r="A1" s="147" t="s">
        <v>57</v>
      </c>
      <c r="B1" s="147"/>
      <c r="C1" s="147"/>
      <c r="D1" s="147"/>
      <c r="E1" s="147"/>
      <c r="F1" s="147"/>
      <c r="G1" s="147"/>
      <c r="H1" s="147"/>
      <c r="I1" s="147"/>
    </row>
    <row r="2" spans="1:10" x14ac:dyDescent="0.25">
      <c r="A2" s="148" t="s">
        <v>54</v>
      </c>
      <c r="B2" s="148"/>
      <c r="C2" s="148"/>
      <c r="D2" s="148"/>
      <c r="E2" s="148"/>
      <c r="F2" s="148"/>
      <c r="G2" s="148"/>
      <c r="H2" s="148"/>
      <c r="I2" s="148"/>
    </row>
    <row r="3" spans="1:10" ht="24.75" customHeight="1" x14ac:dyDescent="0.25">
      <c r="B3" s="97" t="s">
        <v>23</v>
      </c>
      <c r="C3" s="98" t="s">
        <v>24</v>
      </c>
      <c r="D3" s="98" t="s">
        <v>25</v>
      </c>
      <c r="E3" s="98" t="s">
        <v>26</v>
      </c>
      <c r="F3" s="99" t="s">
        <v>27</v>
      </c>
      <c r="G3" s="99" t="s">
        <v>28</v>
      </c>
      <c r="H3" s="98" t="s">
        <v>37</v>
      </c>
      <c r="I3" s="98" t="s">
        <v>29</v>
      </c>
      <c r="J3" s="98" t="s">
        <v>30</v>
      </c>
    </row>
    <row r="4" spans="1:10" ht="22.5" customHeight="1" outlineLevel="1" x14ac:dyDescent="0.25">
      <c r="B4" s="101">
        <v>45506</v>
      </c>
      <c r="C4" s="102" t="s">
        <v>55</v>
      </c>
      <c r="D4" s="102" t="s">
        <v>55</v>
      </c>
      <c r="E4" s="102" t="s">
        <v>56</v>
      </c>
      <c r="F4" s="103">
        <v>-175264</v>
      </c>
      <c r="G4" s="103">
        <v>-14021</v>
      </c>
      <c r="H4" s="103">
        <f>F4+G4</f>
        <v>-189285</v>
      </c>
      <c r="I4" s="102" t="s">
        <v>33</v>
      </c>
      <c r="J4" s="102" t="s">
        <v>34</v>
      </c>
    </row>
  </sheetData>
  <mergeCells count="2">
    <mergeCell ref="A1:I1"/>
    <mergeCell ref="A2:I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5"/>
  <sheetViews>
    <sheetView zoomScaleNormal="100" workbookViewId="0">
      <selection activeCell="H4" sqref="H4"/>
    </sheetView>
  </sheetViews>
  <sheetFormatPr defaultColWidth="9.140625" defaultRowHeight="15" outlineLevelRow="1" x14ac:dyDescent="0.25"/>
  <cols>
    <col min="1" max="1" width="1.42578125" style="85" customWidth="1"/>
    <col min="2" max="2" width="14.28515625" style="89" customWidth="1"/>
    <col min="3" max="4" width="11.42578125" style="85" customWidth="1"/>
    <col min="5" max="5" width="35" style="85" customWidth="1"/>
    <col min="6" max="6" width="17.140625" style="95" customWidth="1"/>
    <col min="7" max="7" width="15.7109375" style="95" customWidth="1"/>
    <col min="8" max="8" width="11.42578125" style="85" customWidth="1"/>
    <col min="9" max="9" width="50" style="85" customWidth="1"/>
    <col min="10" max="10" width="21.42578125" style="85" customWidth="1"/>
    <col min="11" max="16384" width="9.140625" style="85"/>
  </cols>
  <sheetData>
    <row r="1" spans="1:10" ht="31.5" customHeight="1" x14ac:dyDescent="0.3">
      <c r="A1" s="149" t="s">
        <v>40</v>
      </c>
      <c r="B1" s="149"/>
      <c r="C1" s="149"/>
      <c r="D1" s="149"/>
      <c r="E1" s="149"/>
      <c r="F1" s="149"/>
      <c r="G1" s="149"/>
      <c r="H1" s="149"/>
      <c r="I1" s="149"/>
    </row>
    <row r="2" spans="1:10" ht="25.5" customHeight="1" x14ac:dyDescent="0.25">
      <c r="A2" s="150" t="s">
        <v>51</v>
      </c>
      <c r="B2" s="150"/>
      <c r="C2" s="150"/>
      <c r="D2" s="150"/>
      <c r="E2" s="150"/>
      <c r="F2" s="150"/>
      <c r="G2" s="150"/>
      <c r="H2" s="150"/>
      <c r="I2" s="150"/>
    </row>
    <row r="3" spans="1:10" ht="38.25" customHeight="1" x14ac:dyDescent="0.25">
      <c r="B3" s="86" t="s">
        <v>23</v>
      </c>
      <c r="C3" s="87" t="s">
        <v>24</v>
      </c>
      <c r="D3" s="87" t="s">
        <v>25</v>
      </c>
      <c r="E3" s="87" t="s">
        <v>26</v>
      </c>
      <c r="F3" s="88" t="s">
        <v>27</v>
      </c>
      <c r="G3" s="88" t="s">
        <v>28</v>
      </c>
      <c r="H3" s="87" t="s">
        <v>37</v>
      </c>
      <c r="I3" s="87" t="s">
        <v>29</v>
      </c>
      <c r="J3" s="87" t="s">
        <v>30</v>
      </c>
    </row>
    <row r="4" spans="1:10" ht="24" customHeight="1" outlineLevel="1" x14ac:dyDescent="0.25">
      <c r="B4" s="91">
        <v>45503</v>
      </c>
      <c r="C4" s="92" t="s">
        <v>52</v>
      </c>
      <c r="D4" s="92" t="s">
        <v>32</v>
      </c>
      <c r="E4" s="92" t="s">
        <v>33</v>
      </c>
      <c r="F4" s="93">
        <v>4637658</v>
      </c>
      <c r="G4" s="93">
        <v>371013</v>
      </c>
      <c r="H4" s="93">
        <f>F4+G4</f>
        <v>5008671</v>
      </c>
      <c r="I4" s="92" t="s">
        <v>33</v>
      </c>
      <c r="J4" s="92" t="s">
        <v>34</v>
      </c>
    </row>
    <row r="5" spans="1:10" x14ac:dyDescent="0.25">
      <c r="B5" s="94"/>
      <c r="F5" s="90"/>
      <c r="G5" s="90"/>
    </row>
  </sheetData>
  <mergeCells count="2">
    <mergeCell ref="A1:I1"/>
    <mergeCell ref="A2:I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4"/>
  <sheetViews>
    <sheetView zoomScaleNormal="100" workbookViewId="0">
      <selection activeCell="B25" sqref="B25:B28"/>
    </sheetView>
  </sheetViews>
  <sheetFormatPr defaultColWidth="9.140625" defaultRowHeight="15" outlineLevelRow="1" x14ac:dyDescent="0.25"/>
  <cols>
    <col min="1" max="1" width="1.42578125" style="76" customWidth="1"/>
    <col min="2" max="2" width="14.28515625" style="80" customWidth="1"/>
    <col min="3" max="4" width="11.42578125" style="76" customWidth="1"/>
    <col min="5" max="5" width="30.7109375" style="76" customWidth="1"/>
    <col min="6" max="6" width="17.140625" style="84" customWidth="1"/>
    <col min="7" max="7" width="15.7109375" style="84" customWidth="1"/>
    <col min="8" max="8" width="11.42578125" style="76" customWidth="1"/>
    <col min="9" max="9" width="31" style="76" customWidth="1"/>
    <col min="10" max="10" width="13.28515625" style="76" customWidth="1"/>
    <col min="11" max="16384" width="9.140625" style="76"/>
  </cols>
  <sheetData>
    <row r="1" spans="1:10" ht="27.75" customHeight="1" x14ac:dyDescent="0.3">
      <c r="A1" s="151" t="s">
        <v>36</v>
      </c>
      <c r="B1" s="151"/>
      <c r="C1" s="151"/>
      <c r="D1" s="151"/>
      <c r="E1" s="151"/>
      <c r="F1" s="151"/>
      <c r="G1" s="151"/>
      <c r="H1" s="151"/>
      <c r="I1" s="151"/>
    </row>
    <row r="2" spans="1:10" ht="27.75" customHeight="1" x14ac:dyDescent="0.25">
      <c r="A2" s="152" t="s">
        <v>49</v>
      </c>
      <c r="B2" s="152"/>
      <c r="C2" s="152"/>
      <c r="D2" s="152"/>
      <c r="E2" s="152"/>
      <c r="F2" s="152"/>
      <c r="G2" s="152"/>
      <c r="H2" s="152"/>
      <c r="I2" s="152"/>
    </row>
    <row r="3" spans="1:10" ht="27.75" customHeight="1" x14ac:dyDescent="0.25">
      <c r="B3" s="77" t="s">
        <v>23</v>
      </c>
      <c r="C3" s="78" t="s">
        <v>24</v>
      </c>
      <c r="D3" s="78" t="s">
        <v>25</v>
      </c>
      <c r="E3" s="78" t="s">
        <v>26</v>
      </c>
      <c r="F3" s="79" t="s">
        <v>27</v>
      </c>
      <c r="G3" s="79" t="s">
        <v>28</v>
      </c>
      <c r="H3" s="78" t="s">
        <v>37</v>
      </c>
      <c r="I3" s="78" t="s">
        <v>29</v>
      </c>
      <c r="J3" s="78" t="s">
        <v>30</v>
      </c>
    </row>
    <row r="4" spans="1:10" ht="27.75" customHeight="1" outlineLevel="1" x14ac:dyDescent="0.25">
      <c r="B4" s="81">
        <v>45461</v>
      </c>
      <c r="C4" s="82" t="s">
        <v>50</v>
      </c>
      <c r="D4" s="82" t="s">
        <v>32</v>
      </c>
      <c r="E4" s="82" t="s">
        <v>33</v>
      </c>
      <c r="F4" s="83">
        <v>3769994</v>
      </c>
      <c r="G4" s="83">
        <v>301600</v>
      </c>
      <c r="H4" s="83">
        <f>F4+G4</f>
        <v>4071594</v>
      </c>
      <c r="I4" s="82" t="s">
        <v>33</v>
      </c>
      <c r="J4" s="82" t="s">
        <v>34</v>
      </c>
    </row>
  </sheetData>
  <mergeCells count="2">
    <mergeCell ref="A1:I1"/>
    <mergeCell ref="A2:I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5"/>
  <sheetViews>
    <sheetView zoomScaleNormal="100" workbookViewId="0">
      <selection activeCell="H4" sqref="H4"/>
    </sheetView>
  </sheetViews>
  <sheetFormatPr defaultColWidth="9.140625" defaultRowHeight="15" outlineLevelRow="1" x14ac:dyDescent="0.25"/>
  <cols>
    <col min="1" max="1" width="1.42578125" style="64" customWidth="1"/>
    <col min="2" max="2" width="14.28515625" style="68" customWidth="1"/>
    <col min="3" max="4" width="11.42578125" style="64" customWidth="1"/>
    <col min="5" max="5" width="37.7109375" style="64" customWidth="1"/>
    <col min="6" max="6" width="17.140625" style="74" customWidth="1"/>
    <col min="7" max="7" width="15.7109375" style="74" customWidth="1"/>
    <col min="8" max="8" width="11.42578125" style="64" customWidth="1"/>
    <col min="9" max="9" width="50" style="64" customWidth="1"/>
    <col min="10" max="10" width="21.42578125" style="64" customWidth="1"/>
    <col min="11" max="16384" width="9.140625" style="64"/>
  </cols>
  <sheetData>
    <row r="1" spans="1:10" ht="33" customHeight="1" x14ac:dyDescent="0.3">
      <c r="A1" s="153" t="s">
        <v>40</v>
      </c>
      <c r="B1" s="153"/>
      <c r="C1" s="153"/>
      <c r="D1" s="153"/>
      <c r="E1" s="153"/>
      <c r="F1" s="153"/>
      <c r="G1" s="153"/>
      <c r="H1" s="153"/>
      <c r="I1" s="153"/>
    </row>
    <row r="2" spans="1:10" ht="33" customHeight="1" x14ac:dyDescent="0.25">
      <c r="A2" s="154" t="s">
        <v>45</v>
      </c>
      <c r="B2" s="154"/>
      <c r="C2" s="154"/>
      <c r="D2" s="154"/>
      <c r="E2" s="154"/>
      <c r="F2" s="154"/>
      <c r="G2" s="154"/>
      <c r="H2" s="154"/>
      <c r="I2" s="154"/>
    </row>
    <row r="3" spans="1:10" ht="33" customHeight="1" x14ac:dyDescent="0.25">
      <c r="B3" s="65" t="s">
        <v>23</v>
      </c>
      <c r="C3" s="66" t="s">
        <v>24</v>
      </c>
      <c r="D3" s="66" t="s">
        <v>25</v>
      </c>
      <c r="E3" s="66" t="s">
        <v>26</v>
      </c>
      <c r="F3" s="67" t="s">
        <v>27</v>
      </c>
      <c r="G3" s="67" t="s">
        <v>28</v>
      </c>
      <c r="H3" s="66" t="s">
        <v>37</v>
      </c>
      <c r="I3" s="66" t="s">
        <v>29</v>
      </c>
      <c r="J3" s="66" t="s">
        <v>30</v>
      </c>
    </row>
    <row r="4" spans="1:10" ht="33" customHeight="1" outlineLevel="1" x14ac:dyDescent="0.25">
      <c r="B4" s="70">
        <v>45419</v>
      </c>
      <c r="C4" s="71" t="s">
        <v>46</v>
      </c>
      <c r="D4" s="71" t="s">
        <v>32</v>
      </c>
      <c r="E4" s="71" t="s">
        <v>33</v>
      </c>
      <c r="F4" s="72">
        <v>3675359</v>
      </c>
      <c r="G4" s="72">
        <v>294029</v>
      </c>
      <c r="H4" s="72">
        <f>F4+G4</f>
        <v>3969388</v>
      </c>
      <c r="I4" s="71" t="s">
        <v>33</v>
      </c>
      <c r="J4" s="71" t="s">
        <v>34</v>
      </c>
    </row>
    <row r="5" spans="1:10" x14ac:dyDescent="0.25">
      <c r="B5" s="73"/>
      <c r="F5" s="69"/>
      <c r="G5" s="69"/>
    </row>
  </sheetData>
  <mergeCells count="2">
    <mergeCell ref="A1:I1"/>
    <mergeCell ref="A2:I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5"/>
  <sheetViews>
    <sheetView zoomScaleNormal="100" workbookViewId="0">
      <selection activeCell="H4" sqref="H4"/>
    </sheetView>
  </sheetViews>
  <sheetFormatPr defaultColWidth="9.140625" defaultRowHeight="15" outlineLevelRow="1" x14ac:dyDescent="0.25"/>
  <cols>
    <col min="1" max="1" width="1.42578125" style="53" customWidth="1"/>
    <col min="2" max="2" width="14.28515625" style="57" customWidth="1"/>
    <col min="3" max="4" width="11.42578125" style="53" customWidth="1"/>
    <col min="5" max="5" width="57.140625" style="53" customWidth="1"/>
    <col min="6" max="6" width="17.140625" style="63" customWidth="1"/>
    <col min="7" max="7" width="15.7109375" style="63" customWidth="1"/>
    <col min="8" max="8" width="11.42578125" style="53" customWidth="1"/>
    <col min="9" max="9" width="50" style="53" customWidth="1"/>
    <col min="10" max="10" width="21.42578125" style="53" customWidth="1"/>
    <col min="11" max="16384" width="9.140625" style="53"/>
  </cols>
  <sheetData>
    <row r="1" spans="1:10" ht="23.25" customHeight="1" x14ac:dyDescent="0.3">
      <c r="A1" s="155" t="s">
        <v>40</v>
      </c>
      <c r="B1" s="155"/>
      <c r="C1" s="155"/>
      <c r="D1" s="155"/>
      <c r="E1" s="155"/>
      <c r="F1" s="155"/>
      <c r="G1" s="155"/>
      <c r="H1" s="155"/>
      <c r="I1" s="155"/>
    </row>
    <row r="2" spans="1:10" ht="20.25" customHeight="1" x14ac:dyDescent="0.25">
      <c r="A2" s="156" t="s">
        <v>43</v>
      </c>
      <c r="B2" s="156"/>
      <c r="C2" s="156"/>
      <c r="D2" s="156"/>
      <c r="E2" s="156"/>
      <c r="F2" s="156"/>
      <c r="G2" s="156"/>
      <c r="H2" s="156"/>
      <c r="I2" s="156"/>
    </row>
    <row r="3" spans="1:10" ht="24.75" customHeight="1" x14ac:dyDescent="0.25">
      <c r="B3" s="54" t="s">
        <v>23</v>
      </c>
      <c r="C3" s="55" t="s">
        <v>24</v>
      </c>
      <c r="D3" s="55" t="s">
        <v>25</v>
      </c>
      <c r="E3" s="55" t="s">
        <v>26</v>
      </c>
      <c r="F3" s="56" t="s">
        <v>27</v>
      </c>
      <c r="G3" s="56" t="s">
        <v>28</v>
      </c>
      <c r="H3" s="55" t="s">
        <v>37</v>
      </c>
      <c r="I3" s="55" t="s">
        <v>29</v>
      </c>
      <c r="J3" s="55" t="s">
        <v>30</v>
      </c>
    </row>
    <row r="4" spans="1:10" ht="26.25" customHeight="1" outlineLevel="1" x14ac:dyDescent="0.25">
      <c r="B4" s="59">
        <v>45391</v>
      </c>
      <c r="C4" s="60" t="s">
        <v>44</v>
      </c>
      <c r="D4" s="60" t="s">
        <v>32</v>
      </c>
      <c r="E4" s="60" t="s">
        <v>33</v>
      </c>
      <c r="F4" s="61">
        <v>3940063</v>
      </c>
      <c r="G4" s="61">
        <v>315205</v>
      </c>
      <c r="H4" s="61">
        <f>F4+G4</f>
        <v>4255268</v>
      </c>
      <c r="I4" s="60" t="s">
        <v>33</v>
      </c>
      <c r="J4" s="60" t="s">
        <v>34</v>
      </c>
    </row>
    <row r="5" spans="1:10" x14ac:dyDescent="0.25">
      <c r="B5" s="62"/>
      <c r="F5" s="58"/>
      <c r="G5" s="58"/>
    </row>
  </sheetData>
  <mergeCells count="2">
    <mergeCell ref="A1:I1"/>
    <mergeCell ref="A2:I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Công nợ</vt:lpstr>
      <vt:lpstr>T11</vt:lpstr>
      <vt:lpstr>T10</vt:lpstr>
      <vt:lpstr>T9</vt:lpstr>
      <vt:lpstr>T8</vt:lpstr>
      <vt:lpstr>T7</vt:lpstr>
      <vt:lpstr>T6</vt:lpstr>
      <vt:lpstr>T5</vt:lpstr>
      <vt:lpstr>T4</vt:lpstr>
      <vt:lpstr>T3</vt:lpstr>
      <vt:lpstr>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2023-06-05T07:57:35Z</dcterms:created>
  <dcterms:modified xsi:type="dcterms:W3CDTF">2025-10-27T02:00:40Z</dcterms:modified>
</cp:coreProperties>
</file>