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Sheet 1" sheetId="1" r:id="rId1"/>
  </sheets>
</workbook>
</file>

<file path=xl/sharedStrings.xml><?xml version="1.0" encoding="utf-8"?>
<sst xmlns="http://schemas.openxmlformats.org/spreadsheetml/2006/main" count="68" uniqueCount="68">
  <si>
    <t>Chi nhánh đổi/trả</t>
  </si>
  <si>
    <t>Mã phiếu</t>
  </si>
  <si>
    <t>Barcode</t>
  </si>
  <si>
    <t>Tên sản phẩm</t>
  </si>
  <si>
    <t>Đơn vị</t>
  </si>
  <si>
    <t>Số lượng cần đổi/trả</t>
  </si>
  <si>
    <t>Số lượng đã hoàn tất</t>
  </si>
  <si>
    <t>Lý do</t>
  </si>
  <si>
    <t>HSD</t>
  </si>
  <si>
    <t>Hình ảnh 1</t>
  </si>
  <si>
    <t>Hình ảnh 2</t>
  </si>
  <si>
    <t>Trạng thái</t>
  </si>
  <si>
    <t>Loại phiếu</t>
  </si>
  <si>
    <t>KFM_HCM_BTH - 86B Vũ Tùng - MINI</t>
  </si>
  <si>
    <t>THN034172</t>
  </si>
  <si>
    <t>8938529045924</t>
  </si>
  <si>
    <t>NGỌC THƠM - GÀ MUỐI 500G</t>
  </si>
  <si>
    <t>GÓI</t>
  </si>
  <si>
    <t>Sản phẩm chất lượng (bị chảy nhớt, phồng bao bì trong điều kiện bảo quản đúng nhiệt độ)</t>
  </si>
  <si>
    <t>02-03-2025</t>
  </si>
  <si>
    <t>Mới</t>
  </si>
  <si>
    <t>Trả</t>
  </si>
  <si>
    <t>KFM_HCM_BCH - 511 Quốc Lộ 50 - MART</t>
  </si>
  <si>
    <t>THN034174</t>
  </si>
  <si>
    <t>8938529045856</t>
  </si>
  <si>
    <t>NGỌC THƠM - CHÂN GIÒ HEO MUỐI 300G</t>
  </si>
  <si>
    <t>Sản phẩm bung bao bì tại mép hàn, dị vật</t>
  </si>
  <si>
    <t>21-03-2025</t>
  </si>
  <si>
    <t>14-03-2025</t>
  </si>
  <si>
    <t>KFM_HCM_GVA - 195 Thống Nhất - MART</t>
  </si>
  <si>
    <t>THN034175</t>
  </si>
  <si>
    <t>Đổi trả sản phẩm cận date</t>
  </si>
  <si>
    <t>29-01-2025</t>
  </si>
  <si>
    <t>KFM_HCM_TDU - 539 Đỗ Xuân Hợp - MINI</t>
  </si>
  <si>
    <t>THN034177</t>
  </si>
  <si>
    <t>Sản phẩm xì chân không</t>
  </si>
  <si>
    <t>09-03-2025</t>
  </si>
  <si>
    <t>KFM_HCM_TDU - A0.01 EHomeS Phú Hữu - MINI</t>
  </si>
  <si>
    <t>THN034178</t>
  </si>
  <si>
    <t>KFM_HCM_Q7 - 01 Đường Số 10 Tân Kiểng - MINI</t>
  </si>
  <si>
    <t>THN034179</t>
  </si>
  <si>
    <t>10-03-2025</t>
  </si>
  <si>
    <t>KFM_HCM_Q07 - Block A Himlam Riverside Q7 - MINI</t>
  </si>
  <si>
    <t>THN034181</t>
  </si>
  <si>
    <t>KFM_HCM_BTH - 42 Nguyễn Văn Đậu - MINI</t>
  </si>
  <si>
    <t>THN034182</t>
  </si>
  <si>
    <t>12-03-2025</t>
  </si>
  <si>
    <t>KFM_HCM_TDU - D1-1.24 SAFIRA Khang Điền - MINI</t>
  </si>
  <si>
    <t>THN034183</t>
  </si>
  <si>
    <t>24-03-2025</t>
  </si>
  <si>
    <t>KFM_HCM_Q07 - 31 Tân Mỹ - MART</t>
  </si>
  <si>
    <t>THN034184</t>
  </si>
  <si>
    <t>14-04-2025</t>
  </si>
  <si>
    <t>KFM_HCM_TDU - S10.02 Vinhomes Grand Park - MINI</t>
  </si>
  <si>
    <t>THN034185</t>
  </si>
  <si>
    <t>31-03-2025</t>
  </si>
  <si>
    <t>KFM_HCM_GVA - 308 Lê Văn Thọ - MINI</t>
  </si>
  <si>
    <t>THN034186</t>
  </si>
  <si>
    <t>KFM_HCM_BCH - 10 Phạm Hùng - MART</t>
  </si>
  <si>
    <t>THN034187</t>
  </si>
  <si>
    <t>8938529045238</t>
  </si>
  <si>
    <t>NGỌC THƠM - CHÂN GIÒ HEO MUỐI 500G</t>
  </si>
  <si>
    <t>02-04-2025</t>
  </si>
  <si>
    <t>KFM_HCM_BTA - 99 Đường Số 7 - MINI</t>
  </si>
  <si>
    <t>THN034188</t>
  </si>
  <si>
    <t>01-02-2025</t>
  </si>
  <si>
    <t>KFM_HCM_TDU - 0.01 Chung cư An Cư An Phú - MINI</t>
  </si>
  <si>
    <t>THN034189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</si>
</sst>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2"/>
      <color rgb="FF000000"/>
      <name val="Calibri"/>
      <family val="1"/>
    </font>
    <font>
      <sz val="12"/>
      <color rgb="FFFFFFFF"/>
      <name val="Calibri"/>
      <family val="1"/>
    </font>
  </fonts>
  <fills count="4">
    <fill>
      <patternFill patternType="none"/>
    </fill>
    <fill>
      <patternFill patternType="gray125"/>
    </fill>
    <fill>
      <patternFill patternType="solid">
        <fgColor rgb="FFE89140"/>
      </patternFill>
    </fill>
    <fill>
      <patternFill patternType="solid">
        <fgColor rgb="FF3766F1"/>
      </patternFill>
    </fill>
  </fills>
  <borders count="3">
    <border>
      <left/>
      <right/>
      <top/>
      <bottom/>
      <diagonal/>
    </border>
    <border outline="1" diagonalUp="1"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Xfs count="4">
    <xf applyFont="1" fontId="0"/>
    <xf applyFont="1" fontId="0" applyFill="1" fillId="2" applyBorder="1" borderId="1"/>
    <xf applyFont="1" fontId="0" applyFill="1" fillId="2" applyBorder="1" borderId="2"/>
    <xf applyFont="1" fontId="1" applyFill="1" fillId="3"/>
  </cellXfs>
</styleSheet>
</file>

<file path=xl/_rels/workbook.xml.rels><?xml version="1.0" encoding="UTF-8" standalone="yes"?><Relationships xmlns="http://schemas.openxmlformats.org/package/2006/relationships"><Relationship Id="rId2" Target="sharedStrings.xml" Type="http://schemas.openxmlformats.org/officeDocument/2006/relationships/sharedStrings"/><Relationship Id="rId3" Target="styles.xml" Type="http://schemas.openxmlformats.org/officeDocument/2006/relationships/styles"/><Relationship Id="rId1" Target="worksheets/sheet1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M18"/>
  <sheetViews>
    <sheetView showGridLines="1" workbookViewId="0" rightToLeft="0" zoomScale="100" zoomScaleNormal="100" zoomScalePageLayoutView="100"/>
  </sheetViews>
  <sheetFormatPr baseColWidth="10" defaultRowHeight="16"/>
  <sheetData>
    <row r="1" spans="1:1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</row>
    <row r="2" spans="1:13">
      <c r="A2" s="0" t="s">
        <v>13</v>
      </c>
      <c r="B2" s="0" t="s">
        <v>14</v>
      </c>
      <c r="C2" s="0" t="s">
        <v>15</v>
      </c>
      <c r="D2" s="0" t="s">
        <v>16</v>
      </c>
      <c r="E2" s="0" t="s">
        <v>17</v>
      </c>
      <c r="F2" s="0" t="n">
        <v>1</v>
      </c>
      <c r="G2" s="0" t="n">
        <v>0</v>
      </c>
      <c r="H2" s="0" t="s">
        <v>18</v>
      </c>
      <c r="I2" s="0" t="s">
        <v>19</v>
      </c>
      <c r="J2" s="0">
        <f>HYPERLINK("https://s3.kingfood.co/purchase-return/61a7b423-7ec6-4e19-8e75-d871cfa53a42/e3dd6b28-5033-48fc-9813-da870e71d9fb672709427721354631.jpg", "Hình ảnh 1")</f>
      </c>
      <c r="K2" s="0">
        <f>HYPERLINK("https://s3.kingfood.co/purchase-return/11869c61-947e-40df-afde-1d2344dd790d/23a38060-613f-40f8-937c-eaffd3f626f96914301629580774897.jpg", "Hình ảnh 2")</f>
      </c>
      <c r="L2" s="3" t="s">
        <v>20</v>
      </c>
      <c r="M2" s="0" t="s">
        <v>21</v>
      </c>
    </row>
    <row r="3" spans="1:13">
      <c r="A3" s="0" t="s">
        <v>22</v>
      </c>
      <c r="B3" s="0" t="s">
        <v>23</v>
      </c>
      <c r="C3" s="0" t="s">
        <v>24</v>
      </c>
      <c r="D3" s="0" t="s">
        <v>25</v>
      </c>
      <c r="E3" s="0" t="s">
        <v>17</v>
      </c>
      <c r="F3" s="0" t="n">
        <v>2</v>
      </c>
      <c r="G3" s="0" t="n">
        <v>0</v>
      </c>
      <c r="H3" s="0" t="s">
        <v>26</v>
      </c>
      <c r="I3" s="0" t="s">
        <v>27</v>
      </c>
      <c r="J3" s="0">
        <f>HYPERLINK("https://s3.kingfood.co/purchase-return/6d35ff0e-1129-484a-8066-23d19c7c5f80/e3714292-1c7f-45be-bc76-36513089cbad1367163507320526991.jpg", "Hình ảnh 1")</f>
      </c>
      <c r="K3" s="0">
        <f>HYPERLINK("https://s3.kingfood.co/purchase-return/948ad342-ef1c-485d-9de0-f4e67ba8eb65/393d2ddf-9371-489a-8d2b-7166f04fcd1a1072230708636985631.jpg", "Hình ảnh 2")</f>
      </c>
      <c r="L3" s="3" t="s">
        <v>20</v>
      </c>
      <c r="M3" s="0" t="s">
        <v>21</v>
      </c>
    </row>
    <row r="4" spans="1:13">
      <c r="A4" s="0" t="s">
        <v>22</v>
      </c>
      <c r="B4" s="0" t="s">
        <v>23</v>
      </c>
      <c r="C4" s="0" t="s">
        <v>24</v>
      </c>
      <c r="D4" s="0" t="s">
        <v>25</v>
      </c>
      <c r="E4" s="0" t="s">
        <v>17</v>
      </c>
      <c r="F4" s="0" t="n">
        <v>1</v>
      </c>
      <c r="G4" s="0" t="n">
        <v>0</v>
      </c>
      <c r="H4" s="0" t="s">
        <v>26</v>
      </c>
      <c r="I4" s="0" t="s">
        <v>28</v>
      </c>
      <c r="J4" s="0">
        <f>HYPERLINK("https://s3.kingfood.co/purchase-return/4e7af29e-6ea3-4897-920d-111e46ad8c73/730b81f8-cbbb-43f7-b831-044ebfe3a8e18753294655032718129.jpg", "Hình ảnh 1")</f>
      </c>
      <c r="K4" s="0">
        <f>HYPERLINK("https://s3.kingfood.co/purchase-return/f26ce418-06c1-4c82-b6f0-e85dcf4d40a5/f07d9fd0-a8ca-401c-8f13-9bb71d2862904346572801525995652.jpg", "Hình ảnh 2")</f>
      </c>
      <c r="L4" s="3" t="s">
        <v>20</v>
      </c>
      <c r="M4" s="0" t="s">
        <v>21</v>
      </c>
    </row>
    <row r="5" spans="1:13">
      <c r="A5" s="0" t="s">
        <v>29</v>
      </c>
      <c r="B5" s="0" t="s">
        <v>30</v>
      </c>
      <c r="C5" s="0" t="s">
        <v>15</v>
      </c>
      <c r="D5" s="0" t="s">
        <v>16</v>
      </c>
      <c r="E5" s="0" t="s">
        <v>17</v>
      </c>
      <c r="F5" s="0" t="n">
        <v>1</v>
      </c>
      <c r="G5" s="0" t="n">
        <v>0</v>
      </c>
      <c r="H5" s="0" t="s">
        <v>31</v>
      </c>
      <c r="I5" s="0" t="s">
        <v>32</v>
      </c>
      <c r="J5" s="0">
        <f>HYPERLINK("https://s3.kingfood.co/purchase-return/37f3de49-e32e-48a7-803d-32b8cccdda50/7c5c289b-bc96-4c60-9180-eda4d1d708b98164528871523327080.jpg", "Hình ảnh 1")</f>
      </c>
      <c r="K5" s="0">
        <f>HYPERLINK("https://s3.kingfood.co/purchase-return/f468a626-280a-4189-ae13-c1e30f404f01/f21ced5f-b37c-477a-8cdd-46809ff7e2723128964208583020416.jpg", "Hình ảnh 2")</f>
      </c>
      <c r="L5" s="3" t="s">
        <v>20</v>
      </c>
      <c r="M5" s="0" t="s">
        <v>21</v>
      </c>
    </row>
    <row r="6" spans="1:13">
      <c r="A6" s="0" t="s">
        <v>33</v>
      </c>
      <c r="B6" s="0" t="s">
        <v>34</v>
      </c>
      <c r="C6" s="0" t="s">
        <v>24</v>
      </c>
      <c r="D6" s="0" t="s">
        <v>25</v>
      </c>
      <c r="E6" s="0" t="s">
        <v>17</v>
      </c>
      <c r="F6" s="0" t="n">
        <v>1</v>
      </c>
      <c r="G6" s="0" t="n">
        <v>0</v>
      </c>
      <c r="H6" s="0" t="s">
        <v>35</v>
      </c>
      <c r="I6" s="0" t="s">
        <v>36</v>
      </c>
      <c r="J6" s="0">
        <f>HYPERLINK("https://s3.kingfood.co/purchase-return/7608acc5-c2b1-4b1d-99d5-c1d9b62d7ebd/image_picker_41AF6792-9E73-46D2-8101-FBD730F8EF9F-49314-000049661222B052.jpg", "Hình ảnh 1")</f>
      </c>
      <c r="K6" s="0">
        <f>HYPERLINK("https://s3.kingfood.co/purchase-return/b9dae47a-d671-452d-b87b-8b9b07af0fd6/image_picker_D665A73C-5F08-46BC-B5A4-76F7742D9AD2-49314-000049661BB2D9CB.jpg", "Hình ảnh 2")</f>
      </c>
      <c r="L6" s="3" t="s">
        <v>20</v>
      </c>
      <c r="M6" s="0" t="s">
        <v>21</v>
      </c>
    </row>
    <row r="7" spans="1:13">
      <c r="A7" s="0" t="s">
        <v>37</v>
      </c>
      <c r="B7" s="0" t="s">
        <v>38</v>
      </c>
      <c r="C7" s="0" t="s">
        <v>24</v>
      </c>
      <c r="D7" s="0" t="s">
        <v>25</v>
      </c>
      <c r="E7" s="0" t="s">
        <v>17</v>
      </c>
      <c r="F7" s="0" t="n">
        <v>1</v>
      </c>
      <c r="G7" s="0" t="n">
        <v>0</v>
      </c>
      <c r="H7" s="0" t="s">
        <v>35</v>
      </c>
      <c r="I7" s="0" t="s">
        <v>27</v>
      </c>
      <c r="J7" s="0">
        <f>HYPERLINK("https://s3.kingfood.co/purchase-return/0476f29b-a4e1-42b8-8f7b-f7bae34a68e2/7879c960-9164-4110-a0cc-6ab2297d70f91914419577444971404.jpg", "Hình ảnh 1")</f>
      </c>
      <c r="K7" s="0">
        <f>HYPERLINK("https://s3.kingfood.co/purchase-return/1a261f62-8141-4b81-be87-ef7add283680/e1f228a9-2507-4c44-80d5-4fa2044fbf6c6156676918405606557.jpg", "Hình ảnh 2")</f>
      </c>
      <c r="L7" s="3" t="s">
        <v>20</v>
      </c>
      <c r="M7" s="0" t="s">
        <v>21</v>
      </c>
    </row>
    <row r="8" spans="1:13">
      <c r="A8" s="0" t="s">
        <v>39</v>
      </c>
      <c r="B8" s="0" t="s">
        <v>40</v>
      </c>
      <c r="C8" s="0" t="s">
        <v>24</v>
      </c>
      <c r="D8" s="0" t="s">
        <v>25</v>
      </c>
      <c r="E8" s="0" t="s">
        <v>17</v>
      </c>
      <c r="F8" s="0" t="n">
        <v>1</v>
      </c>
      <c r="G8" s="0" t="n">
        <v>0</v>
      </c>
      <c r="H8" s="0" t="s">
        <v>35</v>
      </c>
      <c r="I8" s="0" t="s">
        <v>41</v>
      </c>
      <c r="J8" s="0">
        <f>HYPERLINK("https://s3.kingfood.co/purchase-return/242a08f3-0838-410f-8978-00aaf61fd220/01eb5d38-79c8-4340-a9f2-ab60885e39be6994811681746020715.jpg", "Hình ảnh 1")</f>
      </c>
      <c r="K8" s="0">
        <f>HYPERLINK("https://s3.kingfood.co/purchase-return/3e08c9c2-03f0-4115-8c56-29690ed8f98c/9dc0b554-433c-4e75-b4d8-a031da68076d7813048679162197350.jpg", "Hình ảnh 2")</f>
      </c>
      <c r="L8" s="3" t="s">
        <v>20</v>
      </c>
      <c r="M8" s="0" t="s">
        <v>21</v>
      </c>
    </row>
    <row r="9" spans="1:13">
      <c r="A9" s="0" t="s">
        <v>42</v>
      </c>
      <c r="B9" s="0" t="s">
        <v>43</v>
      </c>
      <c r="C9" s="0" t="s">
        <v>24</v>
      </c>
      <c r="D9" s="0" t="s">
        <v>25</v>
      </c>
      <c r="E9" s="0" t="s">
        <v>17</v>
      </c>
      <c r="F9" s="0" t="n">
        <v>1</v>
      </c>
      <c r="G9" s="0" t="n">
        <v>0</v>
      </c>
      <c r="H9" s="0" t="s">
        <v>35</v>
      </c>
      <c r="I9" s="0" t="s">
        <v>27</v>
      </c>
      <c r="J9" s="0">
        <f>HYPERLINK("https://s3.kingfood.co/purchase-return/46a85106-0841-4726-83c7-371cdfc6820b/image_picker_A259B7F0-232A-4A50-B72F-941B1577A306-99870-000047CD71E2812B.jpg", "Hình ảnh 1")</f>
      </c>
      <c r="K9" s="0">
        <f>HYPERLINK("https://s3.kingfood.co/purchase-return/df8d9401-841b-4842-b6f3-1b9f8ed7551f/image_picker_7A579CE4-7922-4C29-949C-42BBCEB0D5EE-99870-000047CD77072156.jpg", "Hình ảnh 2")</f>
      </c>
      <c r="L9" s="3" t="s">
        <v>20</v>
      </c>
      <c r="M9" s="0" t="s">
        <v>21</v>
      </c>
    </row>
    <row r="10" spans="1:13">
      <c r="A10" s="0" t="s">
        <v>44</v>
      </c>
      <c r="B10" s="0" t="s">
        <v>45</v>
      </c>
      <c r="C10" s="0" t="s">
        <v>24</v>
      </c>
      <c r="D10" s="0" t="s">
        <v>25</v>
      </c>
      <c r="E10" s="0" t="s">
        <v>17</v>
      </c>
      <c r="F10" s="0" t="n">
        <v>1</v>
      </c>
      <c r="G10" s="0" t="n">
        <v>0</v>
      </c>
      <c r="H10" s="0" t="s">
        <v>35</v>
      </c>
      <c r="I10" s="0" t="s">
        <v>46</v>
      </c>
      <c r="J10" s="0">
        <f>HYPERLINK("https://s3.kingfood.co/purchase-return/3921e031-3a31-4eda-a948-b43b32b2cee8/e5be9d89-20df-4b67-80de-6df3c0f672215147971621031155806.jpg", "Hình ảnh 1")</f>
      </c>
      <c r="K10" s="0">
        <f>HYPERLINK("https://s3.kingfood.co/purchase-return/6a9f851e-32ff-4128-b36b-a62455e55583/c84a4db2-aa2d-4b2f-84f7-5d0e6367ea702945995872923167243.jpg", "Hình ảnh 2")</f>
      </c>
      <c r="L10" s="3" t="s">
        <v>20</v>
      </c>
      <c r="M10" s="0" t="s">
        <v>21</v>
      </c>
    </row>
    <row r="11" spans="1:13">
      <c r="A11" s="0" t="s">
        <v>47</v>
      </c>
      <c r="B11" s="0" t="s">
        <v>48</v>
      </c>
      <c r="C11" s="0" t="s">
        <v>24</v>
      </c>
      <c r="D11" s="0" t="s">
        <v>25</v>
      </c>
      <c r="E11" s="0" t="s">
        <v>17</v>
      </c>
      <c r="F11" s="0" t="n">
        <v>1</v>
      </c>
      <c r="G11" s="0" t="n">
        <v>0</v>
      </c>
      <c r="H11" s="0" t="s">
        <v>35</v>
      </c>
      <c r="I11" s="0" t="s">
        <v>49</v>
      </c>
      <c r="J11" s="0">
        <f>HYPERLINK("https://s3.kingfood.co/purchase-return/b5a7d190-7e06-4d3d-b2f5-2ae0adb51848/image_picker_A2930B05-B281-4A1C-A1B2-CE89037E3D2C-16691-000015348F6C807F.jpg", "Hình ảnh 1")</f>
      </c>
      <c r="K11" s="0">
        <f>HYPERLINK("https://s3.kingfood.co/purchase-return/422f7284-ccb4-483a-b6ba-e71340c11186/image_picker_7DDBA70D-928D-49E1-8EAC-7DD96035991F-16691-000015349A036FAE.jpg", "Hình ảnh 2")</f>
      </c>
      <c r="L11" s="3" t="s">
        <v>20</v>
      </c>
      <c r="M11" s="0" t="s">
        <v>21</v>
      </c>
    </row>
    <row r="12" spans="1:13">
      <c r="A12" s="0" t="s">
        <v>50</v>
      </c>
      <c r="B12" s="0" t="s">
        <v>51</v>
      </c>
      <c r="C12" s="0" t="s">
        <v>15</v>
      </c>
      <c r="D12" s="0" t="s">
        <v>16</v>
      </c>
      <c r="E12" s="0" t="s">
        <v>17</v>
      </c>
      <c r="F12" s="0" t="n">
        <v>1</v>
      </c>
      <c r="G12" s="0" t="n">
        <v>0</v>
      </c>
      <c r="H12" s="0" t="s">
        <v>35</v>
      </c>
      <c r="I12" s="0" t="s">
        <v>52</v>
      </c>
      <c r="J12" s="0">
        <f>HYPERLINK("https://s3.kingfood.co/purchase-return/6dbc52a2-5966-4773-8a20-e3a4fe08c372/3a63a093-975f-45c2-b0a9-6f1c563dafb23480841157876155886.jpg", "Hình ảnh 1")</f>
      </c>
      <c r="K12" s="0">
        <f>HYPERLINK("https://s3.kingfood.co/purchase-return/09122cb0-11cd-40e9-8b76-4bdbdc4b5e7d/45cdfb50-8a7f-48ca-8243-d6633f59da7f2888710539566777512.jpg", "Hình ảnh 2")</f>
      </c>
      <c r="L12" s="3" t="s">
        <v>20</v>
      </c>
      <c r="M12" s="0" t="s">
        <v>21</v>
      </c>
    </row>
    <row r="13" spans="1:13">
      <c r="A13" s="0" t="s">
        <v>53</v>
      </c>
      <c r="B13" s="0" t="s">
        <v>54</v>
      </c>
      <c r="C13" s="0" t="s">
        <v>24</v>
      </c>
      <c r="D13" s="0" t="s">
        <v>25</v>
      </c>
      <c r="E13" s="0" t="s">
        <v>17</v>
      </c>
      <c r="F13" s="0" t="n">
        <v>1</v>
      </c>
      <c r="G13" s="0" t="n">
        <v>0</v>
      </c>
      <c r="H13" s="0" t="s">
        <v>35</v>
      </c>
      <c r="I13" s="0" t="s">
        <v>55</v>
      </c>
      <c r="J13" s="0">
        <f>HYPERLINK("https://s3.kingfood.co/purchase-return/7f8f552e-d202-45b9-a3f3-f72ab74e2e6e/394fc291-46cd-4175-b0c3-8f2bdf8b1ca76804389357875511120.jpg", "Hình ảnh 1")</f>
      </c>
      <c r="K13" s="0">
        <f>HYPERLINK("https://s3.kingfood.co/purchase-return/ad053e5f-8d12-4d8b-8db8-08799a4f0fa1/2bb6d110-b78b-49fa-aeaf-68bda4f8d25e5368122159105119688.jpg", "Hình ảnh 2")</f>
      </c>
      <c r="L13" s="3" t="s">
        <v>20</v>
      </c>
      <c r="M13" s="0" t="s">
        <v>21</v>
      </c>
    </row>
    <row r="14" spans="1:13">
      <c r="A14" s="0" t="s">
        <v>56</v>
      </c>
      <c r="B14" s="0" t="s">
        <v>57</v>
      </c>
      <c r="C14" s="0" t="s">
        <v>24</v>
      </c>
      <c r="D14" s="0" t="s">
        <v>25</v>
      </c>
      <c r="E14" s="0" t="s">
        <v>17</v>
      </c>
      <c r="F14" s="0" t="n">
        <v>1</v>
      </c>
      <c r="G14" s="0" t="n">
        <v>0</v>
      </c>
      <c r="H14" s="0" t="s">
        <v>35</v>
      </c>
      <c r="I14" s="0" t="s">
        <v>52</v>
      </c>
      <c r="J14" s="0">
        <f>HYPERLINK("https://s3.kingfood.co/purchase-return/b7c39829-5317-45a7-ac92-08082a15a7c6/image_picker_AD31B96A-B230-4686-9506-3785F61CDB93-931-0000005EF2701968.jpg", "Hình ảnh 1")</f>
      </c>
      <c r="K14" s="0">
        <f>HYPERLINK("https://s3.kingfood.co/purchase-return/c96ee158-8713-4306-8d4a-baa0dc965345/image_picker_9019694F-D731-43E4-A830-06C7BAFB91DD-931-0000005F010D600A.jpg", "Hình ảnh 2")</f>
      </c>
      <c r="L14" s="3" t="s">
        <v>20</v>
      </c>
      <c r="M14" s="0" t="s">
        <v>21</v>
      </c>
    </row>
    <row r="15" spans="1:13">
      <c r="A15" s="0" t="s">
        <v>58</v>
      </c>
      <c r="B15" s="0" t="s">
        <v>59</v>
      </c>
      <c r="C15" s="0" t="s">
        <v>60</v>
      </c>
      <c r="D15" s="0" t="s">
        <v>61</v>
      </c>
      <c r="E15" s="0" t="s">
        <v>17</v>
      </c>
      <c r="F15" s="0" t="n">
        <v>1</v>
      </c>
      <c r="G15" s="0" t="n">
        <v>0</v>
      </c>
      <c r="H15" s="0" t="s">
        <v>35</v>
      </c>
      <c r="I15" s="0" t="s">
        <v>62</v>
      </c>
      <c r="J15" s="0">
        <f>HYPERLINK("https://s3.kingfood.co/purchase-return/f2c0a97c-a1df-4fb4-b390-945da91069e6/image_picker_A470E559-BA50-41DD-AEAB-CA95E5643DC2-3172-00000109C6F1513F.jpg", "Hình ảnh 1")</f>
      </c>
      <c r="K15" s="0">
        <f>HYPERLINK("https://s3.kingfood.co/purchase-return/7b9f3257-15ba-4188-a6ea-57b1dce9f9e2/image_picker_1A3E3782-9B75-416D-86C9-D8541A54B9AE-3172-00000109CC18C7D0.jpg", "Hình ảnh 2")</f>
      </c>
      <c r="L15" s="3" t="s">
        <v>20</v>
      </c>
      <c r="M15" s="0" t="s">
        <v>21</v>
      </c>
    </row>
    <row r="16" spans="1:13">
      <c r="A16" s="0" t="s">
        <v>58</v>
      </c>
      <c r="B16" s="0" t="s">
        <v>59</v>
      </c>
      <c r="C16" s="0" t="s">
        <v>24</v>
      </c>
      <c r="D16" s="0" t="s">
        <v>25</v>
      </c>
      <c r="E16" s="0" t="s">
        <v>17</v>
      </c>
      <c r="F16" s="0" t="n">
        <v>2</v>
      </c>
      <c r="G16" s="0" t="n">
        <v>0</v>
      </c>
      <c r="H16" s="0" t="s">
        <v>35</v>
      </c>
      <c r="I16" s="0" t="s">
        <v>55</v>
      </c>
      <c r="J16" s="0">
        <f>HYPERLINK("https://s3.kingfood.co/purchase-return/170f0957-d684-4603-9950-7e48bb337408/image_picker_C895C825-F82B-42BB-830F-76CC35C7CBE6-3172-00000109F5D9074D.jpg", "Hình ảnh 1")</f>
      </c>
      <c r="K16" s="0">
        <f>HYPERLINK("https://s3.kingfood.co/purchase-return/f217d1a5-b216-43fd-8bc2-b5cec7647325/image_picker_8BFB6BFD-9DFC-4581-A1B4-A5DC5B5DBA0B-3172-00000109FD0D9080.jpg", "Hình ảnh 2")</f>
      </c>
      <c r="L16" s="3" t="s">
        <v>20</v>
      </c>
      <c r="M16" s="0" t="s">
        <v>21</v>
      </c>
    </row>
    <row r="17" spans="1:13">
      <c r="A17" s="0" t="s">
        <v>63</v>
      </c>
      <c r="B17" s="0" t="s">
        <v>64</v>
      </c>
      <c r="C17" s="0" t="s">
        <v>15</v>
      </c>
      <c r="D17" s="0" t="s">
        <v>16</v>
      </c>
      <c r="E17" s="0" t="s">
        <v>17</v>
      </c>
      <c r="F17" s="0" t="n">
        <v>1</v>
      </c>
      <c r="G17" s="0" t="n">
        <v>0</v>
      </c>
      <c r="H17" s="0" t="s">
        <v>31</v>
      </c>
      <c r="I17" s="0" t="s">
        <v>65</v>
      </c>
      <c r="J17" s="0">
        <f>HYPERLINK("https://s3.kingfood.co/purchase-return/3331fa4f-6c8a-4283-aa51-c2ac30a16411/54ab32b1-4523-4d66-bda4-40fd0995f90b521700418436629425.jpg", "Hình ảnh 1")</f>
      </c>
      <c r="K17" s="0">
        <f>HYPERLINK("https://s3.kingfood.co/purchase-return/45bd665c-b87b-4db0-b83f-e017c2ffc9a7/4c072b34-32f7-44a5-b1ca-da8f8785d3cf2836360005725013476.jpg", "Hình ảnh 2")</f>
      </c>
      <c r="L17" s="3" t="s">
        <v>20</v>
      </c>
      <c r="M17" s="0" t="s">
        <v>21</v>
      </c>
    </row>
    <row r="18" spans="1:13">
      <c r="A18" s="0" t="s">
        <v>66</v>
      </c>
      <c r="B18" s="0" t="s">
        <v>67</v>
      </c>
      <c r="C18" s="0" t="s">
        <v>24</v>
      </c>
      <c r="D18" s="0" t="s">
        <v>25</v>
      </c>
      <c r="E18" s="0" t="s">
        <v>17</v>
      </c>
      <c r="F18" s="0" t="n">
        <v>1</v>
      </c>
      <c r="G18" s="0" t="n">
        <v>0</v>
      </c>
      <c r="H18" s="0" t="s">
        <v>35</v>
      </c>
      <c r="I18" s="0" t="s">
        <v>27</v>
      </c>
      <c r="J18" s="0">
        <f>HYPERLINK("https://s3.kingfood.co/purchase-return/75a5be4f-806a-445a-9eea-7ddf9914b32a/image_picker_B809EEFE-50E3-45E2-8563-EFFF12DEB65A-2014-000000B96829C025.jpg", "Hình ảnh 1")</f>
      </c>
      <c r="K18" s="0">
        <f>HYPERLINK("https://s3.kingfood.co/purchase-return/e9e70ae3-69de-4899-97dd-19569e9796ab/image_picker_B464536D-5EDA-43E2-8E9B-E286109F828E-2014-000000B9761AE1A3.jpg", "Hình ảnh 2")</f>
      </c>
      <c r="L18" s="3" t="s">
        <v>20</v>
      </c>
      <c r="M18" s="0" t="s">
        <v>21</v>
      </c>
    </row>
  </sheetData>
  <pageMargins left="0.7" right="0.7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2025-01-22T10:22:47.658Z</dcterms:created>
  <dcterms:modified xsi:type="dcterms:W3CDTF">2025-01-22T10:22:47.658Z</dcterms:modified>
</cp:coreProperties>
</file>