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<sst xmlns="http://schemas.openxmlformats.org/spreadsheetml/2006/main" count="68" uniqueCount="68">
  <si>
    <t>Chi nhánh đổi/trả</t>
  </si>
  <si>
    <t>Mã phiếu</t>
  </si>
  <si>
    <t>Barcode</t>
  </si>
  <si>
    <t>Tên sản phẩm</t>
  </si>
  <si>
    <t>Đơn vị</t>
  </si>
  <si>
    <t>Số lượng cần đổi/trả</t>
  </si>
  <si>
    <t>Số lượng đã hoàn tất</t>
  </si>
  <si>
    <t>Lý do</t>
  </si>
  <si>
    <t>HSD</t>
  </si>
  <si>
    <t>Hình ảnh 1</t>
  </si>
  <si>
    <t>Hình ảnh 2</t>
  </si>
  <si>
    <t>Trạng thái</t>
  </si>
  <si>
    <t>Loại phiếu</t>
  </si>
  <si>
    <t>KFM_HCM_TDU - The Art Gia Hòa - MART</t>
  </si>
  <si>
    <t>THN030206</t>
  </si>
  <si>
    <t>8938529045238</t>
  </si>
  <si>
    <t>NGỌC THƠM  - CHÂN GIÒ HEO MUỐI 500G</t>
  </si>
  <si>
    <t>GÓI</t>
  </si>
  <si>
    <t>Sản phẩm giảm/không đạt chất lượng</t>
  </si>
  <si>
    <t>25-12-2024</t>
  </si>
  <si>
    <t>Mới</t>
  </si>
  <si>
    <t>Trả</t>
  </si>
  <si>
    <t>KFM_HCM_TPH - 48 CN1 - MINI</t>
  </si>
  <si>
    <t>THN030209</t>
  </si>
  <si>
    <t>8938529045924</t>
  </si>
  <si>
    <t>NGỌC THƠM - GÀ MUỐI 500G</t>
  </si>
  <si>
    <t>08-12-2024</t>
  </si>
  <si>
    <t>8938529045856</t>
  </si>
  <si>
    <t>NGỌC THƠM - CHÂN GIÒ HEO MUỐI 300G</t>
  </si>
  <si>
    <t>04-12-2024</t>
  </si>
  <si>
    <t>KFM_HCM_GVA - 410 Phan Huy Ích - MART</t>
  </si>
  <si>
    <t>THN030210</t>
  </si>
  <si>
    <t>8938529045917</t>
  </si>
  <si>
    <t>NGỌC THƠM - GÀ HẤP XÌ DẦU 500G</t>
  </si>
  <si>
    <t>Sản phẩm sắp/hết HSD</t>
  </si>
  <si>
    <t>30-10-2024</t>
  </si>
  <si>
    <t>KFM_HCM_Q03 - 14 Huỳnh Tịnh Của - MINI</t>
  </si>
  <si>
    <t>THN030211</t>
  </si>
  <si>
    <t>11-11-2024</t>
  </si>
  <si>
    <t>KFM_HCM_BCH - 511 Quốc Lộ 50 - MART</t>
  </si>
  <si>
    <t>THN030212</t>
  </si>
  <si>
    <t>27-10-2024</t>
  </si>
  <si>
    <t>KFM_HCM_BTH - 86B Vũ Tùng - MINI</t>
  </si>
  <si>
    <t>THN030217</t>
  </si>
  <si>
    <t>KFM_HCM_Q07 - 10 Đường Số 67 Tân Kiểng - MINI</t>
  </si>
  <si>
    <t>THN030219</t>
  </si>
  <si>
    <t>24-11-2024</t>
  </si>
  <si>
    <t>KFM_HCM_Q07 - R13 Hưng Vượng 2 - MINI</t>
  </si>
  <si>
    <t>THN030220</t>
  </si>
  <si>
    <t>22-10-2024</t>
  </si>
  <si>
    <t>KHO ABA ĐỔI TRẢ</t>
  </si>
  <si>
    <t>THN030222</t>
  </si>
  <si>
    <t>29-12-2024</t>
  </si>
  <si>
    <t>01-01-2025</t>
  </si>
  <si>
    <t>KFM_HCM_TDU - A0.01 EHomeS Phú Hữu - MINI</t>
  </si>
  <si>
    <t>THN030224</t>
  </si>
  <si>
    <t>14-11-2024</t>
  </si>
  <si>
    <t>16-11-2024</t>
  </si>
  <si>
    <t>KFM_HCM_Q12 - 678 Nguyễn Văn Quá - MART</t>
  </si>
  <si>
    <t>THN030225</t>
  </si>
  <si>
    <t>06-01-2025</t>
  </si>
  <si>
    <t>KFM_HCM_NBE - 166E Lê Văn Lương - MART</t>
  </si>
  <si>
    <t>THN030226</t>
  </si>
  <si>
    <t>KFM_HCM_GVA - 372 Dương Quảng Hàm - MINI</t>
  </si>
  <si>
    <t>THN030228</t>
  </si>
  <si>
    <t>12-12-2024</t>
  </si>
  <si>
    <t>KFM_HCM_TDU - Block B Imperia An Phú - MART</t>
  </si>
  <si>
    <t>THN030229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</si>
</sst>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2"/>
      <color rgb="FF000000"/>
      <name val="Calibri"/>
      <family val="1"/>
    </font>
    <font>
      <sz val="12"/>
      <color rgb="FFFFFFFF"/>
      <name val="Calibri"/>
      <family val="1"/>
    </font>
  </fonts>
  <fills count="4">
    <fill>
      <patternFill patternType="none"/>
    </fill>
    <fill>
      <patternFill patternType="gray125"/>
    </fill>
    <fill>
      <patternFill patternType="solid">
        <fgColor rgb="FFE89140"/>
      </patternFill>
    </fill>
    <fill>
      <patternFill patternType="solid">
        <fgColor rgb="FF3766F1"/>
      </patternFill>
    </fill>
  </fills>
  <borders count="3">
    <border>
      <left/>
      <right/>
      <top/>
      <bottom/>
      <diagonal/>
    </border>
    <border outline="1"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Xfs count="4">
    <xf applyFont="1" fontId="0"/>
    <xf applyFont="1" fontId="0" applyFill="1" fillId="2" applyBorder="1" borderId="1"/>
    <xf applyFont="1" fontId="0" applyFill="1" fillId="2" applyBorder="1" borderId="2"/>
    <xf applyFont="1" fontId="1" applyFill="1" fillId="3"/>
  </cellXf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M19"/>
  <sheetViews>
    <sheetView showGridLines="1" workbookViewId="0" rightToLeft="0" zoomScale="100" zoomScaleNormal="100" zoomScalePageLayoutView="100"/>
  </sheetViews>
  <sheetFormatPr baseColWidth="10" defaultRowHeight="16"/>
  <sheetData>
    <row r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>
      <c r="A2" s="0" t="s">
        <v>13</v>
      </c>
      <c r="B2" s="0" t="s">
        <v>14</v>
      </c>
      <c r="C2" s="0" t="s">
        <v>15</v>
      </c>
      <c r="D2" s="0" t="s">
        <v>16</v>
      </c>
      <c r="E2" s="0" t="s">
        <v>17</v>
      </c>
      <c r="F2" s="0" t="n">
        <v>1</v>
      </c>
      <c r="G2" s="0" t="n">
        <v>0</v>
      </c>
      <c r="H2" s="0" t="s">
        <v>18</v>
      </c>
      <c r="I2" s="0" t="s">
        <v>19</v>
      </c>
      <c r="J2" s="0">
        <f>HYPERLINK("https://s3.kingfood.co/purchase-return/af954e92-2a24-407b-9a0c-80245cc817fa/image_picker_4FF48625-3004-4C1C-B8D5-87495BD9EEEA-23085-0000287C2F65DFFC.jpg", "Hình ảnh 1")</f>
      </c>
      <c r="K2" s="0">
        <f>HYPERLINK("https://s3.kingfood.co/purchase-return/495e34ca-f76f-452d-bbbf-86c4e4fb8d97/image_picker_17E96B3E-E7E4-4436-A329-E4B390FFBC67-23085-0000287C369425BA.jpg", "Hình ảnh 2")</f>
      </c>
      <c r="L2" s="3" t="s">
        <v>20</v>
      </c>
      <c r="M2" s="0" t="s">
        <v>21</v>
      </c>
    </row>
    <row r="3" spans="1:13">
      <c r="A3" s="0" t="s">
        <v>22</v>
      </c>
      <c r="B3" s="0" t="s">
        <v>23</v>
      </c>
      <c r="C3" s="0" t="s">
        <v>24</v>
      </c>
      <c r="D3" s="0" t="s">
        <v>25</v>
      </c>
      <c r="E3" s="0" t="s">
        <v>17</v>
      </c>
      <c r="F3" s="0" t="n">
        <v>1</v>
      </c>
      <c r="G3" s="0" t="n">
        <v>0</v>
      </c>
      <c r="H3" s="0" t="s">
        <v>18</v>
      </c>
      <c r="I3" s="0" t="s">
        <v>26</v>
      </c>
      <c r="J3" s="0">
        <f>HYPERLINK("https://s3.kingfood.co/purchase-return/128a7b3c-a66f-46fb-a890-8d3921c66199/image_picker_7810711A-0072-456F-8D38-C7430ABD9781-30543-00001465486F9167.jpg", "Hình ảnh 1")</f>
      </c>
      <c r="K3" s="0">
        <f>HYPERLINK("https://s3.kingfood.co/purchase-return/e1cad5a9-2015-41b1-b8c3-476446ad0601/image_picker_22601BD2-6897-4CCF-9C71-D18010CF80A9-30543-00001465527BC1C2.jpg", "Hình ảnh 2")</f>
      </c>
      <c r="L3" s="3" t="s">
        <v>20</v>
      </c>
      <c r="M3" s="0" t="s">
        <v>21</v>
      </c>
    </row>
    <row r="4" spans="1:13">
      <c r="A4" s="0" t="s">
        <v>22</v>
      </c>
      <c r="B4" s="0" t="s">
        <v>23</v>
      </c>
      <c r="C4" s="0" t="s">
        <v>27</v>
      </c>
      <c r="D4" s="0" t="s">
        <v>28</v>
      </c>
      <c r="E4" s="0" t="s">
        <v>17</v>
      </c>
      <c r="F4" s="0" t="n">
        <v>1</v>
      </c>
      <c r="G4" s="0" t="n">
        <v>0</v>
      </c>
      <c r="H4" s="0" t="s">
        <v>18</v>
      </c>
      <c r="I4" s="0" t="s">
        <v>29</v>
      </c>
      <c r="J4" s="0">
        <f>HYPERLINK("https://s3.kingfood.co/purchase-return/cb7a848a-080f-43eb-918e-95544bf4ef63/image_picker_B03EDACA-4C53-4AC5-9087-979A830CBEC5-3492-000003415785F423.jpg", "Hình ảnh 1")</f>
      </c>
      <c r="K4" s="0">
        <f>HYPERLINK("https://s3.kingfood.co/purchase-return/e3284f9d-8d9d-464d-8703-766805703909/image_picker_9BEB0F95-6AEF-4AB6-85C5-20A62450C69B-3492-000003415E888736.jpg", "Hình ảnh 2")</f>
      </c>
      <c r="L4" s="3" t="s">
        <v>20</v>
      </c>
      <c r="M4" s="0" t="s">
        <v>21</v>
      </c>
    </row>
    <row r="5" spans="1:13">
      <c r="A5" s="0" t="s">
        <v>30</v>
      </c>
      <c r="B5" s="0" t="s">
        <v>31</v>
      </c>
      <c r="C5" s="0" t="s">
        <v>32</v>
      </c>
      <c r="D5" s="0" t="s">
        <v>33</v>
      </c>
      <c r="E5" s="0" t="s">
        <v>17</v>
      </c>
      <c r="F5" s="0" t="n">
        <v>1</v>
      </c>
      <c r="G5" s="0" t="n">
        <v>0</v>
      </c>
      <c r="H5" s="0" t="s">
        <v>34</v>
      </c>
      <c r="I5" s="0" t="s">
        <v>35</v>
      </c>
      <c r="J5" s="0">
        <f>HYPERLINK("https://s3.kingfood.co/purchase-return/e820a83d-fe8f-45ab-a872-b107208ae72e/9c806fca-c2d5-4190-bc99-a9762a73ec294463006841523383237.jpg", "Hình ảnh 1")</f>
      </c>
      <c r="K5" s="0">
        <f>HYPERLINK("https://s3.kingfood.co/purchase-return/0de59f6d-a13d-4c8c-aac1-9e039557d9ab/60b32450-db77-4bb5-818d-27fb7131695c6206307461907635151.jpg", "Hình ảnh 2")</f>
      </c>
      <c r="L5" s="3" t="s">
        <v>20</v>
      </c>
      <c r="M5" s="0" t="s">
        <v>21</v>
      </c>
    </row>
    <row r="6" spans="1:13">
      <c r="A6" s="0" t="s">
        <v>36</v>
      </c>
      <c r="B6" s="0" t="s">
        <v>37</v>
      </c>
      <c r="C6" s="0" t="s">
        <v>24</v>
      </c>
      <c r="D6" s="0" t="s">
        <v>25</v>
      </c>
      <c r="E6" s="0" t="s">
        <v>17</v>
      </c>
      <c r="F6" s="0" t="n">
        <v>1</v>
      </c>
      <c r="G6" s="0" t="n">
        <v>0</v>
      </c>
      <c r="H6" s="0" t="s">
        <v>18</v>
      </c>
      <c r="I6" s="0" t="s">
        <v>38</v>
      </c>
      <c r="J6" s="0">
        <f>HYPERLINK("https://s3.kingfood.co/purchase-return/2b3162c3-afdc-49dd-98e7-afdd7c854cb4/a72b1da4-4fa3-4c43-bb3c-7277dafa084e5801551463780326601.jpg", "Hình ảnh 1")</f>
      </c>
      <c r="K6" s="0">
        <f>HYPERLINK("https://s3.kingfood.co/purchase-return/c35f5fd2-79e9-49c9-a4d5-3b6e369fcff7/0b499ed6-4d0e-4803-84dd-30c420b537b97892693381550529552.jpg", "Hình ảnh 2")</f>
      </c>
      <c r="L6" s="3" t="s">
        <v>20</v>
      </c>
      <c r="M6" s="0" t="s">
        <v>21</v>
      </c>
    </row>
    <row r="7" spans="1:13">
      <c r="A7" s="0" t="s">
        <v>39</v>
      </c>
      <c r="B7" s="0" t="s">
        <v>40</v>
      </c>
      <c r="C7" s="0" t="s">
        <v>32</v>
      </c>
      <c r="D7" s="0" t="s">
        <v>33</v>
      </c>
      <c r="E7" s="0" t="s">
        <v>17</v>
      </c>
      <c r="F7" s="0" t="n">
        <v>1</v>
      </c>
      <c r="G7" s="0" t="n">
        <v>0</v>
      </c>
      <c r="H7" s="0" t="s">
        <v>34</v>
      </c>
      <c r="I7" s="0" t="s">
        <v>41</v>
      </c>
      <c r="J7" s="0">
        <f>HYPERLINK("https://s3.kingfood.co/purchase-return/8ea2e215-4296-4787-8d1a-dd58262edba6/1ad39350-63d3-4481-aa3b-0db92ae9c04f8771310162434649055.jpg", "Hình ảnh 1")</f>
      </c>
      <c r="K7" s="0">
        <f>HYPERLINK("https://s3.kingfood.co/purchase-return/20c491b3-1c57-4067-9c77-7cb9550e21c7/ea87005d-db6e-4cdf-8e14-1e6f57d59e085038508652367110990.jpg", "Hình ảnh 2")</f>
      </c>
      <c r="L7" s="3" t="s">
        <v>20</v>
      </c>
      <c r="M7" s="0" t="s">
        <v>21</v>
      </c>
    </row>
    <row r="8" spans="1:13">
      <c r="A8" s="0" t="s">
        <v>42</v>
      </c>
      <c r="B8" s="0" t="s">
        <v>43</v>
      </c>
      <c r="C8" s="0" t="s">
        <v>32</v>
      </c>
      <c r="D8" s="0" t="s">
        <v>33</v>
      </c>
      <c r="E8" s="0" t="s">
        <v>17</v>
      </c>
      <c r="F8" s="0" t="n">
        <v>2</v>
      </c>
      <c r="G8" s="0" t="n">
        <v>0</v>
      </c>
      <c r="H8" s="0" t="s">
        <v>34</v>
      </c>
      <c r="I8" s="0" t="s">
        <v>41</v>
      </c>
      <c r="J8" s="0">
        <f>HYPERLINK("https://s3.kingfood.co/purchase-return/6b28d436-25b3-46a3-89e0-89dab09a6376/972d008b-2730-4f74-be33-6e555048e7151328963256366376529.jpg", "Hình ảnh 1")</f>
      </c>
      <c r="K8" s="0">
        <f>HYPERLINK("https://s3.kingfood.co/purchase-return/1c3bb90c-168c-420a-aa03-3a64166e2984/eab6e6e6-ceae-401c-be0a-47c2fe6734586966159481773742856.jpg", "Hình ảnh 2")</f>
      </c>
      <c r="L8" s="3" t="s">
        <v>20</v>
      </c>
      <c r="M8" s="0" t="s">
        <v>21</v>
      </c>
    </row>
    <row r="9" spans="1:13">
      <c r="A9" s="0" t="s">
        <v>44</v>
      </c>
      <c r="B9" s="0" t="s">
        <v>45</v>
      </c>
      <c r="C9" s="0" t="s">
        <v>24</v>
      </c>
      <c r="D9" s="0" t="s">
        <v>25</v>
      </c>
      <c r="E9" s="0" t="s">
        <v>17</v>
      </c>
      <c r="F9" s="0" t="n">
        <v>1</v>
      </c>
      <c r="G9" s="0" t="n">
        <v>0</v>
      </c>
      <c r="H9" s="0" t="s">
        <v>18</v>
      </c>
      <c r="I9" s="0" t="s">
        <v>46</v>
      </c>
      <c r="J9" s="0">
        <f>HYPERLINK("https://s3.kingfood.co/purchase-return/809f4662-76e7-48b3-91f1-4f0560a95a13/fb855364-a93e-461f-84dc-e82020a9340e8102497982248975786.jpg", "Hình ảnh 1")</f>
      </c>
      <c r="K9" s="0">
        <f>HYPERLINK("https://s3.kingfood.co/purchase-return/34aa81d3-9236-4520-a9f4-8c8e202b6985/b782ac16-1e9a-4903-9773-bf045ff59a916569074766814069467.jpg", "Hình ảnh 2")</f>
      </c>
      <c r="L9" s="3" t="s">
        <v>20</v>
      </c>
      <c r="M9" s="0" t="s">
        <v>21</v>
      </c>
    </row>
    <row r="10" spans="1:13">
      <c r="A10" s="0" t="s">
        <v>44</v>
      </c>
      <c r="B10" s="0" t="s">
        <v>45</v>
      </c>
      <c r="C10" s="0" t="s">
        <v>27</v>
      </c>
      <c r="D10" s="0" t="s">
        <v>28</v>
      </c>
      <c r="E10" s="0" t="s">
        <v>17</v>
      </c>
      <c r="F10" s="0" t="n">
        <v>1</v>
      </c>
      <c r="G10" s="0" t="n">
        <v>0</v>
      </c>
      <c r="H10" s="0" t="s">
        <v>18</v>
      </c>
      <c r="I10" s="0" t="s">
        <v>29</v>
      </c>
      <c r="J10" s="0">
        <f>HYPERLINK("https://s3.kingfood.co/purchase-return/7af552bd-2f02-4471-968e-9409d13dfc0c/image_picker_88CEE98E-B4AD-43E6-BF21-3DFAEE3B85E7-95780-0000366EDF837CC4.jpg", "Hình ảnh 1")</f>
      </c>
      <c r="K10" s="0">
        <f>HYPERLINK("https://s3.kingfood.co/purchase-return/0b538734-3e50-4a18-aeb8-24cefe672b87/image_picker_3883CEE8-0B20-428C-AC9C-C1C3964C91AE-95780-0000366EEA756A25.jpg", "Hình ảnh 2")</f>
      </c>
      <c r="L10" s="3" t="s">
        <v>20</v>
      </c>
      <c r="M10" s="0" t="s">
        <v>21</v>
      </c>
    </row>
    <row r="11" spans="1:13">
      <c r="A11" s="0" t="s">
        <v>47</v>
      </c>
      <c r="B11" s="0" t="s">
        <v>48</v>
      </c>
      <c r="C11" s="0" t="s">
        <v>24</v>
      </c>
      <c r="D11" s="0" t="s">
        <v>25</v>
      </c>
      <c r="E11" s="0" t="s">
        <v>17</v>
      </c>
      <c r="F11" s="0" t="n">
        <v>1</v>
      </c>
      <c r="G11" s="0" t="n">
        <v>0</v>
      </c>
      <c r="H11" s="0" t="s">
        <v>18</v>
      </c>
      <c r="I11" s="0" t="s">
        <v>49</v>
      </c>
      <c r="J11" s="0">
        <f>HYPERLINK("https://s3.kingfood.co/purchase-return/0bf701a0-3108-465a-8d12-97964ffe8eb9/ca7a3531-2f4a-48b2-855e-913ae19f7d7f5940421541781733364.jpg", "Hình ảnh 1")</f>
      </c>
      <c r="K11" s="0">
        <f>HYPERLINK("https://s3.kingfood.co/purchase-return/4591cca0-f8d6-4f15-8bef-087fe8edade2/9398ce38-a7f8-479e-973e-5935e2978b5a6982459736443952745.jpg", "Hình ảnh 2")</f>
      </c>
      <c r="L11" s="3" t="s">
        <v>20</v>
      </c>
      <c r="M11" s="0" t="s">
        <v>21</v>
      </c>
    </row>
    <row r="12" spans="1:13">
      <c r="A12" s="0" t="s">
        <v>50</v>
      </c>
      <c r="B12" s="0" t="s">
        <v>51</v>
      </c>
      <c r="C12" s="0" t="s">
        <v>24</v>
      </c>
      <c r="D12" s="0" t="s">
        <v>25</v>
      </c>
      <c r="E12" s="0" t="s">
        <v>17</v>
      </c>
      <c r="F12" s="0" t="n">
        <v>1</v>
      </c>
      <c r="G12" s="0" t="n">
        <v>0</v>
      </c>
      <c r="H12" s="0" t="s">
        <v>18</v>
      </c>
      <c r="I12" s="0" t="s">
        <v>52</v>
      </c>
      <c r="J12" s="0">
        <f>HYPERLINK("https://s3.kingfood.co/purchase-return/78a03da0-9b14-438a-8561-5a0db8aae507/image_picker_55D515CA-E375-40A8-839B-58D9FA2FD3C9-19305-00000DB244A376BC.jpg", "Hình ảnh 1")</f>
      </c>
      <c r="K12" s="0">
        <f>HYPERLINK("https://s3.kingfood.co/purchase-return/5a5f9671-e4d6-4881-9abf-1342340a770b/image_picker_8DEEF789-68C8-4E80-A9E6-F75EA14552B1-19305-00000DB24C866868.jpg", "Hình ảnh 2")</f>
      </c>
      <c r="L12" s="3" t="s">
        <v>20</v>
      </c>
      <c r="M12" s="0" t="s">
        <v>21</v>
      </c>
    </row>
    <row r="13" spans="1:13">
      <c r="A13" s="0" t="s">
        <v>50</v>
      </c>
      <c r="B13" s="0" t="s">
        <v>51</v>
      </c>
      <c r="C13" s="0" t="s">
        <v>24</v>
      </c>
      <c r="D13" s="0" t="s">
        <v>25</v>
      </c>
      <c r="E13" s="0" t="s">
        <v>17</v>
      </c>
      <c r="F13" s="0" t="n">
        <v>1</v>
      </c>
      <c r="G13" s="0" t="n">
        <v>0</v>
      </c>
      <c r="H13" s="0" t="s">
        <v>18</v>
      </c>
      <c r="I13" s="0" t="s">
        <v>53</v>
      </c>
      <c r="J13" s="0">
        <f>HYPERLINK("https://s3.kingfood.co/purchase-return/c8134205-735a-4960-9cbe-c3e06ee09f5d/image_picker_3F5758E3-DAAE-4854-AD10-DEF313FCCCCF-16412-00000C27F861468A.jpg", "Hình ảnh 1")</f>
      </c>
      <c r="K13" s="0">
        <f>HYPERLINK("https://s3.kingfood.co/purchase-return/02d3c4f3-eaf0-4949-b04b-98cac6ce2a51/image_picker_54C237C6-DC4D-405A-A235-5F3D544F5A8F-16412-00000C28003D8E4A.jpg", "Hình ảnh 2")</f>
      </c>
      <c r="L13" s="3" t="s">
        <v>20</v>
      </c>
      <c r="M13" s="0" t="s">
        <v>21</v>
      </c>
    </row>
    <row r="14" spans="1:13">
      <c r="A14" s="0" t="s">
        <v>54</v>
      </c>
      <c r="B14" s="0" t="s">
        <v>55</v>
      </c>
      <c r="C14" s="0" t="s">
        <v>24</v>
      </c>
      <c r="D14" s="0" t="s">
        <v>25</v>
      </c>
      <c r="E14" s="0" t="s">
        <v>17</v>
      </c>
      <c r="F14" s="0" t="n">
        <v>1</v>
      </c>
      <c r="G14" s="0" t="n">
        <v>0</v>
      </c>
      <c r="H14" s="0" t="s">
        <v>18</v>
      </c>
      <c r="I14" s="0" t="s">
        <v>56</v>
      </c>
      <c r="J14" s="0">
        <f>HYPERLINK("https://s3.kingfood.co/purchase-return/e0c8c2e9-eef2-43d6-89fb-964e0c0cbf71/e7231a88-6e58-448a-bb54-bfaf92ec92715573237292720999872.jpg", "Hình ảnh 1")</f>
      </c>
      <c r="K14" s="0">
        <f>HYPERLINK("https://s3.kingfood.co/purchase-return/078448bb-8b1a-438d-9402-3275bb1686f1/af32a894-2417-40f6-b904-de09dc04ae8c7472853834725420748.jpg", "Hình ảnh 2")</f>
      </c>
      <c r="L14" s="3" t="s">
        <v>20</v>
      </c>
      <c r="M14" s="0" t="s">
        <v>21</v>
      </c>
    </row>
    <row r="15" spans="1:13">
      <c r="A15" s="0" t="s">
        <v>54</v>
      </c>
      <c r="B15" s="0" t="s">
        <v>55</v>
      </c>
      <c r="C15" s="0" t="s">
        <v>24</v>
      </c>
      <c r="D15" s="0" t="s">
        <v>25</v>
      </c>
      <c r="E15" s="0" t="s">
        <v>17</v>
      </c>
      <c r="F15" s="0" t="n">
        <v>1</v>
      </c>
      <c r="G15" s="0" t="n">
        <v>0</v>
      </c>
      <c r="H15" s="0" t="s">
        <v>18</v>
      </c>
      <c r="I15" s="0" t="s">
        <v>57</v>
      </c>
      <c r="J15" s="0">
        <f>HYPERLINK("https://s3.kingfood.co/purchase-return/d7d89be6-f824-433f-836f-640ac460d00b/433648c8-0410-4a42-ae80-ca4634546bda4517299500976229897.jpg", "Hình ảnh 1")</f>
      </c>
      <c r="K15" s="0">
        <f>HYPERLINK("https://s3.kingfood.co/purchase-return/bdcd06d6-df03-4118-86ff-a89e334fe598/5e5aedd6-af2b-46a7-9f87-c085569fbf358176418609348782160.jpg", "Hình ảnh 2")</f>
      </c>
      <c r="L15" s="3" t="s">
        <v>20</v>
      </c>
      <c r="M15" s="0" t="s">
        <v>21</v>
      </c>
    </row>
    <row r="16" spans="1:13">
      <c r="A16" s="0" t="s">
        <v>58</v>
      </c>
      <c r="B16" s="0" t="s">
        <v>59</v>
      </c>
      <c r="C16" s="0" t="s">
        <v>15</v>
      </c>
      <c r="D16" s="0" t="s">
        <v>16</v>
      </c>
      <c r="E16" s="0" t="s">
        <v>17</v>
      </c>
      <c r="F16" s="0" t="n">
        <v>1</v>
      </c>
      <c r="G16" s="0" t="n">
        <v>0</v>
      </c>
      <c r="H16" s="0" t="s">
        <v>18</v>
      </c>
      <c r="I16" s="0" t="s">
        <v>60</v>
      </c>
      <c r="J16" s="0">
        <f>HYPERLINK("https://s3.kingfood.co/purchase-return/91ae93d1-98e6-4339-87f0-96e383bb50df/image_picker_68772981-8799-47AA-9E60-E0A9E45BE356-20303-00000AC85A5328ED.jpg", "Hình ảnh 1")</f>
      </c>
      <c r="K16" s="0">
        <f>HYPERLINK("https://s3.kingfood.co/purchase-return/24725706-dfe0-4c44-8303-dec8992a594f/image_picker_901B4FAE-1559-4FE0-B466-94DD58B7B5E7-20303-00000AC861063C2C.jpg", "Hình ảnh 2")</f>
      </c>
      <c r="L16" s="3" t="s">
        <v>20</v>
      </c>
      <c r="M16" s="0" t="s">
        <v>21</v>
      </c>
    </row>
    <row r="17" spans="1:13">
      <c r="A17" s="0" t="s">
        <v>61</v>
      </c>
      <c r="B17" s="0" t="s">
        <v>62</v>
      </c>
      <c r="C17" s="0" t="s">
        <v>27</v>
      </c>
      <c r="D17" s="0" t="s">
        <v>28</v>
      </c>
      <c r="E17" s="0" t="s">
        <v>17</v>
      </c>
      <c r="F17" s="0" t="n">
        <v>1</v>
      </c>
      <c r="G17" s="0" t="n">
        <v>0</v>
      </c>
      <c r="H17" s="0" t="s">
        <v>18</v>
      </c>
      <c r="I17" s="0" t="s">
        <v>53</v>
      </c>
      <c r="J17" s="0">
        <f>HYPERLINK("https://s3.kingfood.co/purchase-return/70aaaf6b-02ba-4ed3-9fb8-24bae0334fb6/image_picker_7269DCEF-8B83-4727-AAC4-1E9387940295-6047-0000068874B6785D.jpg", "Hình ảnh 1")</f>
      </c>
      <c r="K17" s="0">
        <f>HYPERLINK("https://s3.kingfood.co/purchase-return/4f74d26e-8376-4b3a-af32-76d9c3734d5a/image_picker_68B2399A-99C0-4754-94A1-C1DF60AFF3C7-6047-0000068878E6DE88.jpg", "Hình ảnh 2")</f>
      </c>
      <c r="L17" s="3" t="s">
        <v>20</v>
      </c>
      <c r="M17" s="0" t="s">
        <v>21</v>
      </c>
    </row>
    <row r="18" spans="1:13">
      <c r="A18" s="0" t="s">
        <v>63</v>
      </c>
      <c r="B18" s="0" t="s">
        <v>64</v>
      </c>
      <c r="C18" s="0" t="s">
        <v>27</v>
      </c>
      <c r="D18" s="0" t="s">
        <v>28</v>
      </c>
      <c r="E18" s="0" t="s">
        <v>17</v>
      </c>
      <c r="F18" s="0" t="n">
        <v>1</v>
      </c>
      <c r="G18" s="0" t="n">
        <v>0</v>
      </c>
      <c r="H18" s="0" t="s">
        <v>18</v>
      </c>
      <c r="I18" s="0" t="s">
        <v>65</v>
      </c>
      <c r="J18" s="0">
        <f>HYPERLINK("https://s3.kingfood.co/purchase-return/a47c02f8-9f3a-4550-8785-5b884b0168dd/image_picker_E7B66FAC-20E0-4237-B5F9-F79DAB7431F7-5023-00000306D9C51813.jpg", "Hình ảnh 1")</f>
      </c>
      <c r="K18" s="0">
        <f>HYPERLINK("https://s3.kingfood.co/purchase-return/2d6de141-87f3-4eac-b7a2-31310018fb04/image_picker_6A365627-3664-4EA6-95F2-B8098E413E06-5023-00000306E0AD4780.jpg", "Hình ảnh 2")</f>
      </c>
      <c r="L18" s="3" t="s">
        <v>20</v>
      </c>
      <c r="M18" s="0" t="s">
        <v>21</v>
      </c>
    </row>
    <row r="19" spans="1:13">
      <c r="A19" s="0" t="s">
        <v>66</v>
      </c>
      <c r="B19" s="0" t="s">
        <v>67</v>
      </c>
      <c r="C19" s="0" t="s">
        <v>15</v>
      </c>
      <c r="D19" s="0" t="s">
        <v>16</v>
      </c>
      <c r="E19" s="0" t="s">
        <v>17</v>
      </c>
      <c r="F19" s="0" t="n">
        <v>1</v>
      </c>
      <c r="G19" s="0" t="n">
        <v>0</v>
      </c>
      <c r="H19" s="0" t="s">
        <v>18</v>
      </c>
      <c r="I19" s="0" t="s">
        <v>53</v>
      </c>
      <c r="J19" s="0">
        <f>HYPERLINK("https://s3.kingfood.co/purchase-return/acc94b1a-a0b6-4365-a14f-dc390a801eb7/image_picker_1CD2874D-87E9-49F2-A662-260E4CE0D04E-77446-0000428F225FB412.jpg", "Hình ảnh 1")</f>
      </c>
      <c r="K19" s="0">
        <f>HYPERLINK("https://s3.kingfood.co/purchase-return/91ca118f-0751-4ae9-b082-f41eaef237bc/image_picker_595F657A-805C-451C-B3C2-FB10E1B29774-77446-0000428F2CA3B8A4.jpg", "Hình ảnh 2")</f>
      </c>
      <c r="L19" s="3" t="s">
        <v>20</v>
      </c>
      <c r="M19" s="0" t="s">
        <v>21</v>
      </c>
    </row>
  </sheetData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2024-10-21T01:56:04.891Z</dcterms:created>
  <dcterms:modified xsi:type="dcterms:W3CDTF">2024-10-21T01:56:04.891Z</dcterms:modified>
</cp:coreProperties>
</file>