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2 NHI\công nợ\1. GS25\2026\chi tiết thanh toán\"/>
    </mc:Choice>
  </mc:AlternateContent>
  <bookViews>
    <workbookView xWindow="0" yWindow="0" windowWidth="24000" windowHeight="8610"/>
  </bookViews>
  <sheets>
    <sheet name="Sheet" sheetId="1" r:id="rId1"/>
  </sheets>
  <definedNames>
    <definedName name="_xlnm._FilterDatabase" localSheetId="0" hidden="1">Sheet!$A$2:$I$3</definedName>
    <definedName name="_xlnm.Print_Titles" localSheetId="0">Sheet!$2:$3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5" i="1" l="1"/>
  <c r="A63" i="1"/>
  <c r="A62" i="1"/>
  <c r="G55" i="1" l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G33" i="1" l="1"/>
  <c r="A31" i="1"/>
  <c r="A30" i="1"/>
  <c r="A29" i="1"/>
  <c r="G23" i="1" l="1"/>
  <c r="A21" i="1"/>
  <c r="A20" i="1"/>
  <c r="A19" i="1"/>
  <c r="A4" i="1" l="1"/>
  <c r="A5" i="1"/>
  <c r="A6" i="1"/>
  <c r="A7" i="1"/>
  <c r="A8" i="1"/>
  <c r="A9" i="1"/>
  <c r="A10" i="1"/>
  <c r="A11" i="1"/>
  <c r="G13" i="1"/>
</calcChain>
</file>

<file path=xl/sharedStrings.xml><?xml version="1.0" encoding="utf-8"?>
<sst xmlns="http://schemas.openxmlformats.org/spreadsheetml/2006/main" count="175" uniqueCount="100">
  <si>
    <t>Description</t>
  </si>
  <si>
    <t>Invoice No</t>
  </si>
  <si>
    <t>Invoice date</t>
  </si>
  <si>
    <t>Amount</t>
  </si>
  <si>
    <t xml:space="preserve">Period </t>
  </si>
  <si>
    <t>Trans. Date</t>
  </si>
  <si>
    <t>Transaction Reference</t>
  </si>
  <si>
    <t>Due Date</t>
  </si>
  <si>
    <t>T3.Payee/Payer</t>
  </si>
  <si>
    <t xml:space="preserve">NCC </t>
  </si>
  <si>
    <t>NORTH</t>
  </si>
  <si>
    <t>T05.03</t>
  </si>
  <si>
    <t>BZZ000320664</t>
  </si>
  <si>
    <t>100851</t>
  </si>
  <si>
    <t>Nhập hàng cho WH0026 - NCC VÀ DỊCH VỤ NGỌC THƠM_Goods received at WH0026_WH0026128126110402_1WH00261281261104021608_08</t>
  </si>
  <si>
    <t>00026328</t>
  </si>
  <si>
    <t>BZZ000320667</t>
  </si>
  <si>
    <t>Nhập hàng cho WH0026 - NCC VÀ DỊCH VỤ NGỌC THƠM_Goods received at WH0026_WH0026128126120405_1WH00261281261204051557_08</t>
  </si>
  <si>
    <t>00026329</t>
  </si>
  <si>
    <t>BZZ000320661</t>
  </si>
  <si>
    <t>Nhập hàng cho WH0026 - NCC VÀ DỊCH VỤ NGỌC THƠM_Goods received at WH0026_WH0026128126110401_1WH00261281261104011633_08</t>
  </si>
  <si>
    <t>00025023</t>
  </si>
  <si>
    <t>BZZ000307254</t>
  </si>
  <si>
    <t>Nhập hàng cho WH0026 - NCC VÀ DỊCH VỤ NGỌC THƠM_Goods received at WH0026_WH0026128126110319_1WH00261281261103191603_08</t>
  </si>
  <si>
    <t>00023254</t>
  </si>
  <si>
    <t>BZZ000307257</t>
  </si>
  <si>
    <t>Nhập hàng cho WH0026 - NCC VÀ DỊCH VỤ NGỌC THƠM_Goods received at WH0026_WH0026128126120322_1WH00261281261203221650_08</t>
  </si>
  <si>
    <t>00023255</t>
  </si>
  <si>
    <t>BZZ000307260</t>
  </si>
  <si>
    <t>Nhập hàng cho WH0026 - NCC VÀ DỊCH VỤ NGỌC THƠM_Goods received at WH0026_WH0026128126100326_1WH00261281261003261628_08</t>
  </si>
  <si>
    <t>00023306</t>
  </si>
  <si>
    <t>BZZ000307263</t>
  </si>
  <si>
    <t>Nhập hàng cho WH0026 - NCC VÀ DỊCH VỤ NGỌC THƠM_Goods received at WH0026_WH0026128126100325_1WH00261281261003251548_08</t>
  </si>
  <si>
    <t>00023307</t>
  </si>
  <si>
    <t>BZZ000307266</t>
  </si>
  <si>
    <t>Nhập hàng cho WH0026 - NCC VÀ DỊCH VỤ NGỌC THƠM_Goods received at WH0026_WH0026128126120329_1WH00261281261203291523_08</t>
  </si>
  <si>
    <t>00023308</t>
  </si>
  <si>
    <t>NGỌC THƠM</t>
  </si>
  <si>
    <t>T05.02</t>
  </si>
  <si>
    <t>BZZ000306132</t>
  </si>
  <si>
    <t>Nhập hàng cho WH0026 - NCC VÀ DỊCH VỤ NGỌC THƠM_Goods received at WH0026_WH0026128126110312_1WH00261281261103121628_08</t>
  </si>
  <si>
    <t>00021584</t>
  </si>
  <si>
    <t>BZZ000306135</t>
  </si>
  <si>
    <t>Nhập hàng cho WH0026 - NCC VÀ DỊCH VỤ NGỌC THƠM_Goods received at WH0026_WH0026128126120315_1WH00261281261203151603_08</t>
  </si>
  <si>
    <t>00021585</t>
  </si>
  <si>
    <t>BZZ000306138</t>
  </si>
  <si>
    <t>Nhập hàng cho WH0026 - NCC VÀ DỊCH VỤ NGỌC THƠM_Goods received at WH0026_WH0026128126100318_1WH0026128126100318001351_08</t>
  </si>
  <si>
    <t>00022771</t>
  </si>
  <si>
    <t>T05.01</t>
  </si>
  <si>
    <t>SJR000001518</t>
  </si>
  <si>
    <t>TDT|Hanoi|01/04/2025 - 30/06/2025|2171|12/29/2025|08|Chiết khấu thương mại|Trade Discounts</t>
  </si>
  <si>
    <t>2171</t>
  </si>
  <si>
    <t>SJR000001519</t>
  </si>
  <si>
    <t>TDT|Hanoi|01/07/2025 - 30/09/2025|2172|12/29/2025|08|Chiết khấu thương mại|Trade Discounts</t>
  </si>
  <si>
    <t>2172</t>
  </si>
  <si>
    <t>BZZ000303227</t>
  </si>
  <si>
    <t>Nhập hàng cho WH0026 - NCC VÀ DỊCH VỤ NGỌC THƠM_Goods received at WH0026_WH0026128126100311_1WH00261281261003111633_08</t>
  </si>
  <si>
    <t>00019270</t>
  </si>
  <si>
    <t>T01.03</t>
  </si>
  <si>
    <t>SJR000022762</t>
  </si>
  <si>
    <t>Kết chuyển|TDT|Hochiminh|01/04/2025 - 30/06/2025|01/04/2025 - 30/06/2025|0005252|46021|08</t>
  </si>
  <si>
    <t>SJR000022764</t>
  </si>
  <si>
    <t>Kết chuyển|TDT|Hochiminh|01/04/2025 - 30/06/2025|01/04/2025 - 30/06/2025|0005253|46021|08</t>
  </si>
  <si>
    <t>SJR000022766</t>
  </si>
  <si>
    <t>Kết chuyển|TDT|Hanoi|01/04/2025 - 30/06/2025|01/04/2025 - 30/06/2025|0005254|46021|08</t>
  </si>
  <si>
    <t>SJR000022768</t>
  </si>
  <si>
    <t>Kết chuyển|TDT|Hanoi|01/04/2025 - 30/06/2025|01/04/2025 - 30/06/2025|0005255|46021|08</t>
  </si>
  <si>
    <t>SJR000022770</t>
  </si>
  <si>
    <t>Kết chuyển|TDT|Hochiminh|01/07/2025 - 30/09/2025|01/07/2025 - 30/09/2025|0005256|46021|08</t>
  </si>
  <si>
    <t>SJR000022772</t>
  </si>
  <si>
    <t>Kết chuyển|TDT|Hochiminh|01/07/2025 - 30/09/2025|01/07/2025 - 30/09/2025|0005257|46021|08</t>
  </si>
  <si>
    <t>SJR000022774</t>
  </si>
  <si>
    <t>Kết chuyển|TDT|Hanoi|01/07/2025 - 30/09/2025|01/07/2025 - 30/09/2025|0005258|46021|08</t>
  </si>
  <si>
    <t>SJR000022776</t>
  </si>
  <si>
    <t>Kết chuyển|TDT|Hanoi|01/07/2025 - 30/09/2025|01/07/2025 - 30/09/2025|0005259|46021|08</t>
  </si>
  <si>
    <t>BZ001275778</t>
  </si>
  <si>
    <t>Nhập hàng cho WH0010 - NCC VÀ DỊCH VỤ NGỌC THƠM_Goods received at WH0010_WH0010085125121116_1WH00100851251211161411_08</t>
  </si>
  <si>
    <t>00077877</t>
  </si>
  <si>
    <t>BZ001201915</t>
  </si>
  <si>
    <t>Nhập hàng cho WH0010 - NCC VÀ DỊCH VỤ NGỌC THƠM_Goods received at WH0010_WH0010085125101119_1WH00100851251011191233_08</t>
  </si>
  <si>
    <t>00078543</t>
  </si>
  <si>
    <t>BZ001201926</t>
  </si>
  <si>
    <t>Nhập hàng cho WH0010 - NCC VÀ DỊCH VỤ NGỌC THƠM_Goods received at WH0010_WH0010085125121123_1WH00100851251211231356_08</t>
  </si>
  <si>
    <t>00079361</t>
  </si>
  <si>
    <t>BZ001201933</t>
  </si>
  <si>
    <t>Nhập hàng cho WH0010 - NCC VÀ DỊCH VỤ NGỌC THƠM_Goods received at WH0010_WH0010085125111126_1WH00100851251111261128_08</t>
  </si>
  <si>
    <t>00080036</t>
  </si>
  <si>
    <t>BZ001275774</t>
  </si>
  <si>
    <t>Nhập hàng cho WH0010 - NCC VÀ DỊCH VỤ NGỌC THƠM_Goods received at WH0010_WH0010085125121130_1WH00100851251211301422_08</t>
  </si>
  <si>
    <t>00081293</t>
  </si>
  <si>
    <t>BZ001275782</t>
  </si>
  <si>
    <t>Nhập hàng cho WH0010 - NCC VÀ DỊCH VỤ NGỌC THƠM_Goods received at WH0010_WH0010085125111203_1WH00100851251112031259_08</t>
  </si>
  <si>
    <t>00082416</t>
  </si>
  <si>
    <t>T02.01</t>
  </si>
  <si>
    <t>AP000021784</t>
  </si>
  <si>
    <t>GS25 Xuất trả hàng NCC NGỌC THƠM - THU HỒI WH T10.2025_Goods return to supplier_WH0011_0000094_15/01/2026_08</t>
  </si>
  <si>
    <t>0000094</t>
  </si>
  <si>
    <t>BZ001275785</t>
  </si>
  <si>
    <t>Nhập hàng cho WH0010 - NCC VÀ DỊCH VỤ NGỌC THƠM_Goods received at WH0010_WH0010085125131214_1WH00100851251312141338_08</t>
  </si>
  <si>
    <t>00085214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</si>
</sst>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&quot;MM/yyyy&quot;"/>
    <numFmt numFmtId="166" formatCode="&quot;dd/MM/yyyy&quot;"/>
    <numFmt numFmtId="167" formatCode="#,###.##;\-#,###.##;\-"/>
    <numFmt numFmtId="168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Segoe UI"/>
      <family val="2"/>
    </font>
    <font>
      <sz val="12"/>
      <color rgb="FFFF0000"/>
      <name val="Segoe UI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/>
    <xf numFmtId="166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165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vertical="center"/>
    </xf>
    <xf numFmtId="168" fontId="2" fillId="0" borderId="0" xfId="1" applyNumberFormat="1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168" fontId="4" fillId="0" borderId="1" xfId="1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6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8" fontId="6" fillId="0" borderId="0" xfId="1" applyNumberFormat="1" applyFont="1" applyFill="1" applyBorder="1" applyAlignment="1">
      <alignment vertical="center"/>
    </xf>
    <xf numFmtId="0" fontId="7" fillId="0" borderId="0" xfId="0" applyFont="1" applyBorder="1"/>
    <xf numFmtId="0" fontId="6" fillId="0" borderId="1" xfId="0" applyFont="1" applyBorder="1" applyAlignment="1">
      <alignment vertical="center"/>
    </xf>
    <xf numFmtId="168" fontId="6" fillId="0" borderId="1" xfId="1" applyNumberFormat="1" applyFont="1" applyFill="1" applyBorder="1" applyAlignment="1">
      <alignment vertical="center"/>
    </xf>
    <xf numFmtId="167" fontId="6" fillId="0" borderId="1" xfId="0" applyNumberFormat="1" applyFont="1" applyFill="1" applyBorder="1" applyAlignment="1">
      <alignment vertical="center"/>
    </xf>
    <xf numFmtId="0" fontId="7" fillId="0" borderId="0" xfId="0" applyFont="1"/>
    <xf numFmtId="0" fontId="5" fillId="0" borderId="3" xfId="0" applyFont="1" applyBorder="1" applyAlignment="1">
      <alignment vertical="center"/>
    </xf>
    <xf numFmtId="0" fontId="7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168" fontId="7" fillId="0" borderId="1" xfId="1" applyNumberFormat="1" applyFont="1" applyBorder="1" applyAlignment="1">
      <alignment horizontal="left"/>
    </xf>
    <xf numFmtId="168" fontId="8" fillId="0" borderId="1" xfId="1" applyNumberFormat="1" applyFont="1" applyBorder="1" applyAlignment="1">
      <alignment horizontal="left"/>
    </xf>
    <xf numFmtId="0" fontId="8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165" fontId="6" fillId="0" borderId="0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32"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  <dxf>
      <font>
        <i/>
        <color rgb="FF00B050"/>
      </font>
    </dxf>
    <dxf>
      <font>
        <color rgb="FF2A5E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 summaryRight="0"/>
  </sheetPr>
  <dimension ref="A1:J66"/>
  <sheetViews>
    <sheetView tabSelected="1" workbookViewId="0">
      <pane ySplit="2" topLeftCell="A3" activePane="bottomLeft" state="frozen"/>
      <selection pane="bottomLeft" activeCell="M65" sqref="M65"/>
    </sheetView>
  </sheetViews>
  <sheetFormatPr defaultColWidth="9.140625" defaultRowHeight="17.25" x14ac:dyDescent="0.25"/>
  <cols>
    <col min="1" max="1" width="9.28515625" style="5" customWidth="1"/>
    <col min="2" max="2" width="12.28515625" style="6" customWidth="1"/>
    <col min="3" max="3" width="15.28515625" style="1" customWidth="1"/>
    <col min="4" max="4" width="13.42578125" style="6" customWidth="1"/>
    <col min="5" max="5" width="8.42578125" style="1" customWidth="1"/>
    <col min="6" max="6" width="42" style="1" customWidth="1"/>
    <col min="7" max="7" width="15.140625" style="7" customWidth="1"/>
    <col min="8" max="8" width="10.28515625" style="6" customWidth="1"/>
    <col min="9" max="9" width="12.140625" style="4" customWidth="1"/>
    <col min="10" max="16384" width="9.140625" style="4"/>
  </cols>
  <sheetData>
    <row r="1" spans="1:10" x14ac:dyDescent="0.25">
      <c r="A1" s="12" t="s">
        <v>11</v>
      </c>
      <c r="B1" s="12"/>
      <c r="C1" s="13" t="s">
        <v>10</v>
      </c>
      <c r="D1" s="14"/>
      <c r="E1" s="15"/>
      <c r="F1" s="15"/>
      <c r="G1" s="16"/>
      <c r="H1" s="14"/>
      <c r="I1" s="17"/>
    </row>
    <row r="2" spans="1:10" s="2" customFormat="1" x14ac:dyDescent="0.25">
      <c r="A2" s="18" t="s">
        <v>4</v>
      </c>
      <c r="B2" s="18" t="s">
        <v>5</v>
      </c>
      <c r="C2" s="18" t="s">
        <v>6</v>
      </c>
      <c r="D2" s="18" t="s">
        <v>7</v>
      </c>
      <c r="E2" s="18" t="s">
        <v>8</v>
      </c>
      <c r="F2" s="18" t="s">
        <v>0</v>
      </c>
      <c r="G2" s="19" t="s">
        <v>3</v>
      </c>
      <c r="H2" s="20" t="s">
        <v>1</v>
      </c>
      <c r="I2" s="20" t="s">
        <v>2</v>
      </c>
    </row>
    <row r="3" spans="1:10" s="2" customFormat="1" x14ac:dyDescent="0.25">
      <c r="A3" s="21"/>
      <c r="B3" s="22"/>
      <c r="C3" s="22"/>
      <c r="D3" s="22"/>
      <c r="E3" s="22" t="s">
        <v>9</v>
      </c>
      <c r="F3" s="22" t="s">
        <v>37</v>
      </c>
      <c r="G3" s="22"/>
      <c r="H3" s="22"/>
      <c r="I3" s="22"/>
    </row>
    <row r="4" spans="1:10" ht="15.6" customHeight="1" x14ac:dyDescent="0.25">
      <c r="A4" s="23" t="str">
        <f>TEXT(B4,"MM/YYYY")</f>
        <v>04/2026</v>
      </c>
      <c r="B4" s="24">
        <v>46133</v>
      </c>
      <c r="C4" s="25" t="s">
        <v>12</v>
      </c>
      <c r="D4" s="24">
        <v>46172</v>
      </c>
      <c r="E4" s="25" t="s">
        <v>13</v>
      </c>
      <c r="F4" s="25" t="s">
        <v>14</v>
      </c>
      <c r="G4" s="26">
        <v>-1490821</v>
      </c>
      <c r="H4" s="25" t="s">
        <v>15</v>
      </c>
      <c r="I4" s="24">
        <v>46122</v>
      </c>
      <c r="J4" s="3"/>
    </row>
    <row r="5" spans="1:10" ht="15.6" customHeight="1" x14ac:dyDescent="0.25">
      <c r="A5" s="23" t="str">
        <f t="shared" ref="A5:A11" si="0">TEXT(B5,"MM/YYYY")</f>
        <v>04/2026</v>
      </c>
      <c r="B5" s="24">
        <v>46133</v>
      </c>
      <c r="C5" s="25" t="s">
        <v>16</v>
      </c>
      <c r="D5" s="24">
        <v>46172</v>
      </c>
      <c r="E5" s="25" t="s">
        <v>13</v>
      </c>
      <c r="F5" s="25" t="s">
        <v>17</v>
      </c>
      <c r="G5" s="26">
        <v>-2058372</v>
      </c>
      <c r="H5" s="25" t="s">
        <v>18</v>
      </c>
      <c r="I5" s="24">
        <v>46122</v>
      </c>
      <c r="J5" s="3"/>
    </row>
    <row r="6" spans="1:10" ht="15.6" customHeight="1" x14ac:dyDescent="0.25">
      <c r="A6" s="23" t="str">
        <f t="shared" si="0"/>
        <v>04/2026</v>
      </c>
      <c r="B6" s="24">
        <v>46133</v>
      </c>
      <c r="C6" s="25" t="s">
        <v>19</v>
      </c>
      <c r="D6" s="24">
        <v>46170</v>
      </c>
      <c r="E6" s="25" t="s">
        <v>13</v>
      </c>
      <c r="F6" s="25" t="s">
        <v>20</v>
      </c>
      <c r="G6" s="26">
        <v>-5873919</v>
      </c>
      <c r="H6" s="25" t="s">
        <v>21</v>
      </c>
      <c r="I6" s="24">
        <v>46120</v>
      </c>
      <c r="J6" s="3"/>
    </row>
    <row r="7" spans="1:10" ht="15.6" customHeight="1" x14ac:dyDescent="0.25">
      <c r="A7" s="23" t="str">
        <f t="shared" si="0"/>
        <v>03/2026</v>
      </c>
      <c r="B7" s="24">
        <v>46112</v>
      </c>
      <c r="C7" s="25" t="s">
        <v>22</v>
      </c>
      <c r="D7" s="24">
        <v>46162</v>
      </c>
      <c r="E7" s="25" t="s">
        <v>13</v>
      </c>
      <c r="F7" s="25" t="s">
        <v>23</v>
      </c>
      <c r="G7" s="26">
        <v>-2350099</v>
      </c>
      <c r="H7" s="25" t="s">
        <v>24</v>
      </c>
      <c r="I7" s="24">
        <v>46112</v>
      </c>
      <c r="J7" s="3"/>
    </row>
    <row r="8" spans="1:10" ht="15.6" customHeight="1" x14ac:dyDescent="0.25">
      <c r="A8" s="23" t="str">
        <f t="shared" si="0"/>
        <v>03/2026</v>
      </c>
      <c r="B8" s="24">
        <v>46112</v>
      </c>
      <c r="C8" s="25" t="s">
        <v>25</v>
      </c>
      <c r="D8" s="24">
        <v>46162</v>
      </c>
      <c r="E8" s="25" t="s">
        <v>13</v>
      </c>
      <c r="F8" s="25" t="s">
        <v>26</v>
      </c>
      <c r="G8" s="26">
        <v>-3303044</v>
      </c>
      <c r="H8" s="25" t="s">
        <v>27</v>
      </c>
      <c r="I8" s="24">
        <v>46112</v>
      </c>
      <c r="J8" s="3"/>
    </row>
    <row r="9" spans="1:10" ht="15.6" customHeight="1" x14ac:dyDescent="0.25">
      <c r="A9" s="23" t="str">
        <f t="shared" si="0"/>
        <v>03/2026</v>
      </c>
      <c r="B9" s="24">
        <v>46112</v>
      </c>
      <c r="C9" s="25" t="s">
        <v>28</v>
      </c>
      <c r="D9" s="24">
        <v>46162</v>
      </c>
      <c r="E9" s="25" t="s">
        <v>13</v>
      </c>
      <c r="F9" s="25" t="s">
        <v>29</v>
      </c>
      <c r="G9" s="26">
        <v>-3178377</v>
      </c>
      <c r="H9" s="25" t="s">
        <v>30</v>
      </c>
      <c r="I9" s="24">
        <v>46112</v>
      </c>
      <c r="J9" s="3"/>
    </row>
    <row r="10" spans="1:10" ht="15.6" customHeight="1" x14ac:dyDescent="0.25">
      <c r="A10" s="23" t="str">
        <f t="shared" si="0"/>
        <v>03/2026</v>
      </c>
      <c r="B10" s="24">
        <v>46112</v>
      </c>
      <c r="C10" s="25" t="s">
        <v>31</v>
      </c>
      <c r="D10" s="24">
        <v>46162</v>
      </c>
      <c r="E10" s="25" t="s">
        <v>13</v>
      </c>
      <c r="F10" s="25" t="s">
        <v>32</v>
      </c>
      <c r="G10" s="26">
        <v>-4432778</v>
      </c>
      <c r="H10" s="25" t="s">
        <v>33</v>
      </c>
      <c r="I10" s="24">
        <v>46112</v>
      </c>
      <c r="J10" s="3"/>
    </row>
    <row r="11" spans="1:10" ht="15.6" customHeight="1" x14ac:dyDescent="0.25">
      <c r="A11" s="23" t="str">
        <f t="shared" si="0"/>
        <v>03/2026</v>
      </c>
      <c r="B11" s="24">
        <v>46112</v>
      </c>
      <c r="C11" s="25" t="s">
        <v>34</v>
      </c>
      <c r="D11" s="24">
        <v>46162</v>
      </c>
      <c r="E11" s="25" t="s">
        <v>13</v>
      </c>
      <c r="F11" s="25" t="s">
        <v>35</v>
      </c>
      <c r="G11" s="26">
        <v>-1672050</v>
      </c>
      <c r="H11" s="25" t="s">
        <v>36</v>
      </c>
      <c r="I11" s="24">
        <v>46112</v>
      </c>
      <c r="J11" s="3"/>
    </row>
    <row r="12" spans="1:10" ht="15.75" x14ac:dyDescent="0.25">
      <c r="A12" s="23"/>
      <c r="B12" s="24"/>
      <c r="C12" s="25"/>
      <c r="D12" s="24"/>
      <c r="E12" s="25"/>
      <c r="F12" s="25"/>
      <c r="G12" s="26"/>
      <c r="H12" s="25"/>
      <c r="I12" s="24"/>
    </row>
    <row r="13" spans="1:10" ht="15.75" x14ac:dyDescent="0.25">
      <c r="A13" s="23"/>
      <c r="B13" s="24"/>
      <c r="C13" s="25"/>
      <c r="D13" s="24"/>
      <c r="E13" s="25"/>
      <c r="F13" s="25"/>
      <c r="G13" s="27">
        <f>SUM(G4:G11)</f>
        <v>-24359460</v>
      </c>
      <c r="H13" s="25"/>
      <c r="I13" s="24"/>
    </row>
    <row r="16" spans="1:10" x14ac:dyDescent="0.25">
      <c r="A16" s="12" t="s">
        <v>38</v>
      </c>
      <c r="B16" s="12"/>
      <c r="C16" s="13" t="s">
        <v>10</v>
      </c>
      <c r="D16" s="14"/>
      <c r="E16" s="15"/>
      <c r="F16" s="15"/>
      <c r="G16" s="16"/>
      <c r="H16" s="14"/>
      <c r="I16" s="17"/>
    </row>
    <row r="17" spans="1:9" x14ac:dyDescent="0.25">
      <c r="A17" s="18" t="s">
        <v>4</v>
      </c>
      <c r="B17" s="18" t="s">
        <v>5</v>
      </c>
      <c r="C17" s="18" t="s">
        <v>6</v>
      </c>
      <c r="D17" s="18" t="s">
        <v>7</v>
      </c>
      <c r="E17" s="18" t="s">
        <v>8</v>
      </c>
      <c r="F17" s="18" t="s">
        <v>0</v>
      </c>
      <c r="G17" s="19" t="s">
        <v>3</v>
      </c>
      <c r="H17" s="20" t="s">
        <v>1</v>
      </c>
      <c r="I17" s="20" t="s">
        <v>2</v>
      </c>
    </row>
    <row r="18" spans="1:9" x14ac:dyDescent="0.25">
      <c r="A18" s="21"/>
      <c r="B18" s="22"/>
      <c r="C18" s="22"/>
      <c r="D18" s="22"/>
      <c r="E18" s="22" t="s">
        <v>9</v>
      </c>
      <c r="F18" s="22" t="s">
        <v>37</v>
      </c>
      <c r="G18" s="22"/>
      <c r="H18" s="22"/>
      <c r="I18" s="22"/>
    </row>
    <row r="19" spans="1:9" ht="15.75" x14ac:dyDescent="0.25">
      <c r="A19" s="23" t="str">
        <f>TEXT(B19,"MM/YYYY")</f>
        <v>03/2026</v>
      </c>
      <c r="B19" s="24">
        <v>46111</v>
      </c>
      <c r="C19" s="25" t="s">
        <v>39</v>
      </c>
      <c r="D19" s="24">
        <v>46154</v>
      </c>
      <c r="E19" s="25" t="s">
        <v>13</v>
      </c>
      <c r="F19" s="25" t="s">
        <v>40</v>
      </c>
      <c r="G19" s="26">
        <v>-2607651</v>
      </c>
      <c r="H19" s="25" t="s">
        <v>41</v>
      </c>
      <c r="I19" s="24">
        <v>46104</v>
      </c>
    </row>
    <row r="20" spans="1:9" ht="15.75" x14ac:dyDescent="0.25">
      <c r="A20" s="23" t="str">
        <f t="shared" ref="A20:A21" si="1">TEXT(B20,"MM/YYYY")</f>
        <v>03/2026</v>
      </c>
      <c r="B20" s="24">
        <v>46111</v>
      </c>
      <c r="C20" s="25" t="s">
        <v>42</v>
      </c>
      <c r="D20" s="24">
        <v>46154</v>
      </c>
      <c r="E20" s="25" t="s">
        <v>13</v>
      </c>
      <c r="F20" s="25" t="s">
        <v>43</v>
      </c>
      <c r="G20" s="26">
        <v>-4381541</v>
      </c>
      <c r="H20" s="25" t="s">
        <v>44</v>
      </c>
      <c r="I20" s="24">
        <v>46104</v>
      </c>
    </row>
    <row r="21" spans="1:9" ht="15.75" x14ac:dyDescent="0.25">
      <c r="A21" s="23" t="str">
        <f t="shared" si="1"/>
        <v>03/2026</v>
      </c>
      <c r="B21" s="24">
        <v>46111</v>
      </c>
      <c r="C21" s="25" t="s">
        <v>45</v>
      </c>
      <c r="D21" s="24">
        <v>46156</v>
      </c>
      <c r="E21" s="25" t="s">
        <v>13</v>
      </c>
      <c r="F21" s="25" t="s">
        <v>46</v>
      </c>
      <c r="G21" s="26">
        <v>-5842336</v>
      </c>
      <c r="H21" s="25" t="s">
        <v>47</v>
      </c>
      <c r="I21" s="24">
        <v>46106</v>
      </c>
    </row>
    <row r="22" spans="1:9" ht="15.75" x14ac:dyDescent="0.25">
      <c r="A22" s="23"/>
      <c r="B22" s="24"/>
      <c r="C22" s="25"/>
      <c r="D22" s="24"/>
      <c r="E22" s="25"/>
      <c r="F22" s="25"/>
      <c r="G22" s="26"/>
      <c r="H22" s="25"/>
      <c r="I22" s="24"/>
    </row>
    <row r="23" spans="1:9" ht="15.75" x14ac:dyDescent="0.25">
      <c r="A23" s="11"/>
      <c r="B23" s="8"/>
      <c r="C23" s="9"/>
      <c r="D23" s="8"/>
      <c r="E23" s="9"/>
      <c r="F23" s="9"/>
      <c r="G23" s="10">
        <f>SUM(G19:G21)</f>
        <v>-12831528</v>
      </c>
      <c r="H23" s="9"/>
      <c r="I23" s="8"/>
    </row>
    <row r="26" spans="1:9" x14ac:dyDescent="0.25">
      <c r="A26" s="12" t="s">
        <v>48</v>
      </c>
      <c r="B26" s="12"/>
      <c r="C26" s="13" t="s">
        <v>10</v>
      </c>
      <c r="D26" s="14"/>
      <c r="E26" s="15"/>
      <c r="F26" s="15"/>
      <c r="G26" s="16"/>
      <c r="H26" s="14"/>
      <c r="I26" s="17"/>
    </row>
    <row r="27" spans="1:9" x14ac:dyDescent="0.25">
      <c r="A27" s="18" t="s">
        <v>4</v>
      </c>
      <c r="B27" s="18" t="s">
        <v>5</v>
      </c>
      <c r="C27" s="18" t="s">
        <v>6</v>
      </c>
      <c r="D27" s="18" t="s">
        <v>7</v>
      </c>
      <c r="E27" s="18" t="s">
        <v>8</v>
      </c>
      <c r="F27" s="18" t="s">
        <v>0</v>
      </c>
      <c r="G27" s="19" t="s">
        <v>3</v>
      </c>
      <c r="H27" s="20" t="s">
        <v>1</v>
      </c>
      <c r="I27" s="20" t="s">
        <v>2</v>
      </c>
    </row>
    <row r="28" spans="1:9" x14ac:dyDescent="0.25">
      <c r="A28" s="21"/>
      <c r="B28" s="22"/>
      <c r="C28" s="22"/>
      <c r="D28" s="22"/>
      <c r="E28" s="22" t="s">
        <v>9</v>
      </c>
      <c r="F28" s="22" t="s">
        <v>37</v>
      </c>
      <c r="G28" s="22"/>
      <c r="H28" s="22"/>
      <c r="I28" s="22"/>
    </row>
    <row r="29" spans="1:9" ht="15.75" x14ac:dyDescent="0.25">
      <c r="A29" s="28" t="str">
        <f>TEXT(B29,"MM/YYYY")</f>
        <v>04/2026</v>
      </c>
      <c r="B29" s="29">
        <v>46141</v>
      </c>
      <c r="C29" s="30" t="s">
        <v>49</v>
      </c>
      <c r="D29" s="29">
        <v>46147</v>
      </c>
      <c r="E29" s="30" t="s">
        <v>13</v>
      </c>
      <c r="F29" s="30" t="s">
        <v>50</v>
      </c>
      <c r="G29" s="27">
        <v>993708</v>
      </c>
      <c r="H29" s="30" t="s">
        <v>51</v>
      </c>
      <c r="I29" s="29">
        <v>46020</v>
      </c>
    </row>
    <row r="30" spans="1:9" ht="15.75" x14ac:dyDescent="0.25">
      <c r="A30" s="28" t="str">
        <f t="shared" ref="A30:A31" si="2">TEXT(B30,"MM/YYYY")</f>
        <v>04/2026</v>
      </c>
      <c r="B30" s="29">
        <v>46141</v>
      </c>
      <c r="C30" s="30" t="s">
        <v>52</v>
      </c>
      <c r="D30" s="29">
        <v>46147</v>
      </c>
      <c r="E30" s="30" t="s">
        <v>13</v>
      </c>
      <c r="F30" s="30" t="s">
        <v>53</v>
      </c>
      <c r="G30" s="27">
        <v>1840285</v>
      </c>
      <c r="H30" s="30" t="s">
        <v>54</v>
      </c>
      <c r="I30" s="29">
        <v>46020</v>
      </c>
    </row>
    <row r="31" spans="1:9" ht="15.75" x14ac:dyDescent="0.25">
      <c r="A31" s="23" t="str">
        <f t="shared" si="2"/>
        <v>03/2026</v>
      </c>
      <c r="B31" s="24">
        <v>46101</v>
      </c>
      <c r="C31" s="25" t="s">
        <v>55</v>
      </c>
      <c r="D31" s="24">
        <v>46148</v>
      </c>
      <c r="E31" s="25" t="s">
        <v>13</v>
      </c>
      <c r="F31" s="25" t="s">
        <v>56</v>
      </c>
      <c r="G31" s="26">
        <v>-5204066</v>
      </c>
      <c r="H31" s="25" t="s">
        <v>57</v>
      </c>
      <c r="I31" s="24">
        <v>46098</v>
      </c>
    </row>
    <row r="32" spans="1:9" ht="15.75" x14ac:dyDescent="0.25">
      <c r="A32" s="23"/>
      <c r="B32" s="24"/>
      <c r="C32" s="25"/>
      <c r="D32" s="24"/>
      <c r="E32" s="25"/>
      <c r="F32" s="25"/>
      <c r="G32" s="26"/>
      <c r="H32" s="25"/>
      <c r="I32" s="24"/>
    </row>
    <row r="33" spans="1:9" ht="15.75" x14ac:dyDescent="0.25">
      <c r="A33" s="23"/>
      <c r="B33" s="24"/>
      <c r="C33" s="25"/>
      <c r="D33" s="24"/>
      <c r="E33" s="25"/>
      <c r="F33" s="25"/>
      <c r="G33" s="27">
        <f>SUM(G29:G31)</f>
        <v>-2370073</v>
      </c>
      <c r="H33" s="25"/>
      <c r="I33" s="24"/>
    </row>
    <row r="37" spans="1:9" x14ac:dyDescent="0.25">
      <c r="A37" s="12" t="s">
        <v>58</v>
      </c>
      <c r="B37" s="12"/>
      <c r="C37" s="15"/>
      <c r="D37" s="14"/>
      <c r="E37" s="15"/>
      <c r="F37" s="15"/>
      <c r="G37" s="16"/>
      <c r="H37" s="14"/>
      <c r="I37" s="17"/>
    </row>
    <row r="38" spans="1:9" x14ac:dyDescent="0.25">
      <c r="A38" s="18" t="s">
        <v>4</v>
      </c>
      <c r="B38" s="18" t="s">
        <v>5</v>
      </c>
      <c r="C38" s="18" t="s">
        <v>6</v>
      </c>
      <c r="D38" s="18" t="s">
        <v>7</v>
      </c>
      <c r="E38" s="18" t="s">
        <v>8</v>
      </c>
      <c r="F38" s="18" t="s">
        <v>0</v>
      </c>
      <c r="G38" s="19" t="s">
        <v>3</v>
      </c>
      <c r="H38" s="20" t="s">
        <v>1</v>
      </c>
      <c r="I38" s="20" t="s">
        <v>2</v>
      </c>
    </row>
    <row r="39" spans="1:9" x14ac:dyDescent="0.25">
      <c r="A39" s="21"/>
      <c r="B39" s="22"/>
      <c r="C39" s="22"/>
      <c r="D39" s="22"/>
      <c r="E39" s="22" t="s">
        <v>9</v>
      </c>
      <c r="F39" s="22" t="s">
        <v>37</v>
      </c>
      <c r="G39" s="22"/>
      <c r="H39" s="22"/>
      <c r="I39" s="22"/>
    </row>
    <row r="40" spans="1:9" ht="15.75" x14ac:dyDescent="0.25">
      <c r="A40" s="28" t="str">
        <f>TEXT(B40,"MM/YYYY")</f>
        <v>12/2025</v>
      </c>
      <c r="B40" s="29">
        <v>46022</v>
      </c>
      <c r="C40" s="30" t="s">
        <v>59</v>
      </c>
      <c r="D40" s="29">
        <v>46037</v>
      </c>
      <c r="E40" s="30" t="s">
        <v>13</v>
      </c>
      <c r="F40" s="30" t="s">
        <v>60</v>
      </c>
      <c r="G40" s="27">
        <v>7203279</v>
      </c>
      <c r="H40" s="28">
        <v>5252</v>
      </c>
      <c r="I40" s="29">
        <v>46021</v>
      </c>
    </row>
    <row r="41" spans="1:9" ht="15.75" x14ac:dyDescent="0.25">
      <c r="A41" s="28" t="str">
        <f>TEXT(B41,"MM/YYYY")</f>
        <v>12/2025</v>
      </c>
      <c r="B41" s="29">
        <v>46022</v>
      </c>
      <c r="C41" s="30" t="s">
        <v>61</v>
      </c>
      <c r="D41" s="29">
        <v>46037</v>
      </c>
      <c r="E41" s="30" t="s">
        <v>13</v>
      </c>
      <c r="F41" s="30" t="s">
        <v>62</v>
      </c>
      <c r="G41" s="27">
        <v>16807648</v>
      </c>
      <c r="H41" s="28">
        <v>5253</v>
      </c>
      <c r="I41" s="29">
        <v>46021</v>
      </c>
    </row>
    <row r="42" spans="1:9" ht="15.75" x14ac:dyDescent="0.25">
      <c r="A42" s="28" t="str">
        <f t="shared" ref="A42:A53" si="3">TEXT(B42,"MM/YYYY")</f>
        <v>12/2025</v>
      </c>
      <c r="B42" s="29">
        <v>46022</v>
      </c>
      <c r="C42" s="30" t="s">
        <v>63</v>
      </c>
      <c r="D42" s="29">
        <v>46037</v>
      </c>
      <c r="E42" s="30" t="s">
        <v>13</v>
      </c>
      <c r="F42" s="30" t="s">
        <v>64</v>
      </c>
      <c r="G42" s="27">
        <v>993708</v>
      </c>
      <c r="H42" s="28">
        <v>5254</v>
      </c>
      <c r="I42" s="29">
        <v>46021</v>
      </c>
    </row>
    <row r="43" spans="1:9" ht="15.75" x14ac:dyDescent="0.25">
      <c r="A43" s="28" t="str">
        <f t="shared" si="3"/>
        <v>12/2025</v>
      </c>
      <c r="B43" s="29">
        <v>46022</v>
      </c>
      <c r="C43" s="30" t="s">
        <v>65</v>
      </c>
      <c r="D43" s="29">
        <v>46037</v>
      </c>
      <c r="E43" s="30" t="s">
        <v>13</v>
      </c>
      <c r="F43" s="30" t="s">
        <v>66</v>
      </c>
      <c r="G43" s="27">
        <v>2318651</v>
      </c>
      <c r="H43" s="28">
        <v>5255</v>
      </c>
      <c r="I43" s="29">
        <v>46021</v>
      </c>
    </row>
    <row r="44" spans="1:9" ht="15.75" x14ac:dyDescent="0.25">
      <c r="A44" s="28" t="str">
        <f t="shared" si="3"/>
        <v>12/2025</v>
      </c>
      <c r="B44" s="29">
        <v>46022</v>
      </c>
      <c r="C44" s="30" t="s">
        <v>67</v>
      </c>
      <c r="D44" s="29">
        <v>46037</v>
      </c>
      <c r="E44" s="30" t="s">
        <v>13</v>
      </c>
      <c r="F44" s="30" t="s">
        <v>68</v>
      </c>
      <c r="G44" s="27">
        <v>8520657</v>
      </c>
      <c r="H44" s="28">
        <v>5256</v>
      </c>
      <c r="I44" s="29">
        <v>46021</v>
      </c>
    </row>
    <row r="45" spans="1:9" ht="15.75" x14ac:dyDescent="0.25">
      <c r="A45" s="28" t="str">
        <f t="shared" si="3"/>
        <v>12/2025</v>
      </c>
      <c r="B45" s="29">
        <v>46022</v>
      </c>
      <c r="C45" s="30" t="s">
        <v>69</v>
      </c>
      <c r="D45" s="29">
        <v>46037</v>
      </c>
      <c r="E45" s="30" t="s">
        <v>13</v>
      </c>
      <c r="F45" s="30" t="s">
        <v>70</v>
      </c>
      <c r="G45" s="27">
        <v>19881527</v>
      </c>
      <c r="H45" s="28">
        <v>5257</v>
      </c>
      <c r="I45" s="29">
        <v>46021</v>
      </c>
    </row>
    <row r="46" spans="1:9" ht="15.75" x14ac:dyDescent="0.25">
      <c r="A46" s="28" t="str">
        <f t="shared" si="3"/>
        <v>12/2025</v>
      </c>
      <c r="B46" s="29">
        <v>46022</v>
      </c>
      <c r="C46" s="30" t="s">
        <v>71</v>
      </c>
      <c r="D46" s="29">
        <v>46037</v>
      </c>
      <c r="E46" s="30" t="s">
        <v>13</v>
      </c>
      <c r="F46" s="30" t="s">
        <v>72</v>
      </c>
      <c r="G46" s="27">
        <v>1840284</v>
      </c>
      <c r="H46" s="28">
        <v>5258</v>
      </c>
      <c r="I46" s="29">
        <v>46021</v>
      </c>
    </row>
    <row r="47" spans="1:9" ht="15.75" x14ac:dyDescent="0.25">
      <c r="A47" s="28" t="str">
        <f t="shared" si="3"/>
        <v>12/2025</v>
      </c>
      <c r="B47" s="29">
        <v>46022</v>
      </c>
      <c r="C47" s="30" t="s">
        <v>73</v>
      </c>
      <c r="D47" s="29">
        <v>46037</v>
      </c>
      <c r="E47" s="30" t="s">
        <v>13</v>
      </c>
      <c r="F47" s="30" t="s">
        <v>74</v>
      </c>
      <c r="G47" s="27">
        <v>4294000</v>
      </c>
      <c r="H47" s="28">
        <v>5259</v>
      </c>
      <c r="I47" s="29">
        <v>46021</v>
      </c>
    </row>
    <row r="48" spans="1:9" ht="15.75" x14ac:dyDescent="0.25">
      <c r="A48" s="23" t="str">
        <f t="shared" si="3"/>
        <v>12/2025</v>
      </c>
      <c r="B48" s="24">
        <v>46013</v>
      </c>
      <c r="C48" s="25" t="s">
        <v>75</v>
      </c>
      <c r="D48" s="24">
        <v>46051</v>
      </c>
      <c r="E48" s="25" t="s">
        <v>13</v>
      </c>
      <c r="F48" s="25" t="s">
        <v>76</v>
      </c>
      <c r="G48" s="26">
        <v>-9803058</v>
      </c>
      <c r="H48" s="25" t="s">
        <v>77</v>
      </c>
      <c r="I48" s="24">
        <v>45981</v>
      </c>
    </row>
    <row r="49" spans="1:9" ht="15.75" x14ac:dyDescent="0.25">
      <c r="A49" s="23" t="str">
        <f t="shared" si="3"/>
        <v>11/2025</v>
      </c>
      <c r="B49" s="24">
        <v>45991</v>
      </c>
      <c r="C49" s="25" t="s">
        <v>78</v>
      </c>
      <c r="D49" s="24">
        <v>46036</v>
      </c>
      <c r="E49" s="25" t="s">
        <v>13</v>
      </c>
      <c r="F49" s="25" t="s">
        <v>79</v>
      </c>
      <c r="G49" s="26">
        <v>-16083374</v>
      </c>
      <c r="H49" s="25" t="s">
        <v>80</v>
      </c>
      <c r="I49" s="24">
        <v>45986</v>
      </c>
    </row>
    <row r="50" spans="1:9" ht="15.75" x14ac:dyDescent="0.25">
      <c r="A50" s="23" t="str">
        <f t="shared" si="3"/>
        <v>11/2025</v>
      </c>
      <c r="B50" s="24">
        <v>45991</v>
      </c>
      <c r="C50" s="25" t="s">
        <v>81</v>
      </c>
      <c r="D50" s="24">
        <v>46038</v>
      </c>
      <c r="E50" s="25" t="s">
        <v>13</v>
      </c>
      <c r="F50" s="25" t="s">
        <v>82</v>
      </c>
      <c r="G50" s="26">
        <v>-8515474</v>
      </c>
      <c r="H50" s="25" t="s">
        <v>83</v>
      </c>
      <c r="I50" s="24">
        <v>45988</v>
      </c>
    </row>
    <row r="51" spans="1:9" ht="15.75" x14ac:dyDescent="0.25">
      <c r="A51" s="23" t="str">
        <f t="shared" si="3"/>
        <v>11/2025</v>
      </c>
      <c r="B51" s="24">
        <v>45991</v>
      </c>
      <c r="C51" s="25" t="s">
        <v>84</v>
      </c>
      <c r="D51" s="24">
        <v>46040</v>
      </c>
      <c r="E51" s="25" t="s">
        <v>13</v>
      </c>
      <c r="F51" s="25" t="s">
        <v>85</v>
      </c>
      <c r="G51" s="26">
        <v>-15408309</v>
      </c>
      <c r="H51" s="25" t="s">
        <v>86</v>
      </c>
      <c r="I51" s="24">
        <v>45990</v>
      </c>
    </row>
    <row r="52" spans="1:9" ht="15.75" x14ac:dyDescent="0.25">
      <c r="A52" s="23" t="str">
        <f t="shared" si="3"/>
        <v>12/2025</v>
      </c>
      <c r="B52" s="24">
        <v>46013</v>
      </c>
      <c r="C52" s="25" t="s">
        <v>87</v>
      </c>
      <c r="D52" s="24">
        <v>46046</v>
      </c>
      <c r="E52" s="25" t="s">
        <v>13</v>
      </c>
      <c r="F52" s="25" t="s">
        <v>88</v>
      </c>
      <c r="G52" s="26">
        <v>-8497283</v>
      </c>
      <c r="H52" s="25" t="s">
        <v>89</v>
      </c>
      <c r="I52" s="24">
        <v>45996</v>
      </c>
    </row>
    <row r="53" spans="1:9" ht="15.75" x14ac:dyDescent="0.25">
      <c r="A53" s="23" t="str">
        <f t="shared" si="3"/>
        <v>12/2025</v>
      </c>
      <c r="B53" s="24">
        <v>46013</v>
      </c>
      <c r="C53" s="25" t="s">
        <v>90</v>
      </c>
      <c r="D53" s="24">
        <v>46051</v>
      </c>
      <c r="E53" s="25" t="s">
        <v>13</v>
      </c>
      <c r="F53" s="25" t="s">
        <v>91</v>
      </c>
      <c r="G53" s="26">
        <v>-14521428</v>
      </c>
      <c r="H53" s="25" t="s">
        <v>92</v>
      </c>
      <c r="I53" s="24">
        <v>46001</v>
      </c>
    </row>
    <row r="54" spans="1:9" ht="15.75" x14ac:dyDescent="0.25">
      <c r="A54" s="23"/>
      <c r="B54" s="24"/>
      <c r="C54" s="25"/>
      <c r="D54" s="24"/>
      <c r="E54" s="25"/>
      <c r="F54" s="25"/>
      <c r="G54" s="26"/>
      <c r="H54" s="25"/>
      <c r="I54" s="24"/>
    </row>
    <row r="55" spans="1:9" ht="15.75" x14ac:dyDescent="0.25">
      <c r="A55" s="23"/>
      <c r="B55" s="24"/>
      <c r="C55" s="25"/>
      <c r="D55" s="24"/>
      <c r="E55" s="25"/>
      <c r="F55" s="25"/>
      <c r="G55" s="27">
        <f>SUM(G40:G53)</f>
        <v>-10969172</v>
      </c>
      <c r="H55" s="25"/>
      <c r="I55" s="24"/>
    </row>
    <row r="58" spans="1:9" x14ac:dyDescent="0.25">
      <c r="A58" s="31"/>
      <c r="B58" s="14"/>
      <c r="C58" s="15"/>
      <c r="D58" s="14"/>
      <c r="E58" s="15"/>
      <c r="F58" s="15"/>
      <c r="G58" s="16"/>
      <c r="H58" s="14"/>
      <c r="I58" s="17"/>
    </row>
    <row r="59" spans="1:9" x14ac:dyDescent="0.25">
      <c r="A59" s="12" t="s">
        <v>93</v>
      </c>
      <c r="B59" s="12"/>
      <c r="C59" s="15"/>
      <c r="D59" s="14"/>
      <c r="E59" s="15"/>
      <c r="F59" s="15"/>
      <c r="G59" s="16"/>
      <c r="H59" s="14"/>
      <c r="I59" s="17"/>
    </row>
    <row r="60" spans="1:9" x14ac:dyDescent="0.25">
      <c r="A60" s="18" t="s">
        <v>4</v>
      </c>
      <c r="B60" s="18" t="s">
        <v>5</v>
      </c>
      <c r="C60" s="18" t="s">
        <v>6</v>
      </c>
      <c r="D60" s="18" t="s">
        <v>7</v>
      </c>
      <c r="E60" s="18" t="s">
        <v>8</v>
      </c>
      <c r="F60" s="18" t="s">
        <v>0</v>
      </c>
      <c r="G60" s="19" t="s">
        <v>3</v>
      </c>
      <c r="H60" s="20" t="s">
        <v>1</v>
      </c>
      <c r="I60" s="20" t="s">
        <v>2</v>
      </c>
    </row>
    <row r="61" spans="1:9" x14ac:dyDescent="0.25">
      <c r="A61" s="21"/>
      <c r="B61" s="22"/>
      <c r="C61" s="22"/>
      <c r="D61" s="22"/>
      <c r="E61" s="22" t="s">
        <v>9</v>
      </c>
      <c r="F61" s="22" t="s">
        <v>37</v>
      </c>
      <c r="G61" s="22"/>
      <c r="H61" s="22"/>
      <c r="I61" s="22"/>
    </row>
    <row r="62" spans="1:9" ht="15.75" x14ac:dyDescent="0.25">
      <c r="A62" s="28" t="str">
        <f>TEXT(B62,"MM/YYYY")</f>
        <v>01/2026</v>
      </c>
      <c r="B62" s="29">
        <v>46037</v>
      </c>
      <c r="C62" s="30" t="s">
        <v>94</v>
      </c>
      <c r="D62" s="29">
        <v>46058</v>
      </c>
      <c r="E62" s="30" t="s">
        <v>13</v>
      </c>
      <c r="F62" s="30" t="s">
        <v>95</v>
      </c>
      <c r="G62" s="27">
        <v>71820</v>
      </c>
      <c r="H62" s="30" t="s">
        <v>96</v>
      </c>
      <c r="I62" s="29">
        <v>46037</v>
      </c>
    </row>
    <row r="63" spans="1:9" ht="15.75" x14ac:dyDescent="0.25">
      <c r="A63" s="23" t="str">
        <f>TEXT(B63,"MM/YYYY")</f>
        <v>12/2025</v>
      </c>
      <c r="B63" s="24">
        <v>46013</v>
      </c>
      <c r="C63" s="25" t="s">
        <v>97</v>
      </c>
      <c r="D63" s="24">
        <v>46059</v>
      </c>
      <c r="E63" s="25" t="s">
        <v>13</v>
      </c>
      <c r="F63" s="25" t="s">
        <v>98</v>
      </c>
      <c r="G63" s="26">
        <v>-8826481</v>
      </c>
      <c r="H63" s="25" t="s">
        <v>99</v>
      </c>
      <c r="I63" s="24">
        <v>46009</v>
      </c>
    </row>
    <row r="64" spans="1:9" ht="15.75" x14ac:dyDescent="0.25">
      <c r="A64" s="23"/>
      <c r="B64" s="24"/>
      <c r="C64" s="25"/>
      <c r="D64" s="24"/>
      <c r="E64" s="25"/>
      <c r="F64" s="25"/>
      <c r="G64" s="26"/>
      <c r="H64" s="25"/>
      <c r="I64" s="24"/>
    </row>
    <row r="65" spans="1:9" ht="15.75" x14ac:dyDescent="0.25">
      <c r="A65" s="23"/>
      <c r="B65" s="24"/>
      <c r="C65" s="25"/>
      <c r="D65" s="24"/>
      <c r="E65" s="25"/>
      <c r="F65" s="25"/>
      <c r="G65" s="27">
        <f>SUM(G62:G63)</f>
        <v>-8754661</v>
      </c>
      <c r="H65" s="25"/>
      <c r="I65" s="24"/>
    </row>
    <row r="66" spans="1:9" x14ac:dyDescent="0.25">
      <c r="A66" s="31"/>
      <c r="B66" s="14"/>
      <c r="C66" s="15"/>
      <c r="D66" s="14"/>
      <c r="E66" s="15"/>
      <c r="F66" s="15"/>
      <c r="G66" s="16"/>
      <c r="H66" s="14"/>
      <c r="I66" s="17"/>
    </row>
  </sheetData>
  <autoFilter ref="A2:I3"/>
  <mergeCells count="5">
    <mergeCell ref="A1:B1"/>
    <mergeCell ref="A16:B16"/>
    <mergeCell ref="A26:B26"/>
    <mergeCell ref="A37:B37"/>
    <mergeCell ref="A59:B59"/>
  </mergeCells>
  <conditionalFormatting sqref="G2:H2">
    <cfRule type="expression" dxfId="31" priority="1131">
      <formula>$H2="A"</formula>
    </cfRule>
  </conditionalFormatting>
  <conditionalFormatting sqref="G2:H2">
    <cfRule type="expression" dxfId="30" priority="1133">
      <formula>$H2="P"</formula>
    </cfRule>
  </conditionalFormatting>
  <conditionalFormatting sqref="I2">
    <cfRule type="expression" dxfId="29" priority="1089">
      <formula>$H2="A"</formula>
    </cfRule>
  </conditionalFormatting>
  <conditionalFormatting sqref="I2">
    <cfRule type="expression" dxfId="28" priority="1090">
      <formula>$H2="P"</formula>
    </cfRule>
  </conditionalFormatting>
  <conditionalFormatting sqref="J4:J11">
    <cfRule type="expression" dxfId="27" priority="193">
      <formula>$L4="A"</formula>
    </cfRule>
  </conditionalFormatting>
  <conditionalFormatting sqref="J4:J11">
    <cfRule type="expression" dxfId="26" priority="194">
      <formula>$L4="P"</formula>
    </cfRule>
  </conditionalFormatting>
  <conditionalFormatting sqref="A12:A13 A4:I11">
    <cfRule type="expression" dxfId="25" priority="27">
      <formula>$B4="A"</formula>
    </cfRule>
  </conditionalFormatting>
  <conditionalFormatting sqref="A12:A13 A4:I11">
    <cfRule type="expression" dxfId="24" priority="28">
      <formula>$B4="P"</formula>
    </cfRule>
  </conditionalFormatting>
  <conditionalFormatting sqref="G17:H17">
    <cfRule type="expression" dxfId="23" priority="23">
      <formula>$H17="A"</formula>
    </cfRule>
  </conditionalFormatting>
  <conditionalFormatting sqref="G17:H17">
    <cfRule type="expression" dxfId="22" priority="24">
      <formula>$H17="P"</formula>
    </cfRule>
  </conditionalFormatting>
  <conditionalFormatting sqref="I17">
    <cfRule type="expression" dxfId="21" priority="21">
      <formula>$H17="A"</formula>
    </cfRule>
  </conditionalFormatting>
  <conditionalFormatting sqref="I17">
    <cfRule type="expression" dxfId="20" priority="22">
      <formula>$H17="P"</formula>
    </cfRule>
  </conditionalFormatting>
  <conditionalFormatting sqref="A22:A23 A19:I21">
    <cfRule type="expression" dxfId="19" priority="19">
      <formula>$B19="A"</formula>
    </cfRule>
  </conditionalFormatting>
  <conditionalFormatting sqref="A22:A23 A19:I21">
    <cfRule type="expression" dxfId="18" priority="20">
      <formula>$B19="P"</formula>
    </cfRule>
  </conditionalFormatting>
  <conditionalFormatting sqref="G27:H27">
    <cfRule type="expression" dxfId="17" priority="17">
      <formula>$H27="A"</formula>
    </cfRule>
  </conditionalFormatting>
  <conditionalFormatting sqref="G27:H27">
    <cfRule type="expression" dxfId="16" priority="18">
      <formula>$H27="P"</formula>
    </cfRule>
  </conditionalFormatting>
  <conditionalFormatting sqref="I27">
    <cfRule type="expression" dxfId="15" priority="15">
      <formula>$H27="A"</formula>
    </cfRule>
  </conditionalFormatting>
  <conditionalFormatting sqref="I27">
    <cfRule type="expression" dxfId="14" priority="16">
      <formula>$H27="P"</formula>
    </cfRule>
  </conditionalFormatting>
  <conditionalFormatting sqref="A32:A33 A29:I31">
    <cfRule type="expression" dxfId="13" priority="13">
      <formula>$B29="A"</formula>
    </cfRule>
  </conditionalFormatting>
  <conditionalFormatting sqref="A32:A33 A29:I31">
    <cfRule type="expression" dxfId="12" priority="14">
      <formula>$B29="P"</formula>
    </cfRule>
  </conditionalFormatting>
  <conditionalFormatting sqref="G38:H38">
    <cfRule type="expression" dxfId="11" priority="11">
      <formula>$H38="A"</formula>
    </cfRule>
  </conditionalFormatting>
  <conditionalFormatting sqref="G38:H38">
    <cfRule type="expression" dxfId="10" priority="12">
      <formula>$H38="P"</formula>
    </cfRule>
  </conditionalFormatting>
  <conditionalFormatting sqref="I38">
    <cfRule type="expression" dxfId="9" priority="9">
      <formula>$H38="A"</formula>
    </cfRule>
  </conditionalFormatting>
  <conditionalFormatting sqref="I38">
    <cfRule type="expression" dxfId="8" priority="10">
      <formula>$H38="P"</formula>
    </cfRule>
  </conditionalFormatting>
  <conditionalFormatting sqref="A54:A55 A40:I53">
    <cfRule type="expression" dxfId="7" priority="7">
      <formula>$B40="A"</formula>
    </cfRule>
  </conditionalFormatting>
  <conditionalFormatting sqref="A54:A55 A40:I53">
    <cfRule type="expression" dxfId="6" priority="8">
      <formula>$B40="P"</formula>
    </cfRule>
  </conditionalFormatting>
  <conditionalFormatting sqref="G60:H60">
    <cfRule type="expression" dxfId="5" priority="5">
      <formula>$H60="A"</formula>
    </cfRule>
  </conditionalFormatting>
  <conditionalFormatting sqref="G60:H60">
    <cfRule type="expression" dxfId="4" priority="6">
      <formula>$H60="P"</formula>
    </cfRule>
  </conditionalFormatting>
  <conditionalFormatting sqref="I60">
    <cfRule type="expression" dxfId="3" priority="3">
      <formula>$H60="A"</formula>
    </cfRule>
  </conditionalFormatting>
  <conditionalFormatting sqref="I60">
    <cfRule type="expression" dxfId="2" priority="4">
      <formula>$H60="P"</formula>
    </cfRule>
  </conditionalFormatting>
  <conditionalFormatting sqref="A64:A65 A62:I63">
    <cfRule type="expression" dxfId="1" priority="1">
      <formula>$B62="A"</formula>
    </cfRule>
  </conditionalFormatting>
  <conditionalFormatting sqref="A64:A65 A62:I63">
    <cfRule type="expression" dxfId="0" priority="2">
      <formula>$B62="P"</formula>
    </cfRule>
  </conditionalFormatting>
  <pageMargins left="0.4" right="0.3" top="0.75" bottom="0.4" header="0.39" footer="0.5"/>
  <pageSetup paperSize="9" orientation="landscape" r:id="rId1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9D2FB5CF6B3148BC6EACF760D51B2F" ma:contentTypeVersion="17" ma:contentTypeDescription="Create a new document." ma:contentTypeScope="" ma:versionID="344073e158544d2508242365e2774775">
  <xsd:schema xmlns:xsd="http://www.w3.org/2001/XMLSchema" xmlns:xs="http://www.w3.org/2001/XMLSchema" xmlns:p="http://schemas.microsoft.com/office/2006/metadata/properties" xmlns:ns1="http://schemas.microsoft.com/sharepoint/v3" xmlns:ns2="b74d9b8c-61a7-47bb-94f0-fc4820f64b2f" xmlns:ns3="fed02bda-308e-4ee2-86f1-6acbe35554c7" targetNamespace="http://schemas.microsoft.com/office/2006/metadata/properties" ma:root="true" ma:fieldsID="56235574d2a5bd91c76c2290c57ad1b6" ns1:_="" ns2:_="" ns3:_="">
    <xsd:import namespace="http://schemas.microsoft.com/sharepoint/v3"/>
    <xsd:import namespace="b74d9b8c-61a7-47bb-94f0-fc4820f64b2f"/>
    <xsd:import namespace="fed02bda-308e-4ee2-86f1-6acbe35554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4d9b8c-61a7-47bb-94f0-fc4820f64b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3997707-3feb-45b7-bc63-66a0123530c8}" ma:internalName="TaxCatchAll" ma:showField="CatchAllData" ma:web="b74d9b8c-61a7-47bb-94f0-fc4820f64b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02bda-308e-4ee2-86f1-6acbe35554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e335842-757a-4f81-9e48-2a78ded602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02bda-308e-4ee2-86f1-6acbe35554c7">
      <Terms xmlns="http://schemas.microsoft.com/office/infopath/2007/PartnerControls"/>
    </lcf76f155ced4ddcb4097134ff3c332f>
    <TaxCatchAll xmlns="b74d9b8c-61a7-47bb-94f0-fc4820f64b2f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CCB5223-351E-409B-A4DC-AA4D1F35C3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AFA954-662B-4D09-98AA-66BE31CD3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74d9b8c-61a7-47bb-94f0-fc4820f64b2f"/>
    <ds:schemaRef ds:uri="fed02bda-308e-4ee2-86f1-6acbe35554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7E0BAD-B555-485F-80D0-0001D95E19BE}">
  <ds:schemaRefs>
    <ds:schemaRef ds:uri="http://schemas.openxmlformats.org/package/2006/metadata/core-properties"/>
    <ds:schemaRef ds:uri="fed02bda-308e-4ee2-86f1-6acbe35554c7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b74d9b8c-61a7-47bb-94f0-fc4820f64b2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Ly Kim Ngan</dc:creator>
  <cp:lastModifiedBy>Admin</cp:lastModifiedBy>
  <cp:lastPrinted>2025-02-21T13:40:25Z</cp:lastPrinted>
  <dcterms:created xsi:type="dcterms:W3CDTF">2018-05-21T06:15:21Z</dcterms:created>
  <dcterms:modified xsi:type="dcterms:W3CDTF">2026-07-10T04:24:22Z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16.2.11.0</vt:lpwstr>
  </property>
  <property fmtid="{D5CDD505-2E9C-101B-9397-08002B2CF9AE}" pid="3" name="ContentTypeId">
    <vt:lpwstr>0x010100D69D2FB5CF6B3148BC6EACF760D51B2F</vt:lpwstr>
  </property>
  <property fmtid="{D5CDD505-2E9C-101B-9397-08002B2CF9AE}" pid="4" name="MediaServiceImageTags">
    <vt:lpwstr/>
  </property>
</Properties>
</file>