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X:\02 NHI\công nợ\1. GS25\2026\chi tiết thanh toán\"/>
    </mc:Choice>
  </mc:AlternateContent>
  <bookViews>
    <workbookView showHorizontalScroll="0" showVerticalScroll="0" showSheetTabs="0" xWindow="0" yWindow="0" windowWidth="24000" windowHeight="8610"/>
  </bookViews>
  <sheets>
    <sheet name="Sheet" sheetId="1" r:id="rId1"/>
  </sheets>
  <definedNames>
    <definedName name="_xlnm._FilterDatabase" localSheetId="0" hidden="1">Sheet!$A$2:$I$3</definedName>
    <definedName name="_xlnm.Print_Titles" localSheetId="0">Sheet!$2:$3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7" i="1" l="1"/>
  <c r="A55" i="1"/>
  <c r="A54" i="1"/>
  <c r="A53" i="1"/>
  <c r="G47" i="1" l="1"/>
  <c r="A45" i="1"/>
  <c r="A44" i="1"/>
  <c r="A43" i="1"/>
  <c r="G37" i="1" l="1"/>
  <c r="A35" i="1"/>
  <c r="G30" i="1" l="1"/>
  <c r="A28" i="1"/>
  <c r="A27" i="1"/>
  <c r="A26" i="1"/>
  <c r="A25" i="1"/>
  <c r="G19" i="1" l="1"/>
  <c r="A17" i="1"/>
  <c r="A16" i="1"/>
  <c r="A15" i="1"/>
  <c r="A5" i="1" l="1"/>
  <c r="G9" i="1"/>
  <c r="A6" i="1"/>
  <c r="A7" i="1"/>
  <c r="A4" i="1"/>
</calcChain>
</file>

<file path=xl/sharedStrings.xml><?xml version="1.0" encoding="utf-8"?>
<sst xmlns="http://schemas.openxmlformats.org/spreadsheetml/2006/main" count="146" uniqueCount="73">
  <si>
    <t>Description</t>
  </si>
  <si>
    <t>Invoice No</t>
  </si>
  <si>
    <t>Invoice date</t>
  </si>
  <si>
    <t>Amount</t>
  </si>
  <si>
    <t xml:space="preserve">Period </t>
  </si>
  <si>
    <t>Trans. Date</t>
  </si>
  <si>
    <t>Transaction Reference</t>
  </si>
  <si>
    <t>Due Date</t>
  </si>
  <si>
    <t>T3.Payee/Payer</t>
  </si>
  <si>
    <t xml:space="preserve">NCC </t>
  </si>
  <si>
    <t>T01.01</t>
  </si>
  <si>
    <t>AP000020235</t>
  </si>
  <si>
    <t>100851</t>
  </si>
  <si>
    <t>GS25 Xuất trả hàng NCC NGỌC THƠM - CẤN TRỪ HÀNG LỖI T9+10.2025_Goods return to supplier_04_0004491_19/12/2025_08</t>
  </si>
  <si>
    <t>0004491</t>
  </si>
  <si>
    <t>BZ001182508</t>
  </si>
  <si>
    <t>Nhập hàng cho WH0010 - NCC VÀ DỊCH VỤ NGỌC THƠM_Goods received at WH0010_WH0010085125121102_1WH00100851251211021406_08</t>
  </si>
  <si>
    <t>00074336</t>
  </si>
  <si>
    <t>BZ001182504</t>
  </si>
  <si>
    <t>Nhập hàng cho WH0010 - NCC VÀ DỊCH VỤ NGỌC THƠM_Goods received at WH0010_WH0010085125121109_1WH00100851251211091242_08</t>
  </si>
  <si>
    <t>00075028</t>
  </si>
  <si>
    <t>BZ001182512</t>
  </si>
  <si>
    <t>Nhập hàng cho WH0010 - NCC VÀ DỊCH VỤ NGỌC THƠM_Goods received at WH0010_WH0010085125101112_1WH00100851251011121349_08</t>
  </si>
  <si>
    <t>00076904</t>
  </si>
  <si>
    <t>NGỌC THƠM</t>
  </si>
  <si>
    <t>T12.03</t>
  </si>
  <si>
    <t>BZ001118502</t>
  </si>
  <si>
    <t>Nhập hàng cho WH0010 - NCC VÀ DỊCH VỤ NGỌC THƠM_Goods received at WH0010_WH0010085125121026_1WH00100851251210261332_08</t>
  </si>
  <si>
    <t>00072864</t>
  </si>
  <si>
    <t>BZ001182496</t>
  </si>
  <si>
    <t>Nhập hàng cho WH0010 - NCC VÀ DỊCH VỤ NGỌC THƠM_Goods received at WH0010_WH0010085125101029_1WH00100851251010291116_08</t>
  </si>
  <si>
    <t>00072953</t>
  </si>
  <si>
    <t>BZ001182500</t>
  </si>
  <si>
    <t>Nhập hàng cho WH0010 - NCC VÀ DỊCH VỤ NGỌC THƠM_Goods received at WH0010_WH0010085125101105_1WH00100851251011051215_08</t>
  </si>
  <si>
    <t>00074911</t>
  </si>
  <si>
    <t>T04.01</t>
  </si>
  <si>
    <t>NORTH</t>
  </si>
  <si>
    <t>BZZ000287830</t>
  </si>
  <si>
    <t>Nhập hàng cho WH0026 - NCC VÀ DỊCH VỤ NGỌC THƠM_Goods received at WH0026_WH0026128126110205_1WH00261281261102051620_08</t>
  </si>
  <si>
    <t>00010644</t>
  </si>
  <si>
    <t>BZZ000287833</t>
  </si>
  <si>
    <t>Nhập hàng cho WH0026 - NCC VÀ DỊCH VỤ NGỌC THƠM_Goods received at WH0026_WH0026128126110204_1WH00261281261102041526_08</t>
  </si>
  <si>
    <t>00010645</t>
  </si>
  <si>
    <t>BZZ000287836</t>
  </si>
  <si>
    <t>Nhập hàng cho WH0026 - NCC VÀ DỊCH VỤ NGỌC THƠM_Goods received at WH0026_WH0026128126120211_1WH00261281261202111658_08</t>
  </si>
  <si>
    <t>00012139</t>
  </si>
  <si>
    <t>BZZ000287839</t>
  </si>
  <si>
    <t>Nhập hàng cho WH0026 - NCC VÀ DỊCH VỤ NGỌC THƠM_Goods received at WH0026_WH0026128126120212_1WH00261281261202121431_08</t>
  </si>
  <si>
    <t>00012185</t>
  </si>
  <si>
    <t>T04.02</t>
  </si>
  <si>
    <t>BZZ000289768</t>
  </si>
  <si>
    <t>Nhập hàng cho WH0026 - NCC VÀ DỊCH VỤ NGỌC THƠM_Goods received at WH0026_WH0026128126100225_1WH00261281261002251616_08</t>
  </si>
  <si>
    <t>00014548</t>
  </si>
  <si>
    <t>T12.01</t>
  </si>
  <si>
    <t>BZ001107534</t>
  </si>
  <si>
    <t>Nhập hàng cho WH0010 - NCC VÀ DỊCH VỤ NGỌC THƠM_Goods received at WH0010_WH0010085125111008_1WH00100851251110081315_08</t>
  </si>
  <si>
    <t>00067134</t>
  </si>
  <si>
    <t>BZ001107537</t>
  </si>
  <si>
    <t>Nhập hàng cho WH0010 - NCC VÀ DỊCH VỤ NGỌC THƠM_Goods received at WH0010_WH0010085125121012_1WH00100851251210121158_08</t>
  </si>
  <si>
    <t>00068532</t>
  </si>
  <si>
    <t>BZ001107540</t>
  </si>
  <si>
    <t>Nhập hàng cho WH0010 - NCC VÀ DỊCH VỤ NGỌC THƠM_Goods received at WH0010_WH0010085125101015_1WH00100851251010151153_08</t>
  </si>
  <si>
    <t>00069060</t>
  </si>
  <si>
    <t>T12.02</t>
  </si>
  <si>
    <t>BZ001114370</t>
  </si>
  <si>
    <t>Nhập hàng cho WH0010 - NCC VÀ DỊCH VỤ NGỌC THƠM_Goods received at WH0010_WH0010251018009996_1WH00102510180099961434_08</t>
  </si>
  <si>
    <t>00070449</t>
  </si>
  <si>
    <t>BZ001114373</t>
  </si>
  <si>
    <t>Nhập hàng cho WH0010 - NCC VÀ DỊCH VỤ NGỌC THƠM_Goods received at WH0010_WH0010085125121019_1WH00100851251210191434_08</t>
  </si>
  <si>
    <t>00070450</t>
  </si>
  <si>
    <t>BZ001114376</t>
  </si>
  <si>
    <t>Nhập hàng cho WH0010 - NCC VÀ DỊCH VỤ NGỌC THƠM_Goods received at WH0010_WH0010085125111022_1WH00100851251110221332_08</t>
  </si>
  <si>
    <t>00071095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</si>
</sst>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&quot;MM/yyyy&quot;"/>
    <numFmt numFmtId="166" formatCode="&quot;dd/MM/yyyy&quot;"/>
    <numFmt numFmtId="167" formatCode="#,###.##;\-#,###.##;\-"/>
    <numFmt numFmtId="168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Segoe UI"/>
      <family val="2"/>
    </font>
    <font>
      <sz val="12"/>
      <color rgb="FFFF0000"/>
      <name val="Segoe UI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/>
    <xf numFmtId="166" fontId="3" fillId="0" borderId="0" xfId="0" applyNumberFormat="1" applyFont="1" applyBorder="1" applyAlignment="1">
      <alignment vertical="center"/>
    </xf>
    <xf numFmtId="0" fontId="3" fillId="0" borderId="0" xfId="0" applyFont="1" applyBorder="1"/>
    <xf numFmtId="165" fontId="2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vertical="center"/>
    </xf>
    <xf numFmtId="168" fontId="2" fillId="0" borderId="0" xfId="1" applyNumberFormat="1" applyFont="1" applyFill="1" applyBorder="1" applyAlignment="1">
      <alignment vertical="center"/>
    </xf>
    <xf numFmtId="166" fontId="4" fillId="0" borderId="0" xfId="0" applyNumberFormat="1" applyFont="1" applyBorder="1" applyAlignment="1">
      <alignment vertical="center"/>
    </xf>
    <xf numFmtId="0" fontId="4" fillId="0" borderId="0" xfId="0" applyFont="1" applyBorder="1"/>
    <xf numFmtId="14" fontId="5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168" fontId="6" fillId="0" borderId="0" xfId="1" applyNumberFormat="1" applyFont="1" applyFill="1" applyBorder="1" applyAlignment="1">
      <alignment vertical="center"/>
    </xf>
    <xf numFmtId="0" fontId="7" fillId="0" borderId="0" xfId="0" applyFont="1" applyBorder="1"/>
    <xf numFmtId="0" fontId="6" fillId="0" borderId="1" xfId="0" applyFont="1" applyBorder="1" applyAlignment="1">
      <alignment vertical="center"/>
    </xf>
    <xf numFmtId="168" fontId="6" fillId="0" borderId="1" xfId="1" applyNumberFormat="1" applyFont="1" applyFill="1" applyBorder="1" applyAlignment="1">
      <alignment vertical="center"/>
    </xf>
    <xf numFmtId="167" fontId="6" fillId="0" borderId="1" xfId="0" applyNumberFormat="1" applyFont="1" applyFill="1" applyBorder="1" applyAlignment="1">
      <alignment vertical="center"/>
    </xf>
    <xf numFmtId="0" fontId="7" fillId="0" borderId="0" xfId="0" applyFont="1"/>
    <xf numFmtId="0" fontId="5" fillId="0" borderId="3" xfId="0" applyFont="1" applyBorder="1" applyAlignment="1">
      <alignment vertical="center"/>
    </xf>
    <xf numFmtId="0" fontId="8" fillId="0" borderId="1" xfId="0" applyNumberFormat="1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168" fontId="8" fillId="0" borderId="1" xfId="1" applyNumberFormat="1" applyFont="1" applyBorder="1" applyAlignment="1">
      <alignment horizontal="left"/>
    </xf>
    <xf numFmtId="0" fontId="7" fillId="0" borderId="1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168" fontId="7" fillId="0" borderId="1" xfId="1" applyNumberFormat="1" applyFont="1" applyBorder="1" applyAlignment="1">
      <alignment horizontal="left"/>
    </xf>
    <xf numFmtId="0" fontId="5" fillId="0" borderId="0" xfId="0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38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J57"/>
  <sheetViews>
    <sheetView tabSelected="1" workbookViewId="0">
      <pane ySplit="2" topLeftCell="A42" activePane="bottomLeft" state="frozen"/>
      <selection pane="bottomLeft" activeCell="J47" sqref="J47"/>
    </sheetView>
  </sheetViews>
  <sheetFormatPr defaultColWidth="9.140625" defaultRowHeight="17.25" x14ac:dyDescent="0.25"/>
  <cols>
    <col min="1" max="1" width="9.28515625" style="5" customWidth="1"/>
    <col min="2" max="2" width="12.28515625" style="6" customWidth="1"/>
    <col min="3" max="3" width="15.28515625" style="1" customWidth="1"/>
    <col min="4" max="4" width="13.42578125" style="6" customWidth="1"/>
    <col min="5" max="5" width="8.42578125" style="1" customWidth="1"/>
    <col min="6" max="6" width="42" style="1" customWidth="1"/>
    <col min="7" max="7" width="15.140625" style="7" customWidth="1"/>
    <col min="8" max="8" width="10.28515625" style="6" customWidth="1"/>
    <col min="9" max="9" width="12.140625" style="4" customWidth="1"/>
    <col min="10" max="16384" width="9.140625" style="4"/>
  </cols>
  <sheetData>
    <row r="1" spans="1:10" x14ac:dyDescent="0.25">
      <c r="A1" s="10" t="s">
        <v>10</v>
      </c>
      <c r="B1" s="10"/>
      <c r="C1" s="11"/>
      <c r="D1" s="12"/>
      <c r="E1" s="11"/>
      <c r="F1" s="11"/>
      <c r="G1" s="13"/>
      <c r="H1" s="12"/>
      <c r="I1" s="14"/>
    </row>
    <row r="2" spans="1:10" s="2" customFormat="1" x14ac:dyDescent="0.25">
      <c r="A2" s="15" t="s">
        <v>4</v>
      </c>
      <c r="B2" s="15" t="s">
        <v>5</v>
      </c>
      <c r="C2" s="15" t="s">
        <v>6</v>
      </c>
      <c r="D2" s="15" t="s">
        <v>7</v>
      </c>
      <c r="E2" s="15" t="s">
        <v>8</v>
      </c>
      <c r="F2" s="15" t="s">
        <v>0</v>
      </c>
      <c r="G2" s="16" t="s">
        <v>3</v>
      </c>
      <c r="H2" s="17" t="s">
        <v>1</v>
      </c>
      <c r="I2" s="17" t="s">
        <v>2</v>
      </c>
    </row>
    <row r="3" spans="1:10" s="2" customFormat="1" x14ac:dyDescent="0.25">
      <c r="A3" s="18"/>
      <c r="B3" s="19"/>
      <c r="C3" s="19"/>
      <c r="D3" s="19"/>
      <c r="E3" s="19" t="s">
        <v>9</v>
      </c>
      <c r="F3" s="19" t="s">
        <v>24</v>
      </c>
      <c r="G3" s="19"/>
      <c r="H3" s="19"/>
      <c r="I3" s="19"/>
    </row>
    <row r="4" spans="1:10" s="9" customFormat="1" ht="15.6" customHeight="1" x14ac:dyDescent="0.25">
      <c r="A4" s="20" t="str">
        <f>TEXT(B4,"MM/YYYY")</f>
        <v>12/2025</v>
      </c>
      <c r="B4" s="21">
        <v>46010</v>
      </c>
      <c r="C4" s="22" t="s">
        <v>11</v>
      </c>
      <c r="D4" s="21">
        <v>46027</v>
      </c>
      <c r="E4" s="22" t="s">
        <v>12</v>
      </c>
      <c r="F4" s="22" t="s">
        <v>13</v>
      </c>
      <c r="G4" s="23">
        <v>1367709</v>
      </c>
      <c r="H4" s="22" t="s">
        <v>14</v>
      </c>
      <c r="I4" s="21">
        <v>46010</v>
      </c>
      <c r="J4" s="8"/>
    </row>
    <row r="5" spans="1:10" ht="15.6" customHeight="1" x14ac:dyDescent="0.25">
      <c r="A5" s="24" t="str">
        <f>TEXT(B5,"MM/YYYY")</f>
        <v>11/2025</v>
      </c>
      <c r="B5" s="25">
        <v>45986</v>
      </c>
      <c r="C5" s="26" t="s">
        <v>15</v>
      </c>
      <c r="D5" s="25">
        <v>46023</v>
      </c>
      <c r="E5" s="26" t="s">
        <v>12</v>
      </c>
      <c r="F5" s="26" t="s">
        <v>16</v>
      </c>
      <c r="G5" s="27">
        <v>-9013659</v>
      </c>
      <c r="H5" s="26" t="s">
        <v>17</v>
      </c>
      <c r="I5" s="25">
        <v>45967</v>
      </c>
      <c r="J5" s="3"/>
    </row>
    <row r="6" spans="1:10" ht="15.6" customHeight="1" x14ac:dyDescent="0.25">
      <c r="A6" s="24" t="str">
        <f t="shared" ref="A6:A7" si="0">TEXT(B6,"MM/YYYY")</f>
        <v>11/2025</v>
      </c>
      <c r="B6" s="25">
        <v>45986</v>
      </c>
      <c r="C6" s="26" t="s">
        <v>18</v>
      </c>
      <c r="D6" s="25">
        <v>46023</v>
      </c>
      <c r="E6" s="26" t="s">
        <v>12</v>
      </c>
      <c r="F6" s="26" t="s">
        <v>19</v>
      </c>
      <c r="G6" s="27">
        <v>-9800739</v>
      </c>
      <c r="H6" s="26" t="s">
        <v>20</v>
      </c>
      <c r="I6" s="25">
        <v>45973</v>
      </c>
      <c r="J6" s="3"/>
    </row>
    <row r="7" spans="1:10" ht="15.6" customHeight="1" x14ac:dyDescent="0.25">
      <c r="A7" s="24" t="str">
        <f t="shared" si="0"/>
        <v>11/2025</v>
      </c>
      <c r="B7" s="25">
        <v>45986</v>
      </c>
      <c r="C7" s="26" t="s">
        <v>21</v>
      </c>
      <c r="D7" s="25">
        <v>46029</v>
      </c>
      <c r="E7" s="26" t="s">
        <v>12</v>
      </c>
      <c r="F7" s="26" t="s">
        <v>22</v>
      </c>
      <c r="G7" s="27">
        <v>-13433626</v>
      </c>
      <c r="H7" s="26" t="s">
        <v>23</v>
      </c>
      <c r="I7" s="25">
        <v>45979</v>
      </c>
      <c r="J7" s="3"/>
    </row>
    <row r="8" spans="1:10" ht="15.75" x14ac:dyDescent="0.25">
      <c r="A8" s="24"/>
      <c r="B8" s="25"/>
      <c r="C8" s="26"/>
      <c r="D8" s="25"/>
      <c r="E8" s="26"/>
      <c r="F8" s="26"/>
      <c r="G8" s="27"/>
      <c r="H8" s="26"/>
      <c r="I8" s="25"/>
    </row>
    <row r="9" spans="1:10" ht="15.75" x14ac:dyDescent="0.25">
      <c r="A9" s="24"/>
      <c r="B9" s="25"/>
      <c r="C9" s="26"/>
      <c r="D9" s="25"/>
      <c r="E9" s="26"/>
      <c r="F9" s="26"/>
      <c r="G9" s="23">
        <f>SUM(G4:G7)</f>
        <v>-30880315</v>
      </c>
      <c r="H9" s="26"/>
      <c r="I9" s="25"/>
    </row>
    <row r="12" spans="1:10" x14ac:dyDescent="0.25">
      <c r="A12" s="10" t="s">
        <v>25</v>
      </c>
      <c r="B12" s="10"/>
      <c r="C12" s="11"/>
      <c r="D12" s="12"/>
      <c r="E12" s="11"/>
      <c r="F12" s="11"/>
      <c r="G12" s="13"/>
      <c r="H12" s="12"/>
      <c r="I12" s="14"/>
    </row>
    <row r="13" spans="1:10" x14ac:dyDescent="0.25">
      <c r="A13" s="15" t="s">
        <v>4</v>
      </c>
      <c r="B13" s="15" t="s">
        <v>5</v>
      </c>
      <c r="C13" s="15" t="s">
        <v>6</v>
      </c>
      <c r="D13" s="15" t="s">
        <v>7</v>
      </c>
      <c r="E13" s="15" t="s">
        <v>8</v>
      </c>
      <c r="F13" s="15" t="s">
        <v>0</v>
      </c>
      <c r="G13" s="16" t="s">
        <v>3</v>
      </c>
      <c r="H13" s="17" t="s">
        <v>1</v>
      </c>
      <c r="I13" s="17" t="s">
        <v>2</v>
      </c>
    </row>
    <row r="14" spans="1:10" x14ac:dyDescent="0.25">
      <c r="A14" s="18"/>
      <c r="B14" s="19"/>
      <c r="C14" s="19"/>
      <c r="D14" s="19"/>
      <c r="E14" s="19" t="s">
        <v>9</v>
      </c>
      <c r="F14" s="19" t="s">
        <v>24</v>
      </c>
      <c r="G14" s="19"/>
      <c r="H14" s="19"/>
      <c r="I14" s="19"/>
    </row>
    <row r="15" spans="1:10" ht="15.75" x14ac:dyDescent="0.25">
      <c r="A15" s="24" t="str">
        <f>TEXT(B15,"MM/YYYY")</f>
        <v>10/2025</v>
      </c>
      <c r="B15" s="25">
        <v>45961</v>
      </c>
      <c r="C15" s="26" t="s">
        <v>26</v>
      </c>
      <c r="D15" s="25">
        <v>46011</v>
      </c>
      <c r="E15" s="26" t="s">
        <v>12</v>
      </c>
      <c r="F15" s="26" t="s">
        <v>27</v>
      </c>
      <c r="G15" s="27">
        <v>-8090586</v>
      </c>
      <c r="H15" s="26" t="s">
        <v>28</v>
      </c>
      <c r="I15" s="25">
        <v>45961</v>
      </c>
    </row>
    <row r="16" spans="1:10" ht="15.75" x14ac:dyDescent="0.25">
      <c r="A16" s="24" t="str">
        <f>TEXT(B16,"MM/YYYY")</f>
        <v>11/2025</v>
      </c>
      <c r="B16" s="25">
        <v>45986</v>
      </c>
      <c r="C16" s="26" t="s">
        <v>29</v>
      </c>
      <c r="D16" s="25">
        <v>46014</v>
      </c>
      <c r="E16" s="26" t="s">
        <v>12</v>
      </c>
      <c r="F16" s="26" t="s">
        <v>30</v>
      </c>
      <c r="G16" s="27">
        <v>-14270202</v>
      </c>
      <c r="H16" s="26" t="s">
        <v>31</v>
      </c>
      <c r="I16" s="25">
        <v>45964</v>
      </c>
    </row>
    <row r="17" spans="1:9" ht="15.75" x14ac:dyDescent="0.25">
      <c r="A17" s="24" t="str">
        <f t="shared" ref="A17" si="1">TEXT(B17,"MM/YYYY")</f>
        <v>11/2025</v>
      </c>
      <c r="B17" s="25">
        <v>45986</v>
      </c>
      <c r="C17" s="26" t="s">
        <v>32</v>
      </c>
      <c r="D17" s="25">
        <v>46022</v>
      </c>
      <c r="E17" s="26" t="s">
        <v>12</v>
      </c>
      <c r="F17" s="26" t="s">
        <v>33</v>
      </c>
      <c r="G17" s="27">
        <v>-16545383</v>
      </c>
      <c r="H17" s="26" t="s">
        <v>34</v>
      </c>
      <c r="I17" s="25">
        <v>45972</v>
      </c>
    </row>
    <row r="18" spans="1:9" ht="15.75" x14ac:dyDescent="0.25">
      <c r="A18" s="24"/>
      <c r="B18" s="25"/>
      <c r="C18" s="26"/>
      <c r="D18" s="25"/>
      <c r="E18" s="26"/>
      <c r="F18" s="26"/>
      <c r="G18" s="27"/>
      <c r="H18" s="26"/>
      <c r="I18" s="25"/>
    </row>
    <row r="19" spans="1:9" ht="15.75" x14ac:dyDescent="0.25">
      <c r="A19" s="24"/>
      <c r="B19" s="25"/>
      <c r="C19" s="26"/>
      <c r="D19" s="25"/>
      <c r="E19" s="26"/>
      <c r="F19" s="26"/>
      <c r="G19" s="23">
        <f>SUM(G15:G17)</f>
        <v>-38906171</v>
      </c>
      <c r="H19" s="26"/>
      <c r="I19" s="25"/>
    </row>
    <row r="22" spans="1:9" x14ac:dyDescent="0.25">
      <c r="A22" s="10" t="s">
        <v>35</v>
      </c>
      <c r="B22" s="10"/>
      <c r="C22" s="28" t="s">
        <v>36</v>
      </c>
      <c r="D22" s="12"/>
      <c r="E22" s="11"/>
      <c r="F22" s="11"/>
      <c r="G22" s="13"/>
      <c r="H22" s="12"/>
      <c r="I22" s="14"/>
    </row>
    <row r="23" spans="1:9" x14ac:dyDescent="0.25">
      <c r="A23" s="15" t="s">
        <v>4</v>
      </c>
      <c r="B23" s="15" t="s">
        <v>5</v>
      </c>
      <c r="C23" s="15" t="s">
        <v>6</v>
      </c>
      <c r="D23" s="15" t="s">
        <v>7</v>
      </c>
      <c r="E23" s="15" t="s">
        <v>8</v>
      </c>
      <c r="F23" s="15" t="s">
        <v>0</v>
      </c>
      <c r="G23" s="16" t="s">
        <v>3</v>
      </c>
      <c r="H23" s="17" t="s">
        <v>1</v>
      </c>
      <c r="I23" s="17" t="s">
        <v>2</v>
      </c>
    </row>
    <row r="24" spans="1:9" x14ac:dyDescent="0.25">
      <c r="A24" s="18"/>
      <c r="B24" s="19"/>
      <c r="C24" s="19"/>
      <c r="D24" s="19"/>
      <c r="E24" s="19" t="s">
        <v>9</v>
      </c>
      <c r="F24" s="19" t="s">
        <v>24</v>
      </c>
      <c r="G24" s="19"/>
      <c r="H24" s="19"/>
      <c r="I24" s="19"/>
    </row>
    <row r="25" spans="1:9" ht="15.75" x14ac:dyDescent="0.25">
      <c r="A25" s="24" t="str">
        <f>TEXT(B25,"MM/YYYY")</f>
        <v>02/2026</v>
      </c>
      <c r="B25" s="25">
        <v>46076</v>
      </c>
      <c r="C25" s="26" t="s">
        <v>37</v>
      </c>
      <c r="D25" s="25">
        <v>46113</v>
      </c>
      <c r="E25" s="26" t="s">
        <v>12</v>
      </c>
      <c r="F25" s="26" t="s">
        <v>38</v>
      </c>
      <c r="G25" s="27">
        <v>-5737001</v>
      </c>
      <c r="H25" s="26" t="s">
        <v>39</v>
      </c>
      <c r="I25" s="25">
        <v>46063</v>
      </c>
    </row>
    <row r="26" spans="1:9" ht="15.75" x14ac:dyDescent="0.25">
      <c r="A26" s="24" t="str">
        <f t="shared" ref="A26:A28" si="2">TEXT(B26,"MM/YYYY")</f>
        <v>02/2026</v>
      </c>
      <c r="B26" s="25">
        <v>46076</v>
      </c>
      <c r="C26" s="26" t="s">
        <v>40</v>
      </c>
      <c r="D26" s="25">
        <v>46113</v>
      </c>
      <c r="E26" s="26" t="s">
        <v>12</v>
      </c>
      <c r="F26" s="26" t="s">
        <v>41</v>
      </c>
      <c r="G26" s="27">
        <v>-7727445</v>
      </c>
      <c r="H26" s="26" t="s">
        <v>42</v>
      </c>
      <c r="I26" s="25">
        <v>46063</v>
      </c>
    </row>
    <row r="27" spans="1:9" ht="15.75" x14ac:dyDescent="0.25">
      <c r="A27" s="24" t="str">
        <f t="shared" si="2"/>
        <v>02/2026</v>
      </c>
      <c r="B27" s="25">
        <v>46076</v>
      </c>
      <c r="C27" s="26" t="s">
        <v>43</v>
      </c>
      <c r="D27" s="25">
        <v>46116</v>
      </c>
      <c r="E27" s="26" t="s">
        <v>12</v>
      </c>
      <c r="F27" s="26" t="s">
        <v>44</v>
      </c>
      <c r="G27" s="27">
        <v>-2031080</v>
      </c>
      <c r="H27" s="26" t="s">
        <v>45</v>
      </c>
      <c r="I27" s="25">
        <v>46066</v>
      </c>
    </row>
    <row r="28" spans="1:9" ht="15.75" x14ac:dyDescent="0.25">
      <c r="A28" s="24" t="str">
        <f t="shared" si="2"/>
        <v>02/2026</v>
      </c>
      <c r="B28" s="25">
        <v>46076</v>
      </c>
      <c r="C28" s="26" t="s">
        <v>46</v>
      </c>
      <c r="D28" s="25">
        <v>46117</v>
      </c>
      <c r="E28" s="26" t="s">
        <v>12</v>
      </c>
      <c r="F28" s="26" t="s">
        <v>47</v>
      </c>
      <c r="G28" s="27">
        <v>-1989738</v>
      </c>
      <c r="H28" s="26" t="s">
        <v>48</v>
      </c>
      <c r="I28" s="25">
        <v>46067</v>
      </c>
    </row>
    <row r="29" spans="1:9" ht="15.75" x14ac:dyDescent="0.25">
      <c r="A29" s="24"/>
      <c r="B29" s="25"/>
      <c r="C29" s="26"/>
      <c r="D29" s="25"/>
      <c r="E29" s="26"/>
      <c r="F29" s="26"/>
      <c r="G29" s="27"/>
      <c r="H29" s="26"/>
      <c r="I29" s="25"/>
    </row>
    <row r="30" spans="1:9" ht="15.75" x14ac:dyDescent="0.25">
      <c r="A30" s="24"/>
      <c r="B30" s="25"/>
      <c r="C30" s="26"/>
      <c r="D30" s="25"/>
      <c r="E30" s="26"/>
      <c r="F30" s="26"/>
      <c r="G30" s="23">
        <f>SUM(G25:G28)</f>
        <v>-17485264</v>
      </c>
      <c r="H30" s="26"/>
      <c r="I30" s="25"/>
    </row>
    <row r="32" spans="1:9" x14ac:dyDescent="0.25">
      <c r="A32" s="10" t="s">
        <v>49</v>
      </c>
      <c r="B32" s="10"/>
      <c r="C32" s="28" t="s">
        <v>36</v>
      </c>
      <c r="D32" s="12"/>
      <c r="E32" s="11"/>
      <c r="F32" s="11"/>
      <c r="G32" s="13"/>
      <c r="H32" s="12"/>
      <c r="I32" s="14"/>
    </row>
    <row r="33" spans="1:9" x14ac:dyDescent="0.25">
      <c r="A33" s="15" t="s">
        <v>4</v>
      </c>
      <c r="B33" s="15" t="s">
        <v>5</v>
      </c>
      <c r="C33" s="15" t="s">
        <v>6</v>
      </c>
      <c r="D33" s="15" t="s">
        <v>7</v>
      </c>
      <c r="E33" s="15" t="s">
        <v>8</v>
      </c>
      <c r="F33" s="15" t="s">
        <v>0</v>
      </c>
      <c r="G33" s="16" t="s">
        <v>3</v>
      </c>
      <c r="H33" s="17" t="s">
        <v>1</v>
      </c>
      <c r="I33" s="17" t="s">
        <v>2</v>
      </c>
    </row>
    <row r="34" spans="1:9" x14ac:dyDescent="0.25">
      <c r="A34" s="18"/>
      <c r="B34" s="19"/>
      <c r="C34" s="19"/>
      <c r="D34" s="19"/>
      <c r="E34" s="19" t="s">
        <v>9</v>
      </c>
      <c r="F34" s="19" t="s">
        <v>24</v>
      </c>
      <c r="G34" s="19"/>
      <c r="H34" s="19"/>
      <c r="I34" s="19"/>
    </row>
    <row r="35" spans="1:9" ht="15.75" x14ac:dyDescent="0.25">
      <c r="A35" s="24" t="str">
        <f>TEXT(B35,"MM/YYYY")</f>
        <v>02/2026</v>
      </c>
      <c r="B35" s="25">
        <v>46081</v>
      </c>
      <c r="C35" s="26" t="s">
        <v>50</v>
      </c>
      <c r="D35" s="25">
        <v>46131</v>
      </c>
      <c r="E35" s="26" t="s">
        <v>12</v>
      </c>
      <c r="F35" s="26" t="s">
        <v>51</v>
      </c>
      <c r="G35" s="27">
        <v>-13215921</v>
      </c>
      <c r="H35" s="26" t="s">
        <v>52</v>
      </c>
      <c r="I35" s="25">
        <v>46081</v>
      </c>
    </row>
    <row r="36" spans="1:9" ht="15.75" x14ac:dyDescent="0.25">
      <c r="A36" s="24"/>
      <c r="B36" s="25"/>
      <c r="C36" s="26"/>
      <c r="D36" s="25"/>
      <c r="E36" s="26"/>
      <c r="F36" s="26"/>
      <c r="G36" s="27"/>
      <c r="H36" s="26"/>
      <c r="I36" s="25"/>
    </row>
    <row r="37" spans="1:9" ht="15.75" x14ac:dyDescent="0.25">
      <c r="A37" s="24"/>
      <c r="B37" s="25"/>
      <c r="C37" s="26"/>
      <c r="D37" s="25"/>
      <c r="E37" s="26"/>
      <c r="F37" s="26"/>
      <c r="G37" s="23">
        <f>SUM(G35:G35)</f>
        <v>-13215921</v>
      </c>
      <c r="H37" s="26"/>
      <c r="I37" s="25"/>
    </row>
    <row r="38" spans="1:9" x14ac:dyDescent="0.25">
      <c r="A38" s="29"/>
      <c r="B38" s="12"/>
      <c r="C38" s="11"/>
      <c r="D38" s="12"/>
      <c r="E38" s="11"/>
      <c r="F38" s="11"/>
      <c r="G38" s="13"/>
      <c r="H38" s="12"/>
      <c r="I38" s="14"/>
    </row>
    <row r="40" spans="1:9" x14ac:dyDescent="0.25">
      <c r="A40" s="10" t="s">
        <v>53</v>
      </c>
      <c r="B40" s="10"/>
      <c r="C40" s="11"/>
      <c r="D40" s="12"/>
      <c r="E40" s="11"/>
      <c r="F40" s="11"/>
      <c r="G40" s="13"/>
      <c r="H40" s="12"/>
      <c r="I40" s="14"/>
    </row>
    <row r="41" spans="1:9" x14ac:dyDescent="0.25">
      <c r="A41" s="15" t="s">
        <v>4</v>
      </c>
      <c r="B41" s="15" t="s">
        <v>5</v>
      </c>
      <c r="C41" s="15" t="s">
        <v>6</v>
      </c>
      <c r="D41" s="15" t="s">
        <v>7</v>
      </c>
      <c r="E41" s="15" t="s">
        <v>8</v>
      </c>
      <c r="F41" s="15" t="s">
        <v>0</v>
      </c>
      <c r="G41" s="16" t="s">
        <v>3</v>
      </c>
      <c r="H41" s="17" t="s">
        <v>1</v>
      </c>
      <c r="I41" s="17" t="s">
        <v>2</v>
      </c>
    </row>
    <row r="42" spans="1:9" x14ac:dyDescent="0.25">
      <c r="A42" s="18"/>
      <c r="B42" s="19"/>
      <c r="C42" s="19"/>
      <c r="D42" s="19"/>
      <c r="E42" s="19" t="s">
        <v>9</v>
      </c>
      <c r="F42" s="19" t="s">
        <v>24</v>
      </c>
      <c r="G42" s="19"/>
      <c r="H42" s="19"/>
      <c r="I42" s="19"/>
    </row>
    <row r="43" spans="1:9" ht="15.75" x14ac:dyDescent="0.25">
      <c r="A43" s="24" t="str">
        <f>TEXT(B43,"MM/YYYY")</f>
        <v>10/2025</v>
      </c>
      <c r="B43" s="25">
        <v>45952</v>
      </c>
      <c r="C43" s="26" t="s">
        <v>54</v>
      </c>
      <c r="D43" s="25">
        <v>45994</v>
      </c>
      <c r="E43" s="26" t="s">
        <v>12</v>
      </c>
      <c r="F43" s="26" t="s">
        <v>55</v>
      </c>
      <c r="G43" s="27">
        <v>-14026082</v>
      </c>
      <c r="H43" s="26" t="s">
        <v>56</v>
      </c>
      <c r="I43" s="25">
        <v>45944</v>
      </c>
    </row>
    <row r="44" spans="1:9" ht="15.75" x14ac:dyDescent="0.25">
      <c r="A44" s="24" t="str">
        <f t="shared" ref="A44:A45" si="3">TEXT(B44,"MM/YYYY")</f>
        <v>10/2025</v>
      </c>
      <c r="B44" s="25">
        <v>45952</v>
      </c>
      <c r="C44" s="26" t="s">
        <v>57</v>
      </c>
      <c r="D44" s="25">
        <v>45997</v>
      </c>
      <c r="E44" s="26" t="s">
        <v>12</v>
      </c>
      <c r="F44" s="26" t="s">
        <v>58</v>
      </c>
      <c r="G44" s="27">
        <v>-7716443</v>
      </c>
      <c r="H44" s="26" t="s">
        <v>59</v>
      </c>
      <c r="I44" s="25">
        <v>45947</v>
      </c>
    </row>
    <row r="45" spans="1:9" ht="15.75" x14ac:dyDescent="0.25">
      <c r="A45" s="24" t="str">
        <f t="shared" si="3"/>
        <v>10/2025</v>
      </c>
      <c r="B45" s="25">
        <v>45952</v>
      </c>
      <c r="C45" s="26" t="s">
        <v>60</v>
      </c>
      <c r="D45" s="25">
        <v>46000</v>
      </c>
      <c r="E45" s="26" t="s">
        <v>12</v>
      </c>
      <c r="F45" s="26" t="s">
        <v>61</v>
      </c>
      <c r="G45" s="27">
        <v>-15275325</v>
      </c>
      <c r="H45" s="26" t="s">
        <v>62</v>
      </c>
      <c r="I45" s="25">
        <v>45950</v>
      </c>
    </row>
    <row r="46" spans="1:9" ht="15.75" x14ac:dyDescent="0.25">
      <c r="A46" s="24"/>
      <c r="B46" s="25"/>
      <c r="C46" s="26"/>
      <c r="D46" s="25"/>
      <c r="E46" s="26"/>
      <c r="F46" s="26"/>
      <c r="G46" s="27"/>
      <c r="H46" s="26"/>
      <c r="I46" s="25"/>
    </row>
    <row r="47" spans="1:9" ht="15.75" x14ac:dyDescent="0.25">
      <c r="A47" s="24"/>
      <c r="B47" s="25"/>
      <c r="C47" s="26"/>
      <c r="D47" s="25"/>
      <c r="E47" s="26"/>
      <c r="F47" s="26"/>
      <c r="G47" s="23">
        <f>SUM(G43:G45)</f>
        <v>-37017850</v>
      </c>
      <c r="H47" s="26"/>
      <c r="I47" s="25"/>
    </row>
    <row r="48" spans="1:9" x14ac:dyDescent="0.25">
      <c r="A48" s="29"/>
      <c r="B48" s="12"/>
      <c r="C48" s="11"/>
      <c r="D48" s="12"/>
      <c r="E48" s="11"/>
      <c r="F48" s="11"/>
      <c r="G48" s="13"/>
      <c r="H48" s="12"/>
      <c r="I48" s="14"/>
    </row>
    <row r="50" spans="1:10" x14ac:dyDescent="0.25">
      <c r="A50" s="10" t="s">
        <v>63</v>
      </c>
      <c r="B50" s="10"/>
      <c r="C50" s="11"/>
      <c r="D50" s="12"/>
      <c r="E50" s="11"/>
      <c r="F50" s="11"/>
      <c r="G50" s="13"/>
      <c r="H50" s="12"/>
      <c r="I50" s="14"/>
      <c r="J50" s="14"/>
    </row>
    <row r="51" spans="1:10" x14ac:dyDescent="0.25">
      <c r="A51" s="15" t="s">
        <v>4</v>
      </c>
      <c r="B51" s="15" t="s">
        <v>5</v>
      </c>
      <c r="C51" s="15" t="s">
        <v>6</v>
      </c>
      <c r="D51" s="15" t="s">
        <v>7</v>
      </c>
      <c r="E51" s="15" t="s">
        <v>8</v>
      </c>
      <c r="F51" s="15" t="s">
        <v>0</v>
      </c>
      <c r="G51" s="16" t="s">
        <v>3</v>
      </c>
      <c r="H51" s="17" t="s">
        <v>1</v>
      </c>
      <c r="I51" s="17" t="s">
        <v>2</v>
      </c>
      <c r="J51" s="14"/>
    </row>
    <row r="52" spans="1:10" x14ac:dyDescent="0.25">
      <c r="A52" s="18"/>
      <c r="B52" s="19"/>
      <c r="C52" s="19"/>
      <c r="D52" s="19"/>
      <c r="E52" s="19" t="s">
        <v>9</v>
      </c>
      <c r="F52" s="19" t="s">
        <v>24</v>
      </c>
      <c r="G52" s="19"/>
      <c r="H52" s="19"/>
      <c r="I52" s="19"/>
      <c r="J52" s="14"/>
    </row>
    <row r="53" spans="1:10" ht="15.75" x14ac:dyDescent="0.25">
      <c r="A53" s="24" t="str">
        <f>TEXT(B53,"MM/YYYY")</f>
        <v>10/2025</v>
      </c>
      <c r="B53" s="25">
        <v>45960</v>
      </c>
      <c r="C53" s="26" t="s">
        <v>64</v>
      </c>
      <c r="D53" s="25">
        <v>46004</v>
      </c>
      <c r="E53" s="26" t="s">
        <v>12</v>
      </c>
      <c r="F53" s="26" t="s">
        <v>65</v>
      </c>
      <c r="G53" s="27">
        <v>-505145</v>
      </c>
      <c r="H53" s="26" t="s">
        <v>66</v>
      </c>
      <c r="I53" s="25">
        <v>45954</v>
      </c>
      <c r="J53" s="14"/>
    </row>
    <row r="54" spans="1:10" ht="15.75" x14ac:dyDescent="0.25">
      <c r="A54" s="24" t="str">
        <f>TEXT(B54,"MM/YYYY")</f>
        <v>10/2025</v>
      </c>
      <c r="B54" s="25">
        <v>45960</v>
      </c>
      <c r="C54" s="26" t="s">
        <v>67</v>
      </c>
      <c r="D54" s="25">
        <v>46004</v>
      </c>
      <c r="E54" s="26" t="s">
        <v>12</v>
      </c>
      <c r="F54" s="26" t="s">
        <v>68</v>
      </c>
      <c r="G54" s="27">
        <v>-7244460</v>
      </c>
      <c r="H54" s="26" t="s">
        <v>69</v>
      </c>
      <c r="I54" s="25">
        <v>45954</v>
      </c>
      <c r="J54" s="14"/>
    </row>
    <row r="55" spans="1:10" ht="15.75" x14ac:dyDescent="0.25">
      <c r="A55" s="24" t="str">
        <f t="shared" ref="A55" si="4">TEXT(B55,"MM/YYYY")</f>
        <v>10/2025</v>
      </c>
      <c r="B55" s="25">
        <v>45960</v>
      </c>
      <c r="C55" s="26" t="s">
        <v>70</v>
      </c>
      <c r="D55" s="25">
        <v>46007</v>
      </c>
      <c r="E55" s="26" t="s">
        <v>12</v>
      </c>
      <c r="F55" s="26" t="s">
        <v>71</v>
      </c>
      <c r="G55" s="27">
        <v>-14076855</v>
      </c>
      <c r="H55" s="26" t="s">
        <v>72</v>
      </c>
      <c r="I55" s="25">
        <v>45957</v>
      </c>
      <c r="J55" s="14"/>
    </row>
    <row r="56" spans="1:10" ht="15.75" x14ac:dyDescent="0.25">
      <c r="A56" s="24"/>
      <c r="B56" s="25"/>
      <c r="C56" s="26"/>
      <c r="D56" s="25"/>
      <c r="E56" s="26"/>
      <c r="F56" s="26"/>
      <c r="G56" s="27"/>
      <c r="H56" s="26"/>
      <c r="I56" s="25"/>
      <c r="J56" s="14"/>
    </row>
    <row r="57" spans="1:10" ht="15.75" x14ac:dyDescent="0.25">
      <c r="A57" s="24"/>
      <c r="B57" s="25"/>
      <c r="C57" s="26"/>
      <c r="D57" s="25"/>
      <c r="E57" s="26"/>
      <c r="F57" s="26"/>
      <c r="G57" s="23">
        <f>SUM(G53:G55)</f>
        <v>-21826460</v>
      </c>
      <c r="H57" s="26"/>
      <c r="I57" s="25"/>
      <c r="J57" s="14"/>
    </row>
  </sheetData>
  <autoFilter ref="A2:I3"/>
  <mergeCells count="6">
    <mergeCell ref="A50:B50"/>
    <mergeCell ref="A1:B1"/>
    <mergeCell ref="A12:B12"/>
    <mergeCell ref="A22:B22"/>
    <mergeCell ref="A32:B32"/>
    <mergeCell ref="A40:B40"/>
  </mergeCells>
  <conditionalFormatting sqref="G2:H2">
    <cfRule type="expression" dxfId="37" priority="1137">
      <formula>$H2="A"</formula>
    </cfRule>
  </conditionalFormatting>
  <conditionalFormatting sqref="G2:H2">
    <cfRule type="expression" dxfId="36" priority="1139">
      <formula>$H2="P"</formula>
    </cfRule>
  </conditionalFormatting>
  <conditionalFormatting sqref="I2">
    <cfRule type="expression" dxfId="35" priority="1095">
      <formula>$H2="A"</formula>
    </cfRule>
  </conditionalFormatting>
  <conditionalFormatting sqref="I2">
    <cfRule type="expression" dxfId="34" priority="1096">
      <formula>$H2="P"</formula>
    </cfRule>
  </conditionalFormatting>
  <conditionalFormatting sqref="J4:J7">
    <cfRule type="expression" dxfId="33" priority="199">
      <formula>$L4="A"</formula>
    </cfRule>
  </conditionalFormatting>
  <conditionalFormatting sqref="J4:J7">
    <cfRule type="expression" dxfId="32" priority="200">
      <formula>$L4="P"</formula>
    </cfRule>
  </conditionalFormatting>
  <conditionalFormatting sqref="A8:A9 A4:I7">
    <cfRule type="expression" dxfId="31" priority="33">
      <formula>$B4="A"</formula>
    </cfRule>
  </conditionalFormatting>
  <conditionalFormatting sqref="A8:A9 A4:I7">
    <cfRule type="expression" dxfId="30" priority="34">
      <formula>$B4="P"</formula>
    </cfRule>
  </conditionalFormatting>
  <conditionalFormatting sqref="G13:H13">
    <cfRule type="expression" dxfId="29" priority="29">
      <formula>$H13="A"</formula>
    </cfRule>
  </conditionalFormatting>
  <conditionalFormatting sqref="G13:H13">
    <cfRule type="expression" dxfId="28" priority="30">
      <formula>$H13="P"</formula>
    </cfRule>
  </conditionalFormatting>
  <conditionalFormatting sqref="I13">
    <cfRule type="expression" dxfId="27" priority="27">
      <formula>$H13="A"</formula>
    </cfRule>
  </conditionalFormatting>
  <conditionalFormatting sqref="I13">
    <cfRule type="expression" dxfId="26" priority="28">
      <formula>$H13="P"</formula>
    </cfRule>
  </conditionalFormatting>
  <conditionalFormatting sqref="A18:A19 A15:I17">
    <cfRule type="expression" dxfId="25" priority="25">
      <formula>$B15="A"</formula>
    </cfRule>
  </conditionalFormatting>
  <conditionalFormatting sqref="A18:A19 A15:I17">
    <cfRule type="expression" dxfId="24" priority="26">
      <formula>$B15="P"</formula>
    </cfRule>
  </conditionalFormatting>
  <conditionalFormatting sqref="G23:H23">
    <cfRule type="expression" dxfId="23" priority="23">
      <formula>$H23="A"</formula>
    </cfRule>
  </conditionalFormatting>
  <conditionalFormatting sqref="G23:H23">
    <cfRule type="expression" dxfId="22" priority="24">
      <formula>$H23="P"</formula>
    </cfRule>
  </conditionalFormatting>
  <conditionalFormatting sqref="I23">
    <cfRule type="expression" dxfId="21" priority="21">
      <formula>$H23="A"</formula>
    </cfRule>
  </conditionalFormatting>
  <conditionalFormatting sqref="I23">
    <cfRule type="expression" dxfId="20" priority="22">
      <formula>$H23="P"</formula>
    </cfRule>
  </conditionalFormatting>
  <conditionalFormatting sqref="A29:A30 A25:I28">
    <cfRule type="expression" dxfId="19" priority="19">
      <formula>$B25="A"</formula>
    </cfRule>
  </conditionalFormatting>
  <conditionalFormatting sqref="A29:A30 A25:I28">
    <cfRule type="expression" dxfId="18" priority="20">
      <formula>$B25="P"</formula>
    </cfRule>
  </conditionalFormatting>
  <conditionalFormatting sqref="G33:H33">
    <cfRule type="expression" dxfId="17" priority="17">
      <formula>$H33="A"</formula>
    </cfRule>
  </conditionalFormatting>
  <conditionalFormatting sqref="G33:H33">
    <cfRule type="expression" dxfId="16" priority="18">
      <formula>$H33="P"</formula>
    </cfRule>
  </conditionalFormatting>
  <conditionalFormatting sqref="I33">
    <cfRule type="expression" dxfId="15" priority="15">
      <formula>$H33="A"</formula>
    </cfRule>
  </conditionalFormatting>
  <conditionalFormatting sqref="I33">
    <cfRule type="expression" dxfId="14" priority="16">
      <formula>$H33="P"</formula>
    </cfRule>
  </conditionalFormatting>
  <conditionalFormatting sqref="A36:A37 A35:I35">
    <cfRule type="expression" dxfId="13" priority="13">
      <formula>$B35="A"</formula>
    </cfRule>
  </conditionalFormatting>
  <conditionalFormatting sqref="A36:A37 A35:I35">
    <cfRule type="expression" dxfId="12" priority="14">
      <formula>$B35="P"</formula>
    </cfRule>
  </conditionalFormatting>
  <conditionalFormatting sqref="G41:H41">
    <cfRule type="expression" dxfId="11" priority="11">
      <formula>$H41="A"</formula>
    </cfRule>
  </conditionalFormatting>
  <conditionalFormatting sqref="G41:H41">
    <cfRule type="expression" dxfId="10" priority="12">
      <formula>$H41="P"</formula>
    </cfRule>
  </conditionalFormatting>
  <conditionalFormatting sqref="I41">
    <cfRule type="expression" dxfId="9" priority="9">
      <formula>$H41="A"</formula>
    </cfRule>
  </conditionalFormatting>
  <conditionalFormatting sqref="I41">
    <cfRule type="expression" dxfId="8" priority="10">
      <formula>$H41="P"</formula>
    </cfRule>
  </conditionalFormatting>
  <conditionalFormatting sqref="A46:A47 A43:I45">
    <cfRule type="expression" dxfId="7" priority="7">
      <formula>$B43="A"</formula>
    </cfRule>
  </conditionalFormatting>
  <conditionalFormatting sqref="A46:A47 A43:I45">
    <cfRule type="expression" dxfId="6" priority="8">
      <formula>$B43="P"</formula>
    </cfRule>
  </conditionalFormatting>
  <conditionalFormatting sqref="G51:H51">
    <cfRule type="expression" dxfId="5" priority="5">
      <formula>$H51="A"</formula>
    </cfRule>
  </conditionalFormatting>
  <conditionalFormatting sqref="G51:H51">
    <cfRule type="expression" dxfId="4" priority="6">
      <formula>$H51="P"</formula>
    </cfRule>
  </conditionalFormatting>
  <conditionalFormatting sqref="I51">
    <cfRule type="expression" dxfId="3" priority="3">
      <formula>$H51="A"</formula>
    </cfRule>
  </conditionalFormatting>
  <conditionalFormatting sqref="I51">
    <cfRule type="expression" dxfId="2" priority="4">
      <formula>$H51="P"</formula>
    </cfRule>
  </conditionalFormatting>
  <conditionalFormatting sqref="A56:A57 A53:I55">
    <cfRule type="expression" dxfId="1" priority="1">
      <formula>$B53="A"</formula>
    </cfRule>
  </conditionalFormatting>
  <conditionalFormatting sqref="A56:A57 A53:I55">
    <cfRule type="expression" dxfId="0" priority="2">
      <formula>$B53="P"</formula>
    </cfRule>
  </conditionalFormatting>
  <pageMargins left="0.4" right="0.3" top="0.75" bottom="0.4" header="0.39" footer="0.5"/>
  <pageSetup paperSize="9" orientation="landscape" r:id="rId1"/>
  <headerFooter>
    <oddFooter>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02bda-308e-4ee2-86f1-6acbe35554c7">
      <Terms xmlns="http://schemas.microsoft.com/office/infopath/2007/PartnerControls"/>
    </lcf76f155ced4ddcb4097134ff3c332f>
    <TaxCatchAll xmlns="b74d9b8c-61a7-47bb-94f0-fc4820f64b2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2FB5CF6B3148BC6EACF760D51B2F" ma:contentTypeVersion="15" ma:contentTypeDescription="Create a new document." ma:contentTypeScope="" ma:versionID="a39fcae6b89dd9b2868292034b0a8525">
  <xsd:schema xmlns:xsd="http://www.w3.org/2001/XMLSchema" xmlns:xs="http://www.w3.org/2001/XMLSchema" xmlns:p="http://schemas.microsoft.com/office/2006/metadata/properties" xmlns:ns2="b74d9b8c-61a7-47bb-94f0-fc4820f64b2f" xmlns:ns3="fed02bda-308e-4ee2-86f1-6acbe35554c7" targetNamespace="http://schemas.microsoft.com/office/2006/metadata/properties" ma:root="true" ma:fieldsID="5de2e9a35e07bc88471fd2480d45d9f0" ns2:_="" ns3:_="">
    <xsd:import namespace="b74d9b8c-61a7-47bb-94f0-fc4820f64b2f"/>
    <xsd:import namespace="fed02bda-308e-4ee2-86f1-6acbe35554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9b8c-61a7-47bb-94f0-fc4820f64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3997707-3feb-45b7-bc63-66a0123530c8}" ma:internalName="TaxCatchAll" ma:showField="CatchAllData" ma:web="b74d9b8c-61a7-47bb-94f0-fc4820f64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bda-308e-4ee2-86f1-6acbe355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335842-757a-4f81-9e48-2a78ded60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7E0BAD-B555-485F-80D0-0001D95E19BE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b74d9b8c-61a7-47bb-94f0-fc4820f64b2f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fed02bda-308e-4ee2-86f1-6acbe35554c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81F1EC6-3AE6-48A0-8E5D-D9714D945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d9b8c-61a7-47bb-94f0-fc4820f64b2f"/>
    <ds:schemaRef ds:uri="fed02bda-308e-4ee2-86f1-6acbe3555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CB5223-351E-409B-A4DC-AA4D1F35C3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Ly Kim Ngan</dc:creator>
  <cp:lastModifiedBy>Admin</cp:lastModifiedBy>
  <cp:lastPrinted>2025-02-21T13:40:25Z</cp:lastPrinted>
  <dcterms:created xsi:type="dcterms:W3CDTF">2018-05-21T06:15:21Z</dcterms:created>
  <dcterms:modified xsi:type="dcterms:W3CDTF">2026-05-08T06:11:38Z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16.2.11.0</vt:lpwstr>
  </property>
  <property fmtid="{D5CDD505-2E9C-101B-9397-08002B2CF9AE}" pid="3" name="ContentTypeId">
    <vt:lpwstr>0x010100D69D2FB5CF6B3148BC6EACF760D51B2F</vt:lpwstr>
  </property>
  <property fmtid="{D5CDD505-2E9C-101B-9397-08002B2CF9AE}" pid="4" name="MediaServiceImageTags">
    <vt:lpwstr/>
  </property>
</Properties>
</file>