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02 NHI\công nợ\1. GS25\2026\chi tiết thanh toán\"/>
    </mc:Choice>
  </mc:AlternateContent>
  <bookViews>
    <workbookView xWindow="0" yWindow="0" windowWidth="24000" windowHeight="8610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A36" i="1"/>
  <c r="A35" i="1"/>
  <c r="G28" i="1" l="1"/>
  <c r="A26" i="1"/>
  <c r="A25" i="1"/>
  <c r="G19" i="1" l="1"/>
  <c r="A17" i="1"/>
  <c r="A16" i="1"/>
  <c r="A15" i="1"/>
  <c r="A14" i="1"/>
  <c r="G7" i="1" l="1"/>
  <c r="A5" i="1"/>
  <c r="A4" i="1"/>
</calcChain>
</file>

<file path=xl/sharedStrings.xml><?xml version="1.0" encoding="utf-8"?>
<sst xmlns="http://schemas.openxmlformats.org/spreadsheetml/2006/main" count="90" uniqueCount="47">
  <si>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</si>
  <si>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</si>
  <si>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</si>
  <si>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</si>
  <si>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</si>
  <si>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</si>
  <si>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</si>
  <si>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</si>
  <si>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</si>
  <si>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 xml:space="preserve">NCC </t>
  </si>
  <si>
    <t>T10.03</t>
  </si>
  <si>
    <t>BZ001038544</t>
  </si>
  <si>
    <t>100851</t>
  </si>
  <si>
    <t>Nhập hàng cho WH0010 - NCC VÀ DỊCH VỤ NGỌC THƠM_Goods received at WH0010_WH0010085125110827_1WH00100851251108271153_08</t>
  </si>
  <si>
    <t>00056708</t>
  </si>
  <si>
    <t>BZ001038547</t>
  </si>
  <si>
    <t>Nhập hàng cho WH0010 - NCC VÀ DỊCH VỤ NGỌC THƠM_Goods received at WH0010_WH0010085125100903_1WH00100851251009031315_08</t>
  </si>
  <si>
    <t>00057900</t>
  </si>
  <si>
    <t>NGỌC THƠM</t>
  </si>
  <si>
    <t>T10.02</t>
  </si>
  <si>
    <t>BZ000984349</t>
  </si>
  <si>
    <t>Nhập hàng cho WH0010 - NCC VÀ DỊCH VỤ NGỌC THƠM_Goods received at WH0010_WH0010085125110730_1WH00100851251107301153_08</t>
  </si>
  <si>
    <t>00050219</t>
  </si>
  <si>
    <t>BZ000950371</t>
  </si>
  <si>
    <t>Nhập hàng cho WH0010 - NCC VÀ DỊCH VỤ NGỌC THƠM_Goods received at WH0010_WH0010085125130817_1WH00100851251308171204_08</t>
  </si>
  <si>
    <t>00053735</t>
  </si>
  <si>
    <t>BZ000984346</t>
  </si>
  <si>
    <t>Nhập hàng cho WH0010 - NCC VÀ DỊCH VỤ NGỌC THƠM_Goods received at WH0010_WH0010085125110820_1WH00100851251108201342_08</t>
  </si>
  <si>
    <t>00054327</t>
  </si>
  <si>
    <t>BZ000984343</t>
  </si>
  <si>
    <t>Nhập hàng cho WH0010 - NCC VÀ DỊCH VỤ NGỌC THƠM_Goods received at WH0010_WH0010085125130824_1WH00100851251308241126_08</t>
  </si>
  <si>
    <t>00055736</t>
  </si>
  <si>
    <t>T01.02</t>
  </si>
  <si>
    <t>NORTH</t>
  </si>
  <si>
    <t>BZZ000240273</t>
  </si>
  <si>
    <t>Nhập hàng cho WH0026 - NCC VÀ DỊCH VỤ NGỌC THƠM_Goods received at WH0026_WH0026128125101119_1WH00261281251011191611_08</t>
  </si>
  <si>
    <t>00079347</t>
  </si>
  <si>
    <t>BZZ000240269</t>
  </si>
  <si>
    <t>Nhập hàng cho WH0026 - NCC VÀ DỊCH VỤ NGỌC THƠM_Goods received at WH0026_WH0026128125111113_1WH00261281251111131512_08</t>
  </si>
  <si>
    <t>00079346</t>
  </si>
  <si>
    <t>T01.01</t>
  </si>
  <si>
    <t>BZZ000201294</t>
  </si>
  <si>
    <t>Nhập hàng cho WH0026 - NCC VÀ DỊCH VỤ NGỌC THƠM_Goods received at WH0026_WH0026128125111030_1WH00261281251110301531_08</t>
  </si>
  <si>
    <t>00075057</t>
  </si>
  <si>
    <t>BZZ000240265</t>
  </si>
  <si>
    <t>Nhập hàng cho WH0026 - NCC VÀ DỊCH VỤ NGỌC THƠM_Goods received at WH0026_WH0026128125101105_1WH00261281251011051_08</t>
  </si>
  <si>
    <t>00075058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</si>
</sst>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MM/yyyy&quot;"/>
    <numFmt numFmtId="166" formatCode="&quot;dd/MM/yyyy&quot;"/>
    <numFmt numFmtId="167" formatCode="#,###.##;\-#,###.##;\-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5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68" fontId="2" fillId="0" borderId="0" xfId="1" applyNumberFormat="1" applyFont="1" applyFill="1" applyBorder="1" applyAlignment="1">
      <alignment vertical="center"/>
    </xf>
    <xf numFmtId="168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8" fontId="3" fillId="0" borderId="1" xfId="1" applyNumberFormat="1" applyFont="1" applyBorder="1" applyAlignment="1">
      <alignment horizontal="left"/>
    </xf>
    <xf numFmtId="168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6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J38"/>
  <sheetViews>
    <sheetView tabSelected="1" workbookViewId="0">
      <pane ySplit="2" topLeftCell="A18" activePane="bottomLeft" state="frozen"/>
      <selection pane="bottomLeft" activeCell="H35" sqref="H35:H36"/>
    </sheetView>
  </sheetViews>
  <sheetFormatPr defaultColWidth="9.140625" defaultRowHeight="17.25" x14ac:dyDescent="0.25"/>
  <cols>
    <col min="1" max="1" width="9.28515625" style="7" customWidth="1"/>
    <col min="2" max="2" width="12.28515625" style="8" customWidth="1"/>
    <col min="3" max="3" width="15.28515625" style="3" customWidth="1"/>
    <col min="4" max="4" width="13.42578125" style="8" customWidth="1"/>
    <col min="5" max="5" width="8.42578125" style="3" customWidth="1"/>
    <col min="6" max="6" width="42" style="3" customWidth="1"/>
    <col min="7" max="7" width="15.140625" style="9" customWidth="1"/>
    <col min="8" max="8" width="10.28515625" style="8" customWidth="1"/>
    <col min="9" max="9" width="12.140625" style="6" customWidth="1"/>
    <col min="10" max="16384" width="9.140625" style="6"/>
  </cols>
  <sheetData>
    <row r="1" spans="1:10" x14ac:dyDescent="0.25">
      <c r="A1" s="18" t="s">
        <v>10</v>
      </c>
      <c r="B1" s="18"/>
    </row>
    <row r="2" spans="1:10" s="4" customFormat="1" x14ac:dyDescent="0.2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0" t="s">
        <v>3</v>
      </c>
      <c r="H2" s="2" t="s">
        <v>1</v>
      </c>
      <c r="I2" s="2" t="s">
        <v>2</v>
      </c>
    </row>
    <row r="3" spans="1:10" s="4" customFormat="1" x14ac:dyDescent="0.25">
      <c r="B3" s="16"/>
      <c r="C3" s="16"/>
      <c r="D3" s="16"/>
      <c r="E3" s="16" t="s">
        <v>9</v>
      </c>
      <c r="F3" s="16" t="s">
        <v>18</v>
      </c>
      <c r="G3" s="16"/>
      <c r="H3" s="16"/>
      <c r="I3" s="16"/>
    </row>
    <row r="4" spans="1:10" ht="15.6" customHeight="1" x14ac:dyDescent="0.25">
      <c r="A4" s="15" t="str">
        <f>TEXT(B4,"MM/YYYY")</f>
        <v>09/2025</v>
      </c>
      <c r="B4" s="11">
        <v>45930</v>
      </c>
      <c r="C4" s="12" t="s">
        <v>11</v>
      </c>
      <c r="D4" s="11">
        <v>45955</v>
      </c>
      <c r="E4" s="12" t="s">
        <v>12</v>
      </c>
      <c r="F4" s="12" t="s">
        <v>13</v>
      </c>
      <c r="G4" s="13">
        <v>-18499532</v>
      </c>
      <c r="H4" s="12" t="s">
        <v>14</v>
      </c>
      <c r="I4" s="11">
        <v>45905</v>
      </c>
      <c r="J4" s="5"/>
    </row>
    <row r="5" spans="1:10" ht="15.6" customHeight="1" x14ac:dyDescent="0.25">
      <c r="A5" s="15" t="str">
        <f t="shared" ref="A5" si="0">TEXT(B5,"MM/YYYY")</f>
        <v>09/2025</v>
      </c>
      <c r="B5" s="11">
        <v>45930</v>
      </c>
      <c r="C5" s="12" t="s">
        <v>15</v>
      </c>
      <c r="D5" s="11">
        <v>45959</v>
      </c>
      <c r="E5" s="12" t="s">
        <v>12</v>
      </c>
      <c r="F5" s="12" t="s">
        <v>16</v>
      </c>
      <c r="G5" s="13">
        <v>-10745530</v>
      </c>
      <c r="H5" s="12" t="s">
        <v>17</v>
      </c>
      <c r="I5" s="11">
        <v>45909</v>
      </c>
      <c r="J5" s="5"/>
    </row>
    <row r="6" spans="1:10" ht="15.75" x14ac:dyDescent="0.25">
      <c r="A6" s="15"/>
      <c r="B6" s="11"/>
      <c r="C6" s="12"/>
      <c r="D6" s="11"/>
      <c r="E6" s="12"/>
      <c r="F6" s="12"/>
      <c r="G6" s="13"/>
      <c r="H6" s="12"/>
      <c r="I6" s="11"/>
    </row>
    <row r="7" spans="1:10" ht="15.75" x14ac:dyDescent="0.25">
      <c r="A7" s="15"/>
      <c r="B7" s="11"/>
      <c r="C7" s="12"/>
      <c r="D7" s="11"/>
      <c r="E7" s="12"/>
      <c r="F7" s="12"/>
      <c r="G7" s="14">
        <f>SUM(G4:G5)</f>
        <v>-29245062</v>
      </c>
      <c r="H7" s="12"/>
      <c r="I7" s="11"/>
    </row>
    <row r="11" spans="1:10" x14ac:dyDescent="0.25">
      <c r="A11" s="18" t="s">
        <v>19</v>
      </c>
      <c r="B11" s="18"/>
    </row>
    <row r="12" spans="1:10" x14ac:dyDescent="0.25">
      <c r="A12" s="1" t="s">
        <v>4</v>
      </c>
      <c r="B12" s="1" t="s">
        <v>5</v>
      </c>
      <c r="C12" s="1" t="s">
        <v>6</v>
      </c>
      <c r="D12" s="1" t="s">
        <v>7</v>
      </c>
      <c r="E12" s="1" t="s">
        <v>8</v>
      </c>
      <c r="F12" s="1" t="s">
        <v>0</v>
      </c>
      <c r="G12" s="10" t="s">
        <v>3</v>
      </c>
      <c r="H12" s="2" t="s">
        <v>1</v>
      </c>
      <c r="I12" s="2" t="s">
        <v>2</v>
      </c>
    </row>
    <row r="13" spans="1:10" x14ac:dyDescent="0.25">
      <c r="A13" s="4"/>
      <c r="B13" s="16"/>
      <c r="C13" s="16"/>
      <c r="D13" s="16"/>
      <c r="E13" s="16" t="s">
        <v>9</v>
      </c>
      <c r="F13" s="16" t="s">
        <v>18</v>
      </c>
      <c r="G13" s="16"/>
      <c r="H13" s="16"/>
      <c r="I13" s="16"/>
    </row>
    <row r="14" spans="1:10" ht="15.75" x14ac:dyDescent="0.25">
      <c r="A14" s="15" t="str">
        <f>TEXT(B14,"MM/YYYY")</f>
        <v>08/2025</v>
      </c>
      <c r="B14" s="11">
        <v>45900</v>
      </c>
      <c r="C14" s="12" t="s">
        <v>20</v>
      </c>
      <c r="D14" s="11">
        <v>45948</v>
      </c>
      <c r="E14" s="12" t="s">
        <v>12</v>
      </c>
      <c r="F14" s="12" t="s">
        <v>21</v>
      </c>
      <c r="G14" s="13">
        <v>-14150697</v>
      </c>
      <c r="H14" s="12" t="s">
        <v>22</v>
      </c>
      <c r="I14" s="11">
        <v>45876</v>
      </c>
    </row>
    <row r="15" spans="1:10" ht="15.75" x14ac:dyDescent="0.25">
      <c r="A15" s="15" t="str">
        <f t="shared" ref="A15:A17" si="1">TEXT(B15,"MM/YYYY")</f>
        <v>08/2025</v>
      </c>
      <c r="B15" s="11">
        <v>45897</v>
      </c>
      <c r="C15" s="12" t="s">
        <v>23</v>
      </c>
      <c r="D15" s="11">
        <v>45941</v>
      </c>
      <c r="E15" s="12" t="s">
        <v>12</v>
      </c>
      <c r="F15" s="12" t="s">
        <v>24</v>
      </c>
      <c r="G15" s="13">
        <v>-8934760</v>
      </c>
      <c r="H15" s="12" t="s">
        <v>25</v>
      </c>
      <c r="I15" s="11">
        <v>45891</v>
      </c>
    </row>
    <row r="16" spans="1:10" ht="15.75" x14ac:dyDescent="0.25">
      <c r="A16" s="15" t="str">
        <f t="shared" si="1"/>
        <v>08/2025</v>
      </c>
      <c r="B16" s="11">
        <v>45900</v>
      </c>
      <c r="C16" s="12" t="s">
        <v>26</v>
      </c>
      <c r="D16" s="11">
        <v>45948</v>
      </c>
      <c r="E16" s="12" t="s">
        <v>12</v>
      </c>
      <c r="F16" s="12" t="s">
        <v>27</v>
      </c>
      <c r="G16" s="13">
        <v>-15402612</v>
      </c>
      <c r="H16" s="12" t="s">
        <v>28</v>
      </c>
      <c r="I16" s="11">
        <v>45894</v>
      </c>
    </row>
    <row r="17" spans="1:9" ht="15.75" x14ac:dyDescent="0.25">
      <c r="A17" s="15" t="str">
        <f t="shared" si="1"/>
        <v>08/2025</v>
      </c>
      <c r="B17" s="11">
        <v>45900</v>
      </c>
      <c r="C17" s="12" t="s">
        <v>29</v>
      </c>
      <c r="D17" s="11">
        <v>45947</v>
      </c>
      <c r="E17" s="12" t="s">
        <v>12</v>
      </c>
      <c r="F17" s="12" t="s">
        <v>30</v>
      </c>
      <c r="G17" s="13">
        <v>-8348644</v>
      </c>
      <c r="H17" s="12" t="s">
        <v>31</v>
      </c>
      <c r="I17" s="11">
        <v>45897</v>
      </c>
    </row>
    <row r="18" spans="1:9" ht="15.75" x14ac:dyDescent="0.25">
      <c r="A18" s="15"/>
      <c r="B18" s="11"/>
      <c r="C18" s="12"/>
      <c r="D18" s="11"/>
      <c r="E18" s="12"/>
      <c r="F18" s="12"/>
      <c r="G18" s="13"/>
      <c r="H18" s="12"/>
      <c r="I18" s="11"/>
    </row>
    <row r="19" spans="1:9" ht="15.75" x14ac:dyDescent="0.25">
      <c r="A19" s="15"/>
      <c r="B19" s="11"/>
      <c r="C19" s="12"/>
      <c r="D19" s="11"/>
      <c r="E19" s="12"/>
      <c r="F19" s="12"/>
      <c r="G19" s="14">
        <f>SUM(G14:G17)</f>
        <v>-46836713</v>
      </c>
      <c r="H19" s="12"/>
      <c r="I19" s="11"/>
    </row>
    <row r="22" spans="1:9" x14ac:dyDescent="0.25">
      <c r="A22" s="18" t="s">
        <v>32</v>
      </c>
      <c r="B22" s="18"/>
      <c r="C22" s="17" t="s">
        <v>33</v>
      </c>
    </row>
    <row r="23" spans="1:9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0</v>
      </c>
      <c r="G23" s="10" t="s">
        <v>3</v>
      </c>
      <c r="H23" s="2" t="s">
        <v>1</v>
      </c>
      <c r="I23" s="2" t="s">
        <v>2</v>
      </c>
    </row>
    <row r="24" spans="1:9" x14ac:dyDescent="0.25">
      <c r="A24" s="4"/>
      <c r="B24" s="16"/>
      <c r="C24" s="16"/>
      <c r="D24" s="16"/>
      <c r="E24" s="16" t="s">
        <v>9</v>
      </c>
      <c r="F24" s="16" t="s">
        <v>18</v>
      </c>
      <c r="G24" s="16"/>
      <c r="H24" s="16"/>
      <c r="I24" s="16"/>
    </row>
    <row r="25" spans="1:9" ht="15.75" x14ac:dyDescent="0.25">
      <c r="A25" s="15" t="str">
        <f>TEXT(B25,"MM/YYYY")</f>
        <v>11/2025</v>
      </c>
      <c r="B25" s="11">
        <v>45991</v>
      </c>
      <c r="C25" s="12" t="s">
        <v>34</v>
      </c>
      <c r="D25" s="11">
        <v>46038</v>
      </c>
      <c r="E25" s="12" t="s">
        <v>12</v>
      </c>
      <c r="F25" s="12" t="s">
        <v>35</v>
      </c>
      <c r="G25" s="13">
        <v>-9858227</v>
      </c>
      <c r="H25" s="12" t="s">
        <v>36</v>
      </c>
      <c r="I25" s="11">
        <v>45988</v>
      </c>
    </row>
    <row r="26" spans="1:9" ht="15.75" x14ac:dyDescent="0.25">
      <c r="A26" s="15" t="str">
        <f t="shared" ref="A26" si="2">TEXT(B26,"MM/YYYY")</f>
        <v>11/2025</v>
      </c>
      <c r="B26" s="11">
        <v>45991</v>
      </c>
      <c r="C26" s="12" t="s">
        <v>37</v>
      </c>
      <c r="D26" s="11">
        <v>46038</v>
      </c>
      <c r="E26" s="12" t="s">
        <v>12</v>
      </c>
      <c r="F26" s="12" t="s">
        <v>38</v>
      </c>
      <c r="G26" s="13">
        <v>-2288125</v>
      </c>
      <c r="H26" s="12" t="s">
        <v>39</v>
      </c>
      <c r="I26" s="11">
        <v>45988</v>
      </c>
    </row>
    <row r="27" spans="1:9" ht="15.75" x14ac:dyDescent="0.25">
      <c r="A27" s="15"/>
      <c r="B27" s="11"/>
      <c r="C27" s="12"/>
      <c r="D27" s="11"/>
      <c r="E27" s="12"/>
      <c r="F27" s="12"/>
      <c r="G27" s="13"/>
      <c r="H27" s="12"/>
      <c r="I27" s="11"/>
    </row>
    <row r="28" spans="1:9" ht="15.75" x14ac:dyDescent="0.25">
      <c r="A28" s="15"/>
      <c r="B28" s="11"/>
      <c r="C28" s="12"/>
      <c r="D28" s="11"/>
      <c r="E28" s="12"/>
      <c r="F28" s="12"/>
      <c r="G28" s="14">
        <f>SUM(G25:G26)</f>
        <v>-12146352</v>
      </c>
      <c r="H28" s="12"/>
      <c r="I28" s="11"/>
    </row>
    <row r="32" spans="1:9" x14ac:dyDescent="0.25">
      <c r="A32" s="18" t="s">
        <v>40</v>
      </c>
      <c r="B32" s="18"/>
      <c r="C32" s="17" t="s">
        <v>33</v>
      </c>
    </row>
    <row r="33" spans="1:9" x14ac:dyDescent="0.25">
      <c r="A33" s="1" t="s">
        <v>4</v>
      </c>
      <c r="B33" s="1" t="s">
        <v>5</v>
      </c>
      <c r="C33" s="1" t="s">
        <v>6</v>
      </c>
      <c r="D33" s="1" t="s">
        <v>7</v>
      </c>
      <c r="E33" s="1" t="s">
        <v>8</v>
      </c>
      <c r="F33" s="1" t="s">
        <v>0</v>
      </c>
      <c r="G33" s="10" t="s">
        <v>3</v>
      </c>
      <c r="H33" s="2" t="s">
        <v>1</v>
      </c>
      <c r="I33" s="2" t="s">
        <v>2</v>
      </c>
    </row>
    <row r="34" spans="1:9" x14ac:dyDescent="0.25">
      <c r="A34" s="4"/>
      <c r="B34" s="16"/>
      <c r="C34" s="16"/>
      <c r="D34" s="16"/>
      <c r="E34" s="16" t="s">
        <v>9</v>
      </c>
      <c r="F34" s="16" t="s">
        <v>18</v>
      </c>
      <c r="G34" s="16"/>
      <c r="H34" s="16"/>
      <c r="I34" s="16"/>
    </row>
    <row r="35" spans="1:9" ht="15.75" x14ac:dyDescent="0.25">
      <c r="A35" s="15" t="str">
        <f>TEXT(B35,"MM/YYYY")</f>
        <v>11/2025</v>
      </c>
      <c r="B35" s="11">
        <v>45974</v>
      </c>
      <c r="C35" s="12" t="s">
        <v>41</v>
      </c>
      <c r="D35" s="11">
        <v>46023</v>
      </c>
      <c r="E35" s="12" t="s">
        <v>12</v>
      </c>
      <c r="F35" s="12" t="s">
        <v>42</v>
      </c>
      <c r="G35" s="13">
        <v>-1951658</v>
      </c>
      <c r="H35" s="12" t="s">
        <v>43</v>
      </c>
      <c r="I35" s="11">
        <v>45973</v>
      </c>
    </row>
    <row r="36" spans="1:9" ht="15.75" x14ac:dyDescent="0.25">
      <c r="A36" s="15" t="str">
        <f t="shared" ref="A36" si="3">TEXT(B36,"MM/YYYY")</f>
        <v>11/2025</v>
      </c>
      <c r="B36" s="11">
        <v>45991</v>
      </c>
      <c r="C36" s="12" t="s">
        <v>44</v>
      </c>
      <c r="D36" s="11">
        <v>46023</v>
      </c>
      <c r="E36" s="12" t="s">
        <v>12</v>
      </c>
      <c r="F36" s="12" t="s">
        <v>45</v>
      </c>
      <c r="G36" s="13">
        <v>-5706643</v>
      </c>
      <c r="H36" s="12" t="s">
        <v>46</v>
      </c>
      <c r="I36" s="11">
        <v>45973</v>
      </c>
    </row>
    <row r="37" spans="1:9" ht="15.75" x14ac:dyDescent="0.25">
      <c r="A37" s="15"/>
      <c r="B37" s="11"/>
      <c r="C37" s="12"/>
      <c r="D37" s="11"/>
      <c r="E37" s="12"/>
      <c r="F37" s="12"/>
      <c r="G37" s="13"/>
      <c r="H37" s="12"/>
      <c r="I37" s="11"/>
    </row>
    <row r="38" spans="1:9" ht="15.75" x14ac:dyDescent="0.25">
      <c r="A38" s="15"/>
      <c r="B38" s="11"/>
      <c r="C38" s="12"/>
      <c r="D38" s="11"/>
      <c r="E38" s="12"/>
      <c r="F38" s="12"/>
      <c r="G38" s="14">
        <f>SUM(G35:G36)</f>
        <v>-7658301</v>
      </c>
      <c r="H38" s="12"/>
      <c r="I38" s="11"/>
    </row>
  </sheetData>
  <autoFilter ref="A2:I3"/>
  <mergeCells count="4">
    <mergeCell ref="A1:B1"/>
    <mergeCell ref="A11:B11"/>
    <mergeCell ref="A22:B22"/>
    <mergeCell ref="A32:B32"/>
  </mergeCells>
  <conditionalFormatting sqref="G2:H2">
    <cfRule type="expression" dxfId="25" priority="1125">
      <formula>$H2="A"</formula>
    </cfRule>
  </conditionalFormatting>
  <conditionalFormatting sqref="G2:H2">
    <cfRule type="expression" dxfId="24" priority="1127">
      <formula>$H2="P"</formula>
    </cfRule>
  </conditionalFormatting>
  <conditionalFormatting sqref="I2">
    <cfRule type="expression" dxfId="23" priority="1083">
      <formula>$H2="A"</formula>
    </cfRule>
  </conditionalFormatting>
  <conditionalFormatting sqref="I2">
    <cfRule type="expression" dxfId="22" priority="1084">
      <formula>$H2="P"</formula>
    </cfRule>
  </conditionalFormatting>
  <conditionalFormatting sqref="J4:J5">
    <cfRule type="expression" dxfId="21" priority="187">
      <formula>$L4="A"</formula>
    </cfRule>
  </conditionalFormatting>
  <conditionalFormatting sqref="J4:J5">
    <cfRule type="expression" dxfId="20" priority="188">
      <formula>$L4="P"</formula>
    </cfRule>
  </conditionalFormatting>
  <conditionalFormatting sqref="A6:A7 A4:I5">
    <cfRule type="expression" dxfId="19" priority="21">
      <formula>$B4="A"</formula>
    </cfRule>
  </conditionalFormatting>
  <conditionalFormatting sqref="A6:A7 A4:I5">
    <cfRule type="expression" dxfId="18" priority="22">
      <formula>$B4="P"</formula>
    </cfRule>
  </conditionalFormatting>
  <conditionalFormatting sqref="G12:H12">
    <cfRule type="expression" dxfId="17" priority="17">
      <formula>$H12="A"</formula>
    </cfRule>
  </conditionalFormatting>
  <conditionalFormatting sqref="G12:H12">
    <cfRule type="expression" dxfId="16" priority="18">
      <formula>$H12="P"</formula>
    </cfRule>
  </conditionalFormatting>
  <conditionalFormatting sqref="I12">
    <cfRule type="expression" dxfId="15" priority="15">
      <formula>$H12="A"</formula>
    </cfRule>
  </conditionalFormatting>
  <conditionalFormatting sqref="I12">
    <cfRule type="expression" dxfId="14" priority="16">
      <formula>$H12="P"</formula>
    </cfRule>
  </conditionalFormatting>
  <conditionalFormatting sqref="A18:A19 A14:I17">
    <cfRule type="expression" dxfId="13" priority="13">
      <formula>$B14="A"</formula>
    </cfRule>
  </conditionalFormatting>
  <conditionalFormatting sqref="A18:A19 A14:I17">
    <cfRule type="expression" dxfId="12" priority="14">
      <formula>$B14="P"</formula>
    </cfRule>
  </conditionalFormatting>
  <conditionalFormatting sqref="G23:H23">
    <cfRule type="expression" dxfId="11" priority="11">
      <formula>$H23="A"</formula>
    </cfRule>
  </conditionalFormatting>
  <conditionalFormatting sqref="G23:H23">
    <cfRule type="expression" dxfId="10" priority="12">
      <formula>$H23="P"</formula>
    </cfRule>
  </conditionalFormatting>
  <conditionalFormatting sqref="I23">
    <cfRule type="expression" dxfId="9" priority="9">
      <formula>$H23="A"</formula>
    </cfRule>
  </conditionalFormatting>
  <conditionalFormatting sqref="I23">
    <cfRule type="expression" dxfId="8" priority="10">
      <formula>$H23="P"</formula>
    </cfRule>
  </conditionalFormatting>
  <conditionalFormatting sqref="A27:A28 A25:I26">
    <cfRule type="expression" dxfId="7" priority="7">
      <formula>$B25="A"</formula>
    </cfRule>
  </conditionalFormatting>
  <conditionalFormatting sqref="A27:A28 A25:I26">
    <cfRule type="expression" dxfId="6" priority="8">
      <formula>$B25="P"</formula>
    </cfRule>
  </conditionalFormatting>
  <conditionalFormatting sqref="G33:H33">
    <cfRule type="expression" dxfId="5" priority="5">
      <formula>$H33="A"</formula>
    </cfRule>
  </conditionalFormatting>
  <conditionalFormatting sqref="G33:H33">
    <cfRule type="expression" dxfId="4" priority="6">
      <formula>$H33="P"</formula>
    </cfRule>
  </conditionalFormatting>
  <conditionalFormatting sqref="I33">
    <cfRule type="expression" dxfId="3" priority="3">
      <formula>$H33="A"</formula>
    </cfRule>
  </conditionalFormatting>
  <conditionalFormatting sqref="I33">
    <cfRule type="expression" dxfId="2" priority="4">
      <formula>$H33="P"</formula>
    </cfRule>
  </conditionalFormatting>
  <conditionalFormatting sqref="A37:A38 A35:I36">
    <cfRule type="expression" dxfId="1" priority="1">
      <formula>$B35="A"</formula>
    </cfRule>
  </conditionalFormatting>
  <conditionalFormatting sqref="A37:A38 A35:I36">
    <cfRule type="expression" dxfId="0" priority="2">
      <formula>$B35="P"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6c6724eb30f90698fb15543c052ea5e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7e64806a73d798e554e002b81b60cf3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Props1.xml><?xml version="1.0" encoding="utf-8"?>
<ds:datastoreItem xmlns:ds="http://schemas.openxmlformats.org/officeDocument/2006/customXml" ds:itemID="{3A294442-0D82-4CBC-AE97-68BE5DD0E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E0BAD-B555-485F-80D0-0001D95E19BE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fed02bda-308e-4ee2-86f1-6acbe35554c7"/>
    <ds:schemaRef ds:uri="b74d9b8c-61a7-47bb-94f0-fc4820f64b2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Admin</cp:lastModifiedBy>
  <cp:lastPrinted>2025-02-21T13:40:25Z</cp:lastPrinted>
  <dcterms:created xsi:type="dcterms:W3CDTF">2018-05-21T06:15:21Z</dcterms:created>
  <dcterms:modified xsi:type="dcterms:W3CDTF">2026-02-06T08:42:16Z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